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2-NewVeda\Irish-TIMES-model\SubRES_TMPL\"/>
    </mc:Choice>
  </mc:AlternateContent>
  <xr:revisionPtr revIDLastSave="0" documentId="13_ncr:1_{871F3C50-E1B2-48A3-B022-588A161504B4}" xr6:coauthVersionLast="46" xr6:coauthVersionMax="46" xr10:uidLastSave="{00000000-0000-0000-0000-000000000000}"/>
  <bookViews>
    <workbookView xWindow="2115" yWindow="2115" windowWidth="21600" windowHeight="11385" tabRatio="819" activeTab="4" xr2:uid="{00000000-000D-0000-FFFF-FFFF00000000}"/>
  </bookViews>
  <sheets>
    <sheet name="LOG" sheetId="64" r:id="rId1"/>
    <sheet name="Regions" sheetId="46" r:id="rId2"/>
    <sheet name="TechSelection" sheetId="34" r:id="rId3"/>
    <sheet name="FillTable" sheetId="47" r:id="rId4"/>
    <sheet name="AF" sheetId="48" r:id="rId5"/>
    <sheet name="EFF" sheetId="61" r:id="rId6"/>
    <sheet name="BY-RSD-SH_AF" sheetId="62" r:id="rId7"/>
    <sheet name="BY-RSD-WH_AF" sheetId="63" r:id="rId8"/>
    <sheet name="BY-RSD-EFF" sheetId="60" r:id="rId9"/>
    <sheet name="BY-RSD-DW" sheetId="57" r:id="rId10"/>
    <sheet name="BY-RSD-PF" sheetId="56" r:id="rId11"/>
    <sheet name="BY-RSD-CD" sheetId="55" r:id="rId12"/>
    <sheet name="BY-RSD-LT" sheetId="54" r:id="rId13"/>
    <sheet name="BY-RSD-CW" sheetId="53" r:id="rId14"/>
    <sheet name="BY-RSD-CK" sheetId="52" r:id="rId15"/>
    <sheet name="BY-RSD-RF" sheetId="50" r:id="rId16"/>
    <sheet name="BY-RSD-OE" sheetId="59" r:id="rId17"/>
  </sheets>
  <externalReferences>
    <externalReference r:id="rId18"/>
  </externalReferences>
  <definedNames>
    <definedName name="__123Graph_AEUMILKPN" hidden="1">#REF!</definedName>
    <definedName name="_Regression_Y" hidden="1">#REF!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FID_1">[1]AGR_Fuels!$A$2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8" i="48" l="1"/>
  <c r="B137" i="48"/>
  <c r="B136" i="48"/>
  <c r="H136" i="48"/>
  <c r="D136" i="48" s="1"/>
  <c r="H137" i="48"/>
  <c r="D137" i="48" s="1"/>
  <c r="H138" i="48"/>
  <c r="D138" i="48" s="1"/>
  <c r="C138" i="48"/>
  <c r="C137" i="48"/>
  <c r="C136" i="48"/>
  <c r="B134" i="48"/>
  <c r="B133" i="48"/>
  <c r="B132" i="48"/>
  <c r="H134" i="48"/>
  <c r="D134" i="48" s="1"/>
  <c r="H133" i="48"/>
  <c r="D133" i="48" s="1"/>
  <c r="H132" i="48"/>
  <c r="D132" i="48" s="1"/>
  <c r="B123" i="48"/>
  <c r="B122" i="48"/>
  <c r="B109" i="48"/>
  <c r="B108" i="48"/>
  <c r="B95" i="48"/>
  <c r="B94" i="48"/>
  <c r="B130" i="48"/>
  <c r="B129" i="48"/>
  <c r="B128" i="48"/>
  <c r="B127" i="48"/>
  <c r="B126" i="48"/>
  <c r="B125" i="48"/>
  <c r="B124" i="48"/>
  <c r="B121" i="48"/>
  <c r="B120" i="48"/>
  <c r="B119" i="48"/>
  <c r="B118" i="48"/>
  <c r="B116" i="48"/>
  <c r="B115" i="48"/>
  <c r="B114" i="48"/>
  <c r="B113" i="48"/>
  <c r="B112" i="48"/>
  <c r="B111" i="48"/>
  <c r="B110" i="48"/>
  <c r="B107" i="48"/>
  <c r="B106" i="48"/>
  <c r="B105" i="48"/>
  <c r="B104" i="48"/>
  <c r="B102" i="48"/>
  <c r="B101" i="48"/>
  <c r="B100" i="48"/>
  <c r="B99" i="48"/>
  <c r="B98" i="48"/>
  <c r="B97" i="48"/>
  <c r="B96" i="48"/>
  <c r="B93" i="48"/>
  <c r="B92" i="48"/>
  <c r="B91" i="48"/>
  <c r="B90" i="48"/>
  <c r="H88" i="48"/>
  <c r="D88" i="48" s="1"/>
  <c r="H74" i="48"/>
  <c r="D74" i="48" s="1"/>
  <c r="H60" i="48"/>
  <c r="D60" i="48" s="1"/>
  <c r="H130" i="48"/>
  <c r="D130" i="48" s="1"/>
  <c r="H129" i="48"/>
  <c r="D129" i="48" s="1"/>
  <c r="H128" i="48"/>
  <c r="D128" i="48" s="1"/>
  <c r="H127" i="48"/>
  <c r="D127" i="48" s="1"/>
  <c r="H126" i="48"/>
  <c r="D126" i="48" s="1"/>
  <c r="H125" i="48"/>
  <c r="D125" i="48" s="1"/>
  <c r="H124" i="48"/>
  <c r="D124" i="48" s="1"/>
  <c r="H123" i="48"/>
  <c r="D123" i="48" s="1"/>
  <c r="H122" i="48"/>
  <c r="D122" i="48" s="1"/>
  <c r="H121" i="48"/>
  <c r="D121" i="48" s="1"/>
  <c r="H120" i="48"/>
  <c r="D120" i="48" s="1"/>
  <c r="H119" i="48"/>
  <c r="D119" i="48" s="1"/>
  <c r="H118" i="48"/>
  <c r="D118" i="48" s="1"/>
  <c r="H116" i="48"/>
  <c r="D116" i="48" s="1"/>
  <c r="H115" i="48"/>
  <c r="D115" i="48" s="1"/>
  <c r="H114" i="48"/>
  <c r="D114" i="48" s="1"/>
  <c r="H113" i="48"/>
  <c r="D113" i="48" s="1"/>
  <c r="H112" i="48"/>
  <c r="D112" i="48" s="1"/>
  <c r="H111" i="48"/>
  <c r="D111" i="48" s="1"/>
  <c r="H110" i="48"/>
  <c r="D110" i="48" s="1"/>
  <c r="H109" i="48"/>
  <c r="D109" i="48" s="1"/>
  <c r="H108" i="48"/>
  <c r="D108" i="48" s="1"/>
  <c r="H107" i="48"/>
  <c r="D107" i="48" s="1"/>
  <c r="H106" i="48"/>
  <c r="D106" i="48" s="1"/>
  <c r="H105" i="48"/>
  <c r="D105" i="48" s="1"/>
  <c r="H104" i="48"/>
  <c r="D104" i="48" s="1"/>
  <c r="H102" i="48"/>
  <c r="D102" i="48" s="1"/>
  <c r="H101" i="48"/>
  <c r="D101" i="48" s="1"/>
  <c r="H100" i="48"/>
  <c r="D100" i="48" s="1"/>
  <c r="H99" i="48"/>
  <c r="D99" i="48" s="1"/>
  <c r="H98" i="48"/>
  <c r="D98" i="48" s="1"/>
  <c r="H97" i="48"/>
  <c r="D97" i="48" s="1"/>
  <c r="H96" i="48"/>
  <c r="D96" i="48" s="1"/>
  <c r="H95" i="48"/>
  <c r="D95" i="48" s="1"/>
  <c r="H94" i="48"/>
  <c r="D94" i="48" s="1"/>
  <c r="H93" i="48"/>
  <c r="D93" i="48" s="1"/>
  <c r="H92" i="48"/>
  <c r="D92" i="48" s="1"/>
  <c r="H91" i="48"/>
  <c r="D91" i="48" s="1"/>
  <c r="H90" i="48"/>
  <c r="D90" i="48" s="1"/>
  <c r="C130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B81" i="48"/>
  <c r="B67" i="48"/>
  <c r="B52" i="48"/>
  <c r="H81" i="48"/>
  <c r="D81" i="48" s="1"/>
  <c r="H80" i="48"/>
  <c r="D80" i="48" s="1"/>
  <c r="H67" i="48"/>
  <c r="D67" i="48" s="1"/>
  <c r="H66" i="48"/>
  <c r="D66" i="48" s="1"/>
  <c r="H53" i="48"/>
  <c r="D53" i="48" s="1"/>
  <c r="H52" i="48"/>
  <c r="D52" i="48" s="1"/>
  <c r="C56" i="61"/>
  <c r="G56" i="61" s="1"/>
  <c r="B80" i="48"/>
  <c r="B66" i="48"/>
  <c r="B39" i="48"/>
  <c r="B38" i="48"/>
  <c r="B25" i="48"/>
  <c r="B24" i="48"/>
  <c r="B11" i="48"/>
  <c r="F11" i="61"/>
  <c r="B10" i="48"/>
  <c r="F10" i="61"/>
  <c r="H39" i="48"/>
  <c r="D39" i="48" s="1"/>
  <c r="H38" i="48"/>
  <c r="D38" i="48" s="1"/>
  <c r="H25" i="48"/>
  <c r="D25" i="48" s="1"/>
  <c r="H24" i="48"/>
  <c r="D24" i="48" s="1"/>
  <c r="H11" i="48"/>
  <c r="D11" i="48" s="1"/>
  <c r="H10" i="48"/>
  <c r="D10" i="48" s="1"/>
  <c r="C38" i="48"/>
  <c r="C24" i="48"/>
  <c r="C10" i="48"/>
  <c r="C46" i="48"/>
  <c r="C45" i="48"/>
  <c r="C44" i="48"/>
  <c r="C43" i="48"/>
  <c r="C42" i="48"/>
  <c r="C41" i="48"/>
  <c r="C40" i="48"/>
  <c r="C39" i="48"/>
  <c r="C37" i="48"/>
  <c r="C36" i="48"/>
  <c r="C35" i="48"/>
  <c r="C34" i="48"/>
  <c r="C32" i="48"/>
  <c r="C31" i="48"/>
  <c r="C30" i="48"/>
  <c r="C29" i="48"/>
  <c r="C28" i="48"/>
  <c r="C27" i="48"/>
  <c r="C26" i="48"/>
  <c r="C25" i="48"/>
  <c r="C23" i="48"/>
  <c r="C22" i="48"/>
  <c r="C21" i="48"/>
  <c r="C20" i="48"/>
  <c r="C18" i="48"/>
  <c r="C17" i="48"/>
  <c r="C16" i="48"/>
  <c r="C15" i="48"/>
  <c r="C14" i="48"/>
  <c r="C13" i="48"/>
  <c r="C12" i="48"/>
  <c r="C11" i="48"/>
  <c r="C9" i="48"/>
  <c r="C8" i="48"/>
  <c r="C7" i="48"/>
  <c r="C6" i="48"/>
  <c r="H7" i="48"/>
  <c r="D7" i="48" s="1"/>
  <c r="H46" i="48"/>
  <c r="D46" i="48" s="1"/>
  <c r="H45" i="48"/>
  <c r="D45" i="48" s="1"/>
  <c r="H44" i="48"/>
  <c r="D44" i="48" s="1"/>
  <c r="H43" i="48"/>
  <c r="D43" i="48" s="1"/>
  <c r="H42" i="48"/>
  <c r="D42" i="48" s="1"/>
  <c r="H41" i="48"/>
  <c r="D41" i="48" s="1"/>
  <c r="H40" i="48"/>
  <c r="D40" i="48" s="1"/>
  <c r="H37" i="48"/>
  <c r="D37" i="48" s="1"/>
  <c r="H36" i="48"/>
  <c r="D36" i="48" s="1"/>
  <c r="H35" i="48"/>
  <c r="D35" i="48" s="1"/>
  <c r="H34" i="48"/>
  <c r="D34" i="48" s="1"/>
  <c r="H32" i="48"/>
  <c r="D32" i="48" s="1"/>
  <c r="H31" i="48"/>
  <c r="D31" i="48" s="1"/>
  <c r="H30" i="48"/>
  <c r="D30" i="48" s="1"/>
  <c r="H29" i="48"/>
  <c r="D29" i="48" s="1"/>
  <c r="H28" i="48"/>
  <c r="D28" i="48" s="1"/>
  <c r="H27" i="48"/>
  <c r="D27" i="48" s="1"/>
  <c r="H26" i="48"/>
  <c r="D26" i="48" s="1"/>
  <c r="H23" i="48"/>
  <c r="D23" i="48" s="1"/>
  <c r="H22" i="48"/>
  <c r="D22" i="48" s="1"/>
  <c r="H21" i="48"/>
  <c r="D21" i="48" s="1"/>
  <c r="H20" i="48"/>
  <c r="D20" i="48" s="1"/>
  <c r="H18" i="48"/>
  <c r="D18" i="48" s="1"/>
  <c r="H17" i="48"/>
  <c r="D17" i="48" s="1"/>
  <c r="H16" i="48"/>
  <c r="D16" i="48" s="1"/>
  <c r="H15" i="48"/>
  <c r="D15" i="48" s="1"/>
  <c r="H14" i="48"/>
  <c r="D14" i="48" s="1"/>
  <c r="H13" i="48"/>
  <c r="D13" i="48" s="1"/>
  <c r="H12" i="48"/>
  <c r="D12" i="48" s="1"/>
  <c r="H9" i="48"/>
  <c r="D9" i="48" s="1"/>
  <c r="H8" i="48"/>
  <c r="D8" i="48" s="1"/>
  <c r="H6" i="48"/>
  <c r="D6" i="48" s="1"/>
  <c r="F92" i="61"/>
  <c r="C92" i="61"/>
  <c r="G92" i="61" s="1"/>
  <c r="F91" i="61"/>
  <c r="C91" i="61"/>
  <c r="G91" i="61" s="1"/>
  <c r="F90" i="61"/>
  <c r="C90" i="61"/>
  <c r="G90" i="61" s="1"/>
  <c r="F89" i="61"/>
  <c r="C89" i="61"/>
  <c r="G89" i="61" s="1"/>
  <c r="F88" i="61"/>
  <c r="C88" i="61"/>
  <c r="G88" i="61" s="1"/>
  <c r="F87" i="61"/>
  <c r="C87" i="61"/>
  <c r="G87" i="61" s="1"/>
  <c r="F86" i="61"/>
  <c r="C86" i="61"/>
  <c r="G86" i="61" s="1"/>
  <c r="F85" i="61"/>
  <c r="C85" i="61"/>
  <c r="G85" i="61" s="1"/>
  <c r="F84" i="61"/>
  <c r="C84" i="61"/>
  <c r="G84" i="61" s="1"/>
  <c r="F83" i="61"/>
  <c r="C83" i="61"/>
  <c r="G83" i="61" s="1"/>
  <c r="F82" i="61"/>
  <c r="C82" i="61"/>
  <c r="G82" i="61" s="1"/>
  <c r="F81" i="61"/>
  <c r="C81" i="61"/>
  <c r="G81" i="61" s="1"/>
  <c r="F80" i="61"/>
  <c r="C80" i="61"/>
  <c r="G80" i="61" s="1"/>
  <c r="F78" i="61"/>
  <c r="C78" i="61"/>
  <c r="G78" i="61" s="1"/>
  <c r="F77" i="61"/>
  <c r="C77" i="61"/>
  <c r="G77" i="61" s="1"/>
  <c r="F76" i="61"/>
  <c r="C76" i="61"/>
  <c r="G76" i="61" s="1"/>
  <c r="F75" i="61"/>
  <c r="C75" i="61"/>
  <c r="G75" i="61" s="1"/>
  <c r="F74" i="61"/>
  <c r="C74" i="61"/>
  <c r="G74" i="61" s="1"/>
  <c r="F73" i="61"/>
  <c r="C73" i="61"/>
  <c r="G73" i="61" s="1"/>
  <c r="F72" i="61"/>
  <c r="C72" i="61"/>
  <c r="G72" i="61" s="1"/>
  <c r="F71" i="61"/>
  <c r="C71" i="61"/>
  <c r="G71" i="61" s="1"/>
  <c r="F70" i="61"/>
  <c r="C70" i="61"/>
  <c r="G70" i="61" s="1"/>
  <c r="F69" i="61"/>
  <c r="C69" i="61"/>
  <c r="G69" i="61" s="1"/>
  <c r="F68" i="61"/>
  <c r="C68" i="61"/>
  <c r="G68" i="61" s="1"/>
  <c r="F67" i="61"/>
  <c r="C67" i="61"/>
  <c r="G67" i="61" s="1"/>
  <c r="F66" i="61"/>
  <c r="C66" i="61"/>
  <c r="G66" i="61" s="1"/>
  <c r="C57" i="61"/>
  <c r="G57" i="61" s="1"/>
  <c r="F64" i="61"/>
  <c r="F63" i="61"/>
  <c r="F62" i="61"/>
  <c r="F61" i="61"/>
  <c r="F60" i="61"/>
  <c r="F59" i="61"/>
  <c r="F58" i="61"/>
  <c r="F57" i="61"/>
  <c r="F56" i="61"/>
  <c r="F55" i="61"/>
  <c r="F54" i="61"/>
  <c r="F53" i="61"/>
  <c r="F52" i="61"/>
  <c r="C64" i="61"/>
  <c r="G64" i="61" s="1"/>
  <c r="C63" i="61"/>
  <c r="G63" i="61" s="1"/>
  <c r="C62" i="61"/>
  <c r="G62" i="61" s="1"/>
  <c r="C61" i="61"/>
  <c r="G61" i="61" s="1"/>
  <c r="C60" i="61"/>
  <c r="G60" i="61" s="1"/>
  <c r="C59" i="61"/>
  <c r="G59" i="61" s="1"/>
  <c r="C58" i="61"/>
  <c r="G58" i="61" s="1"/>
  <c r="C55" i="61"/>
  <c r="G55" i="61" s="1"/>
  <c r="C54" i="61"/>
  <c r="G54" i="61" s="1"/>
  <c r="C53" i="61"/>
  <c r="G53" i="61" s="1"/>
  <c r="C52" i="61"/>
  <c r="G52" i="61" s="1"/>
  <c r="F50" i="61"/>
  <c r="F49" i="61"/>
  <c r="F48" i="61"/>
  <c r="C50" i="61"/>
  <c r="G50" i="61" s="1"/>
  <c r="C49" i="61"/>
  <c r="G49" i="61" s="1"/>
  <c r="C48" i="61"/>
  <c r="C46" i="61"/>
  <c r="C45" i="61"/>
  <c r="C44" i="61"/>
  <c r="C43" i="61"/>
  <c r="C42" i="61"/>
  <c r="C41" i="61"/>
  <c r="C40" i="61"/>
  <c r="C39" i="61"/>
  <c r="C38" i="61"/>
  <c r="G38" i="61" s="1"/>
  <c r="C37" i="61"/>
  <c r="C36" i="61"/>
  <c r="C35" i="61"/>
  <c r="C34" i="61"/>
  <c r="C32" i="61"/>
  <c r="C31" i="61"/>
  <c r="C30" i="61"/>
  <c r="C29" i="61"/>
  <c r="C28" i="61"/>
  <c r="C27" i="61"/>
  <c r="C26" i="61"/>
  <c r="C25" i="61"/>
  <c r="C24" i="61"/>
  <c r="G24" i="61" s="1"/>
  <c r="C23" i="61"/>
  <c r="C22" i="61"/>
  <c r="C21" i="61"/>
  <c r="C20" i="61"/>
  <c r="C18" i="61"/>
  <c r="C17" i="61"/>
  <c r="C16" i="61"/>
  <c r="C15" i="61"/>
  <c r="C14" i="61"/>
  <c r="C13" i="61"/>
  <c r="C12" i="61"/>
  <c r="C11" i="61"/>
  <c r="C10" i="61"/>
  <c r="G10" i="61" s="1"/>
  <c r="C9" i="61"/>
  <c r="C8" i="61"/>
  <c r="C7" i="61"/>
  <c r="C6" i="61"/>
  <c r="F25" i="61"/>
  <c r="G48" i="61"/>
  <c r="F24" i="61"/>
  <c r="F38" i="61"/>
  <c r="F9" i="61"/>
  <c r="D4" i="64"/>
  <c r="B88" i="48"/>
  <c r="B74" i="48"/>
  <c r="B60" i="48"/>
  <c r="B18" i="48"/>
  <c r="B87" i="48" l="1"/>
  <c r="B86" i="48"/>
  <c r="B85" i="48"/>
  <c r="B84" i="48"/>
  <c r="B83" i="48"/>
  <c r="B82" i="48"/>
  <c r="B79" i="48"/>
  <c r="B78" i="48"/>
  <c r="B77" i="48"/>
  <c r="B76" i="48"/>
  <c r="B59" i="48"/>
  <c r="B58" i="48"/>
  <c r="B57" i="48"/>
  <c r="B56" i="48"/>
  <c r="B55" i="48"/>
  <c r="B54" i="48"/>
  <c r="B53" i="48"/>
  <c r="B51" i="48"/>
  <c r="B50" i="48"/>
  <c r="B48" i="48"/>
  <c r="B73" i="48"/>
  <c r="B72" i="48"/>
  <c r="B71" i="48"/>
  <c r="B70" i="48"/>
  <c r="B69" i="48"/>
  <c r="B68" i="48"/>
  <c r="B65" i="48"/>
  <c r="B64" i="48"/>
  <c r="B63" i="48"/>
  <c r="B62" i="48"/>
  <c r="B49" i="48"/>
  <c r="B46" i="48" l="1"/>
  <c r="B45" i="48"/>
  <c r="B44" i="48"/>
  <c r="B43" i="48"/>
  <c r="B42" i="48"/>
  <c r="B41" i="48"/>
  <c r="B40" i="48"/>
  <c r="B37" i="48"/>
  <c r="B36" i="48"/>
  <c r="B35" i="48"/>
  <c r="B34" i="48"/>
  <c r="B32" i="48"/>
  <c r="B31" i="48"/>
  <c r="B30" i="48"/>
  <c r="B29" i="48"/>
  <c r="B28" i="48"/>
  <c r="B27" i="48"/>
  <c r="B26" i="48"/>
  <c r="B23" i="48"/>
  <c r="B22" i="48"/>
  <c r="B21" i="48"/>
  <c r="B20" i="48"/>
  <c r="B17" i="48"/>
  <c r="B16" i="48"/>
  <c r="B15" i="48"/>
  <c r="B14" i="48"/>
  <c r="B13" i="48"/>
  <c r="B12" i="48"/>
  <c r="B9" i="48"/>
  <c r="B8" i="48"/>
  <c r="B7" i="48"/>
  <c r="B6" i="48"/>
  <c r="F46" i="61" l="1"/>
  <c r="F45" i="61"/>
  <c r="F44" i="61"/>
  <c r="F43" i="61"/>
  <c r="F42" i="61"/>
  <c r="F41" i="61"/>
  <c r="F40" i="61"/>
  <c r="F39" i="61"/>
  <c r="F37" i="61"/>
  <c r="F36" i="61"/>
  <c r="F35" i="61"/>
  <c r="F34" i="61"/>
  <c r="F32" i="61"/>
  <c r="F31" i="61"/>
  <c r="F30" i="61"/>
  <c r="F29" i="61"/>
  <c r="F28" i="61"/>
  <c r="F27" i="61"/>
  <c r="F26" i="61"/>
  <c r="F23" i="61"/>
  <c r="F22" i="61"/>
  <c r="F21" i="61"/>
  <c r="F20" i="61"/>
  <c r="F18" i="61"/>
  <c r="F17" i="61"/>
  <c r="F16" i="61"/>
  <c r="F15" i="61"/>
  <c r="F14" i="61"/>
  <c r="F13" i="61"/>
  <c r="F12" i="61"/>
  <c r="F8" i="61"/>
  <c r="F7" i="61"/>
  <c r="F6" i="61"/>
  <c r="L22" i="48" l="1"/>
  <c r="L23" i="48"/>
  <c r="L19" i="48"/>
  <c r="L20" i="48"/>
  <c r="L21" i="48"/>
  <c r="G9" i="61" l="1"/>
  <c r="G11" i="61"/>
  <c r="G6" i="61"/>
  <c r="G46" i="61" l="1"/>
  <c r="G45" i="61"/>
  <c r="G44" i="61"/>
  <c r="G43" i="61"/>
  <c r="G42" i="61"/>
  <c r="G40" i="61"/>
  <c r="G37" i="61"/>
  <c r="G36" i="61"/>
  <c r="G35" i="61"/>
  <c r="G34" i="61"/>
  <c r="G32" i="61"/>
  <c r="G30" i="61"/>
  <c r="G28" i="61"/>
  <c r="G27" i="61"/>
  <c r="G26" i="61"/>
  <c r="G25" i="61"/>
  <c r="G23" i="61"/>
  <c r="G21" i="61"/>
  <c r="G20" i="61"/>
  <c r="G18" i="61"/>
  <c r="G17" i="61"/>
  <c r="G16" i="61"/>
  <c r="G14" i="61"/>
  <c r="G13" i="61"/>
  <c r="G12" i="61"/>
  <c r="G7" i="61"/>
  <c r="G39" i="61" l="1"/>
  <c r="G22" i="61"/>
  <c r="G31" i="61"/>
  <c r="G41" i="61"/>
  <c r="G29" i="61"/>
  <c r="G8" i="61"/>
  <c r="G15" i="61"/>
  <c r="L18" i="48" l="1"/>
  <c r="H87" i="48"/>
  <c r="D87" i="48" s="1"/>
  <c r="H86" i="48"/>
  <c r="D86" i="48" s="1"/>
  <c r="H85" i="48"/>
  <c r="D85" i="48" s="1"/>
  <c r="H84" i="48"/>
  <c r="D84" i="48" s="1"/>
  <c r="H83" i="48"/>
  <c r="D83" i="48" s="1"/>
  <c r="H82" i="48"/>
  <c r="D82" i="48" s="1"/>
  <c r="H79" i="48"/>
  <c r="D79" i="48" s="1"/>
  <c r="H78" i="48"/>
  <c r="D78" i="48" s="1"/>
  <c r="H77" i="48"/>
  <c r="D77" i="48" s="1"/>
  <c r="H76" i="48"/>
  <c r="D76" i="48" s="1"/>
  <c r="H73" i="48"/>
  <c r="D73" i="48" s="1"/>
  <c r="H72" i="48"/>
  <c r="D72" i="48" s="1"/>
  <c r="H71" i="48"/>
  <c r="D71" i="48" s="1"/>
  <c r="H70" i="48"/>
  <c r="D70" i="48" s="1"/>
  <c r="H69" i="48"/>
  <c r="D69" i="48" s="1"/>
  <c r="H68" i="48"/>
  <c r="D68" i="48" s="1"/>
  <c r="H65" i="48"/>
  <c r="D65" i="48" s="1"/>
  <c r="H64" i="48"/>
  <c r="D64" i="48" s="1"/>
  <c r="H63" i="48"/>
  <c r="D63" i="48" s="1"/>
  <c r="H62" i="48"/>
  <c r="D62" i="48" s="1"/>
  <c r="H59" i="48"/>
  <c r="D59" i="48" s="1"/>
  <c r="H58" i="48"/>
  <c r="D58" i="48" s="1"/>
  <c r="H57" i="48"/>
  <c r="D57" i="48" s="1"/>
  <c r="H56" i="48"/>
  <c r="D56" i="48" s="1"/>
  <c r="H55" i="48"/>
  <c r="D55" i="48" s="1"/>
  <c r="H54" i="48"/>
  <c r="D54" i="48" s="1"/>
  <c r="H51" i="48"/>
  <c r="D51" i="48" s="1"/>
  <c r="H50" i="48"/>
  <c r="D50" i="48" s="1"/>
  <c r="H49" i="48"/>
  <c r="D49" i="48" s="1"/>
  <c r="H48" i="48"/>
  <c r="D48" i="48" s="1"/>
  <c r="K12" i="48" l="1"/>
  <c r="K11" i="48"/>
  <c r="K10" i="48"/>
  <c r="K9" i="48"/>
  <c r="K8" i="48"/>
  <c r="K7" i="48"/>
  <c r="K6" i="48"/>
  <c r="L9" i="48" l="1"/>
  <c r="L7" i="48"/>
  <c r="L10" i="48"/>
  <c r="L11" i="48"/>
  <c r="L6" i="48"/>
  <c r="L8" i="48"/>
  <c r="L12" i="48"/>
  <c r="I4" i="34"/>
  <c r="H4" i="34"/>
  <c r="D7" i="46" l="1"/>
  <c r="C7" i="46"/>
  <c r="D6" i="46"/>
  <c r="C6" i="46"/>
  <c r="AD5" i="46"/>
  <c r="AD7" i="46" s="1"/>
  <c r="AC5" i="46"/>
  <c r="AC7" i="46" s="1"/>
  <c r="AB5" i="46"/>
  <c r="AB7" i="46" s="1"/>
  <c r="AA5" i="46"/>
  <c r="AA7" i="46" s="1"/>
  <c r="Z5" i="46"/>
  <c r="Z6" i="46" s="1"/>
  <c r="Y5" i="46"/>
  <c r="Y6" i="46" s="1"/>
  <c r="X5" i="46"/>
  <c r="X6" i="46" s="1"/>
  <c r="W5" i="46"/>
  <c r="W6" i="46" s="1"/>
  <c r="V5" i="46"/>
  <c r="V7" i="46" s="1"/>
  <c r="U5" i="46"/>
  <c r="U7" i="46" s="1"/>
  <c r="T5" i="46"/>
  <c r="T7" i="46" s="1"/>
  <c r="S5" i="46"/>
  <c r="S7" i="46" s="1"/>
  <c r="R5" i="46"/>
  <c r="R6" i="46" s="1"/>
  <c r="Q5" i="46"/>
  <c r="Q6" i="46" s="1"/>
  <c r="P5" i="46"/>
  <c r="P6" i="46" s="1"/>
  <c r="O5" i="46"/>
  <c r="O6" i="46" s="1"/>
  <c r="N5" i="46"/>
  <c r="N7" i="46" s="1"/>
  <c r="M5" i="46"/>
  <c r="M7" i="46" s="1"/>
  <c r="L5" i="46"/>
  <c r="L7" i="46" s="1"/>
  <c r="K5" i="46"/>
  <c r="K7" i="46" s="1"/>
  <c r="J5" i="46"/>
  <c r="J6" i="46" s="1"/>
  <c r="I5" i="46"/>
  <c r="I6" i="46" s="1"/>
  <c r="H5" i="46"/>
  <c r="H6" i="46" s="1"/>
  <c r="G5" i="46"/>
  <c r="G6" i="46" s="1"/>
  <c r="F5" i="46"/>
  <c r="F7" i="46" s="1"/>
  <c r="E5" i="46"/>
  <c r="E7" i="46" s="1"/>
  <c r="AD3" i="46" a="1"/>
  <c r="AD3" i="46" s="1"/>
  <c r="Z3" i="46" a="1"/>
  <c r="Z3" i="46" s="1"/>
  <c r="W3" i="46" a="1"/>
  <c r="W3" i="46" s="1"/>
  <c r="R3" i="46" a="1"/>
  <c r="R3" i="46" s="1"/>
  <c r="P3" i="46" a="1"/>
  <c r="P3" i="46" s="1"/>
  <c r="O3" i="46" a="1"/>
  <c r="O3" i="46" s="1"/>
  <c r="N3" i="46" a="1"/>
  <c r="N3" i="46" s="1"/>
  <c r="L3" i="46" a="1"/>
  <c r="L3" i="46" s="1"/>
  <c r="J3" i="46" a="1"/>
  <c r="J3" i="46" s="1"/>
  <c r="I3" i="46" a="1"/>
  <c r="I3" i="46" s="1"/>
  <c r="H3" i="46" a="1"/>
  <c r="H3" i="46" s="1"/>
  <c r="G3" i="46" a="1"/>
  <c r="G3" i="46" s="1"/>
  <c r="E3" i="46" a="1"/>
  <c r="E3" i="46" s="1"/>
  <c r="D3" i="46" a="1"/>
  <c r="D3" i="46" s="1"/>
  <c r="C3" i="46" a="1"/>
  <c r="C3" i="46" s="1"/>
  <c r="Q3" i="46" l="1" a="1"/>
  <c r="Q3" i="46" s="1"/>
  <c r="Y3" i="46" a="1"/>
  <c r="Y3" i="46" s="1"/>
  <c r="T3" i="46" a="1"/>
  <c r="T3" i="46" s="1"/>
  <c r="X3" i="46" a="1"/>
  <c r="X3" i="46" s="1"/>
  <c r="M3" i="46" a="1"/>
  <c r="M3" i="46" s="1"/>
  <c r="AC3" i="46" a="1"/>
  <c r="AC3" i="46" s="1"/>
  <c r="U3" i="46" a="1"/>
  <c r="U3" i="46" s="1"/>
  <c r="V3" i="46" a="1"/>
  <c r="V3" i="46" s="1"/>
  <c r="F3" i="46" a="1"/>
  <c r="F3" i="46" s="1"/>
  <c r="AB3" i="46" a="1"/>
  <c r="AB3" i="46" s="1"/>
  <c r="K3" i="46" a="1"/>
  <c r="K3" i="46" s="1"/>
  <c r="S3" i="46" a="1"/>
  <c r="S3" i="46" s="1"/>
  <c r="AA3" i="46" a="1"/>
  <c r="AA3" i="46" s="1"/>
  <c r="K6" i="46"/>
  <c r="S6" i="46"/>
  <c r="AA6" i="46"/>
  <c r="G7" i="46"/>
  <c r="O7" i="46"/>
  <c r="W7" i="46"/>
  <c r="L6" i="46"/>
  <c r="T6" i="46"/>
  <c r="AB6" i="46"/>
  <c r="H7" i="46"/>
  <c r="P7" i="46"/>
  <c r="X7" i="46"/>
  <c r="E6" i="46"/>
  <c r="M6" i="46"/>
  <c r="U6" i="46"/>
  <c r="AC6" i="46"/>
  <c r="I7" i="46"/>
  <c r="Q7" i="46"/>
  <c r="Y7" i="46"/>
  <c r="F6" i="46"/>
  <c r="N6" i="46"/>
  <c r="V6" i="46"/>
  <c r="AD6" i="46"/>
  <c r="J7" i="46"/>
  <c r="R7" i="46"/>
  <c r="Z7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53" authorId="0" shapeId="0" xr:uid="{459F7790-E0F5-43B9-A918-266938D3B32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  <comment ref="B67" authorId="0" shapeId="0" xr:uid="{4691494E-2DD3-419B-A678-B6A41E504F4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  <comment ref="B81" authorId="0" shapeId="0" xr:uid="{76B6A10F-436F-44D8-8DAB-00AB96D395B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  <comment ref="D88" authorId="0" shapeId="0" xr:uid="{DA5A71C5-DE6C-4FBF-871C-676557BC7D8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High value compared to others</t>
        </r>
      </text>
    </comment>
    <comment ref="H132" authorId="0" shapeId="0" xr:uid="{BD4A0E61-6C8B-41A4-961A-19775DC078C2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H133" authorId="0" shapeId="0" xr:uid="{DC7E2C2A-4256-418D-8BB1-FE2EC5B4E76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H134" authorId="0" shapeId="0" xr:uid="{2D7F3D0B-E897-41A4-AD86-92D6218CBD5E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H136" authorId="0" shapeId="0" xr:uid="{C90A1A84-A3FC-46B8-9E2E-BD2657D4FC07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H137" authorId="0" shapeId="0" xr:uid="{F5F6BAB0-1E09-480E-9AF2-589ECC68216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H138" authorId="0" shapeId="0" xr:uid="{3615E782-D2DF-4EA6-981F-29A3A5FF2104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C48" authorId="0" shapeId="0" xr:uid="{513C6855-E7EE-4A21-992F-09DA169A80B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C49" authorId="0" shapeId="0" xr:uid="{6F1D41CA-74ED-479C-AE2B-790A9FBE020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C50" authorId="0" shapeId="0" xr:uid="{8A52C424-25F8-4560-B011-4C4D5E3CF45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Assumption: There is no AirConditioning stock in the BY template. Assumed the same as Heat Pump</t>
        </r>
      </text>
    </comment>
    <comment ref="C57" authorId="0" shapeId="0" xr:uid="{70DB06DA-BA49-4CBD-91AE-BE11070B337E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  <comment ref="C71" authorId="0" shapeId="0" xr:uid="{5ABBEB07-1191-42F5-A500-3FC0B0DA5F1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  <comment ref="C85" authorId="0" shapeId="0" xr:uid="{03DF6E50-AC9C-4E41-BD1F-96681DB42BB1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No Heat Pump water heater are available in the current SubRes database. Worth to be added?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<sst xmlns="http://schemas.openxmlformats.org/spreadsheetml/2006/main" count="2753" uniqueCount="273">
  <si>
    <t>IE</t>
  </si>
  <si>
    <t>*</t>
  </si>
  <si>
    <t>~TFM_AVA</t>
  </si>
  <si>
    <t>PSET_SET</t>
  </si>
  <si>
    <t>PSET_PN</t>
  </si>
  <si>
    <t>PSET_PD</t>
  </si>
  <si>
    <t>PSET_CO</t>
  </si>
  <si>
    <t>PSET_CI</t>
  </si>
  <si>
    <t>Allregions</t>
  </si>
  <si>
    <t>National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</si>
  <si>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</si>
  <si>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</si>
  <si>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</si>
  <si>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</si>
  <si>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</si>
  <si>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</si>
  <si>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</si>
  <si>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</si>
  <si>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</si>
  <si>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</si>
  <si>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</si>
  <si>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</si>
  <si>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</si>
  <si>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</si>
  <si>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</si>
  <si>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</si>
  <si>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</si>
  <si>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</si>
  <si>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</si>
  <si>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</si>
  <si>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</si>
  <si>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</si>
  <si>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</si>
  <si>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</si>
  <si>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</si>
  <si>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</si>
  <si>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</si>
  <si>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</si>
  <si>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</si>
  <si>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</si>
  <si>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</si>
  <si>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</si>
  <si>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</si>
  <si>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</si>
  <si>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</si>
  <si>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</si>
  <si>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</si>
  <si>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</si>
  <si>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</si>
  <si>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</si>
  <si>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</si>
  <si>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</si>
  <si>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</si>
  <si>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</si>
  <si>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</si>
  <si>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</si>
  <si>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</si>
  <si>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</si>
  <si>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</si>
  <si>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</si>
  <si>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</si>
  <si>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</si>
  <si>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</si>
  <si>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</si>
  <si>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</si>
  <si>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</si>
  <si>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</si>
  <si>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</si>
  <si>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Scenario</t>
  </si>
  <si>
    <t>LimType</t>
  </si>
  <si>
    <t>Attribute</t>
  </si>
  <si>
    <t>Year</t>
  </si>
  <si>
    <t>AllRegions</t>
  </si>
  <si>
    <t>Pset_CI</t>
  </si>
  <si>
    <t>Pset_PN</t>
  </si>
  <si>
    <t>Pset_CO</t>
  </si>
  <si>
    <t>Cset_CN</t>
  </si>
  <si>
    <t>BASE</t>
  </si>
  <si>
    <t>AFA</t>
  </si>
  <si>
    <t>Type</t>
  </si>
  <si>
    <t>Fuel</t>
  </si>
  <si>
    <t>PSet_PN</t>
  </si>
  <si>
    <t>COA</t>
  </si>
  <si>
    <t>ELC</t>
  </si>
  <si>
    <t>HET</t>
  </si>
  <si>
    <t>~TFM_Fill-R: w=BY-RSD-SH_AF; Hcol=Region</t>
  </si>
  <si>
    <t>R-SH*</t>
  </si>
  <si>
    <t>~TFM_Fill-R: w=BY-RSD-WH_AF; Hcol=Region</t>
  </si>
  <si>
    <t>R-WH*</t>
  </si>
  <si>
    <t>R-LT*</t>
  </si>
  <si>
    <t>R-PF*</t>
  </si>
  <si>
    <t>Fill Table to capture Base-Year Availability</t>
  </si>
  <si>
    <t>~TFM_Fill-R: w=BY-RSD-RF; Hcol=Region</t>
  </si>
  <si>
    <t>~TFM_Fill-R: w=BY-RSD-CK; Hcol=Region</t>
  </si>
  <si>
    <t>~TFM_Fill-R: w=BY-RSD-CW; Hcol=Region</t>
  </si>
  <si>
    <t>~TFM_Fill-R: w=BY-RSD-CD; Hcol=Region</t>
  </si>
  <si>
    <t>~TFM_Fill-R: w=BY-RSD-DW; Hcol=Region</t>
  </si>
  <si>
    <t>Reference Tech</t>
  </si>
  <si>
    <t>Att</t>
  </si>
  <si>
    <t>*Appliances</t>
  </si>
  <si>
    <t>AFA for RSD techs</t>
  </si>
  <si>
    <t>**~TFM_Fill-R: w=BY-RSD-SC_AF; Hcol=Region</t>
  </si>
  <si>
    <t>Apt</t>
  </si>
  <si>
    <t>PEA</t>
  </si>
  <si>
    <t>SMF</t>
  </si>
  <si>
    <t>*Apartment Space Heat</t>
  </si>
  <si>
    <t>*Attached Space Heat</t>
  </si>
  <si>
    <t>*Detached Space Heat</t>
  </si>
  <si>
    <t>Det</t>
  </si>
  <si>
    <t>*Apartment Water Heat</t>
  </si>
  <si>
    <t>*Attached Water Heat</t>
  </si>
  <si>
    <t>*Detached Water Heat</t>
  </si>
  <si>
    <t>~TFM_Fill-R: w=BY-RSD-LT; Hcol=Region</t>
  </si>
  <si>
    <t>~TFM_Fill-R: w=BY-RSD-PF; Hcol=Region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</si>
  <si>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</si>
  <si>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</si>
  <si>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</si>
  <si>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</si>
  <si>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</si>
  <si>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</si>
  <si>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</si>
  <si>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</si>
  <si>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</si>
  <si>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</si>
  <si>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</si>
  <si>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-</t>
  </si>
  <si>
    <t>UP</t>
  </si>
  <si>
    <t>R-SH_Apt_COA_X0</t>
  </si>
  <si>
    <t>R-SH_Apt_ELC_X0</t>
  </si>
  <si>
    <t>R-SH_Apt_ELC_X1</t>
  </si>
  <si>
    <t>R-SH_Apt_HET_X0</t>
  </si>
  <si>
    <t>R-SH_Apt_PEA_X0</t>
  </si>
  <si>
    <t>R-SH_Apt_SMF_X0</t>
  </si>
  <si>
    <t>R-SH_Att_COA_X0</t>
  </si>
  <si>
    <t>R-SH_Att_ELC_X0</t>
  </si>
  <si>
    <t>R-SH_Att_ELC_X1</t>
  </si>
  <si>
    <t>R-SH_Att_HET_X0</t>
  </si>
  <si>
    <t>R-SH_Att_PEA_X0</t>
  </si>
  <si>
    <t>R-SH_Att_SMF_X0</t>
  </si>
  <si>
    <t>R-SH_Det_COA_X0</t>
  </si>
  <si>
    <t>R-SH_Det_ELC_X0</t>
  </si>
  <si>
    <t>R-SH_Det_ELC_X1</t>
  </si>
  <si>
    <t>R-SH_Det_HET_X0</t>
  </si>
  <si>
    <t>R-SH_Det_PEA_X0</t>
  </si>
  <si>
    <t>R-SH_Det_SMF_X0</t>
  </si>
  <si>
    <t>R-WH_Apt_COA_X0</t>
  </si>
  <si>
    <t>R-WH_Apt_ELC_X0</t>
  </si>
  <si>
    <t>R-WH_Apt_ELC_X1</t>
  </si>
  <si>
    <t>R-WH_Apt_HET_X0</t>
  </si>
  <si>
    <t>R-WH_Apt_PEA_X0</t>
  </si>
  <si>
    <t>R-WH_Apt_SMF_X0</t>
  </si>
  <si>
    <t>R-WH_Att_COA_X0</t>
  </si>
  <si>
    <t>R-WH_Att_ELC_X0</t>
  </si>
  <si>
    <t>R-WH_Att_ELC_X1</t>
  </si>
  <si>
    <t>R-WH_Att_HET_X0</t>
  </si>
  <si>
    <t>R-WH_Att_PEA_X0</t>
  </si>
  <si>
    <t>R-WH_Att_SMF_X0</t>
  </si>
  <si>
    <t>R-WH_Det_COA_X0</t>
  </si>
  <si>
    <t>R-WH_Det_ELC_X0</t>
  </si>
  <si>
    <t>R-WH_Det_ELC_X1</t>
  </si>
  <si>
    <t>R-WH_Det_HET_X0</t>
  </si>
  <si>
    <t>R-WH_Det_PEA_X0</t>
  </si>
  <si>
    <t>R-WH_Det_SMF_X0</t>
  </si>
  <si>
    <t>R-LT_Apt_X0</t>
  </si>
  <si>
    <t>R-LT_Att_X0</t>
  </si>
  <si>
    <t>R-LT_Det_X0</t>
  </si>
  <si>
    <t>R-PF_Apt_X0</t>
  </si>
  <si>
    <t>R-PF_Att_X0</t>
  </si>
  <si>
    <t>R-PF_Det_X0</t>
  </si>
  <si>
    <t>~TFM_Fill-R: w=BY-RSD-OE; Hcol=Region</t>
  </si>
  <si>
    <t>**~TFM_Fill-R: w=BY-RSD-OA; Hcol=Region</t>
  </si>
  <si>
    <t>~TFM_UPD</t>
  </si>
  <si>
    <t>EFF</t>
  </si>
  <si>
    <t>~TFM_Fill-R: w=BY-RSD-EFF; Hcol=Region</t>
  </si>
  <si>
    <t>ANNUAL</t>
  </si>
  <si>
    <t>Update Table to capture Base-Year Efficiency</t>
  </si>
  <si>
    <t>EFF for RSD techs</t>
  </si>
  <si>
    <t>CEFF</t>
  </si>
  <si>
    <t>R-LT_Apt*</t>
  </si>
  <si>
    <t>R-LT_Att*</t>
  </si>
  <si>
    <t>R-LT_Det*</t>
  </si>
  <si>
    <t>R-PF_Apt*</t>
  </si>
  <si>
    <t>R-PF_Att*</t>
  </si>
  <si>
    <t>R-PF_Det*</t>
  </si>
  <si>
    <t>ETH</t>
  </si>
  <si>
    <t>BDL</t>
  </si>
  <si>
    <t>LPG</t>
  </si>
  <si>
    <t>KER</t>
  </si>
  <si>
    <t>GAS</t>
  </si>
  <si>
    <t>WOO</t>
  </si>
  <si>
    <t>GEO</t>
  </si>
  <si>
    <t>R-S*</t>
  </si>
  <si>
    <t>R-?C*</t>
  </si>
  <si>
    <t>R-SH_Apt_BDL_X0</t>
  </si>
  <si>
    <t>R-SH_Apt_ETH_X0</t>
  </si>
  <si>
    <t>R-SH_Apt_GAS_X0</t>
  </si>
  <si>
    <t>R-SH_Apt_GEO_X0</t>
  </si>
  <si>
    <t>R-SH_Apt_KER_X0</t>
  </si>
  <si>
    <t>R-SH_Apt_LPG_X0</t>
  </si>
  <si>
    <t>R-SH_Apt_WOO_X0</t>
  </si>
  <si>
    <t>R-SH_Att_BDL_X0</t>
  </si>
  <si>
    <t>R-SH_Att_ETH_X0</t>
  </si>
  <si>
    <t>R-SH_Att_GAS_X0</t>
  </si>
  <si>
    <t>R-SH_Att_GEO_X0</t>
  </si>
  <si>
    <t>R-SH_Att_KER_X0</t>
  </si>
  <si>
    <t>R-SH_Att_LPG_X0</t>
  </si>
  <si>
    <t>R-SH_Att_WOO_X0</t>
  </si>
  <si>
    <t>R-SH_Det_BDL_X0</t>
  </si>
  <si>
    <t>R-SH_Det_ETH_X0</t>
  </si>
  <si>
    <t>R-SH_Det_GAS_X0</t>
  </si>
  <si>
    <t>R-SH_Det_GEO_X0</t>
  </si>
  <si>
    <t>R-SH_Det_KER_X0</t>
  </si>
  <si>
    <t>R-SH_Det_LPG_X0</t>
  </si>
  <si>
    <t>R-SH_Det_WOO_X0</t>
  </si>
  <si>
    <t>R-WH_Apt_BDL_X0</t>
  </si>
  <si>
    <t>R-WH_Apt_ETH_X0</t>
  </si>
  <si>
    <t>R-WH_Apt_GAS_X0</t>
  </si>
  <si>
    <t>R-WH_Apt_KER_X0</t>
  </si>
  <si>
    <t>R-WH_Apt_LPG_X0</t>
  </si>
  <si>
    <t>R-WH_Apt_SOL_X0</t>
  </si>
  <si>
    <t>R-WH_Apt_WOO_X0</t>
  </si>
  <si>
    <t>R-WH_Att_BDL_X0</t>
  </si>
  <si>
    <t>R-WH_Att_ETH_X0</t>
  </si>
  <si>
    <t>R-WH_Att_GAS_X0</t>
  </si>
  <si>
    <t>R-WH_Att_KER_X0</t>
  </si>
  <si>
    <t>R-WH_Att_LPG_X0</t>
  </si>
  <si>
    <t>R-WH_Att_SOL_X0</t>
  </si>
  <si>
    <t>R-WH_Att_WOO_X0</t>
  </si>
  <si>
    <t>R-WH_Det_BDL_X0</t>
  </si>
  <si>
    <t>R-WH_Det_ETH_X0</t>
  </si>
  <si>
    <t>R-WH_Det_GAS_X0</t>
  </si>
  <si>
    <t>R-WH_Det_KER_X0</t>
  </si>
  <si>
    <t>R-WH_Det_LPG_X0</t>
  </si>
  <si>
    <t>R-WH_Det_SOL_X0</t>
  </si>
  <si>
    <t>R-WH_Det_WOO_X0</t>
  </si>
  <si>
    <t>SOL</t>
  </si>
  <si>
    <t>Date</t>
  </si>
  <si>
    <t>Name</t>
  </si>
  <si>
    <t>Sheet Name</t>
  </si>
  <si>
    <t>Cells</t>
  </si>
  <si>
    <t>Comments</t>
  </si>
  <si>
    <t>Olex</t>
  </si>
  <si>
    <t>AF</t>
  </si>
  <si>
    <t>Disabled these tables, because commodity group is not specified</t>
  </si>
  <si>
    <t>*Air Cooling</t>
  </si>
  <si>
    <t>AFC</t>
  </si>
  <si>
    <t>~TFM_INS</t>
  </si>
  <si>
    <t>*Space Heat - Apartment</t>
  </si>
  <si>
    <t>*Space Heat - Attached</t>
  </si>
  <si>
    <t>*Space Heat - Detached</t>
  </si>
  <si>
    <t>*Water heat - Apartment</t>
  </si>
  <si>
    <t>*Water heat - Attached</t>
  </si>
  <si>
    <t>*Water heat - Detached</t>
  </si>
  <si>
    <t>*Water heat - Apartment (dual techs)</t>
  </si>
  <si>
    <t>*Water heat - Attached (dual techs)</t>
  </si>
  <si>
    <t>*Water heat - Detached (dual techs)</t>
  </si>
  <si>
    <t>*Air Cooling (dual techs)</t>
  </si>
  <si>
    <t>R-RF*</t>
  </si>
  <si>
    <t>R-CK*</t>
  </si>
  <si>
    <t>R-CW*</t>
  </si>
  <si>
    <t>R-CD*</t>
  </si>
  <si>
    <t>R-DW*</t>
  </si>
  <si>
    <t>R-OE*</t>
  </si>
  <si>
    <t>R-OA*</t>
  </si>
  <si>
    <t>Ale</t>
  </si>
  <si>
    <t>AF, EFF</t>
  </si>
  <si>
    <t>Corrected issues and enabled</t>
  </si>
  <si>
    <t>R-RF_X0</t>
  </si>
  <si>
    <t>R-CK_X0</t>
  </si>
  <si>
    <t>R-CW_X0</t>
  </si>
  <si>
    <t>R-CD_X0</t>
  </si>
  <si>
    <t>R-DW_X0</t>
  </si>
  <si>
    <t>R-OE_X0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</si>
</sst>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64" formatCode="_(* #,##0_);_(* \(#,##0\);_(* &quot;-&quot;_);_(@_)"/>
    <numFmt numFmtId="165" formatCode="_(&quot;£&quot;* #,##0.00_);_(&quot;£&quot;* \(#,##0.00\);_(&quot;£&quot;* &quot;-&quot;??_);_(@_)"/>
    <numFmt numFmtId="166" formatCode="_(* #,##0.00_);_(* \(#,##0.00\);_(* &quot;-&quot;??_);_(@_)"/>
    <numFmt numFmtId="167" formatCode="&quot;$&quot;#,##0_);\(&quot;$&quot;#,##0\)"/>
    <numFmt numFmtId="168" formatCode="_(&quot;$&quot;* #,##0.00_);_(&quot;$&quot;* \(#,##0.00\);_(&quot;$&quot;* &quot;-&quot;??_);_(@_)"/>
    <numFmt numFmtId="169" formatCode="_-* #,##0.00\ _€_-;\-* #,##0.00\ _€_-;_-* &quot;-&quot;??\ _€_-;_-@_-"/>
    <numFmt numFmtId="170" formatCode="0.0%"/>
    <numFmt numFmtId="171" formatCode="_-&quot;$&quot;* #,##0.00_-;\-&quot;$&quot;* #,##0.00_-;_-&quot;$&quot;* &quot;-&quot;??_-;_-@_-"/>
    <numFmt numFmtId="172" formatCode="_([$€]* #,##0.00_);_([$€]* \(#,##0.00\);_([$€]* &quot;-&quot;??_);_(@_)"/>
    <numFmt numFmtId="173" formatCode="_([$€-2]* #,##0.00_);_([$€-2]* \(#,##0.00\);_([$€-2]* &quot;-&quot;??_)"/>
    <numFmt numFmtId="174" formatCode="_-[$€-2]\ * #,##0.00_-;\-[$€-2]\ * #,##0.00_-;_-[$€-2]\ * &quot;-&quot;??_-"/>
    <numFmt numFmtId="175" formatCode="_-[$€-2]* #,##0.00_-;\-[$€-2]* #,##0.00_-;_-[$€-2]* &quot;-&quot;??_-"/>
    <numFmt numFmtId="176" formatCode="_-* #,##0.00\ &quot;€&quot;_-;\-* #,##0.00\ &quot;€&quot;_-;_-* &quot;-&quot;??\ &quot;€&quot;_-;_-@_-"/>
    <numFmt numFmtId="177" formatCode="_-&quot;€&quot;\ * #,##0.00_-;\-&quot;€&quot;\ * #,##0.00_-;_-&quot;€&quot;\ * &quot;-&quot;??_-;_-@_-"/>
    <numFmt numFmtId="178" formatCode="_-[$€]* #,##0.00_-;\-[$€]* #,##0.00_-;_-[$€]* &quot;-&quot;??_-;_-@_-"/>
    <numFmt numFmtId="179" formatCode="[&gt;0.5]#,##0;[&lt;-0.5]\-#,##0;\-"/>
    <numFmt numFmtId="180" formatCode="#,##0.0000"/>
    <numFmt numFmtId="181" formatCode="_-* #,##0\ _F_-;\-* #,##0\ _F_-;_-* &quot;-&quot;\ _F_-;_-@_-"/>
    <numFmt numFmtId="182" formatCode="_-* #,##0.00\ _F_-;\-* #,##0.00\ _F_-;_-* &quot;-&quot;??\ _F_-;_-@_-"/>
    <numFmt numFmtId="183" formatCode="_-* #,##0\ &quot;F&quot;_-;\-* #,##0\ &quot;F&quot;_-;_-* &quot;-&quot;\ &quot;F&quot;_-;_-@_-"/>
    <numFmt numFmtId="184" formatCode="_-* #,##0.00\ &quot;F&quot;_-;\-* #,##0.00\ &quot;F&quot;_-;_-* &quot;-&quot;??\ &quot;F&quot;_-;_-@_-"/>
    <numFmt numFmtId="185" formatCode="General_)"/>
    <numFmt numFmtId="186" formatCode="&quot; &quot;General"/>
    <numFmt numFmtId="187" formatCode="\(##\);\(##\)"/>
    <numFmt numFmtId="188" formatCode="#,##0.0;\-#,##0.0;&quot;-&quot;"/>
    <numFmt numFmtId="189" formatCode="#,##0;\-\ #,##0;_-\ &quot;- &quot;"/>
    <numFmt numFmtId="190" formatCode="#,##0.0"/>
    <numFmt numFmtId="191" formatCode="&quot;L.&quot;\ #,##0;[Red]\-&quot;L.&quot;\ #,##0"/>
  </numFmts>
  <fonts count="1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rgb="FF9C6500"/>
      <name val="Calibri"/>
      <family val="2"/>
      <scheme val="minor"/>
    </font>
    <font>
      <u/>
      <sz val="12"/>
      <color indexed="20"/>
      <name val="??"/>
      <charset val="134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  <font>
      <sz val="9"/>
      <name val="Times New Roman"/>
      <family val="1"/>
    </font>
    <font>
      <sz val="10"/>
      <name val="Arial Cyr"/>
      <charset val="204"/>
    </font>
    <font>
      <sz val="10"/>
      <name val="Arial Cyr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b/>
      <sz val="10"/>
      <color rgb="FFFA7D00"/>
      <name val="Calibri"/>
      <family val="2"/>
      <scheme val="minor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i/>
      <sz val="10"/>
      <name val="Arial"/>
      <family val="2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4"/>
      <name val="Arial"/>
      <family val="2"/>
    </font>
    <font>
      <b/>
      <sz val="12"/>
      <name val="Times New Roman"/>
      <family val="1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0"/>
      <color indexed="12"/>
      <name val="Tahoma"/>
      <family val="2"/>
    </font>
    <font>
      <u/>
      <sz val="11"/>
      <color theme="10"/>
      <name val="Calibri"/>
      <family val="2"/>
    </font>
    <font>
      <u/>
      <sz val="7.5"/>
      <color indexed="12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rgb="FFFA7D00"/>
      <name val="Calibri"/>
      <family val="2"/>
      <scheme val="minor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charset val="161"/>
      <scheme val="minor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9"/>
      <name val="Arial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name val="Arial"/>
      <family val="2"/>
    </font>
    <font>
      <sz val="11"/>
      <color theme="1"/>
      <name val="Calibri"/>
      <family val="2"/>
      <charset val="186"/>
      <scheme val="minor"/>
    </font>
    <font>
      <sz val="10"/>
      <color theme="1"/>
      <name val="Calibri"/>
      <family val="2"/>
      <scheme val="minor"/>
    </font>
    <font>
      <sz val="10"/>
      <name val="Courier"/>
      <family val="3"/>
    </font>
    <font>
      <sz val="10"/>
      <name val="Myriad Pro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i/>
      <sz val="12"/>
      <name val="Times New Roman"/>
      <family val="1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7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2768">
    <xf numFmtId="0" fontId="0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1" fillId="0" borderId="0" applyNumberFormat="0" applyFill="0" applyBorder="0" applyAlignment="0" applyProtection="0">
      <alignment vertical="center"/>
    </xf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3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1" fillId="1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1" fillId="14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1" fillId="15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1" fillId="18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25" borderId="0" applyNumberFormat="0" applyBorder="0" applyAlignment="0" applyProtection="0"/>
    <xf numFmtId="0" fontId="22" fillId="24" borderId="0" applyNumberFormat="0" applyBorder="0" applyAlignment="0" applyProtection="0"/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7" fillId="0" borderId="0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49" fontId="24" fillId="0" borderId="1" applyNumberFormat="0" applyFont="0" applyFill="0" applyBorder="0" applyProtection="0">
      <alignment horizontal="left" vertical="center" indent="2"/>
    </xf>
    <xf numFmtId="0" fontId="22" fillId="25" borderId="0" applyNumberFormat="0" applyBorder="0" applyAlignment="0" applyProtection="0"/>
    <xf numFmtId="0" fontId="22" fillId="22" borderId="0" applyNumberFormat="0" applyBorder="0" applyAlignment="0" applyProtection="0"/>
    <xf numFmtId="0" fontId="22" fillId="30" borderId="0" applyNumberFormat="0" applyBorder="0" applyAlignment="0" applyProtection="0"/>
    <xf numFmtId="0" fontId="22" fillId="27" borderId="0" applyNumberFormat="0" applyBorder="0" applyAlignment="0" applyProtection="0"/>
    <xf numFmtId="0" fontId="22" fillId="25" borderId="0" applyNumberFormat="0" applyBorder="0" applyAlignment="0" applyProtection="0"/>
    <xf numFmtId="0" fontId="22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31" borderId="0" applyNumberFormat="0" applyBorder="0" applyAlignment="0" applyProtection="0"/>
    <xf numFmtId="0" fontId="23" fillId="29" borderId="0" applyNumberFormat="0" applyBorder="0" applyAlignment="0" applyProtection="0"/>
    <xf numFmtId="0" fontId="23" fillId="21" borderId="0" applyNumberFormat="0" applyBorder="0" applyAlignment="0" applyProtection="0"/>
    <xf numFmtId="0" fontId="23" fillId="32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1" fillId="16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31" borderId="0" applyNumberFormat="0" applyBorder="0" applyAlignment="0" applyProtection="0"/>
    <xf numFmtId="0" fontId="22" fillId="29" borderId="0" applyNumberFormat="0" applyBorder="0" applyAlignment="0" applyProtection="0"/>
    <xf numFmtId="0" fontId="22" fillId="21" borderId="0" applyNumberFormat="0" applyBorder="0" applyAlignment="0" applyProtection="0"/>
    <xf numFmtId="0" fontId="22" fillId="32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25" fillId="0" borderId="0" applyNumberFormat="0" applyFont="0" applyFill="0" applyBorder="0" applyProtection="0">
      <alignment horizontal="left" vertical="center" indent="5"/>
    </xf>
    <xf numFmtId="0" fontId="26" fillId="0" borderId="0" applyNumberFormat="0" applyFont="0" applyFill="0" applyBorder="0" applyProtection="0">
      <alignment horizontal="left" vertical="center" indent="5"/>
    </xf>
    <xf numFmtId="0" fontId="26" fillId="0" borderId="0" applyNumberFormat="0" applyFont="0" applyFill="0" applyBorder="0" applyProtection="0">
      <alignment horizontal="left" vertical="center" indent="5"/>
    </xf>
    <xf numFmtId="49" fontId="24" fillId="0" borderId="10" applyNumberFormat="0" applyFont="0" applyFill="0" applyBorder="0" applyProtection="0">
      <alignment horizontal="left" vertical="center"/>
    </xf>
    <xf numFmtId="0" fontId="27" fillId="25" borderId="0" applyNumberFormat="0" applyBorder="0" applyAlignment="0" applyProtection="0"/>
    <xf numFmtId="0" fontId="27" fillId="33" borderId="0" applyNumberFormat="0" applyBorder="0" applyAlignment="0" applyProtection="0"/>
    <xf numFmtId="0" fontId="27" fillId="32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2" borderId="0" applyNumberFormat="0" applyBorder="0" applyAlignment="0" applyProtection="0"/>
    <xf numFmtId="0" fontId="28" fillId="34" borderId="0" applyNumberFormat="0" applyBorder="0" applyAlignment="0" applyProtection="0"/>
    <xf numFmtId="0" fontId="28" fillId="22" borderId="0" applyNumberFormat="0" applyBorder="0" applyAlignment="0" applyProtection="0"/>
    <xf numFmtId="0" fontId="28" fillId="31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7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25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34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33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31" borderId="0" applyNumberFormat="0" applyBorder="0" applyAlignment="0" applyProtection="0"/>
    <xf numFmtId="0" fontId="18" fillId="17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18" fillId="17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18" fillId="19" borderId="0" applyNumberFormat="0" applyBorder="0" applyAlignment="0" applyProtection="0"/>
    <xf numFmtId="0" fontId="27" fillId="35" borderId="0" applyNumberFormat="0" applyBorder="0" applyAlignment="0" applyProtection="0"/>
    <xf numFmtId="0" fontId="27" fillId="27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2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18" fillId="20" borderId="0" applyNumberFormat="0" applyBorder="0" applyAlignment="0" applyProtection="0"/>
    <xf numFmtId="0" fontId="27" fillId="37" borderId="0" applyNumberFormat="0" applyBorder="0" applyAlignment="0" applyProtection="0"/>
    <xf numFmtId="0" fontId="27" fillId="22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4" borderId="0" applyNumberFormat="0" applyBorder="0" applyAlignment="0" applyProtection="0"/>
    <xf numFmtId="0" fontId="27" fillId="22" borderId="0" applyNumberFormat="0" applyBorder="0" applyAlignment="0" applyProtection="0"/>
    <xf numFmtId="0" fontId="27" fillId="31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4" borderId="0" applyNumberFormat="0" applyBorder="0" applyAlignment="0" applyProtection="0"/>
    <xf numFmtId="0" fontId="27" fillId="22" borderId="0" applyNumberFormat="0" applyBorder="0" applyAlignment="0" applyProtection="0"/>
    <xf numFmtId="0" fontId="27" fillId="31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5" borderId="0" applyNumberFormat="0" applyBorder="0" applyAlignment="0" applyProtection="0"/>
    <xf numFmtId="0" fontId="7" fillId="38" borderId="0" applyNumberFormat="0" applyFon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3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43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6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41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7" fillId="33" borderId="0" applyNumberFormat="0" applyBorder="0" applyAlignment="0" applyProtection="0"/>
    <xf numFmtId="0" fontId="29" fillId="44" borderId="0" applyBorder="0" applyAlignment="0"/>
    <xf numFmtId="0" fontId="24" fillId="44" borderId="0" applyBorder="0">
      <alignment horizontal="right" vertical="center"/>
    </xf>
    <xf numFmtId="4" fontId="24" fillId="45" borderId="0" applyBorder="0">
      <alignment horizontal="right" vertical="center"/>
    </xf>
    <xf numFmtId="0" fontId="24" fillId="45" borderId="0" applyBorder="0">
      <alignment horizontal="right" vertical="center"/>
    </xf>
    <xf numFmtId="4" fontId="24" fillId="45" borderId="0" applyBorder="0">
      <alignment horizontal="right" vertical="center"/>
    </xf>
    <xf numFmtId="0" fontId="24" fillId="45" borderId="0" applyBorder="0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0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1" fillId="45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4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0" fontId="30" fillId="2" borderId="1">
      <alignment horizontal="right" vertical="center"/>
    </xf>
    <xf numFmtId="4" fontId="30" fillId="2" borderId="1">
      <alignment horizontal="right" vertical="center"/>
    </xf>
    <xf numFmtId="0" fontId="30" fillId="2" borderId="11">
      <alignment horizontal="right" vertical="center"/>
    </xf>
    <xf numFmtId="0" fontId="30" fillId="2" borderId="10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30" fillId="2" borderId="12">
      <alignment horizontal="right" vertical="center"/>
    </xf>
    <xf numFmtId="0" fontId="27" fillId="39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3" borderId="0" applyNumberFormat="0" applyBorder="0" applyAlignment="0" applyProtection="0"/>
    <xf numFmtId="0" fontId="3" fillId="0" borderId="0">
      <alignment horizontal="center" vertical="center"/>
    </xf>
    <xf numFmtId="0" fontId="32" fillId="46" borderId="0"/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7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3" fillId="47" borderId="13">
      <alignment horizontal="center" vertical="center" wrapText="1"/>
    </xf>
    <xf numFmtId="0" fontId="7" fillId="47" borderId="13">
      <alignment horizontal="center" vertical="center" wrapText="1"/>
    </xf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4" fillId="0" borderId="0" applyNumberFormat="0" applyFill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9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0" fontId="37" fillId="24" borderId="15" applyNumberFormat="0" applyAlignment="0" applyProtection="0"/>
    <xf numFmtId="4" fontId="29" fillId="0" borderId="5" applyFill="0" applyBorder="0" applyProtection="0">
      <alignment horizontal="right" vertical="center"/>
    </xf>
    <xf numFmtId="4" fontId="29" fillId="0" borderId="5" applyFill="0" applyBorder="0" applyProtection="0">
      <alignment horizontal="right" vertical="center"/>
    </xf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22" fillId="2" borderId="1"/>
    <xf numFmtId="0" fontId="22" fillId="2" borderId="1"/>
    <xf numFmtId="0" fontId="22" fillId="49" borderId="1"/>
    <xf numFmtId="0" fontId="22" fillId="49" borderId="1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17" fillId="12" borderId="8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9" fillId="12" borderId="8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8" fillId="50" borderId="15" applyNumberFormat="0" applyAlignment="0" applyProtection="0"/>
    <xf numFmtId="0" fontId="38" fillId="50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36" fillId="48" borderId="15" applyNumberFormat="0" applyAlignment="0" applyProtection="0"/>
    <xf numFmtId="0" fontId="40" fillId="0" borderId="16" applyNumberFormat="0" applyFill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34" fillId="0" borderId="18" applyNumberFormat="0" applyFill="0" applyAlignment="0" applyProtection="0"/>
    <xf numFmtId="1" fontId="1" fillId="4" borderId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2" fillId="0" borderId="0" applyNumberFormat="0" applyFill="0" applyBorder="0" applyAlignment="0" applyProtection="0"/>
    <xf numFmtId="0" fontId="43" fillId="0" borderId="19" applyNumberFormat="0" applyFill="0" applyAlignment="0" applyProtection="0"/>
    <xf numFmtId="0" fontId="44" fillId="0" borderId="20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21" applyNumberFormat="0" applyFill="0" applyAlignment="0" applyProtection="0"/>
    <xf numFmtId="0" fontId="45" fillId="0" borderId="0" applyNumberFormat="0" applyFill="0" applyBorder="0" applyAlignment="0" applyProtection="0"/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49" fontId="7" fillId="44" borderId="22">
      <alignment vertical="top" wrapText="1"/>
    </xf>
    <xf numFmtId="0" fontId="27" fillId="39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3" borderId="0" applyNumberFormat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4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8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9" fillId="0" borderId="0" applyFont="0" applyFill="0" applyBorder="0" applyAlignment="0" applyProtection="0"/>
    <xf numFmtId="166" fontId="49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49" fillId="0" borderId="0" applyFont="0" applyFill="0" applyBorder="0" applyAlignment="0" applyProtection="0"/>
    <xf numFmtId="166" fontId="49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0" fontId="50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0" fontId="50" fillId="0" borderId="0" applyFont="0" applyFill="0" applyBorder="0" applyAlignment="0" applyProtection="0"/>
    <xf numFmtId="166" fontId="1" fillId="0" borderId="0" applyFont="0" applyFill="0" applyBorder="0" applyAlignment="0" applyProtection="0"/>
    <xf numFmtId="40" fontId="50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30" fillId="0" borderId="0" applyNumberFormat="0">
      <alignment horizontal="right"/>
    </xf>
    <xf numFmtId="165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24" fillId="2" borderId="24">
      <alignment horizontal="left" vertical="center" wrapText="1" indent="2"/>
    </xf>
    <xf numFmtId="0" fontId="24" fillId="2" borderId="24">
      <alignment horizontal="left" vertical="center" wrapText="1" indent="2"/>
    </xf>
    <xf numFmtId="0" fontId="24" fillId="2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0" borderId="24">
      <alignment horizontal="left" vertical="center" wrapText="1" indent="2"/>
    </xf>
    <xf numFmtId="0" fontId="24" fillId="45" borderId="10">
      <alignment horizontal="left" vertical="center"/>
    </xf>
    <xf numFmtId="2" fontId="1" fillId="5" borderId="0"/>
    <xf numFmtId="2" fontId="1" fillId="5" borderId="0"/>
    <xf numFmtId="0" fontId="7" fillId="52" borderId="0"/>
    <xf numFmtId="0" fontId="7" fillId="52" borderId="0"/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">
      <alignment horizontal="center" vertical="center" wrapText="1"/>
    </xf>
    <xf numFmtId="0" fontId="7" fillId="7" borderId="2">
      <alignment horizontal="center" vertical="center" wrapText="1"/>
    </xf>
    <xf numFmtId="0" fontId="7" fillId="7" borderId="2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7" fillId="7" borderId="25">
      <alignment horizontal="center" vertical="center" wrapText="1"/>
    </xf>
    <xf numFmtId="0" fontId="51" fillId="0" borderId="0"/>
    <xf numFmtId="0" fontId="30" fillId="0" borderId="26">
      <alignment horizontal="left" vertical="top" wrapText="1"/>
    </xf>
    <xf numFmtId="3" fontId="52" fillId="0" borderId="22">
      <alignment horizontal="right" vertical="top"/>
    </xf>
    <xf numFmtId="0" fontId="53" fillId="53" borderId="27">
      <alignment horizontal="center" vertical="center" wrapText="1"/>
    </xf>
    <xf numFmtId="0" fontId="7" fillId="0" borderId="6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55" fillId="51" borderId="17" applyNumberFormat="0" applyAlignment="0" applyProtection="0"/>
    <xf numFmtId="0" fontId="25" fillId="0" borderId="28"/>
    <xf numFmtId="0" fontId="3" fillId="54" borderId="1">
      <alignment horizontal="centerContinuous" vertical="top" wrapText="1"/>
    </xf>
    <xf numFmtId="0" fontId="56" fillId="0" borderId="0">
      <alignment vertical="top" wrapText="1"/>
    </xf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8" fillId="0" borderId="0" applyNumberFormat="0" applyFill="0" applyBorder="0" applyAlignment="0" applyProtection="0"/>
    <xf numFmtId="0" fontId="48" fillId="0" borderId="0">
      <alignment vertical="top"/>
    </xf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22" fillId="0" borderId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0" fontId="59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5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0" fillId="28" borderId="0" applyNumberFormat="0" applyBorder="0" applyAlignment="0" applyProtection="0"/>
    <xf numFmtId="0" fontId="61" fillId="55" borderId="0">
      <alignment horizontal="left"/>
    </xf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3" fillId="0" borderId="30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2" fillId="0" borderId="19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5" fillId="0" borderId="31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4" fillId="0" borderId="20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7" fillId="0" borderId="32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" fillId="0" borderId="4" applyNumberFormat="0">
      <alignment horizontal="center" wrapText="1"/>
    </xf>
    <xf numFmtId="0" fontId="3" fillId="0" borderId="4" applyNumberFormat="0">
      <alignment horizontal="center" wrapText="1"/>
    </xf>
    <xf numFmtId="0" fontId="3" fillId="0" borderId="4" applyNumberFormat="0">
      <alignment horizontal="center" wrapText="1"/>
    </xf>
    <xf numFmtId="0" fontId="3" fillId="0" borderId="4" applyNumberFormat="0">
      <alignment horizontal="center" wrapText="1"/>
    </xf>
    <xf numFmtId="0" fontId="3" fillId="0" borderId="4" applyNumberFormat="0">
      <alignment horizontal="center" wrapText="1"/>
    </xf>
    <xf numFmtId="0" fontId="3" fillId="0" borderId="4" applyNumberFormat="0">
      <alignment horizontal="center" wrapText="1"/>
    </xf>
    <xf numFmtId="0" fontId="61" fillId="55" borderId="0">
      <alignment horizontal="left"/>
    </xf>
    <xf numFmtId="179" fontId="68" fillId="0" borderId="0">
      <alignment horizontal="left" vertical="center"/>
    </xf>
    <xf numFmtId="179" fontId="68" fillId="0" borderId="0">
      <alignment horizontal="left" vertical="center"/>
    </xf>
    <xf numFmtId="0" fontId="69" fillId="0" borderId="0" applyNumberFormat="0" applyFill="0" applyBorder="0" applyAlignment="0" applyProtection="0"/>
    <xf numFmtId="0" fontId="70" fillId="0" borderId="16" applyNumberFormat="0" applyFill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30" borderId="15" applyNumberFormat="0" applyAlignment="0" applyProtection="0"/>
    <xf numFmtId="0" fontId="54" fillId="30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0" fontId="54" fillId="24" borderId="15" applyNumberFormat="0" applyAlignment="0" applyProtection="0"/>
    <xf numFmtId="4" fontId="24" fillId="0" borderId="0" applyBorder="0">
      <alignment horizontal="right" vertical="center"/>
    </xf>
    <xf numFmtId="180" fontId="24" fillId="0" borderId="0" applyBorder="0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0" fontId="24" fillId="0" borderId="1">
      <alignment horizontal="right" vertical="center"/>
    </xf>
    <xf numFmtId="4" fontId="24" fillId="0" borderId="33">
      <alignment horizontal="right" vertical="center"/>
    </xf>
    <xf numFmtId="0" fontId="35" fillId="29" borderId="0" applyNumberFormat="0" applyBorder="0" applyAlignment="0" applyProtection="0"/>
    <xf numFmtId="1" fontId="77" fillId="45" borderId="0" applyBorder="0">
      <alignment horizontal="right" vertical="center"/>
    </xf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3" fillId="23" borderId="23" applyNumberFormat="0" applyFont="0" applyAlignment="0" applyProtection="0"/>
    <xf numFmtId="0" fontId="28" fillId="39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3" borderId="0" applyNumberFormat="0" applyBorder="0" applyAlignment="0" applyProtection="0"/>
    <xf numFmtId="0" fontId="78" fillId="28" borderId="0" applyNumberFormat="0" applyBorder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79" fillId="48" borderId="14" applyNumberFormat="0" applyAlignment="0" applyProtection="0"/>
    <xf numFmtId="0" fontId="69" fillId="0" borderId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80" fillId="0" borderId="9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34" fillId="0" borderId="18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40" fillId="0" borderId="16" applyNumberFormat="0" applyFill="0" applyAlignment="0" applyProtection="0"/>
    <xf numFmtId="0" fontId="81" fillId="0" borderId="0" applyNumberFormat="0" applyFill="0" applyBorder="0" applyAlignment="0" applyProtection="0"/>
    <xf numFmtId="38" fontId="50" fillId="0" borderId="0" applyFont="0" applyFill="0" applyBorder="0" applyAlignment="0" applyProtection="0"/>
    <xf numFmtId="166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0" fontId="82" fillId="30" borderId="0" applyNumberFormat="0" applyBorder="0" applyAlignment="0" applyProtection="0"/>
    <xf numFmtId="0" fontId="20" fillId="11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4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2" fillId="30" borderId="0" applyNumberFormat="0" applyBorder="0" applyAlignment="0" applyProtection="0"/>
    <xf numFmtId="0" fontId="85" fillId="11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20" fillId="11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2" fillId="30" borderId="0" applyNumberFormat="0" applyBorder="0" applyAlignment="0" applyProtection="0"/>
    <xf numFmtId="0" fontId="83" fillId="30" borderId="0" applyNumberFormat="0" applyBorder="0" applyAlignment="0" applyProtection="0"/>
    <xf numFmtId="0" fontId="86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9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7" fillId="0" borderId="0"/>
    <xf numFmtId="0" fontId="7" fillId="0" borderId="0"/>
    <xf numFmtId="0" fontId="4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8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87" fillId="0" borderId="0">
      <alignment vertical="center"/>
    </xf>
    <xf numFmtId="167" fontId="87" fillId="0" borderId="0">
      <alignment vertical="center"/>
    </xf>
    <xf numFmtId="167" fontId="87" fillId="0" borderId="0">
      <alignment vertical="center"/>
    </xf>
    <xf numFmtId="0" fontId="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87" fillId="0" borderId="0">
      <alignment vertical="center"/>
    </xf>
    <xf numFmtId="167" fontId="87" fillId="0" borderId="0">
      <alignment vertical="center"/>
    </xf>
    <xf numFmtId="167" fontId="87" fillId="0" borderId="0">
      <alignment vertical="center"/>
    </xf>
    <xf numFmtId="167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167" fontId="87" fillId="0" borderId="0">
      <alignment vertical="center"/>
    </xf>
    <xf numFmtId="167" fontId="87" fillId="0" borderId="0">
      <alignment vertical="center"/>
    </xf>
    <xf numFmtId="167" fontId="87" fillId="0" borderId="0">
      <alignment vertical="center"/>
    </xf>
    <xf numFmtId="167" fontId="8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8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87" fillId="0" borderId="0">
      <alignment vertical="center"/>
    </xf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87" fillId="0" borderId="0">
      <alignment vertical="center"/>
    </xf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8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0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9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0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/>
    <xf numFmtId="0" fontId="92" fillId="0" borderId="0"/>
    <xf numFmtId="0" fontId="7" fillId="0" borderId="0"/>
    <xf numFmtId="0" fontId="1" fillId="0" borderId="0"/>
    <xf numFmtId="0" fontId="7" fillId="0" borderId="0"/>
    <xf numFmtId="0" fontId="91" fillId="0" borderId="0"/>
    <xf numFmtId="0" fontId="7" fillId="0" borderId="0"/>
    <xf numFmtId="0" fontId="91" fillId="0" borderId="0"/>
    <xf numFmtId="0" fontId="7" fillId="0" borderId="0" applyNumberFormat="0" applyFont="0" applyFill="0" applyBorder="0" applyAlignment="0" applyProtection="0"/>
    <xf numFmtId="0" fontId="7" fillId="0" borderId="0"/>
    <xf numFmtId="0" fontId="93" fillId="0" borderId="0"/>
    <xf numFmtId="0" fontId="7" fillId="0" borderId="0"/>
    <xf numFmtId="0" fontId="7" fillId="0" borderId="0" applyNumberFormat="0" applyFont="0" applyFill="0" applyBorder="0" applyAlignment="0" applyProtection="0"/>
    <xf numFmtId="0" fontId="93" fillId="0" borderId="0"/>
    <xf numFmtId="0" fontId="7" fillId="0" borderId="0"/>
    <xf numFmtId="0" fontId="93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5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>
      <alignment vertical="top"/>
    </xf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93" fillId="0" borderId="0"/>
    <xf numFmtId="0" fontId="7" fillId="0" borderId="0"/>
    <xf numFmtId="0" fontId="93" fillId="0" borderId="0"/>
    <xf numFmtId="0" fontId="7" fillId="0" borderId="0"/>
    <xf numFmtId="0" fontId="93" fillId="0" borderId="0"/>
    <xf numFmtId="0" fontId="93" fillId="0" borderId="0"/>
    <xf numFmtId="0" fontId="7" fillId="0" borderId="0"/>
    <xf numFmtId="0" fontId="7" fillId="0" borderId="0"/>
    <xf numFmtId="0" fontId="7" fillId="0" borderId="0"/>
    <xf numFmtId="0" fontId="93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>
      <alignment vertical="top"/>
    </xf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5" fontId="8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22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22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9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5" fillId="0" borderId="0"/>
    <xf numFmtId="0" fontId="7" fillId="0" borderId="0"/>
    <xf numFmtId="0" fontId="22" fillId="0" borderId="0"/>
    <xf numFmtId="0" fontId="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22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5" fillId="0" borderId="0"/>
    <xf numFmtId="185" fontId="9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7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95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95" fillId="0" borderId="0"/>
    <xf numFmtId="0" fontId="7" fillId="0" borderId="0"/>
    <xf numFmtId="0" fontId="95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7" fillId="0" borderId="0"/>
    <xf numFmtId="0" fontId="95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7" fillId="0" borderId="0"/>
    <xf numFmtId="0" fontId="7" fillId="0" borderId="0"/>
    <xf numFmtId="0" fontId="9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8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1" fillId="0" borderId="0"/>
    <xf numFmtId="0" fontId="9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9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1" fillId="0" borderId="0"/>
    <xf numFmtId="0" fontId="98" fillId="0" borderId="0"/>
    <xf numFmtId="0" fontId="1" fillId="0" borderId="0"/>
    <xf numFmtId="0" fontId="98" fillId="0" borderId="0"/>
    <xf numFmtId="0" fontId="98" fillId="0" borderId="0"/>
    <xf numFmtId="0" fontId="1" fillId="0" borderId="0"/>
    <xf numFmtId="0" fontId="1" fillId="0" borderId="0"/>
    <xf numFmtId="0" fontId="98" fillId="0" borderId="0"/>
    <xf numFmtId="0" fontId="1" fillId="0" borderId="0"/>
    <xf numFmtId="0" fontId="98" fillId="0" borderId="0"/>
    <xf numFmtId="0" fontId="1" fillId="0" borderId="0"/>
    <xf numFmtId="0" fontId="98" fillId="0" borderId="0"/>
    <xf numFmtId="0" fontId="98" fillId="0" borderId="0"/>
    <xf numFmtId="0" fontId="98" fillId="0" borderId="0"/>
    <xf numFmtId="0" fontId="1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1" fillId="0" borderId="0"/>
    <xf numFmtId="0" fontId="1" fillId="0" borderId="0"/>
    <xf numFmtId="0" fontId="98" fillId="0" borderId="0"/>
    <xf numFmtId="0" fontId="98" fillId="0" borderId="0"/>
    <xf numFmtId="0" fontId="1" fillId="0" borderId="0"/>
    <xf numFmtId="0" fontId="7" fillId="0" borderId="0"/>
    <xf numFmtId="0" fontId="98" fillId="0" borderId="0"/>
    <xf numFmtId="0" fontId="98" fillId="0" borderId="0"/>
    <xf numFmtId="0" fontId="1" fillId="0" borderId="0"/>
    <xf numFmtId="0" fontId="98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22" fillId="0" borderId="0"/>
    <xf numFmtId="0" fontId="98" fillId="0" borderId="0"/>
    <xf numFmtId="0" fontId="7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186" fontId="99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0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2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22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4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2" fillId="0" borderId="0"/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0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0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0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4" fontId="24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24" fillId="0" borderId="1" applyNumberFormat="0" applyFill="0" applyAlignment="0" applyProtection="0"/>
    <xf numFmtId="0" fontId="7" fillId="56" borderId="0" applyNumberFormat="0" applyFont="0" applyBorder="0" applyAlignment="0" applyProtection="0"/>
    <xf numFmtId="0" fontId="7" fillId="56" borderId="0" applyNumberFormat="0" applyFont="0" applyBorder="0" applyAlignment="0" applyProtection="0"/>
    <xf numFmtId="0" fontId="26" fillId="56" borderId="0" applyNumberFormat="0" applyFont="0" applyBorder="0" applyAlignment="0" applyProtection="0"/>
    <xf numFmtId="0" fontId="7" fillId="56" borderId="0" applyNumberFormat="0" applyFont="0" applyBorder="0" applyAlignment="0" applyProtection="0"/>
    <xf numFmtId="0" fontId="26" fillId="56" borderId="0" applyNumberFormat="0" applyFont="0" applyBorder="0" applyAlignment="0" applyProtection="0"/>
    <xf numFmtId="0" fontId="101" fillId="57" borderId="0" applyNumberFormat="0" applyFon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4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22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0" fontId="7" fillId="23" borderId="23" applyNumberFormat="0" applyFont="0" applyAlignment="0" applyProtection="0"/>
    <xf numFmtId="187" fontId="102" fillId="0" borderId="0">
      <alignment horizontal="right"/>
    </xf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189" fontId="7" fillId="0" borderId="0" applyFont="0" applyFill="0" applyBorder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103" fillId="0" borderId="29" applyNumberFormat="0" applyFill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50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7" fillId="0" borderId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7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1" fillId="0" borderId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0" fontId="33" fillId="48" borderId="14" applyNumberFormat="0" applyAlignment="0" applyProtection="0"/>
    <xf numFmtId="180" fontId="24" fillId="58" borderId="1" applyNumberFormat="0" applyFont="0" applyBorder="0" applyAlignment="0" applyProtection="0">
      <alignment horizontal="right" vertical="center"/>
    </xf>
    <xf numFmtId="180" fontId="24" fillId="58" borderId="1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9" fontId="2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22" fillId="0" borderId="0" applyFon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95" fillId="0" borderId="0" applyFont="0" applyFill="0" applyBorder="0" applyAlignment="0" applyProtection="0"/>
    <xf numFmtId="0" fontId="1" fillId="0" borderId="0"/>
    <xf numFmtId="9" fontId="9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22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7" fillId="0" borderId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95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9" fontId="7" fillId="0" borderId="0" applyFont="0" applyFill="0" applyBorder="0" applyAlignment="0" applyProtection="0"/>
    <xf numFmtId="0" fontId="7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179" fontId="47" fillId="0" borderId="0" applyFill="0" applyBorder="0" applyAlignment="0" applyProtection="0"/>
    <xf numFmtId="0" fontId="1" fillId="0" borderId="0"/>
    <xf numFmtId="0" fontId="1" fillId="0" borderId="0"/>
    <xf numFmtId="0" fontId="7" fillId="0" borderId="0"/>
    <xf numFmtId="0" fontId="7" fillId="0" borderId="0"/>
    <xf numFmtId="0" fontId="104" fillId="27" borderId="0" applyNumberFormat="0" applyBorder="0" applyAlignment="0" applyProtection="0"/>
    <xf numFmtId="0" fontId="60" fillId="25" borderId="0" applyNumberFormat="0" applyBorder="0" applyAlignment="0" applyProtection="0"/>
    <xf numFmtId="0" fontId="35" fillId="27" borderId="0" applyNumberFormat="0" applyBorder="0" applyAlignment="0" applyProtection="0"/>
    <xf numFmtId="0" fontId="7" fillId="0" borderId="0"/>
    <xf numFmtId="0" fontId="105" fillId="30" borderId="0" applyNumberFormat="0" applyBorder="0" applyAlignment="0" applyProtection="0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24" fillId="56" borderId="1"/>
    <xf numFmtId="0" fontId="7" fillId="0" borderId="0"/>
    <xf numFmtId="0" fontId="106" fillId="59" borderId="34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33" fillId="50" borderId="14" applyNumberFormat="0" applyAlignment="0" applyProtection="0"/>
    <xf numFmtId="0" fontId="56" fillId="0" borderId="0">
      <alignment vertical="top" wrapText="1"/>
    </xf>
    <xf numFmtId="0" fontId="10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48" fillId="0" borderId="0">
      <alignment vertical="top"/>
    </xf>
    <xf numFmtId="0" fontId="7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7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7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7" fillId="0" borderId="0"/>
    <xf numFmtId="0" fontId="7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7" fillId="0" borderId="0"/>
    <xf numFmtId="0" fontId="3" fillId="60" borderId="1" applyNumberFormat="0" applyProtection="0">
      <alignment horizontal="right"/>
    </xf>
    <xf numFmtId="0" fontId="7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7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3" fillId="60" borderId="1" applyNumberFormat="0" applyProtection="0">
      <alignment horizontal="right"/>
    </xf>
    <xf numFmtId="0" fontId="1" fillId="0" borderId="0"/>
    <xf numFmtId="0" fontId="108" fillId="60" borderId="0" applyNumberFormat="0" applyBorder="0" applyProtection="0">
      <alignment horizontal="left"/>
    </xf>
    <xf numFmtId="0" fontId="7" fillId="0" borderId="0"/>
    <xf numFmtId="0" fontId="108" fillId="60" borderId="0" applyNumberFormat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108" fillId="60" borderId="0" applyNumberFormat="0" applyBorder="0" applyProtection="0">
      <alignment horizontal="left"/>
    </xf>
    <xf numFmtId="0" fontId="7" fillId="0" borderId="0"/>
    <xf numFmtId="0" fontId="1" fillId="0" borderId="0"/>
    <xf numFmtId="0" fontId="7" fillId="0" borderId="0"/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7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7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7" fillId="0" borderId="0"/>
    <xf numFmtId="0" fontId="7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7" fillId="0" borderId="0"/>
    <xf numFmtId="0" fontId="3" fillId="60" borderId="1" applyNumberFormat="0" applyProtection="0">
      <alignment horizontal="left"/>
    </xf>
    <xf numFmtId="0" fontId="7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7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3" fillId="60" borderId="1" applyNumberFormat="0" applyProtection="0">
      <alignment horizontal="lef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0"/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7" fillId="0" borderId="1" applyNumberFormat="0" applyFill="0" applyProtection="0">
      <alignment horizontal="right"/>
    </xf>
    <xf numFmtId="0" fontId="1" fillId="0" borderId="0"/>
    <xf numFmtId="0" fontId="109" fillId="61" borderId="0" applyNumberFormat="0" applyBorder="0" applyProtection="0">
      <alignment horizontal="left"/>
    </xf>
    <xf numFmtId="0" fontId="7" fillId="0" borderId="0"/>
    <xf numFmtId="0" fontId="109" fillId="61" borderId="0" applyNumberFormat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109" fillId="61" borderId="0" applyNumberFormat="0" applyBorder="0" applyProtection="0">
      <alignment horizontal="left"/>
    </xf>
    <xf numFmtId="0" fontId="7" fillId="0" borderId="0"/>
    <xf numFmtId="0" fontId="1" fillId="0" borderId="0"/>
    <xf numFmtId="0" fontId="7" fillId="0" borderId="0"/>
    <xf numFmtId="0" fontId="110" fillId="0" borderId="35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1" fillId="48" borderId="15" applyNumberFormat="0" applyAlignment="0" applyProtection="0"/>
    <xf numFmtId="0" fontId="112" fillId="0" borderId="0"/>
    <xf numFmtId="0" fontId="112" fillId="0" borderId="0"/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0" fontId="7" fillId="0" borderId="0"/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90" fontId="113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0" fontId="7" fillId="0" borderId="0"/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70" fontId="114" fillId="62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0" fontId="7" fillId="0" borderId="0"/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190" fontId="115" fillId="63" borderId="36">
      <alignment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0" borderId="0"/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0" fontId="7" fillId="64" borderId="37" applyBorder="0">
      <alignment horizontal="left" vertical="center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0" fontId="7" fillId="0" borderId="0"/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49" fontId="7" fillId="65" borderId="1">
      <alignment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0" borderId="0"/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7" fillId="66" borderId="38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7" fillId="0" borderId="0"/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116" fillId="67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0" borderId="0"/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8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0" borderId="0"/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69" borderId="1">
      <alignment horizontal="left" vertical="center" wrapText="1"/>
    </xf>
    <xf numFmtId="0" fontId="7" fillId="0" borderId="0"/>
    <xf numFmtId="0" fontId="3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9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18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 applyNumberFormat="0" applyFill="0" applyBorder="0" applyAlignment="0" applyProtection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17" fillId="0" borderId="0" applyNumberFormat="0" applyFill="0" applyBorder="0" applyAlignment="0" applyProtection="0"/>
    <xf numFmtId="0" fontId="7" fillId="0" borderId="0"/>
    <xf numFmtId="0" fontId="117" fillId="0" borderId="0" applyNumberFormat="0" applyFill="0" applyBorder="0" applyAlignment="0" applyProtection="0"/>
    <xf numFmtId="0" fontId="62" fillId="0" borderId="19" applyNumberFormat="0" applyFill="0" applyAlignment="0" applyProtection="0"/>
    <xf numFmtId="0" fontId="64" fillId="0" borderId="20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21" applyNumberFormat="0" applyFill="0" applyAlignment="0" applyProtection="0"/>
    <xf numFmtId="0" fontId="66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63" fillId="0" borderId="30" applyNumberFormat="0" applyFill="0" applyAlignment="0" applyProtection="0"/>
    <xf numFmtId="0" fontId="65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0" applyNumberFormat="0" applyFill="0" applyBorder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57" fillId="0" borderId="3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3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7" fillId="0" borderId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7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" fillId="0" borderId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57" fillId="0" borderId="29" applyNumberFormat="0" applyFill="0" applyAlignment="0" applyProtection="0"/>
    <xf numFmtId="0" fontId="117" fillId="0" borderId="0" applyNumberFormat="0" applyFill="0" applyBorder="0" applyAlignment="0" applyProtection="0"/>
    <xf numFmtId="0" fontId="62" fillId="0" borderId="19" applyNumberFormat="0" applyFill="0" applyAlignment="0" applyProtection="0"/>
    <xf numFmtId="0" fontId="7" fillId="0" borderId="0"/>
    <xf numFmtId="0" fontId="64" fillId="0" borderId="20" applyNumberFormat="0" applyFill="0" applyAlignment="0" applyProtection="0"/>
    <xf numFmtId="0" fontId="7" fillId="0" borderId="0"/>
    <xf numFmtId="0" fontId="66" fillId="0" borderId="21" applyNumberFormat="0" applyFill="0" applyAlignment="0" applyProtection="0"/>
    <xf numFmtId="0" fontId="7" fillId="0" borderId="0"/>
    <xf numFmtId="0" fontId="66" fillId="0" borderId="0" applyNumberFormat="0" applyFill="0" applyBorder="0" applyAlignment="0" applyProtection="0"/>
    <xf numFmtId="0" fontId="7" fillId="0" borderId="0"/>
    <xf numFmtId="0" fontId="7" fillId="0" borderId="0"/>
    <xf numFmtId="0" fontId="120" fillId="70" borderId="2">
      <alignment vertical="center" wrapText="1"/>
    </xf>
    <xf numFmtId="0" fontId="120" fillId="70" borderId="2">
      <alignment vertical="center" wrapText="1"/>
    </xf>
    <xf numFmtId="0" fontId="120" fillId="70" borderId="2">
      <alignment vertical="center" wrapText="1"/>
    </xf>
    <xf numFmtId="0" fontId="35" fillId="27" borderId="0" applyNumberFormat="0" applyBorder="0" applyAlignment="0" applyProtection="0"/>
    <xf numFmtId="0" fontId="60" fillId="28" borderId="0" applyNumberFormat="0" applyBorder="0" applyAlignment="0" applyProtection="0"/>
    <xf numFmtId="191" fontId="50" fillId="0" borderId="0" applyFont="0" applyFill="0" applyBorder="0" applyAlignment="0" applyProtection="0"/>
    <xf numFmtId="0" fontId="1" fillId="0" borderId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1" fillId="51" borderId="17" applyNumberFormat="0" applyAlignment="0" applyProtection="0"/>
    <xf numFmtId="0" fontId="40" fillId="0" borderId="16" applyNumberFormat="0" applyFill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34" fillId="0" borderId="0" applyNumberFormat="0" applyFill="0" applyBorder="0" applyAlignment="0" applyProtection="0"/>
    <xf numFmtId="0" fontId="7" fillId="0" borderId="0"/>
    <xf numFmtId="0" fontId="41" fillId="51" borderId="17" applyNumberFormat="0" applyAlignment="0" applyProtection="0"/>
    <xf numFmtId="0" fontId="7" fillId="0" borderId="0"/>
    <xf numFmtId="0" fontId="121" fillId="0" borderId="0" applyNumberFormat="0" applyFill="0" applyBorder="0" applyAlignment="0" applyProtection="0"/>
    <xf numFmtId="0" fontId="7" fillId="0" borderId="0"/>
    <xf numFmtId="0" fontId="24" fillId="0" borderId="0"/>
    <xf numFmtId="0" fontId="122" fillId="0" borderId="0" applyNumberFormat="0" applyFill="0" applyBorder="0" applyAlignment="0" applyProtection="0">
      <alignment vertical="center"/>
    </xf>
    <xf numFmtId="0" fontId="7" fillId="0" borderId="0"/>
    <xf numFmtId="0" fontId="1" fillId="0" borderId="0"/>
    <xf numFmtId="0" fontId="1" fillId="0" borderId="0"/>
  </cellStyleXfs>
  <cellXfs count="51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3" borderId="2" xfId="0" applyFont="1" applyFill="1" applyBorder="1"/>
    <xf numFmtId="0" fontId="3" fillId="0" borderId="0" xfId="0" applyFont="1"/>
    <xf numFmtId="0" fontId="3" fillId="3" borderId="3" xfId="0" applyFont="1" applyFill="1" applyBorder="1"/>
    <xf numFmtId="0" fontId="3" fillId="2" borderId="3" xfId="0" applyFont="1" applyFill="1" applyBorder="1" applyAlignment="1">
      <alignment horizontal="center"/>
    </xf>
    <xf numFmtId="0" fontId="0" fillId="0" borderId="0" xfId="0"/>
    <xf numFmtId="0" fontId="6" fillId="4" borderId="4" xfId="0" applyFont="1" applyFill="1" applyBorder="1" applyAlignment="1">
      <alignment horizontal="left" vertical="center"/>
    </xf>
    <xf numFmtId="0" fontId="6" fillId="4" borderId="4" xfId="0" applyFont="1" applyFill="1" applyBorder="1" applyAlignment="1" applyProtection="1">
      <alignment horizontal="left" vertical="center"/>
      <protection locked="0"/>
    </xf>
    <xf numFmtId="0" fontId="6" fillId="5" borderId="2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0" xfId="0" applyAlignment="1">
      <alignment horizontal="left"/>
    </xf>
    <xf numFmtId="0" fontId="8" fillId="6" borderId="7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/>
    </xf>
    <xf numFmtId="0" fontId="9" fillId="0" borderId="0" xfId="0" applyFont="1" applyAlignment="1">
      <alignment vertical="center"/>
    </xf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8" fillId="6" borderId="7" xfId="0" applyFont="1" applyFill="1" applyBorder="1" applyAlignment="1">
      <alignment vertical="center" wrapText="1"/>
    </xf>
    <xf numFmtId="0" fontId="0" fillId="0" borderId="0" xfId="0" applyBorder="1" applyAlignment="1">
      <alignment vertical="center"/>
    </xf>
    <xf numFmtId="0" fontId="0" fillId="7" borderId="0" xfId="0" applyFill="1" applyAlignment="1">
      <alignment horizontal="left"/>
    </xf>
    <xf numFmtId="0" fontId="11" fillId="7" borderId="0" xfId="2" applyFont="1" applyFill="1" applyAlignment="1">
      <alignment horizontal="left" vertical="center"/>
    </xf>
    <xf numFmtId="0" fontId="11" fillId="7" borderId="0" xfId="0" applyFont="1" applyFill="1" applyAlignment="1">
      <alignment horizontal="left"/>
    </xf>
    <xf numFmtId="0" fontId="6" fillId="8" borderId="0" xfId="0" applyFont="1" applyFill="1" applyAlignment="1">
      <alignment vertical="center"/>
    </xf>
    <xf numFmtId="0" fontId="0" fillId="8" borderId="0" xfId="0" applyFill="1" applyAlignment="1">
      <alignment vertical="center"/>
    </xf>
    <xf numFmtId="2" fontId="0" fillId="8" borderId="0" xfId="0" applyNumberFormat="1" applyFill="1" applyAlignment="1">
      <alignment horizontal="left" vertical="center"/>
    </xf>
    <xf numFmtId="0" fontId="11" fillId="9" borderId="0" xfId="0" applyFont="1" applyFill="1"/>
    <xf numFmtId="0" fontId="11" fillId="0" borderId="0" xfId="0" applyFont="1"/>
    <xf numFmtId="0" fontId="10" fillId="0" borderId="0" xfId="1" applyFont="1" applyAlignment="1">
      <alignment horizontal="left" vertical="center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0" fontId="15" fillId="9" borderId="0" xfId="0" applyFont="1" applyFill="1"/>
    <xf numFmtId="0" fontId="11" fillId="9" borderId="0" xfId="0" applyFont="1" applyFill="1" applyBorder="1"/>
    <xf numFmtId="0" fontId="11" fillId="0" borderId="4" xfId="0" applyFont="1" applyBorder="1"/>
    <xf numFmtId="0" fontId="15" fillId="9" borderId="0" xfId="0" applyFont="1" applyFill="1" applyBorder="1"/>
    <xf numFmtId="0" fontId="11" fillId="9" borderId="4" xfId="0" applyFont="1" applyFill="1" applyBorder="1"/>
    <xf numFmtId="0" fontId="15" fillId="9" borderId="4" xfId="0" applyFont="1" applyFill="1" applyBorder="1"/>
    <xf numFmtId="0" fontId="11" fillId="0" borderId="0" xfId="0" applyFont="1" applyFill="1"/>
    <xf numFmtId="0" fontId="11" fillId="0" borderId="4" xfId="0" applyFont="1" applyFill="1" applyBorder="1"/>
    <xf numFmtId="0" fontId="8" fillId="6" borderId="7" xfId="8" applyFont="1" applyFill="1" applyBorder="1" applyAlignment="1">
      <alignment vertical="center" wrapText="1"/>
    </xf>
    <xf numFmtId="0" fontId="11" fillId="10" borderId="4" xfId="0" applyFont="1" applyFill="1" applyBorder="1"/>
    <xf numFmtId="0" fontId="0" fillId="8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/>
    <xf numFmtId="0" fontId="7" fillId="0" borderId="0" xfId="0" applyFont="1"/>
  </cellXfs>
  <cellStyles count="42768">
    <cellStyle name="???????" xfId="9" xr:uid="{B7888585-1FC7-48D2-992D-9390485E3DC5}"/>
    <cellStyle name="20 % - Accent1" xfId="10" xr:uid="{7393520F-7A17-4CF4-9FDB-517E93A4AEF4}"/>
    <cellStyle name="20 % - Accent2" xfId="11" xr:uid="{EBFC9561-EFA4-40B3-BEB6-F906A56F7D69}"/>
    <cellStyle name="20 % - Accent3" xfId="12" xr:uid="{DD955B86-AC00-47BC-8847-CC8E267AE504}"/>
    <cellStyle name="20 % - Accent4" xfId="13" xr:uid="{7A825377-373F-447F-A2D2-1CC695DFEEA4}"/>
    <cellStyle name="20 % - Accent5" xfId="14" xr:uid="{8526C2C7-69CB-4C32-806C-8BD0F4933DA6}"/>
    <cellStyle name="20 % - Accent6" xfId="15" xr:uid="{AA284922-94D5-43EB-AF29-462C9D305C1E}"/>
    <cellStyle name="20% - 1. jelölőszín" xfId="16" xr:uid="{BD3770EC-A2F7-4611-B58F-C752B2A28165}"/>
    <cellStyle name="20% - 2. jelölőszín" xfId="17" xr:uid="{407F0DFB-919D-4836-A202-2AFBC6717B82}"/>
    <cellStyle name="20% - 3. jelölőszín" xfId="18" xr:uid="{AFAC33BA-6065-453F-B4E3-B2EE0D6EEFE3}"/>
    <cellStyle name="20% - 4. jelölőszín" xfId="19" xr:uid="{5B4D736E-7C75-45B3-A4BD-D22B82CFF600}"/>
    <cellStyle name="20% - 5. jelölőszín" xfId="20" xr:uid="{D4719198-411A-4537-AAEB-94F66A76AE5B}"/>
    <cellStyle name="20% - 6. jelölőszín" xfId="21" xr:uid="{BADCA76A-E75A-40C0-B8E5-223C5F7D2FBC}"/>
    <cellStyle name="20% - Accent1 10" xfId="22" xr:uid="{1B357E15-EC81-4716-AA76-86D6C33A88DE}"/>
    <cellStyle name="20% - Accent1 10 2" xfId="23" xr:uid="{0C63D79E-65F4-4938-9E53-E49FE8C71D60}"/>
    <cellStyle name="20% - Accent1 11" xfId="24" xr:uid="{4DA56CBB-A6DC-46F1-9CF7-8A776DA84417}"/>
    <cellStyle name="20% - Accent1 11 2" xfId="25" xr:uid="{1A95AEA5-C4CD-4C35-AB4E-36EC7E78868B}"/>
    <cellStyle name="20% - Accent1 12" xfId="26" xr:uid="{1DACBA30-D137-447F-AF9D-A3107D201D37}"/>
    <cellStyle name="20% - Accent1 13" xfId="27" xr:uid="{6766F3ED-E424-47A2-B339-90D297527457}"/>
    <cellStyle name="20% - Accent1 14" xfId="28" xr:uid="{37503A5B-5335-4FD5-8BEF-7C2C09B09F6F}"/>
    <cellStyle name="20% - Accent1 15" xfId="29" xr:uid="{D3A1EF89-C46F-4B77-80F0-9BEBACFF90D4}"/>
    <cellStyle name="20% - Accent1 16" xfId="30" xr:uid="{2A7D4EE2-5A92-4C72-B271-85C64DAA758C}"/>
    <cellStyle name="20% - Accent1 17" xfId="31" xr:uid="{EC570806-53C5-4E62-944E-F89001E5E914}"/>
    <cellStyle name="20% - Accent1 18" xfId="32" xr:uid="{E77B9507-309A-4DA3-AD1A-FD9CE24CC04F}"/>
    <cellStyle name="20% - Accent1 19" xfId="33" xr:uid="{48C91E71-17D4-4CA9-BD29-45AC7E74AD08}"/>
    <cellStyle name="20% - Accent1 2" xfId="34" xr:uid="{773C2501-9291-4D9A-85AB-E0819CA9711C}"/>
    <cellStyle name="20% - Accent1 2 10" xfId="35" xr:uid="{2D285D63-FAEC-46D3-B0AE-9C02CC8600EA}"/>
    <cellStyle name="20% - Accent1 2 10 2" xfId="36" xr:uid="{B64FF984-CE9E-4523-A364-5BB9FFE7D1D5}"/>
    <cellStyle name="20% - Accent1 2 10 3" xfId="37" xr:uid="{AD05A0E8-4563-4C12-BE77-01CD0327911A}"/>
    <cellStyle name="20% - Accent1 2 11" xfId="38" xr:uid="{9D3DE541-62B1-4250-B1AA-40E4F4BEDBDC}"/>
    <cellStyle name="20% - Accent1 2 11 2" xfId="39" xr:uid="{D00CF56E-72E5-4E36-AE39-47886C383D3B}"/>
    <cellStyle name="20% - Accent1 2 11 3" xfId="40" xr:uid="{ED63F819-2A8C-496C-8E0D-F43F2E8C01F6}"/>
    <cellStyle name="20% - Accent1 2 12" xfId="41" xr:uid="{D6536C05-14A9-4765-A44A-E4EB8F561B08}"/>
    <cellStyle name="20% - Accent1 2 12 2" xfId="42" xr:uid="{3F154230-54A3-407E-AC55-55C81B8817B5}"/>
    <cellStyle name="20% - Accent1 2 12 3" xfId="43" xr:uid="{E6C44D8E-1420-49FC-B250-5FC95371CE67}"/>
    <cellStyle name="20% - Accent1 2 13" xfId="44" xr:uid="{BD261687-602F-4AD0-AE66-E101889FCB34}"/>
    <cellStyle name="20% - Accent1 2 13 2" xfId="45" xr:uid="{628562C7-0A31-4A80-85A2-E09B1EA93CC3}"/>
    <cellStyle name="20% - Accent1 2 14" xfId="46" xr:uid="{8977B170-7294-4BF1-950A-B399FC53778F}"/>
    <cellStyle name="20% - Accent1 2 15" xfId="47" xr:uid="{0567AD5D-DA4C-4B0C-B4F9-0CA06C9C8CE6}"/>
    <cellStyle name="20% - Accent1 2 16" xfId="48" xr:uid="{0156CE2D-FC41-4158-8E25-5146E9F7CF14}"/>
    <cellStyle name="20% - Accent1 2 2" xfId="49" xr:uid="{5A973059-45E7-40C9-8035-FE6A47AC0AFC}"/>
    <cellStyle name="20% - Accent1 2 2 2" xfId="50" xr:uid="{F2F32677-2548-433D-B712-0C3F0B4B3FB3}"/>
    <cellStyle name="20% - Accent1 2 2 3" xfId="51" xr:uid="{6DB32F74-F538-413B-8729-EA591922530F}"/>
    <cellStyle name="20% - Accent1 2 3" xfId="52" xr:uid="{8B051E93-852C-4B8D-87ED-B2E1E5C23EEE}"/>
    <cellStyle name="20% - Accent1 2 3 2" xfId="53" xr:uid="{ED71EC64-D198-43DE-AB1C-241A459E0CB8}"/>
    <cellStyle name="20% - Accent1 2 3 3" xfId="54" xr:uid="{D3C3263E-F116-4062-8B4D-E2C9B1ADB2E1}"/>
    <cellStyle name="20% - Accent1 2 4" xfId="55" xr:uid="{E271000B-53C0-4A17-9856-B7E2A5F93570}"/>
    <cellStyle name="20% - Accent1 2 4 2" xfId="56" xr:uid="{06E752A5-DDDD-408B-ABDC-96C5DD6D68BE}"/>
    <cellStyle name="20% - Accent1 2 4 3" xfId="57" xr:uid="{D5A815B3-B7F9-4183-9A2B-DD2F67D3AFBC}"/>
    <cellStyle name="20% - Accent1 2 5" xfId="58" xr:uid="{8C8FE15B-F273-495E-9E73-D3095CB4ED39}"/>
    <cellStyle name="20% - Accent1 2 5 2" xfId="59" xr:uid="{819DF7C9-64A1-4AFF-8F33-F291262812A3}"/>
    <cellStyle name="20% - Accent1 2 5 3" xfId="60" xr:uid="{E6644EE9-93A7-47BC-A2E5-A1DE2A242BB3}"/>
    <cellStyle name="20% - Accent1 2 6" xfId="61" xr:uid="{07BAB182-F258-49A3-BA79-647209492FE6}"/>
    <cellStyle name="20% - Accent1 2 6 2" xfId="62" xr:uid="{A37B387F-4AEC-446C-93AE-3A4D3905628B}"/>
    <cellStyle name="20% - Accent1 2 6 3" xfId="63" xr:uid="{ECB51690-A797-4492-B42E-5DF25EF74A2A}"/>
    <cellStyle name="20% - Accent1 2 7" xfId="64" xr:uid="{7A361023-1E9A-41F3-90AC-B490990CFF80}"/>
    <cellStyle name="20% - Accent1 2 7 2" xfId="65" xr:uid="{9D08E0B1-4A31-4F0B-9FD0-58C05D8953B3}"/>
    <cellStyle name="20% - Accent1 2 7 3" xfId="66" xr:uid="{5A435FFB-FEA9-4FA4-9F76-9A1B12812301}"/>
    <cellStyle name="20% - Accent1 2 8" xfId="67" xr:uid="{593A7198-F61C-48F7-82F1-BB87A3B03098}"/>
    <cellStyle name="20% - Accent1 2 8 2" xfId="68" xr:uid="{BC34C296-27E5-48EC-8A5C-71D463EA5BB6}"/>
    <cellStyle name="20% - Accent1 2 8 3" xfId="69" xr:uid="{AA4E7563-7DD2-42C6-8F07-B916744F7F91}"/>
    <cellStyle name="20% - Accent1 2 9" xfId="70" xr:uid="{CBEB55F5-C148-4072-9734-DB8C67F73F42}"/>
    <cellStyle name="20% - Accent1 2 9 2" xfId="71" xr:uid="{716DFC55-BD3C-4A0C-BF5C-31EE6219592A}"/>
    <cellStyle name="20% - Accent1 2 9 3" xfId="72" xr:uid="{1C9F1E1D-A7BC-4F28-B854-7D23FCB3E618}"/>
    <cellStyle name="20% - Accent1 20" xfId="73" xr:uid="{F3DECD59-27DC-4BFE-9338-7B984E4F52FD}"/>
    <cellStyle name="20% - Accent1 21" xfId="74" xr:uid="{9949011B-FEA6-4599-8995-BCFC7813CD97}"/>
    <cellStyle name="20% - Accent1 22" xfId="75" xr:uid="{C5759B17-BDDE-4AAC-AB2C-054067B6254B}"/>
    <cellStyle name="20% - Accent1 23" xfId="76" xr:uid="{8B099EAF-6584-42B7-9A73-BFE435408312}"/>
    <cellStyle name="20% - Accent1 24" xfId="77" xr:uid="{C19729BF-8F19-4267-9066-52C6CB878AB8}"/>
    <cellStyle name="20% - Accent1 25" xfId="78" xr:uid="{A3B81658-3CE3-4BB1-AFC6-DADEBFAC3789}"/>
    <cellStyle name="20% - Accent1 26" xfId="79" xr:uid="{91F890F1-9965-4801-9E0D-5CD44E35DE6C}"/>
    <cellStyle name="20% - Accent1 27" xfId="80" xr:uid="{C66D7519-B13C-49C9-8737-387919C12DAA}"/>
    <cellStyle name="20% - Accent1 28" xfId="81" xr:uid="{4F821900-1EAA-4D17-9194-D9D3D12CD668}"/>
    <cellStyle name="20% - Accent1 29" xfId="82" xr:uid="{62BC0C93-43B8-411C-98A8-450091CDE2A5}"/>
    <cellStyle name="20% - Accent1 3" xfId="83" xr:uid="{A706EFF4-D0F4-439E-B718-29BB64B3E328}"/>
    <cellStyle name="20% - Accent1 3 10" xfId="84" xr:uid="{D87BFFE8-DEAF-4854-9A69-C7C574708DFC}"/>
    <cellStyle name="20% - Accent1 3 10 2" xfId="85" xr:uid="{91F3617C-56E9-4130-9809-175EE47FB442}"/>
    <cellStyle name="20% - Accent1 3 11" xfId="86" xr:uid="{639BC111-42F7-4066-92F0-C44D52E4CDE1}"/>
    <cellStyle name="20% - Accent1 3 11 2" xfId="87" xr:uid="{5FFFDAC0-CA46-4888-A81A-3C46857305E8}"/>
    <cellStyle name="20% - Accent1 3 12" xfId="88" xr:uid="{D1033922-90FC-43E2-916A-C3318CDB77F3}"/>
    <cellStyle name="20% - Accent1 3 13" xfId="89" xr:uid="{769FEAD1-0F88-4EBF-9DF4-046FC532B8E4}"/>
    <cellStyle name="20% - Accent1 3 14" xfId="90" xr:uid="{685C0A49-9F12-4D23-88A7-475A8C948D8C}"/>
    <cellStyle name="20% - Accent1 3 2" xfId="91" xr:uid="{6841B4DE-BE3C-4D67-99A2-F5C1D516611F}"/>
    <cellStyle name="20% - Accent1 3 2 2" xfId="92" xr:uid="{C6CCDE3F-E189-4A8A-8342-E258DD41FB8D}"/>
    <cellStyle name="20% - Accent1 3 2 3" xfId="93" xr:uid="{6521C465-F4F1-4644-BF33-B07DB5352F1E}"/>
    <cellStyle name="20% - Accent1 3 3" xfId="94" xr:uid="{429CE6BB-A95B-4230-9B8D-511B88B2D901}"/>
    <cellStyle name="20% - Accent1 3 3 2" xfId="95" xr:uid="{0ABE1EE2-9E47-4849-92F1-FA8FF38AC6AF}"/>
    <cellStyle name="20% - Accent1 3 4" xfId="96" xr:uid="{D5DE9B0A-CE4F-45EB-9BC4-C8B8F552E4B5}"/>
    <cellStyle name="20% - Accent1 3 4 2" xfId="97" xr:uid="{16A922DC-4951-49CF-85CE-A1CF969FCE07}"/>
    <cellStyle name="20% - Accent1 3 5" xfId="98" xr:uid="{DEF915D4-DE06-486C-A8BC-2E9A54F8A0FB}"/>
    <cellStyle name="20% - Accent1 3 5 2" xfId="99" xr:uid="{49F4DFE8-2E87-4B9C-8F3F-1E9D6DE8EF95}"/>
    <cellStyle name="20% - Accent1 3 6" xfId="100" xr:uid="{4A759211-7049-46BA-B00A-D29CB54CB26D}"/>
    <cellStyle name="20% - Accent1 3 6 2" xfId="101" xr:uid="{941BA84F-79E8-44F1-BF92-E6731F916C17}"/>
    <cellStyle name="20% - Accent1 3 7" xfId="102" xr:uid="{42DD82FB-4CCC-4620-BBA9-FC755AA9EBE5}"/>
    <cellStyle name="20% - Accent1 3 7 2" xfId="103" xr:uid="{0CC09F70-5340-496F-AFA6-D8FB49D53273}"/>
    <cellStyle name="20% - Accent1 3 8" xfId="104" xr:uid="{DA0894F1-E376-4CA7-822A-1A196EC9AFB5}"/>
    <cellStyle name="20% - Accent1 3 8 2" xfId="105" xr:uid="{0D1DC640-476F-40B5-9497-429C362BDC28}"/>
    <cellStyle name="20% - Accent1 3 9" xfId="106" xr:uid="{CF5DC71E-795F-4658-AC96-EDDD2ED719A0}"/>
    <cellStyle name="20% - Accent1 3 9 2" xfId="107" xr:uid="{192323CF-7D80-4E4B-BDF9-DCB96C5A58D7}"/>
    <cellStyle name="20% - Accent1 30" xfId="108" xr:uid="{057D6CB9-8F60-4EC5-A29B-E50B982B293A}"/>
    <cellStyle name="20% - Accent1 31" xfId="109" xr:uid="{D7891590-D198-43D6-9DCE-2E51A89EB373}"/>
    <cellStyle name="20% - Accent1 32" xfId="110" xr:uid="{C6C3ACF7-0938-429E-BB67-B2DD37881FB0}"/>
    <cellStyle name="20% - Accent1 33" xfId="111" xr:uid="{0261589F-3BCA-411D-9748-A26C7308DE73}"/>
    <cellStyle name="20% - Accent1 34" xfId="112" xr:uid="{039858A8-8545-423D-992B-BEC621430C1F}"/>
    <cellStyle name="20% - Accent1 35" xfId="113" xr:uid="{9B8D0A48-F18F-43A9-A1A6-8C5BA7CE43B8}"/>
    <cellStyle name="20% - Accent1 36" xfId="114" xr:uid="{8EBC5108-3C4D-4202-98DC-432F255ECF1C}"/>
    <cellStyle name="20% - Accent1 37" xfId="115" xr:uid="{A49DA809-9B77-4634-B710-B8EEE97EABB2}"/>
    <cellStyle name="20% - Accent1 38" xfId="116" xr:uid="{D0584327-33A4-4B7B-B836-7C0B1DBD0C10}"/>
    <cellStyle name="20% - Accent1 39" xfId="117" xr:uid="{9ED148B1-1ACD-4FE9-83F4-BDA8EE90C7EA}"/>
    <cellStyle name="20% - Accent1 4" xfId="118" xr:uid="{1895DE62-6093-461D-BF2B-5BBA2CA30614}"/>
    <cellStyle name="20% - Accent1 4 10" xfId="119" xr:uid="{8ABDA2B7-3B47-4329-980A-9822FC9212B4}"/>
    <cellStyle name="20% - Accent1 4 10 2" xfId="120" xr:uid="{76CBB408-F55F-419B-9512-3B81679A04EE}"/>
    <cellStyle name="20% - Accent1 4 11" xfId="121" xr:uid="{EAE8D0E6-FD2A-4A7F-A761-51E1FCF6F112}"/>
    <cellStyle name="20% - Accent1 4 11 2" xfId="122" xr:uid="{CE90515F-CB2E-425A-A31E-A5A92AF5B4E4}"/>
    <cellStyle name="20% - Accent1 4 12" xfId="123" xr:uid="{FB7912EB-DBF3-43C1-89BE-E0F15584C9B6}"/>
    <cellStyle name="20% - Accent1 4 13" xfId="124" xr:uid="{CC5C574C-BD74-468E-8602-3D1B7EF8A22A}"/>
    <cellStyle name="20% - Accent1 4 2" xfId="125" xr:uid="{8E7E10B1-9EFE-451E-AA1A-8A428E6F4A53}"/>
    <cellStyle name="20% - Accent1 4 2 2" xfId="126" xr:uid="{DCBA1485-27D3-4151-B4DA-11B1D8784A49}"/>
    <cellStyle name="20% - Accent1 4 2 3" xfId="127" xr:uid="{8ED4A5E5-5B17-445F-85CA-5F62FF5A23A8}"/>
    <cellStyle name="20% - Accent1 4 3" xfId="128" xr:uid="{900801DE-30BA-4836-BA5E-9C72CFABE7EC}"/>
    <cellStyle name="20% - Accent1 4 3 2" xfId="129" xr:uid="{1C53F304-1099-4927-8F16-579DF7C8912B}"/>
    <cellStyle name="20% - Accent1 4 4" xfId="130" xr:uid="{A7F02F75-4794-4F9F-8D01-D1440321F92B}"/>
    <cellStyle name="20% - Accent1 4 4 2" xfId="131" xr:uid="{3389BEA8-185F-4BC7-85FD-E1AAC181DCCE}"/>
    <cellStyle name="20% - Accent1 4 5" xfId="132" xr:uid="{6238F515-0EDD-4E0D-A4E8-8FCFDE988166}"/>
    <cellStyle name="20% - Accent1 4 5 2" xfId="133" xr:uid="{9C2DA61D-FD0A-413B-9623-C0A9E12C4F69}"/>
    <cellStyle name="20% - Accent1 4 6" xfId="134" xr:uid="{86053C84-970B-46E5-9C6B-03930ED4C1E6}"/>
    <cellStyle name="20% - Accent1 4 6 2" xfId="135" xr:uid="{F4D62715-FC01-418B-9E5C-679944F25F0F}"/>
    <cellStyle name="20% - Accent1 4 7" xfId="136" xr:uid="{EBE74F88-AF4E-4C7F-845B-5CAFB4DEF708}"/>
    <cellStyle name="20% - Accent1 4 7 2" xfId="137" xr:uid="{1415679F-2108-4B70-8042-4A6DA3542B40}"/>
    <cellStyle name="20% - Accent1 4 8" xfId="138" xr:uid="{7706D972-A87F-4988-8526-098644598DAF}"/>
    <cellStyle name="20% - Accent1 4 8 2" xfId="139" xr:uid="{7EE69355-57D5-440C-A0E1-AB78299C51A5}"/>
    <cellStyle name="20% - Accent1 4 9" xfId="140" xr:uid="{2F136E44-DB15-4A78-894B-8259FB9A53BC}"/>
    <cellStyle name="20% - Accent1 4 9 2" xfId="141" xr:uid="{F1770447-FC81-432C-8CA6-3176840F3D6B}"/>
    <cellStyle name="20% - Accent1 40" xfId="142" xr:uid="{008362AC-E251-4146-B00F-B060A548285B}"/>
    <cellStyle name="20% - Accent1 41" xfId="143" xr:uid="{33D8B5DA-DA99-44FF-B858-E9A59CD154B2}"/>
    <cellStyle name="20% - Accent1 42" xfId="144" xr:uid="{050C34B5-D6C3-4CB4-B194-7BB8517F1B64}"/>
    <cellStyle name="20% - Accent1 43" xfId="145" xr:uid="{710D9545-3F92-4004-AC12-9EB3475E7787}"/>
    <cellStyle name="20% - Accent1 5" xfId="146" xr:uid="{5EB476A6-8AFE-495F-8AC0-50A29C1FF529}"/>
    <cellStyle name="20% - Accent1 5 10" xfId="147" xr:uid="{8401B95B-01BA-4F6B-BB77-FF0D3CF3C9A0}"/>
    <cellStyle name="20% - Accent1 5 10 2" xfId="148" xr:uid="{E6667C69-A167-4A8F-8F8B-E6EDF2D0A3BC}"/>
    <cellStyle name="20% - Accent1 5 11" xfId="149" xr:uid="{4C765A7E-0DFE-4D1F-A721-4E03F8407D88}"/>
    <cellStyle name="20% - Accent1 5 11 2" xfId="150" xr:uid="{4F4DAF9F-2AEF-40AE-AE36-EB59BDEC9F47}"/>
    <cellStyle name="20% - Accent1 5 12" xfId="151" xr:uid="{E5152B7D-F772-4487-BB9E-431E824E46D0}"/>
    <cellStyle name="20% - Accent1 5 13" xfId="152" xr:uid="{30765756-6E46-4409-8683-A3B0622F7DF6}"/>
    <cellStyle name="20% - Accent1 5 2" xfId="153" xr:uid="{AB7D45EE-8BAE-45EF-BAA6-9BB60CE3F453}"/>
    <cellStyle name="20% - Accent1 5 2 2" xfId="154" xr:uid="{D24E2443-4AB0-4EEF-A520-44FC2A1F2806}"/>
    <cellStyle name="20% - Accent1 5 2 3" xfId="155" xr:uid="{73387FBC-FB01-48A8-859A-4B988C428D01}"/>
    <cellStyle name="20% - Accent1 5 3" xfId="156" xr:uid="{FF7C6497-AD99-4FBA-9A90-7AA7CF2B7957}"/>
    <cellStyle name="20% - Accent1 5 3 2" xfId="157" xr:uid="{190F41BD-27C9-4773-9EB0-22507DFBFDEF}"/>
    <cellStyle name="20% - Accent1 5 4" xfId="158" xr:uid="{372C8412-7D9D-4238-8077-89208DD115F9}"/>
    <cellStyle name="20% - Accent1 5 4 2" xfId="159" xr:uid="{EC7A4AE2-4FC4-4B5B-BFED-6BCC27A505A8}"/>
    <cellStyle name="20% - Accent1 5 5" xfId="160" xr:uid="{7D9C3EEA-60BD-4553-B4E8-B2ECF3234B61}"/>
    <cellStyle name="20% - Accent1 5 5 2" xfId="161" xr:uid="{B14A97FF-DF2B-4B31-A0F3-3EE17CE08899}"/>
    <cellStyle name="20% - Accent1 5 6" xfId="162" xr:uid="{1642C7A1-8A46-46F9-9175-6FF7717C64F4}"/>
    <cellStyle name="20% - Accent1 5 6 2" xfId="163" xr:uid="{A06604C6-30FD-4EC2-9AE0-CD1F599B797B}"/>
    <cellStyle name="20% - Accent1 5 7" xfId="164" xr:uid="{93990D7A-1F88-44E4-9D9A-9015A93692C0}"/>
    <cellStyle name="20% - Accent1 5 7 2" xfId="165" xr:uid="{263F5224-F4F3-47E1-B878-043C148B6B2B}"/>
    <cellStyle name="20% - Accent1 5 8" xfId="166" xr:uid="{3A00E15A-07A7-4705-BF27-4F524FDC4437}"/>
    <cellStyle name="20% - Accent1 5 8 2" xfId="167" xr:uid="{C9136206-7847-451D-B8C6-693E66B601EC}"/>
    <cellStyle name="20% - Accent1 5 9" xfId="168" xr:uid="{95C18936-2888-4FC1-A229-E05A134F8194}"/>
    <cellStyle name="20% - Accent1 5 9 2" xfId="169" xr:uid="{65647065-D471-49C1-A2D7-A9680AB6B0E1}"/>
    <cellStyle name="20% - Accent1 6" xfId="170" xr:uid="{2F9BC871-71E1-4EE1-A8C2-98175D7D3334}"/>
    <cellStyle name="20% - Accent1 6 10" xfId="171" xr:uid="{C74E8AFF-8154-4948-BE49-29AEE7093C11}"/>
    <cellStyle name="20% - Accent1 6 10 2" xfId="172" xr:uid="{B23F803E-0FC6-4204-B140-FD69776DF9C2}"/>
    <cellStyle name="20% - Accent1 6 11" xfId="173" xr:uid="{80A84F04-4562-44BA-B13C-9ADE7464D701}"/>
    <cellStyle name="20% - Accent1 6 11 2" xfId="174" xr:uid="{2A068CCE-845F-40C5-8F39-1D60D9A48C48}"/>
    <cellStyle name="20% - Accent1 6 12" xfId="175" xr:uid="{C5CEA0A9-ABC4-4F34-B79D-5E036F87C66D}"/>
    <cellStyle name="20% - Accent1 6 13" xfId="176" xr:uid="{13941304-62FE-4B2E-969E-B76AB0DC8E3F}"/>
    <cellStyle name="20% - Accent1 6 2" xfId="177" xr:uid="{3647D873-A267-4478-8E57-C6E27131E7D2}"/>
    <cellStyle name="20% - Accent1 6 2 2" xfId="178" xr:uid="{3E5D8993-F444-47D7-9780-646F40FC6EF7}"/>
    <cellStyle name="20% - Accent1 6 2 3" xfId="179" xr:uid="{30D6C773-6CE8-4451-BAD7-97AB5FB65704}"/>
    <cellStyle name="20% - Accent1 6 3" xfId="180" xr:uid="{5F954DC9-C53B-4215-9DAF-F8E490484DB9}"/>
    <cellStyle name="20% - Accent1 6 3 2" xfId="181" xr:uid="{96C0B11B-4BFD-4FCD-AD78-6CA2DE089103}"/>
    <cellStyle name="20% - Accent1 6 4" xfId="182" xr:uid="{6939C461-C15E-462B-8F01-B1DB778E75E1}"/>
    <cellStyle name="20% - Accent1 6 4 2" xfId="183" xr:uid="{52F677BB-F645-4AA1-89BD-CDF30ED7F7DE}"/>
    <cellStyle name="20% - Accent1 6 5" xfId="184" xr:uid="{B33B8A3C-79C1-4E7E-BB11-59260BC9E6CD}"/>
    <cellStyle name="20% - Accent1 6 5 2" xfId="185" xr:uid="{A092C436-CD67-4081-B1E0-24833E6C6861}"/>
    <cellStyle name="20% - Accent1 6 6" xfId="186" xr:uid="{611734F3-F96F-4488-BAB1-0CCF7C341FDA}"/>
    <cellStyle name="20% - Accent1 6 6 2" xfId="187" xr:uid="{405261D5-E6DB-4DFF-A61A-3910CB1F0BB9}"/>
    <cellStyle name="20% - Accent1 6 7" xfId="188" xr:uid="{A9B9DF40-C0D5-48DE-B51B-7EEB86E1968F}"/>
    <cellStyle name="20% - Accent1 6 7 2" xfId="189" xr:uid="{F9CDC4F0-6DF1-4301-B54C-EAFAEC4FFEE6}"/>
    <cellStyle name="20% - Accent1 6 8" xfId="190" xr:uid="{C2A87216-E30A-47C2-B349-A17ADC75F0E3}"/>
    <cellStyle name="20% - Accent1 6 8 2" xfId="191" xr:uid="{57193B3F-CBAD-4C36-86C4-786C676AE85A}"/>
    <cellStyle name="20% - Accent1 6 9" xfId="192" xr:uid="{BA2A89F4-71E9-433B-83A7-E80362BC09DF}"/>
    <cellStyle name="20% - Accent1 6 9 2" xfId="193" xr:uid="{E73DE633-AADA-42DF-A366-3C97BB95A2C8}"/>
    <cellStyle name="20% - Accent1 7" xfId="194" xr:uid="{61B65806-3B34-46EB-B432-35C249AE8C99}"/>
    <cellStyle name="20% - Accent1 7 2" xfId="195" xr:uid="{2BAF74AF-C6EB-461E-86F7-A70D0278D29A}"/>
    <cellStyle name="20% - Accent1 7 2 2" xfId="196" xr:uid="{9650A5B5-B015-4798-BF3C-910536B91C44}"/>
    <cellStyle name="20% - Accent1 7 3" xfId="197" xr:uid="{5F5732BB-16ED-4826-B1E2-5CD5161CF48E}"/>
    <cellStyle name="20% - Accent1 7 3 2" xfId="198" xr:uid="{C2F4FC9A-7B08-4773-BF52-7D1B9E626C8D}"/>
    <cellStyle name="20% - Accent1 8" xfId="199" xr:uid="{0789F0F5-ABA7-4CC9-819C-8CE0D2102E0C}"/>
    <cellStyle name="20% - Accent1 8 2" xfId="200" xr:uid="{33C546CA-B609-4398-9DAB-A23C485A1894}"/>
    <cellStyle name="20% - Accent1 8 2 2" xfId="201" xr:uid="{342AB606-FBB8-4FD1-A4BD-EC2C4B71BC52}"/>
    <cellStyle name="20% - Accent1 8 3" xfId="202" xr:uid="{1926F9F4-DF93-440A-BB72-BDA713D18189}"/>
    <cellStyle name="20% - Accent1 8 3 2" xfId="203" xr:uid="{8523A75E-E844-4EED-B7C9-952DCFCE1071}"/>
    <cellStyle name="20% - Accent1 9" xfId="204" xr:uid="{229FABC5-7800-4654-9B8A-E3465DD1A63D}"/>
    <cellStyle name="20% - Accent1 9 2" xfId="205" xr:uid="{E29FE6BB-E120-4340-9B1A-E627288E3749}"/>
    <cellStyle name="20% - Accent2 10" xfId="206" xr:uid="{B03A6EB3-9F81-431E-AFD0-A6D173AA1EAC}"/>
    <cellStyle name="20% - Accent2 10 2" xfId="207" xr:uid="{46655669-CB40-487E-AEE7-56EB0881178A}"/>
    <cellStyle name="20% - Accent2 11" xfId="208" xr:uid="{617A689A-FA44-4010-A4F2-AB719B50BECC}"/>
    <cellStyle name="20% - Accent2 11 2" xfId="209" xr:uid="{CD91E0AB-237C-45BF-9EC4-6B26BEFEA49E}"/>
    <cellStyle name="20% - Accent2 12" xfId="210" xr:uid="{974A63DA-F644-4D43-9D4C-F4EFD658469E}"/>
    <cellStyle name="20% - Accent2 13" xfId="211" xr:uid="{E2B46405-1DE1-4E5B-9F2D-841A834EA841}"/>
    <cellStyle name="20% - Accent2 14" xfId="212" xr:uid="{C661440E-C913-472C-B4AA-CDEF5716065E}"/>
    <cellStyle name="20% - Accent2 15" xfId="213" xr:uid="{24098B63-3311-416E-8405-B9A9FFC4F661}"/>
    <cellStyle name="20% - Accent2 16" xfId="214" xr:uid="{80AFA6B0-0EB4-4B3E-B11B-7A5B3784C720}"/>
    <cellStyle name="20% - Accent2 17" xfId="215" xr:uid="{8CE001B3-193D-4251-A90F-87753FD3193A}"/>
    <cellStyle name="20% - Accent2 18" xfId="216" xr:uid="{E19FEBC2-8F1B-4267-8399-72235CA7C234}"/>
    <cellStyle name="20% - Accent2 19" xfId="217" xr:uid="{9CAC5873-CD9F-47CB-8A12-C467691F5052}"/>
    <cellStyle name="20% - Accent2 2" xfId="218" xr:uid="{3BC297A8-ADFB-493B-A98F-31C93543E7AC}"/>
    <cellStyle name="20% - Accent2 2 10" xfId="219" xr:uid="{9710032C-4967-4FB3-BF83-407F0E866E66}"/>
    <cellStyle name="20% - Accent2 2 10 2" xfId="220" xr:uid="{10D38BFA-9406-4383-9593-5017C05CAB5D}"/>
    <cellStyle name="20% - Accent2 2 10 3" xfId="221" xr:uid="{7C30C352-E867-4161-9AA9-30AEFE27F599}"/>
    <cellStyle name="20% - Accent2 2 11" xfId="222" xr:uid="{999E1A58-19FE-448A-85F0-DFDEA80884FA}"/>
    <cellStyle name="20% - Accent2 2 11 2" xfId="223" xr:uid="{7B755058-892B-45FA-8E37-70804049D322}"/>
    <cellStyle name="20% - Accent2 2 11 3" xfId="224" xr:uid="{095AEC15-CB5C-46A4-8F12-60A178FE8BA3}"/>
    <cellStyle name="20% - Accent2 2 12" xfId="225" xr:uid="{6E57A30A-4A26-4315-AFA0-80026BEDA2A4}"/>
    <cellStyle name="20% - Accent2 2 12 2" xfId="226" xr:uid="{BE86115F-1849-4C8C-81E7-5E664FC5CDA7}"/>
    <cellStyle name="20% - Accent2 2 12 3" xfId="227" xr:uid="{F1705F62-AFE4-437B-BBC7-401AE19557BB}"/>
    <cellStyle name="20% - Accent2 2 13" xfId="228" xr:uid="{392D1E71-D39D-4D7D-A2F9-6EAA430DD9CF}"/>
    <cellStyle name="20% - Accent2 2 13 2" xfId="229" xr:uid="{C92E2F07-AA5F-4B82-8FF1-97127791DE59}"/>
    <cellStyle name="20% - Accent2 2 14" xfId="230" xr:uid="{6C66D860-121F-471F-B935-B8CEC68A4EE4}"/>
    <cellStyle name="20% - Accent2 2 15" xfId="231" xr:uid="{43B82F8B-3442-4194-AE88-B66F715C9234}"/>
    <cellStyle name="20% - Accent2 2 16" xfId="232" xr:uid="{8E572247-E952-4B8E-AA20-79A30C5453EB}"/>
    <cellStyle name="20% - Accent2 2 2" xfId="233" xr:uid="{07E55832-0FC0-49C2-BF30-6440D2B57510}"/>
    <cellStyle name="20% - Accent2 2 2 2" xfId="234" xr:uid="{51383BE9-9B4C-4233-95A8-4968C85619E4}"/>
    <cellStyle name="20% - Accent2 2 2 3" xfId="235" xr:uid="{38BCAB0F-6BB6-4C74-A972-87F8D98E5E91}"/>
    <cellStyle name="20% - Accent2 2 3" xfId="236" xr:uid="{6EDCC2FD-541A-4490-AB42-A63277B98B3B}"/>
    <cellStyle name="20% - Accent2 2 3 2" xfId="237" xr:uid="{F7144971-C2AC-43EF-BCFA-7595EA1CE4E1}"/>
    <cellStyle name="20% - Accent2 2 3 3" xfId="238" xr:uid="{00B78F7A-8D03-4C20-8C58-FC7ECF4CB751}"/>
    <cellStyle name="20% - Accent2 2 4" xfId="239" xr:uid="{17F418E3-C653-4128-B9F5-90A16ECB7DBF}"/>
    <cellStyle name="20% - Accent2 2 4 2" xfId="240" xr:uid="{C0231797-866D-4A3E-888D-C4B2FAA334C0}"/>
    <cellStyle name="20% - Accent2 2 4 3" xfId="241" xr:uid="{A8021ED2-0E26-4A7D-BB03-005FDE4168F6}"/>
    <cellStyle name="20% - Accent2 2 5" xfId="242" xr:uid="{0DB28766-EC64-4AB8-BB59-82FC377E70DE}"/>
    <cellStyle name="20% - Accent2 2 5 2" xfId="243" xr:uid="{9C65F8BB-5E28-4A6D-B88A-3B665AFE0DE0}"/>
    <cellStyle name="20% - Accent2 2 5 3" xfId="244" xr:uid="{A864B190-50D2-47DE-88ED-9DB448767E11}"/>
    <cellStyle name="20% - Accent2 2 6" xfId="245" xr:uid="{94CF20FA-F756-49D6-B65C-800FF4C43E19}"/>
    <cellStyle name="20% - Accent2 2 6 2" xfId="246" xr:uid="{9861CBAC-38F3-432D-8C36-043943BE9D30}"/>
    <cellStyle name="20% - Accent2 2 6 3" xfId="247" xr:uid="{1C901B0E-2118-4816-AAB8-2FB2C4D73EFC}"/>
    <cellStyle name="20% - Accent2 2 7" xfId="248" xr:uid="{F0CD9133-DACC-4A32-BC03-879104A101A8}"/>
    <cellStyle name="20% - Accent2 2 7 2" xfId="249" xr:uid="{35B6FB7F-CB7F-4F40-9553-20F3FF91E04D}"/>
    <cellStyle name="20% - Accent2 2 7 3" xfId="250" xr:uid="{EBA2E9D9-F0B2-4DB3-B3A7-739540EDE8EA}"/>
    <cellStyle name="20% - Accent2 2 8" xfId="251" xr:uid="{E5B74EC8-7B0D-4B5E-8288-2E6D33DBD849}"/>
    <cellStyle name="20% - Accent2 2 8 2" xfId="252" xr:uid="{60F3769D-531A-442D-B78F-F748FFC2B7C0}"/>
    <cellStyle name="20% - Accent2 2 8 3" xfId="253" xr:uid="{9CFFCF90-20E3-47AC-B8C9-F86090740EFF}"/>
    <cellStyle name="20% - Accent2 2 9" xfId="254" xr:uid="{36BCDD11-7F6B-4422-834F-A6DC6045F810}"/>
    <cellStyle name="20% - Accent2 2 9 2" xfId="255" xr:uid="{7AA4788C-656F-4E67-B8C8-8AF5DD547532}"/>
    <cellStyle name="20% - Accent2 2 9 3" xfId="256" xr:uid="{0BAD8B2C-8EDB-4CCA-998E-032296A4923A}"/>
    <cellStyle name="20% - Accent2 20" xfId="257" xr:uid="{B9C939E2-33A1-4E00-B671-9448DEDED2B1}"/>
    <cellStyle name="20% - Accent2 21" xfId="258" xr:uid="{3AAE6162-0A5F-42FE-9465-725A25648A18}"/>
    <cellStyle name="20% - Accent2 22" xfId="259" xr:uid="{C904A6D1-78EA-4D7D-9FE9-038A1736FF00}"/>
    <cellStyle name="20% - Accent2 23" xfId="260" xr:uid="{727B923A-D201-47F3-B493-EA06535649F6}"/>
    <cellStyle name="20% - Accent2 24" xfId="261" xr:uid="{74A6C3C9-3D08-4900-ABFF-8B5EE53EF7F0}"/>
    <cellStyle name="20% - Accent2 25" xfId="262" xr:uid="{8E2DD222-68A5-45EA-9CF7-197480434BF4}"/>
    <cellStyle name="20% - Accent2 26" xfId="263" xr:uid="{C79BE648-D84A-47D5-9F7F-2F2F1531129A}"/>
    <cellStyle name="20% - Accent2 27" xfId="264" xr:uid="{6F3DEA6B-5683-461F-BA4D-7C59D43BE27D}"/>
    <cellStyle name="20% - Accent2 28" xfId="265" xr:uid="{04912974-AE25-4937-AB36-574D72711BB0}"/>
    <cellStyle name="20% - Accent2 29" xfId="266" xr:uid="{A3F34FB9-EF6F-45EA-ADC0-1791B6E2EBEC}"/>
    <cellStyle name="20% - Accent2 3" xfId="267" xr:uid="{23353D2A-F118-42D3-B5CF-218CCF2CBAFD}"/>
    <cellStyle name="20% - Accent2 3 10" xfId="268" xr:uid="{F60BB35B-B9B8-4947-B84A-36AB9401901D}"/>
    <cellStyle name="20% - Accent2 3 10 2" xfId="269" xr:uid="{87F70A94-2D1F-4C57-A5C2-9A897CCDEA13}"/>
    <cellStyle name="20% - Accent2 3 11" xfId="270" xr:uid="{29C22B81-9613-4513-8706-0D1C2E6DFF51}"/>
    <cellStyle name="20% - Accent2 3 11 2" xfId="271" xr:uid="{3F9A1D8A-084A-48E3-B375-E1BF98D0A7F8}"/>
    <cellStyle name="20% - Accent2 3 12" xfId="272" xr:uid="{57A482FC-E741-42C2-B731-83B17B99E970}"/>
    <cellStyle name="20% - Accent2 3 13" xfId="273" xr:uid="{79593543-7B89-4648-B5DC-5BE4D188B7A8}"/>
    <cellStyle name="20% - Accent2 3 14" xfId="274" xr:uid="{69EA2BD0-13A1-418F-B207-38E74D458028}"/>
    <cellStyle name="20% - Accent2 3 2" xfId="275" xr:uid="{4CCDD60A-9D3A-4109-8999-4D4A4951CAFE}"/>
    <cellStyle name="20% - Accent2 3 2 2" xfId="276" xr:uid="{D9CE4455-E7BF-402C-8846-4B0A451B41C2}"/>
    <cellStyle name="20% - Accent2 3 2 3" xfId="277" xr:uid="{D837E510-C703-4A44-9C07-139608B3434E}"/>
    <cellStyle name="20% - Accent2 3 3" xfId="278" xr:uid="{8F8EF25E-AE6D-43D5-9407-C6EE0CC3118C}"/>
    <cellStyle name="20% - Accent2 3 3 2" xfId="279" xr:uid="{30BAD1EE-FF09-4645-ADEC-D017B22F8F1A}"/>
    <cellStyle name="20% - Accent2 3 4" xfId="280" xr:uid="{1718466E-245C-4AEF-A258-19C9861AC824}"/>
    <cellStyle name="20% - Accent2 3 4 2" xfId="281" xr:uid="{0EF70BE2-6720-4335-84AA-918449AF6759}"/>
    <cellStyle name="20% - Accent2 3 5" xfId="282" xr:uid="{13E9187C-4FB4-4749-A620-70429FD1D711}"/>
    <cellStyle name="20% - Accent2 3 5 2" xfId="283" xr:uid="{46610CDF-42F7-4E0B-ABA3-002FD5BB2AE5}"/>
    <cellStyle name="20% - Accent2 3 6" xfId="284" xr:uid="{F38C72C4-3F97-4142-9651-D4F13B042DA1}"/>
    <cellStyle name="20% - Accent2 3 6 2" xfId="285" xr:uid="{58EBF086-B159-477E-8836-95EF588E23EC}"/>
    <cellStyle name="20% - Accent2 3 7" xfId="286" xr:uid="{111EE79F-01AB-4404-A5E3-E294445EB667}"/>
    <cellStyle name="20% - Accent2 3 7 2" xfId="287" xr:uid="{40AE8828-40F5-41EA-B9CA-342D46BE6B0F}"/>
    <cellStyle name="20% - Accent2 3 8" xfId="288" xr:uid="{7D1521C7-D781-4EE4-9719-9D4027F2BA5C}"/>
    <cellStyle name="20% - Accent2 3 8 2" xfId="289" xr:uid="{627BFF29-D934-492C-AAA7-5B4487A325C5}"/>
    <cellStyle name="20% - Accent2 3 9" xfId="290" xr:uid="{3D015FA6-4F2F-450C-B7BD-9ED59D68AC34}"/>
    <cellStyle name="20% - Accent2 3 9 2" xfId="291" xr:uid="{B539F181-B6E1-42AC-AF88-8CA0AFE3AF9A}"/>
    <cellStyle name="20% - Accent2 30" xfId="292" xr:uid="{ACEA0BF0-FDA2-43F4-B703-271D1E081890}"/>
    <cellStyle name="20% - Accent2 31" xfId="293" xr:uid="{630E1878-A1EC-4779-82EC-199044954969}"/>
    <cellStyle name="20% - Accent2 32" xfId="294" xr:uid="{D122F607-92D3-4DA4-B153-17B9C432488A}"/>
    <cellStyle name="20% - Accent2 33" xfId="295" xr:uid="{80503FE9-3189-46A0-BF06-E9FC8F3B7552}"/>
    <cellStyle name="20% - Accent2 34" xfId="296" xr:uid="{8C549531-6258-4A58-AF2F-DAE0054865AB}"/>
    <cellStyle name="20% - Accent2 35" xfId="297" xr:uid="{18529F40-37A0-4141-AF28-15148C934CDF}"/>
    <cellStyle name="20% - Accent2 36" xfId="298" xr:uid="{55388360-9BBB-4920-9A62-16CB0076AE25}"/>
    <cellStyle name="20% - Accent2 37" xfId="299" xr:uid="{4EB4973D-98D0-4D8B-A2E0-44EC9A9BD3D9}"/>
    <cellStyle name="20% - Accent2 38" xfId="300" xr:uid="{F984DDBB-8879-4612-BA74-BB7810C74896}"/>
    <cellStyle name="20% - Accent2 39" xfId="301" xr:uid="{FCF8472E-63C9-4919-9473-A3EEBCDF5682}"/>
    <cellStyle name="20% - Accent2 4" xfId="302" xr:uid="{1A1B4955-3E9A-49C1-9944-6E1A4AA6021D}"/>
    <cellStyle name="20% - Accent2 4 10" xfId="303" xr:uid="{EB2A8A97-03BC-4B70-B62C-7D9510C43744}"/>
    <cellStyle name="20% - Accent2 4 10 2" xfId="304" xr:uid="{F8B93FC5-C7D4-4E3C-A038-0B883306F11D}"/>
    <cellStyle name="20% - Accent2 4 11" xfId="305" xr:uid="{794FC588-1020-48C8-8281-48C4688133EC}"/>
    <cellStyle name="20% - Accent2 4 11 2" xfId="306" xr:uid="{34D428C1-5CF4-4238-8734-1369622F5EE5}"/>
    <cellStyle name="20% - Accent2 4 12" xfId="307" xr:uid="{FF0210B8-A6C3-478E-8E20-E64E6AF97DFE}"/>
    <cellStyle name="20% - Accent2 4 13" xfId="308" xr:uid="{7260ACFD-F040-4898-B31C-5094253ED416}"/>
    <cellStyle name="20% - Accent2 4 2" xfId="309" xr:uid="{ADF63DD6-1C77-456D-B297-28C2CCE28DD4}"/>
    <cellStyle name="20% - Accent2 4 2 2" xfId="310" xr:uid="{9AE623B1-E79D-4FDA-A557-F2B92A0AAE80}"/>
    <cellStyle name="20% - Accent2 4 2 3" xfId="311" xr:uid="{BB5D2AF7-2494-4E9F-AE43-EDAABE855296}"/>
    <cellStyle name="20% - Accent2 4 3" xfId="312" xr:uid="{93155647-B933-4B4A-A61B-B64E77DEDE12}"/>
    <cellStyle name="20% - Accent2 4 3 2" xfId="313" xr:uid="{57EA8D5D-B0A3-4255-9041-156953C06D7C}"/>
    <cellStyle name="20% - Accent2 4 4" xfId="314" xr:uid="{21D3EEC0-EE06-4480-B553-42B7CF5DDE58}"/>
    <cellStyle name="20% - Accent2 4 4 2" xfId="315" xr:uid="{42FFF113-6EBB-4B0E-A631-C888EC64AF1C}"/>
    <cellStyle name="20% - Accent2 4 5" xfId="316" xr:uid="{DB7D54DD-A8C8-4152-9834-8A695390843C}"/>
    <cellStyle name="20% - Accent2 4 5 2" xfId="317" xr:uid="{CE2A49FE-6AFD-404E-B47D-D21772A59F8A}"/>
    <cellStyle name="20% - Accent2 4 6" xfId="318" xr:uid="{CCA887A8-6E82-410A-9203-0B3AA633A1DC}"/>
    <cellStyle name="20% - Accent2 4 6 2" xfId="319" xr:uid="{3293053B-B0AF-4CA5-8DF1-2AB079A2CF65}"/>
    <cellStyle name="20% - Accent2 4 7" xfId="320" xr:uid="{EEA6CAA0-44C1-4123-BF25-D5597A33BF53}"/>
    <cellStyle name="20% - Accent2 4 7 2" xfId="321" xr:uid="{FC07C4FC-6A00-45E2-8A41-23B0E52A37F2}"/>
    <cellStyle name="20% - Accent2 4 8" xfId="322" xr:uid="{D1A337EE-1926-4A48-9C54-EFCC6F9951CE}"/>
    <cellStyle name="20% - Accent2 4 8 2" xfId="323" xr:uid="{AE17CF6F-0198-43FD-A908-C55A77DC467A}"/>
    <cellStyle name="20% - Accent2 4 9" xfId="324" xr:uid="{D9B254C6-1EFF-4D01-8E5C-7E17D6BDC132}"/>
    <cellStyle name="20% - Accent2 4 9 2" xfId="325" xr:uid="{62C509B2-EA07-4606-A914-677FC602C67E}"/>
    <cellStyle name="20% - Accent2 40" xfId="326" xr:uid="{19F9F602-470C-485A-BD23-FA4B5EA5520A}"/>
    <cellStyle name="20% - Accent2 41" xfId="327" xr:uid="{AB035931-AA23-42F0-99D8-317DBE80A17D}"/>
    <cellStyle name="20% - Accent2 42" xfId="328" xr:uid="{F7DC3897-F376-45FC-9BCF-F958E8940EFF}"/>
    <cellStyle name="20% - Accent2 43" xfId="329" xr:uid="{A3D39493-EAF7-4EE9-91F7-9CEAD7983ED4}"/>
    <cellStyle name="20% - Accent2 5" xfId="330" xr:uid="{5BF2E8B9-DBA2-4453-8FEE-7BEA29850BA7}"/>
    <cellStyle name="20% - Accent2 5 10" xfId="331" xr:uid="{04AB170E-D277-4A75-B69E-C305F5D057AB}"/>
    <cellStyle name="20% - Accent2 5 10 2" xfId="332" xr:uid="{13C7BAB7-2179-4C2F-A283-2131C9D3A425}"/>
    <cellStyle name="20% - Accent2 5 11" xfId="333" xr:uid="{E8F1FF40-4733-476A-8617-D76DCEA4CF10}"/>
    <cellStyle name="20% - Accent2 5 11 2" xfId="334" xr:uid="{9D841D3A-E26E-4F16-88EF-71046B95B5E4}"/>
    <cellStyle name="20% - Accent2 5 12" xfId="335" xr:uid="{FCBEF194-F2F3-4D1E-9382-677FEF4549EF}"/>
    <cellStyle name="20% - Accent2 5 13" xfId="336" xr:uid="{DE74CFDB-DB4D-43B0-A36C-4D7F6A76815C}"/>
    <cellStyle name="20% - Accent2 5 2" xfId="337" xr:uid="{71B161CC-77F5-492A-A8FF-C9E2B1C177EE}"/>
    <cellStyle name="20% - Accent2 5 2 2" xfId="338" xr:uid="{083BA824-1492-4EC4-A720-B3C35A2B70C3}"/>
    <cellStyle name="20% - Accent2 5 2 3" xfId="339" xr:uid="{0FEC72EF-FA7C-4893-AF7A-3BAF150CD74D}"/>
    <cellStyle name="20% - Accent2 5 3" xfId="340" xr:uid="{81528A38-CCAC-42B3-8664-10AF702B9CA4}"/>
    <cellStyle name="20% - Accent2 5 3 2" xfId="341" xr:uid="{6398B704-ABC1-4F62-8C63-13E12489F188}"/>
    <cellStyle name="20% - Accent2 5 4" xfId="342" xr:uid="{08C35B55-8452-4723-AEE4-59313EF7CB16}"/>
    <cellStyle name="20% - Accent2 5 4 2" xfId="343" xr:uid="{736B971A-2A9D-463D-A909-F7ECD5CD7EED}"/>
    <cellStyle name="20% - Accent2 5 5" xfId="344" xr:uid="{9688F4C9-EC31-4635-ADE9-6F07751A6A50}"/>
    <cellStyle name="20% - Accent2 5 5 2" xfId="345" xr:uid="{4A367F59-0127-4EBB-A52F-F4A5A7DCD01B}"/>
    <cellStyle name="20% - Accent2 5 6" xfId="346" xr:uid="{F5E971EB-E0AC-4684-8415-E0971F9F5A05}"/>
    <cellStyle name="20% - Accent2 5 6 2" xfId="347" xr:uid="{A1038BD6-7F51-4872-99B6-3BA9A4B30032}"/>
    <cellStyle name="20% - Accent2 5 7" xfId="348" xr:uid="{D329D8A2-A103-43AB-910A-B079AC3913F3}"/>
    <cellStyle name="20% - Accent2 5 7 2" xfId="349" xr:uid="{DD17A633-4391-46BF-B38C-5267581312D4}"/>
    <cellStyle name="20% - Accent2 5 8" xfId="350" xr:uid="{DC41A4BE-1362-4F9F-B903-E5BDF1513BF9}"/>
    <cellStyle name="20% - Accent2 5 8 2" xfId="351" xr:uid="{C7C1058D-CE33-4B5B-8D46-73FDFA176016}"/>
    <cellStyle name="20% - Accent2 5 9" xfId="352" xr:uid="{C3F51362-D9B0-426C-BA69-5D9AC30EC8C7}"/>
    <cellStyle name="20% - Accent2 5 9 2" xfId="353" xr:uid="{E48A1411-48C7-401D-9304-6AAC13DE3CF7}"/>
    <cellStyle name="20% - Accent2 6" xfId="354" xr:uid="{3D089F25-1FF9-4B8E-9177-DA3D752595D5}"/>
    <cellStyle name="20% - Accent2 6 10" xfId="355" xr:uid="{661F8182-DB9E-4F37-B982-0DE7F56EC60E}"/>
    <cellStyle name="20% - Accent2 6 10 2" xfId="356" xr:uid="{8E214B53-0D92-4DDA-8D39-AB66804956E2}"/>
    <cellStyle name="20% - Accent2 6 11" xfId="357" xr:uid="{0FE46148-5AF9-40DC-B0C2-870A0E57B93C}"/>
    <cellStyle name="20% - Accent2 6 11 2" xfId="358" xr:uid="{6CF8FE79-B175-4872-94DF-4CE3285B3789}"/>
    <cellStyle name="20% - Accent2 6 12" xfId="359" xr:uid="{5BDC9CCE-0B96-4E34-9553-11F39314A57A}"/>
    <cellStyle name="20% - Accent2 6 13" xfId="360" xr:uid="{8714DA1A-57F9-4C74-B163-016750473AF8}"/>
    <cellStyle name="20% - Accent2 6 2" xfId="361" xr:uid="{3058E647-C4AE-4B02-BFF4-07C841D9D044}"/>
    <cellStyle name="20% - Accent2 6 2 2" xfId="362" xr:uid="{4072FDFD-EB14-4100-A113-2C58FF656D5E}"/>
    <cellStyle name="20% - Accent2 6 2 3" xfId="363" xr:uid="{214780E2-37B9-46D8-B783-EA23C93B4189}"/>
    <cellStyle name="20% - Accent2 6 3" xfId="364" xr:uid="{D878ADC5-CC4D-49EB-813C-DBD8D87B5C66}"/>
    <cellStyle name="20% - Accent2 6 3 2" xfId="365" xr:uid="{9E5F9389-9EDC-4B5E-964F-478ED1AE8E47}"/>
    <cellStyle name="20% - Accent2 6 4" xfId="366" xr:uid="{B61903C4-D34A-4CBE-8B8A-6D367E2B5E6D}"/>
    <cellStyle name="20% - Accent2 6 4 2" xfId="367" xr:uid="{C6DBDE6E-96A8-4EDB-88DD-CCCF3D0D6030}"/>
    <cellStyle name="20% - Accent2 6 5" xfId="368" xr:uid="{1897B9D6-740F-4E52-B8D3-BC61FDFCA852}"/>
    <cellStyle name="20% - Accent2 6 5 2" xfId="369" xr:uid="{95B4BBF9-928F-4C9F-BF72-2F227BCDBBEB}"/>
    <cellStyle name="20% - Accent2 6 6" xfId="370" xr:uid="{DD34D95E-82F2-47EB-811E-8E709BC2788C}"/>
    <cellStyle name="20% - Accent2 6 6 2" xfId="371" xr:uid="{9B90B9E7-2A25-4D69-9AB3-D958C55A314B}"/>
    <cellStyle name="20% - Accent2 6 7" xfId="372" xr:uid="{3B36AF6B-1CB8-4631-B06A-F24C558AC078}"/>
    <cellStyle name="20% - Accent2 6 7 2" xfId="373" xr:uid="{D81F0469-896F-4F5B-B6E3-38F545868590}"/>
    <cellStyle name="20% - Accent2 6 8" xfId="374" xr:uid="{AEBD0FEF-8DDC-40B0-9BE4-D00BFC6ACD94}"/>
    <cellStyle name="20% - Accent2 6 8 2" xfId="375" xr:uid="{431059C0-5D77-46E6-82E6-02AEA99E6A56}"/>
    <cellStyle name="20% - Accent2 6 9" xfId="376" xr:uid="{192A452D-F025-4D7B-9C90-464170B6B753}"/>
    <cellStyle name="20% - Accent2 6 9 2" xfId="377" xr:uid="{0111896F-FEFF-477D-92A4-D7FF2AD5B190}"/>
    <cellStyle name="20% - Accent2 7" xfId="378" xr:uid="{A19E758B-D47F-4792-8BDC-01E4E82EE57E}"/>
    <cellStyle name="20% - Accent2 7 2" xfId="379" xr:uid="{DDCD731C-513E-4348-8A66-D770887E221B}"/>
    <cellStyle name="20% - Accent2 7 2 2" xfId="380" xr:uid="{B0A54192-B021-43A1-B539-9470DC3064A9}"/>
    <cellStyle name="20% - Accent2 7 3" xfId="381" xr:uid="{1A877575-A1BA-4387-B552-D714AA42E756}"/>
    <cellStyle name="20% - Accent2 7 3 2" xfId="382" xr:uid="{52B9DF2D-A52D-49E8-9A4B-A3BA0C433FC0}"/>
    <cellStyle name="20% - Accent2 8" xfId="383" xr:uid="{9681597D-0546-444F-B0E2-CCC50925BEEA}"/>
    <cellStyle name="20% - Accent2 8 2" xfId="384" xr:uid="{B5131F67-C680-44B9-896E-A7F5D9252027}"/>
    <cellStyle name="20% - Accent2 8 2 2" xfId="385" xr:uid="{C1396847-85D2-4188-9DB8-7E1B78D2E949}"/>
    <cellStyle name="20% - Accent2 8 3" xfId="386" xr:uid="{00D4E31E-4F64-400C-A795-6A3058CF8F77}"/>
    <cellStyle name="20% - Accent2 8 3 2" xfId="387" xr:uid="{DF8D2195-496F-422B-92DB-489DAE81F066}"/>
    <cellStyle name="20% - Accent2 9" xfId="388" xr:uid="{F5A36DDC-01AA-4103-ADEF-1FAED8BB553C}"/>
    <cellStyle name="20% - Accent2 9 2" xfId="389" xr:uid="{DEF049B0-1C3F-4385-808D-BFD4DC3FEAE0}"/>
    <cellStyle name="20% - Accent3 10" xfId="390" xr:uid="{EE4A54D3-7C33-4B0F-BCAD-4D9A387637B0}"/>
    <cellStyle name="20% - Accent3 10 2" xfId="391" xr:uid="{7382C01E-1BDC-4C30-91D2-32B2C9688414}"/>
    <cellStyle name="20% - Accent3 11" xfId="392" xr:uid="{9BEB63D1-D908-4A53-88AC-80D64B24E490}"/>
    <cellStyle name="20% - Accent3 11 2" xfId="393" xr:uid="{3423C4DF-9CB7-413D-B037-6E9E34028E74}"/>
    <cellStyle name="20% - Accent3 12" xfId="394" xr:uid="{B49EA299-9D22-4BD0-BB69-06A1CD65A937}"/>
    <cellStyle name="20% - Accent3 13" xfId="395" xr:uid="{48245F7E-8945-436E-AE49-00570A3CED67}"/>
    <cellStyle name="20% - Accent3 14" xfId="396" xr:uid="{F0CFFFD8-59DB-4853-95EE-A2E9ACA87D33}"/>
    <cellStyle name="20% - Accent3 15" xfId="397" xr:uid="{674F7D3B-EBD4-4855-963F-52CB76FAA4CD}"/>
    <cellStyle name="20% - Accent3 16" xfId="398" xr:uid="{76E053D1-E9F4-4FCB-9110-371B7FB9FB71}"/>
    <cellStyle name="20% - Accent3 17" xfId="399" xr:uid="{02AED3E6-1085-43AB-9AEE-82E3D8058821}"/>
    <cellStyle name="20% - Accent3 18" xfId="400" xr:uid="{BB9AFBAC-9A62-4A5E-9AD5-9EFF51C818F7}"/>
    <cellStyle name="20% - Accent3 19" xfId="401" xr:uid="{DC0867E7-7638-41B0-A08A-D6080A802345}"/>
    <cellStyle name="20% - Accent3 2" xfId="402" xr:uid="{EBFF8CEF-1CF7-4E1B-8BA7-08458DD97456}"/>
    <cellStyle name="20% - Accent3 2 10" xfId="403" xr:uid="{8C40063A-B277-44DF-8A60-CF906683ABC2}"/>
    <cellStyle name="20% - Accent3 2 10 2" xfId="404" xr:uid="{BE51880B-8392-4DDE-BCC9-5D0563237F7B}"/>
    <cellStyle name="20% - Accent3 2 10 3" xfId="405" xr:uid="{36DDA2D0-2E39-44B4-B9B8-D39724C0F7F0}"/>
    <cellStyle name="20% - Accent3 2 11" xfId="406" xr:uid="{2984D252-9AF7-4C5E-9A4C-A085DA6EA596}"/>
    <cellStyle name="20% - Accent3 2 11 2" xfId="407" xr:uid="{C469EA80-810E-4649-B066-86F93687504A}"/>
    <cellStyle name="20% - Accent3 2 11 3" xfId="408" xr:uid="{62114592-D03D-4CE5-B2AF-BD07C3DE407A}"/>
    <cellStyle name="20% - Accent3 2 12" xfId="409" xr:uid="{74684C01-03FF-4FC0-8656-B554EEF315D9}"/>
    <cellStyle name="20% - Accent3 2 12 2" xfId="410" xr:uid="{0DFB8FDD-6C3B-4396-AF6D-F796FFFCB470}"/>
    <cellStyle name="20% - Accent3 2 12 3" xfId="411" xr:uid="{2FA99BED-2240-42FC-B4E9-1ABD1494D2CD}"/>
    <cellStyle name="20% - Accent3 2 13" xfId="412" xr:uid="{12523446-2755-4E6F-A896-A4B6CB034839}"/>
    <cellStyle name="20% - Accent3 2 13 2" xfId="413" xr:uid="{92F476B7-7DF9-4CCE-B7AD-B99D6C61D750}"/>
    <cellStyle name="20% - Accent3 2 14" xfId="414" xr:uid="{6147EFC2-711C-47E0-A9F3-A1096B271A04}"/>
    <cellStyle name="20% - Accent3 2 15" xfId="415" xr:uid="{2AC4DED2-27AC-412E-A9A4-A997DD1AEFA1}"/>
    <cellStyle name="20% - Accent3 2 16" xfId="416" xr:uid="{6E294A1E-CC5B-4056-AA3D-F4A8C09F3CB0}"/>
    <cellStyle name="20% - Accent3 2 2" xfId="417" xr:uid="{AB339588-479F-4C13-97C2-91288D9F5C62}"/>
    <cellStyle name="20% - Accent3 2 2 2" xfId="418" xr:uid="{5E91DEE9-BA4B-4AFC-8AB2-6C022F5A4771}"/>
    <cellStyle name="20% - Accent3 2 2 3" xfId="419" xr:uid="{AC8C4302-7F9F-4C5E-8D0C-41373F64686A}"/>
    <cellStyle name="20% - Accent3 2 3" xfId="420" xr:uid="{8F66AF83-2AC0-40D3-AE71-8B8C50803F55}"/>
    <cellStyle name="20% - Accent3 2 3 2" xfId="421" xr:uid="{C75E4772-565C-411E-BD96-22D2D9B9FA6F}"/>
    <cellStyle name="20% - Accent3 2 3 3" xfId="422" xr:uid="{0679079E-2EA3-45A8-8F75-7E7ECC904FD0}"/>
    <cellStyle name="20% - Accent3 2 4" xfId="423" xr:uid="{FE897CA2-40D5-402E-A7E5-7FA6E6A6C8CD}"/>
    <cellStyle name="20% - Accent3 2 4 2" xfId="424" xr:uid="{9FF0C83D-5050-45CA-96D7-93CC3C003473}"/>
    <cellStyle name="20% - Accent3 2 4 3" xfId="425" xr:uid="{F12F9D02-0149-4017-B728-70EE5AAEF088}"/>
    <cellStyle name="20% - Accent3 2 5" xfId="426" xr:uid="{5B98D4EA-109B-4FB7-A0BA-7BFB8BED518F}"/>
    <cellStyle name="20% - Accent3 2 5 2" xfId="427" xr:uid="{2F559301-40C5-4787-8CB0-E0D4C8FF7134}"/>
    <cellStyle name="20% - Accent3 2 5 3" xfId="428" xr:uid="{1B9828E9-65B4-4BE9-8587-3ADAA6AA673B}"/>
    <cellStyle name="20% - Accent3 2 6" xfId="429" xr:uid="{DCE6FE1F-1BCD-4B8C-A085-D4A70601BE13}"/>
    <cellStyle name="20% - Accent3 2 6 2" xfId="430" xr:uid="{3BB83B04-5CF7-4044-8A6F-DB5E379A2D5B}"/>
    <cellStyle name="20% - Accent3 2 6 3" xfId="431" xr:uid="{8E4CE8B9-2108-46EB-95AA-B9F8D9711A69}"/>
    <cellStyle name="20% - Accent3 2 7" xfId="432" xr:uid="{8B56A563-74C7-4FE7-BBB4-F453E18F014B}"/>
    <cellStyle name="20% - Accent3 2 7 2" xfId="433" xr:uid="{6E7444C7-45E5-47D0-B8BA-5E41AB7FD5E4}"/>
    <cellStyle name="20% - Accent3 2 7 3" xfId="434" xr:uid="{DAA4DE98-F120-43D3-93FC-D6AF7FD9B63E}"/>
    <cellStyle name="20% - Accent3 2 8" xfId="435" xr:uid="{D3BF092E-A019-464B-B9D6-A99552D27114}"/>
    <cellStyle name="20% - Accent3 2 8 2" xfId="436" xr:uid="{F0BFDE6E-8AAD-4C70-9C3B-2FFB2AF3FF85}"/>
    <cellStyle name="20% - Accent3 2 8 3" xfId="437" xr:uid="{E9251655-64C3-4E8C-BAF6-83ACB6677981}"/>
    <cellStyle name="20% - Accent3 2 9" xfId="438" xr:uid="{27C459A3-3B98-49D2-AC5B-D31D009A5C3E}"/>
    <cellStyle name="20% - Accent3 2 9 2" xfId="439" xr:uid="{4FD1ECF4-2B74-4CE0-AE0B-76D41ED20BB8}"/>
    <cellStyle name="20% - Accent3 2 9 3" xfId="440" xr:uid="{EE6A775C-3976-42E6-9592-12AE52530F5C}"/>
    <cellStyle name="20% - Accent3 20" xfId="441" xr:uid="{94E461D6-3C89-45AD-BA6D-14ACB3123CF7}"/>
    <cellStyle name="20% - Accent3 21" xfId="442" xr:uid="{6250E794-C05F-4101-880E-6D2598A53D4E}"/>
    <cellStyle name="20% - Accent3 22" xfId="443" xr:uid="{FE78A905-31A3-4E0B-BEB0-063263468053}"/>
    <cellStyle name="20% - Accent3 23" xfId="444" xr:uid="{B3386737-3253-4C54-9982-C88C423EEB4C}"/>
    <cellStyle name="20% - Accent3 24" xfId="445" xr:uid="{1FD349EA-9718-402B-8C54-DF16CA72A0C5}"/>
    <cellStyle name="20% - Accent3 25" xfId="446" xr:uid="{A066DA9F-360F-46F6-8834-A0A54A36FAF6}"/>
    <cellStyle name="20% - Accent3 26" xfId="447" xr:uid="{920F495F-8E51-4644-A864-5EF3DFA373DE}"/>
    <cellStyle name="20% - Accent3 27" xfId="448" xr:uid="{50AB2739-7392-4E8F-8948-7AE803F61483}"/>
    <cellStyle name="20% - Accent3 28" xfId="449" xr:uid="{3F1E6CC8-22FA-418A-9CC0-3E46178C6AE3}"/>
    <cellStyle name="20% - Accent3 29" xfId="450" xr:uid="{248ED534-492B-4BC4-A939-28148103BFA9}"/>
    <cellStyle name="20% - Accent3 3" xfId="451" xr:uid="{2E6CDCB1-4257-4D9D-881E-D6B95FE18AB7}"/>
    <cellStyle name="20% - Accent3 3 10" xfId="452" xr:uid="{D062F62F-760E-41A5-B550-B1D1D5F306BD}"/>
    <cellStyle name="20% - Accent3 3 10 2" xfId="453" xr:uid="{0E14A0F9-E212-44A8-92C2-947FAE610529}"/>
    <cellStyle name="20% - Accent3 3 11" xfId="454" xr:uid="{15ADAC3E-5134-4A13-8F0A-F3FDFC26E6A2}"/>
    <cellStyle name="20% - Accent3 3 11 2" xfId="455" xr:uid="{624B94AA-B56A-40EC-9617-3EF8D4D936EE}"/>
    <cellStyle name="20% - Accent3 3 12" xfId="456" xr:uid="{7FCA40C3-DA6C-4C51-AE93-6DC6489A8C58}"/>
    <cellStyle name="20% - Accent3 3 13" xfId="457" xr:uid="{8ABF5199-92E9-4CCA-AE1E-28D3A148AFAE}"/>
    <cellStyle name="20% - Accent3 3 14" xfId="458" xr:uid="{2FB32880-AE02-4A5A-B797-59D4A04333F3}"/>
    <cellStyle name="20% - Accent3 3 2" xfId="459" xr:uid="{06054CB3-41C4-4D5C-B6CC-6ED6788A2FA5}"/>
    <cellStyle name="20% - Accent3 3 2 2" xfId="460" xr:uid="{BBDB32A3-82DC-4E5D-A73E-DCFAA109E054}"/>
    <cellStyle name="20% - Accent3 3 2 3" xfId="461" xr:uid="{9860E0C8-6A42-4B0D-A9B0-97EF7D7DCD71}"/>
    <cellStyle name="20% - Accent3 3 3" xfId="462" xr:uid="{99F4A7E5-BD6A-4B26-AB62-9C359FA1EF94}"/>
    <cellStyle name="20% - Accent3 3 3 2" xfId="463" xr:uid="{3EE80EA2-4F89-4458-88CB-06477B94B41A}"/>
    <cellStyle name="20% - Accent3 3 4" xfId="464" xr:uid="{BFB72EEC-8E57-4838-B332-C090D2218FCB}"/>
    <cellStyle name="20% - Accent3 3 4 2" xfId="465" xr:uid="{BB95C931-F6DB-4230-824D-F91990B9A677}"/>
    <cellStyle name="20% - Accent3 3 5" xfId="466" xr:uid="{D5162F14-CC49-46B1-B04F-F1256CDE2A8C}"/>
    <cellStyle name="20% - Accent3 3 5 2" xfId="467" xr:uid="{87FBAE32-CFAC-4280-9BF1-02726450D678}"/>
    <cellStyle name="20% - Accent3 3 6" xfId="468" xr:uid="{15937D14-4CE6-4249-800B-00898903297B}"/>
    <cellStyle name="20% - Accent3 3 6 2" xfId="469" xr:uid="{E09E11E7-F8B4-41C8-A122-03991A412DA9}"/>
    <cellStyle name="20% - Accent3 3 7" xfId="470" xr:uid="{43CBE766-0899-452E-8D09-55761993191F}"/>
    <cellStyle name="20% - Accent3 3 7 2" xfId="471" xr:uid="{26298C04-9357-44CF-B71B-D98B8EB89D9B}"/>
    <cellStyle name="20% - Accent3 3 8" xfId="472" xr:uid="{0638B265-B654-4A4C-8386-2FEFE8C29ABD}"/>
    <cellStyle name="20% - Accent3 3 8 2" xfId="473" xr:uid="{6A8F442E-7C05-45AD-A22E-3867B52087ED}"/>
    <cellStyle name="20% - Accent3 3 9" xfId="474" xr:uid="{4FCEC194-6732-4183-A7D3-22E705AF3753}"/>
    <cellStyle name="20% - Accent3 3 9 2" xfId="475" xr:uid="{D0D0857D-0E7D-4DD8-A3AB-62463380CA63}"/>
    <cellStyle name="20% - Accent3 30" xfId="476" xr:uid="{BAF74603-F50F-45DE-8B01-C077AB4C1FB2}"/>
    <cellStyle name="20% - Accent3 31" xfId="477" xr:uid="{6F305525-51BE-4309-A1A5-904800839E06}"/>
    <cellStyle name="20% - Accent3 32" xfId="478" xr:uid="{589AA848-4F28-4906-9DEF-9DD4147F71FF}"/>
    <cellStyle name="20% - Accent3 33" xfId="479" xr:uid="{BCFD63BB-C76C-4765-B9A4-0850A5FCB429}"/>
    <cellStyle name="20% - Accent3 34" xfId="480" xr:uid="{6BF36CCF-C8EC-46BE-8C02-67C62D693CDB}"/>
    <cellStyle name="20% - Accent3 35" xfId="481" xr:uid="{70B469AE-5439-403A-8D98-F77BDE618B6E}"/>
    <cellStyle name="20% - Accent3 36" xfId="482" xr:uid="{92D3EC39-3E73-48B9-83EA-52D49B849286}"/>
    <cellStyle name="20% - Accent3 37" xfId="483" xr:uid="{57526CCE-FF67-458F-A9E4-27361A721330}"/>
    <cellStyle name="20% - Accent3 38" xfId="484" xr:uid="{EC61B83E-764D-473E-8A06-1B3D37411C20}"/>
    <cellStyle name="20% - Accent3 39" xfId="485" xr:uid="{4E4FFA3F-F10A-4E4E-A1D0-265E802BC556}"/>
    <cellStyle name="20% - Accent3 4" xfId="486" xr:uid="{6D7191C3-09B7-4771-8B29-78EC1CC5C348}"/>
    <cellStyle name="20% - Accent3 4 10" xfId="487" xr:uid="{25D7106E-6992-4913-8E21-F036746E503F}"/>
    <cellStyle name="20% - Accent3 4 10 2" xfId="488" xr:uid="{434CBA1F-EE93-45DE-BBBA-C961313604DA}"/>
    <cellStyle name="20% - Accent3 4 11" xfId="489" xr:uid="{E964E951-FBF0-4B09-989F-95E2B0DC3861}"/>
    <cellStyle name="20% - Accent3 4 11 2" xfId="490" xr:uid="{43972AD0-E718-4AEB-B9D5-EDDD90AFE02C}"/>
    <cellStyle name="20% - Accent3 4 12" xfId="491" xr:uid="{F45F556B-15DE-4E05-9B5E-5F748C4601DF}"/>
    <cellStyle name="20% - Accent3 4 13" xfId="492" xr:uid="{534AFF25-22CF-4AC7-8278-85FDF1708646}"/>
    <cellStyle name="20% - Accent3 4 2" xfId="493" xr:uid="{6B74A040-3B40-47A4-A3A0-BE78B6B0837C}"/>
    <cellStyle name="20% - Accent3 4 2 2" xfId="494" xr:uid="{871E224D-8281-46F9-AC81-1086297B060F}"/>
    <cellStyle name="20% - Accent3 4 2 3" xfId="495" xr:uid="{3F6865ED-23A5-4AD8-BD33-FE2BD7F881AD}"/>
    <cellStyle name="20% - Accent3 4 3" xfId="496" xr:uid="{BCCCDF24-26BE-4D99-B83D-7963A8E04612}"/>
    <cellStyle name="20% - Accent3 4 3 2" xfId="497" xr:uid="{E6AA8F0C-7A10-450B-8465-9DE7E2B4E242}"/>
    <cellStyle name="20% - Accent3 4 4" xfId="498" xr:uid="{AD613215-4529-4CA2-97BD-1CD6D0DEFBD7}"/>
    <cellStyle name="20% - Accent3 4 4 2" xfId="499" xr:uid="{EA01254B-6742-4EFF-A05E-9D9963C6E230}"/>
    <cellStyle name="20% - Accent3 4 5" xfId="500" xr:uid="{349DC7B9-6FF9-468C-B053-1629DBFA6DDD}"/>
    <cellStyle name="20% - Accent3 4 5 2" xfId="501" xr:uid="{7BE98559-718E-4AD9-81BC-C3C587170265}"/>
    <cellStyle name="20% - Accent3 4 6" xfId="502" xr:uid="{7284473F-ADEE-4459-A55E-318C73B9C510}"/>
    <cellStyle name="20% - Accent3 4 6 2" xfId="503" xr:uid="{EE122469-5D8A-4744-9392-046CC231722A}"/>
    <cellStyle name="20% - Accent3 4 7" xfId="504" xr:uid="{9CF28081-C0E0-41B6-AD64-78103579F53B}"/>
    <cellStyle name="20% - Accent3 4 7 2" xfId="505" xr:uid="{CB513818-303E-4A86-8DBD-3BC356B567E8}"/>
    <cellStyle name="20% - Accent3 4 8" xfId="506" xr:uid="{D6112B4F-A7C6-4D92-8DC7-36C7DC03AC82}"/>
    <cellStyle name="20% - Accent3 4 8 2" xfId="507" xr:uid="{E6D5C733-FDFD-41D0-94DD-15580DCA31E6}"/>
    <cellStyle name="20% - Accent3 4 9" xfId="508" xr:uid="{2E634A7D-B2FA-4ECB-A443-437A74FB3DB3}"/>
    <cellStyle name="20% - Accent3 4 9 2" xfId="509" xr:uid="{531EFDAD-E682-4FC5-8160-983284F7C97B}"/>
    <cellStyle name="20% - Accent3 40" xfId="510" xr:uid="{674B004A-D747-4B96-B9C7-C9AF4710E712}"/>
    <cellStyle name="20% - Accent3 41" xfId="511" xr:uid="{D627C35D-0B03-454B-9FF5-8CEA29E61156}"/>
    <cellStyle name="20% - Accent3 42" xfId="512" xr:uid="{34D50862-48CC-4976-998A-468A2B9A9A81}"/>
    <cellStyle name="20% - Accent3 43" xfId="513" xr:uid="{041E370A-45F9-4182-81DA-5122286A0AB8}"/>
    <cellStyle name="20% - Accent3 5" xfId="514" xr:uid="{5E792465-9DEA-4EF5-AC31-119A1A7D748E}"/>
    <cellStyle name="20% - Accent3 5 10" xfId="515" xr:uid="{8205CA7E-CFD0-402F-8E25-A2C344FBB515}"/>
    <cellStyle name="20% - Accent3 5 10 2" xfId="516" xr:uid="{ADEF1D85-5FD2-4696-BC20-0A5D92102158}"/>
    <cellStyle name="20% - Accent3 5 11" xfId="517" xr:uid="{367B10BD-C461-43EA-85E9-2C0EE26D64A2}"/>
    <cellStyle name="20% - Accent3 5 11 2" xfId="518" xr:uid="{11705E5C-746A-4B87-A341-E84701C1430B}"/>
    <cellStyle name="20% - Accent3 5 12" xfId="519" xr:uid="{4060BF23-5611-4D2A-8D33-90B4541B2994}"/>
    <cellStyle name="20% - Accent3 5 13" xfId="520" xr:uid="{971E1C79-7DDC-4005-A3F8-D1D87EDCE8F2}"/>
    <cellStyle name="20% - Accent3 5 2" xfId="521" xr:uid="{A452BF04-7110-42DF-B9AD-28A64972F2DB}"/>
    <cellStyle name="20% - Accent3 5 2 2" xfId="522" xr:uid="{CF9D6DE6-CB64-438F-AE00-5EBDC53896E9}"/>
    <cellStyle name="20% - Accent3 5 2 3" xfId="523" xr:uid="{5788A0D2-93FD-4C74-9DF2-634F17242C47}"/>
    <cellStyle name="20% - Accent3 5 3" xfId="524" xr:uid="{A553059B-456F-41AB-8242-22ECA99E1604}"/>
    <cellStyle name="20% - Accent3 5 3 2" xfId="525" xr:uid="{5CB0295E-3322-4773-A6ED-1AA1CAF56CE6}"/>
    <cellStyle name="20% - Accent3 5 4" xfId="526" xr:uid="{C3A06A2E-CA00-4F98-BC89-9A5B9878059C}"/>
    <cellStyle name="20% - Accent3 5 4 2" xfId="527" xr:uid="{A4D9FD19-EA3D-42CE-B2DC-39DA09A55729}"/>
    <cellStyle name="20% - Accent3 5 5" xfId="528" xr:uid="{B7DF7703-8C0A-49D6-8FFC-0A3F474524AD}"/>
    <cellStyle name="20% - Accent3 5 5 2" xfId="529" xr:uid="{A27219F2-DE26-479F-A28E-AA6093CA3D09}"/>
    <cellStyle name="20% - Accent3 5 6" xfId="530" xr:uid="{7CF2041B-5A5D-4C39-AA5B-B3AA5658E8AE}"/>
    <cellStyle name="20% - Accent3 5 6 2" xfId="531" xr:uid="{1EA166D7-08C6-45B6-B0F1-8B287A5F6528}"/>
    <cellStyle name="20% - Accent3 5 7" xfId="532" xr:uid="{BA5CE10C-74FA-43AD-B03B-74D81B733DAC}"/>
    <cellStyle name="20% - Accent3 5 7 2" xfId="533" xr:uid="{1D551CC4-DC0D-4BD5-98DD-2A06D86B0555}"/>
    <cellStyle name="20% - Accent3 5 8" xfId="534" xr:uid="{EBB638A3-A6ED-40AC-A31E-A25DB8221F29}"/>
    <cellStyle name="20% - Accent3 5 8 2" xfId="535" xr:uid="{89D7DF92-E8E2-4F9D-8FE0-4DC9B5942BA5}"/>
    <cellStyle name="20% - Accent3 5 9" xfId="536" xr:uid="{C36BDD88-B3E5-4514-BCCB-BDCDBB7C1977}"/>
    <cellStyle name="20% - Accent3 5 9 2" xfId="537" xr:uid="{4E31F574-F330-4355-A548-E9BA6FA5A9C1}"/>
    <cellStyle name="20% - Accent3 6" xfId="538" xr:uid="{5E8C9FB4-B887-42FB-8386-457EEA1BB426}"/>
    <cellStyle name="20% - Accent3 6 10" xfId="539" xr:uid="{742202F4-3A8D-4902-8DEE-71A8280DE573}"/>
    <cellStyle name="20% - Accent3 6 10 2" xfId="540" xr:uid="{94BC0B9A-5A31-49D7-82CD-8AB80E57F8EB}"/>
    <cellStyle name="20% - Accent3 6 11" xfId="541" xr:uid="{8DE86146-4C0F-4143-B5B8-9A13CFD1BD61}"/>
    <cellStyle name="20% - Accent3 6 11 2" xfId="542" xr:uid="{86DB9F23-8241-47C7-9D67-7057E395B8E7}"/>
    <cellStyle name="20% - Accent3 6 12" xfId="543" xr:uid="{9209A0AB-083A-4648-8EAB-D528ADF810B6}"/>
    <cellStyle name="20% - Accent3 6 13" xfId="544" xr:uid="{DAAF5C3F-0596-4C6F-B9BB-BF66A5199AE1}"/>
    <cellStyle name="20% - Accent3 6 2" xfId="545" xr:uid="{54D6B072-7DBE-488F-A16B-ACCE3CC75709}"/>
    <cellStyle name="20% - Accent3 6 2 2" xfId="546" xr:uid="{0E2C4CF1-DAEE-4036-AB94-70D52EABC815}"/>
    <cellStyle name="20% - Accent3 6 2 3" xfId="547" xr:uid="{72778B23-9DD7-4866-9235-4390677DD3D3}"/>
    <cellStyle name="20% - Accent3 6 3" xfId="548" xr:uid="{FDC3312D-541B-4635-9AC5-F69075D0D62C}"/>
    <cellStyle name="20% - Accent3 6 3 2" xfId="549" xr:uid="{7A1B46FF-820B-4E0E-AED2-5F9580DABDA5}"/>
    <cellStyle name="20% - Accent3 6 4" xfId="550" xr:uid="{30C8A041-BA44-453C-BD5B-C300AE140309}"/>
    <cellStyle name="20% - Accent3 6 4 2" xfId="551" xr:uid="{648403BF-1ADC-4398-9438-78EF1F6A3F41}"/>
    <cellStyle name="20% - Accent3 6 5" xfId="552" xr:uid="{C6584D15-E26D-4265-8AD8-0035A75B0E8E}"/>
    <cellStyle name="20% - Accent3 6 5 2" xfId="553" xr:uid="{4D7BA5BC-927C-4B9D-BC2A-85231957F361}"/>
    <cellStyle name="20% - Accent3 6 6" xfId="554" xr:uid="{72A1B0A4-5840-401D-9451-45998339E73F}"/>
    <cellStyle name="20% - Accent3 6 6 2" xfId="555" xr:uid="{15DE3CCA-E025-4364-976D-BC13FFA0DB20}"/>
    <cellStyle name="20% - Accent3 6 7" xfId="556" xr:uid="{22C42120-47BF-497C-ABE7-DE6D76D0C8DA}"/>
    <cellStyle name="20% - Accent3 6 7 2" xfId="557" xr:uid="{ABB22815-5F3E-4AE3-BD3A-E14D0CC04065}"/>
    <cellStyle name="20% - Accent3 6 8" xfId="558" xr:uid="{928BFDC6-B471-41EF-B07A-2648A8BB92E6}"/>
    <cellStyle name="20% - Accent3 6 8 2" xfId="559" xr:uid="{46E5C9A1-734F-4053-9DEA-9E96402F8F61}"/>
    <cellStyle name="20% - Accent3 6 9" xfId="560" xr:uid="{3D717501-15DE-4A97-B2DE-0C51BF16C778}"/>
    <cellStyle name="20% - Accent3 6 9 2" xfId="561" xr:uid="{77934296-93BF-4220-9795-5853CCFDDEBD}"/>
    <cellStyle name="20% - Accent3 7" xfId="562" xr:uid="{8BD4AC2B-BAA9-458C-8B70-7335024671A3}"/>
    <cellStyle name="20% - Accent3 7 2" xfId="563" xr:uid="{D635A834-835D-44CF-A730-CB4A6007D41C}"/>
    <cellStyle name="20% - Accent3 7 2 2" xfId="564" xr:uid="{188E1C2F-6449-442C-AE53-F6FE0A203C2B}"/>
    <cellStyle name="20% - Accent3 7 3" xfId="565" xr:uid="{4C4123E8-7193-4CF7-BA2E-22DFF16A8B82}"/>
    <cellStyle name="20% - Accent3 7 3 2" xfId="566" xr:uid="{A5898524-047D-41B5-9012-00F91354A79D}"/>
    <cellStyle name="20% - Accent3 8" xfId="567" xr:uid="{3E181DA7-A0EA-411E-9130-083EA7B2EB79}"/>
    <cellStyle name="20% - Accent3 8 2" xfId="568" xr:uid="{7C3489A7-4C88-4789-9D42-8A5EDB3DA58D}"/>
    <cellStyle name="20% - Accent3 8 2 2" xfId="569" xr:uid="{6FC10735-9773-42A6-9858-E07F62EADF44}"/>
    <cellStyle name="20% - Accent3 8 3" xfId="570" xr:uid="{9F359330-3B61-4EF3-B455-E28220F07926}"/>
    <cellStyle name="20% - Accent3 8 3 2" xfId="571" xr:uid="{91255E9A-6961-4925-9A48-78E916F28325}"/>
    <cellStyle name="20% - Accent3 9" xfId="572" xr:uid="{0584225A-F5EF-4A50-A1E9-799A7D2A8CE1}"/>
    <cellStyle name="20% - Accent3 9 2" xfId="573" xr:uid="{A24CD850-5DA6-4507-B5BF-678D9069C1C1}"/>
    <cellStyle name="20% - Accent4 10" xfId="574" xr:uid="{75551AF5-A701-4666-8F17-DABE34BCA4FD}"/>
    <cellStyle name="20% - Accent4 10 2" xfId="575" xr:uid="{DA1AAE41-DF2C-4B01-988B-F5D62E37CCC7}"/>
    <cellStyle name="20% - Accent4 11" xfId="576" xr:uid="{DD793800-71D1-4FD1-85FB-337B1519B7D5}"/>
    <cellStyle name="20% - Accent4 11 2" xfId="577" xr:uid="{BE947F06-44AA-4F9D-A349-0A9B8A3E4C9E}"/>
    <cellStyle name="20% - Accent4 12" xfId="578" xr:uid="{4C447C48-A62B-4E8C-B431-87582C6178FC}"/>
    <cellStyle name="20% - Accent4 13" xfId="579" xr:uid="{396A6900-2103-4ABB-BBF4-5AC53F17BF0B}"/>
    <cellStyle name="20% - Accent4 14" xfId="580" xr:uid="{031EAF6E-6AE3-49D8-9572-2A4E6AFF7C02}"/>
    <cellStyle name="20% - Accent4 15" xfId="581" xr:uid="{EFA8E0BD-AFAD-43F6-95BC-5341A9EDAED6}"/>
    <cellStyle name="20% - Accent4 16" xfId="582" xr:uid="{E9DC5415-EBD7-4D09-84FF-5E6B38260B3C}"/>
    <cellStyle name="20% - Accent4 17" xfId="583" xr:uid="{1D5F7C36-CB85-4020-AA4A-6011E8518C14}"/>
    <cellStyle name="20% - Accent4 18" xfId="584" xr:uid="{7643B524-CE9A-4EDA-85EB-B0018FA44A56}"/>
    <cellStyle name="20% - Accent4 19" xfId="585" xr:uid="{D6F99A4E-F6D7-4E36-B475-0702E256EFED}"/>
    <cellStyle name="20% - Accent4 2" xfId="586" xr:uid="{10942261-C8E9-4669-827B-B71E116C98DC}"/>
    <cellStyle name="20% - Accent4 2 10" xfId="587" xr:uid="{AA122304-CEDF-4447-8B29-A278F6471617}"/>
    <cellStyle name="20% - Accent4 2 10 2" xfId="588" xr:uid="{A04CC4AD-674D-4AEB-B8AC-2664A903301F}"/>
    <cellStyle name="20% - Accent4 2 10 3" xfId="589" xr:uid="{094454A4-993B-42B2-BF7A-3191CD5B9962}"/>
    <cellStyle name="20% - Accent4 2 11" xfId="590" xr:uid="{6232D648-5A7F-4A8C-AB58-DD2BBAB7E4C2}"/>
    <cellStyle name="20% - Accent4 2 11 2" xfId="591" xr:uid="{7D8795DD-09C8-4C6F-8DC9-24F180AD7254}"/>
    <cellStyle name="20% - Accent4 2 11 3" xfId="592" xr:uid="{6D0032D7-04A6-4949-9F0E-1930BDB0F9B5}"/>
    <cellStyle name="20% - Accent4 2 12" xfId="593" xr:uid="{265D8466-1D84-4596-851C-0ABED0CEB862}"/>
    <cellStyle name="20% - Accent4 2 12 2" xfId="594" xr:uid="{554E374B-6BB5-45CF-A9E6-420ABD5640C8}"/>
    <cellStyle name="20% - Accent4 2 12 3" xfId="595" xr:uid="{E5759065-DF2F-4712-B7E2-144C6D61EED2}"/>
    <cellStyle name="20% - Accent4 2 13" xfId="596" xr:uid="{BFEAA3EB-10AE-4FEC-BB45-FD2BB87805FA}"/>
    <cellStyle name="20% - Accent4 2 13 2" xfId="597" xr:uid="{86FAFCA2-3C7E-4BF4-9BDB-BD9A10C887F1}"/>
    <cellStyle name="20% - Accent4 2 14" xfId="598" xr:uid="{5A092C6C-4B86-4FA6-9389-641D6BCD7EC3}"/>
    <cellStyle name="20% - Accent4 2 15" xfId="599" xr:uid="{D431315D-3851-4C05-978E-71A38D3D7B95}"/>
    <cellStyle name="20% - Accent4 2 16" xfId="600" xr:uid="{EAF602DC-C59C-40AC-9C96-EDDD25DC671B}"/>
    <cellStyle name="20% - Accent4 2 2" xfId="601" xr:uid="{CF5FFE25-C1FA-4634-9E49-B1BFC6ADF16D}"/>
    <cellStyle name="20% - Accent4 2 2 2" xfId="602" xr:uid="{88977C7E-34DA-42F1-99D7-EBFE588FF0B3}"/>
    <cellStyle name="20% - Accent4 2 2 3" xfId="603" xr:uid="{D0E7B0FA-B18E-490E-9864-DEAA31726CB0}"/>
    <cellStyle name="20% - Accent4 2 3" xfId="604" xr:uid="{7B5F7E62-02C7-4D32-90E1-03AE3B10AFD5}"/>
    <cellStyle name="20% - Accent4 2 3 2" xfId="605" xr:uid="{FFDE153C-8B29-4770-9960-A66C6DC39DE8}"/>
    <cellStyle name="20% - Accent4 2 3 3" xfId="606" xr:uid="{BCB03200-9E16-4EC1-9583-62F84D71F63D}"/>
    <cellStyle name="20% - Accent4 2 4" xfId="607" xr:uid="{F72EE38D-E2C4-4EE8-A42D-E21BA72D7161}"/>
    <cellStyle name="20% - Accent4 2 4 2" xfId="608" xr:uid="{E5376EA4-B281-4224-91BC-8265052AA1B1}"/>
    <cellStyle name="20% - Accent4 2 4 3" xfId="609" xr:uid="{5C0D56CB-5A88-467E-A46E-9431A736037A}"/>
    <cellStyle name="20% - Accent4 2 5" xfId="610" xr:uid="{8D8E1579-B879-4EA2-AC58-0B5470A6ABF0}"/>
    <cellStyle name="20% - Accent4 2 5 2" xfId="611" xr:uid="{59E107BC-8DB4-4FB8-89B0-72AE71DC31E9}"/>
    <cellStyle name="20% - Accent4 2 5 3" xfId="612" xr:uid="{62913C7D-9B6C-4091-8513-751D02ADE5A4}"/>
    <cellStyle name="20% - Accent4 2 6" xfId="613" xr:uid="{692B5336-E6A9-475C-B199-0AE2778A308E}"/>
    <cellStyle name="20% - Accent4 2 6 2" xfId="614" xr:uid="{8E833519-BB75-4C9D-B8DF-3262A588D3B4}"/>
    <cellStyle name="20% - Accent4 2 6 3" xfId="615" xr:uid="{FC37EBE7-2237-411B-95EE-5A095EBEBCF6}"/>
    <cellStyle name="20% - Accent4 2 7" xfId="616" xr:uid="{BAC8EB47-5DF3-49D8-A3C4-BC0A06F5D086}"/>
    <cellStyle name="20% - Accent4 2 7 2" xfId="617" xr:uid="{2A3289AA-076D-42BF-90D1-036D84BD42B4}"/>
    <cellStyle name="20% - Accent4 2 7 3" xfId="618" xr:uid="{5FB7C72F-7AC2-4DE3-8057-9D78FB5F7481}"/>
    <cellStyle name="20% - Accent4 2 8" xfId="619" xr:uid="{DA39D4E0-A8D9-4F02-8FA0-7A3E374868C2}"/>
    <cellStyle name="20% - Accent4 2 8 2" xfId="620" xr:uid="{9052956C-6323-4EFF-8D19-C765976F118F}"/>
    <cellStyle name="20% - Accent4 2 8 3" xfId="621" xr:uid="{B16A3EBC-C39F-43FE-A4FA-F7E8D78BEEC4}"/>
    <cellStyle name="20% - Accent4 2 9" xfId="622" xr:uid="{0DF3BD5A-1228-4FC4-A758-D8C44F393749}"/>
    <cellStyle name="20% - Accent4 2 9 2" xfId="623" xr:uid="{EFBD4180-19E4-4255-B859-FE315EB0205C}"/>
    <cellStyle name="20% - Accent4 2 9 3" xfId="624" xr:uid="{D6357C38-BD27-41D5-A548-56248399B10C}"/>
    <cellStyle name="20% - Accent4 20" xfId="625" xr:uid="{9F3481F6-4087-4246-B1E3-FE6666019D74}"/>
    <cellStyle name="20% - Accent4 21" xfId="626" xr:uid="{C6C02568-BFBA-4B02-9D09-E1F3541BF0E5}"/>
    <cellStyle name="20% - Accent4 22" xfId="627" xr:uid="{1E76409C-F905-4DC8-A3E9-594AAB1EEA7C}"/>
    <cellStyle name="20% - Accent4 23" xfId="628" xr:uid="{966645C2-FED3-4DA5-9348-3848F9B50269}"/>
    <cellStyle name="20% - Accent4 24" xfId="629" xr:uid="{BA494A0A-4E36-4A87-AE64-3C7A7AC7C5F7}"/>
    <cellStyle name="20% - Accent4 25" xfId="630" xr:uid="{277CD34B-A504-4750-9C70-4B9151E99D70}"/>
    <cellStyle name="20% - Accent4 26" xfId="631" xr:uid="{AA23E3EC-98D5-4E09-8FDD-494C0FF108D3}"/>
    <cellStyle name="20% - Accent4 27" xfId="632" xr:uid="{5851E1FB-41B9-4C54-BDCB-8D34604F5B74}"/>
    <cellStyle name="20% - Accent4 28" xfId="633" xr:uid="{58BD1A6C-4D6C-4AB4-8D47-918528691CE3}"/>
    <cellStyle name="20% - Accent4 29" xfId="634" xr:uid="{7CE21896-E42A-475E-869A-2460080EF0B2}"/>
    <cellStyle name="20% - Accent4 3" xfId="635" xr:uid="{BB1E348A-C2C0-4DBA-8D27-65E3F5CB8D66}"/>
    <cellStyle name="20% - Accent4 3 10" xfId="636" xr:uid="{235DF2B7-EC38-4BF5-B47F-8C7F1F9F44DF}"/>
    <cellStyle name="20% - Accent4 3 10 2" xfId="637" xr:uid="{740E25D0-B152-4F3D-A95D-2E6D161D3465}"/>
    <cellStyle name="20% - Accent4 3 11" xfId="638" xr:uid="{16E0B614-A587-4812-A731-70B9F7B9AA4E}"/>
    <cellStyle name="20% - Accent4 3 11 2" xfId="639" xr:uid="{811AD75E-9BFB-4CA9-A278-C3BFD6DD469B}"/>
    <cellStyle name="20% - Accent4 3 12" xfId="640" xr:uid="{800A855C-410D-4473-9C14-A80E0BFEE4F6}"/>
    <cellStyle name="20% - Accent4 3 13" xfId="641" xr:uid="{C3CEE5C2-F6C3-4596-AA13-95AE2E6DE8D3}"/>
    <cellStyle name="20% - Accent4 3 14" xfId="642" xr:uid="{A5926183-270E-4CAA-8CBD-66FEE732E4F7}"/>
    <cellStyle name="20% - Accent4 3 2" xfId="643" xr:uid="{49FC920A-F293-41BD-A325-C18AE0FF17D8}"/>
    <cellStyle name="20% - Accent4 3 2 2" xfId="644" xr:uid="{7DC98B87-C4F0-49CA-B7BD-750F85D43A56}"/>
    <cellStyle name="20% - Accent4 3 2 3" xfId="645" xr:uid="{B291E48E-7975-4D35-A6C3-2B04A5CFD69B}"/>
    <cellStyle name="20% - Accent4 3 3" xfId="646" xr:uid="{D41AD47F-D0CF-4517-81AC-CF0F8B340234}"/>
    <cellStyle name="20% - Accent4 3 3 2" xfId="647" xr:uid="{F25AB559-7781-49A1-9EFE-63631E33958D}"/>
    <cellStyle name="20% - Accent4 3 4" xfId="648" xr:uid="{A7C3DFAC-7004-4C0B-A571-08A7FE8097CC}"/>
    <cellStyle name="20% - Accent4 3 4 2" xfId="649" xr:uid="{4D97FB34-0EB5-472A-B156-04900BD901DD}"/>
    <cellStyle name="20% - Accent4 3 5" xfId="650" xr:uid="{A8E88BDA-EC01-47F8-8FD5-0FA2D101CE2C}"/>
    <cellStyle name="20% - Accent4 3 5 2" xfId="651" xr:uid="{65E603E9-2971-4B24-A983-3BE724D07EE8}"/>
    <cellStyle name="20% - Accent4 3 6" xfId="652" xr:uid="{9DB3377F-FD5C-449E-AF16-976A6044DB02}"/>
    <cellStyle name="20% - Accent4 3 6 2" xfId="653" xr:uid="{61C94705-8F97-410F-8864-B7E491298FF9}"/>
    <cellStyle name="20% - Accent4 3 7" xfId="654" xr:uid="{05601AAE-C066-4174-AAD5-1520CCFC57F6}"/>
    <cellStyle name="20% - Accent4 3 7 2" xfId="655" xr:uid="{950C046A-3818-43BC-B742-1717711A99F5}"/>
    <cellStyle name="20% - Accent4 3 8" xfId="656" xr:uid="{99C1095C-DA70-4657-AD54-2A215CFF6278}"/>
    <cellStyle name="20% - Accent4 3 8 2" xfId="657" xr:uid="{AD76946A-6375-4501-84B9-CE71DDBA1E5F}"/>
    <cellStyle name="20% - Accent4 3 9" xfId="658" xr:uid="{6C00D962-4E2B-4227-8BE9-FA78DDA66C9D}"/>
    <cellStyle name="20% - Accent4 3 9 2" xfId="659" xr:uid="{71ED3562-C0C7-4DC9-81F5-2BA09919DBB4}"/>
    <cellStyle name="20% - Accent4 30" xfId="660" xr:uid="{2AAA56CF-5F97-41E8-B5EF-D6E6C87D5844}"/>
    <cellStyle name="20% - Accent4 31" xfId="661" xr:uid="{772A5AD4-6B80-41BE-98B5-8F33CFDDBD80}"/>
    <cellStyle name="20% - Accent4 32" xfId="662" xr:uid="{A05623E6-4DD3-4E2F-8F34-D8737852E6FF}"/>
    <cellStyle name="20% - Accent4 33" xfId="663" xr:uid="{C208388D-3850-41F9-AA28-E02E100D3683}"/>
    <cellStyle name="20% - Accent4 34" xfId="664" xr:uid="{0FED5465-9385-4552-87FB-129E0059DF61}"/>
    <cellStyle name="20% - Accent4 35" xfId="665" xr:uid="{24DAFE68-77BD-41DB-8864-678F9ED966A7}"/>
    <cellStyle name="20% - Accent4 36" xfId="666" xr:uid="{9827552D-0AD3-4D04-9C8C-CCC536BF0B5A}"/>
    <cellStyle name="20% - Accent4 37" xfId="667" xr:uid="{513B937E-B2CE-4E75-8F71-1A80C5122D74}"/>
    <cellStyle name="20% - Accent4 38" xfId="668" xr:uid="{546CD1AC-F357-49DA-A0E1-96212745E2DA}"/>
    <cellStyle name="20% - Accent4 39" xfId="669" xr:uid="{28940E4B-3288-4205-9907-D16BC5F81417}"/>
    <cellStyle name="20% - Accent4 4" xfId="670" xr:uid="{C135AA2C-A9D6-41BA-AF25-94E0BD0105E0}"/>
    <cellStyle name="20% - Accent4 4 10" xfId="671" xr:uid="{D05A4051-C133-4B20-820B-F013304B24F0}"/>
    <cellStyle name="20% - Accent4 4 10 2" xfId="672" xr:uid="{73CAC3FF-5925-40DC-A892-DFB144139F87}"/>
    <cellStyle name="20% - Accent4 4 11" xfId="673" xr:uid="{AB0A986C-8386-4919-BB5E-4755F26043F4}"/>
    <cellStyle name="20% - Accent4 4 11 2" xfId="674" xr:uid="{71E6EF76-0CB3-4170-A72D-C071AD6F4F56}"/>
    <cellStyle name="20% - Accent4 4 12" xfId="675" xr:uid="{D2B7C855-1A44-47BB-9D00-4338F28B814C}"/>
    <cellStyle name="20% - Accent4 4 13" xfId="676" xr:uid="{1E3F8938-F1C3-4785-9255-7FF0A82D3E15}"/>
    <cellStyle name="20% - Accent4 4 2" xfId="677" xr:uid="{C961E0F9-6BD6-4826-B4EB-1A19143B569D}"/>
    <cellStyle name="20% - Accent4 4 2 2" xfId="678" xr:uid="{E60E7CEE-6216-4E1E-937B-01BCEFDC529B}"/>
    <cellStyle name="20% - Accent4 4 2 3" xfId="679" xr:uid="{473A529A-9E61-478F-A824-00250FDD5B62}"/>
    <cellStyle name="20% - Accent4 4 3" xfId="680" xr:uid="{7C0D70D8-F493-4691-941E-86A85E73E1A0}"/>
    <cellStyle name="20% - Accent4 4 3 2" xfId="681" xr:uid="{3AB5E893-4FAE-4033-AC06-BCB03D8FB808}"/>
    <cellStyle name="20% - Accent4 4 4" xfId="682" xr:uid="{06058C16-CCE1-47C1-AF5B-B084C78D5734}"/>
    <cellStyle name="20% - Accent4 4 4 2" xfId="683" xr:uid="{8F048441-907F-45D9-A1DA-B67FDE818313}"/>
    <cellStyle name="20% - Accent4 4 5" xfId="684" xr:uid="{4FA9E069-BBCD-4A4F-BB54-158E384F5966}"/>
    <cellStyle name="20% - Accent4 4 5 2" xfId="685" xr:uid="{854931AA-9E2F-4CF2-A39D-742080E07516}"/>
    <cellStyle name="20% - Accent4 4 6" xfId="686" xr:uid="{1C2C5018-BD67-4BBD-859F-58673AD34775}"/>
    <cellStyle name="20% - Accent4 4 6 2" xfId="687" xr:uid="{993CF2A6-8E74-41DF-8237-9EA086BF56E2}"/>
    <cellStyle name="20% - Accent4 4 7" xfId="688" xr:uid="{3851EBCC-11BC-4F06-962F-C8CBBD29459F}"/>
    <cellStyle name="20% - Accent4 4 7 2" xfId="689" xr:uid="{652A2DE9-C240-4516-9763-37914C5657C8}"/>
    <cellStyle name="20% - Accent4 4 8" xfId="690" xr:uid="{46C9D829-0ED8-47E6-874B-E8D05D3FBC8B}"/>
    <cellStyle name="20% - Accent4 4 8 2" xfId="691" xr:uid="{F3E5089F-CBBF-4638-A3BB-E4094204D570}"/>
    <cellStyle name="20% - Accent4 4 9" xfId="692" xr:uid="{9681D1D5-0407-4438-B1A2-42772C4DF02C}"/>
    <cellStyle name="20% - Accent4 4 9 2" xfId="693" xr:uid="{A42930A9-2DFF-4D24-99FA-452F72057A77}"/>
    <cellStyle name="20% - Accent4 40" xfId="694" xr:uid="{22FE674A-8C9E-4BD1-B005-AAAC275BF0AF}"/>
    <cellStyle name="20% - Accent4 41" xfId="695" xr:uid="{0C91CD09-C277-487E-A640-924439311AB8}"/>
    <cellStyle name="20% - Accent4 42" xfId="696" xr:uid="{BA6D536C-3A3E-43A9-A66E-7005723E8702}"/>
    <cellStyle name="20% - Accent4 43" xfId="697" xr:uid="{E9F3B0F3-9749-4FBB-B0A4-6A1C2A5CE27F}"/>
    <cellStyle name="20% - Accent4 5" xfId="698" xr:uid="{55CADA51-F139-422F-82B1-62606D69FD83}"/>
    <cellStyle name="20% - Accent4 5 10" xfId="699" xr:uid="{CE7A0BE6-CF11-4BEC-8DF4-568B72684A32}"/>
    <cellStyle name="20% - Accent4 5 10 2" xfId="700" xr:uid="{403AE92F-8FBC-4CAE-A4F3-74AD4024A4EB}"/>
    <cellStyle name="20% - Accent4 5 11" xfId="701" xr:uid="{77B6513A-07DC-4DB5-9EB8-89B1CD47BBC5}"/>
    <cellStyle name="20% - Accent4 5 11 2" xfId="702" xr:uid="{685A58D6-1E45-467C-9A07-410FAEDBA371}"/>
    <cellStyle name="20% - Accent4 5 12" xfId="703" xr:uid="{E5FC0E2F-01A9-45DD-BF59-23477C57861F}"/>
    <cellStyle name="20% - Accent4 5 13" xfId="704" xr:uid="{BA7647D6-94A8-4450-84DA-13283B50DE1D}"/>
    <cellStyle name="20% - Accent4 5 2" xfId="705" xr:uid="{72C88A93-6C08-4489-9611-857CF86BB00D}"/>
    <cellStyle name="20% - Accent4 5 2 2" xfId="706" xr:uid="{C1150380-3ED4-458E-8619-FB9896B2753D}"/>
    <cellStyle name="20% - Accent4 5 2 3" xfId="707" xr:uid="{0BD2F949-E795-4A15-A608-F7BC2308DEB9}"/>
    <cellStyle name="20% - Accent4 5 3" xfId="708" xr:uid="{2BB47C73-523D-4DC3-8518-2877A4BD12E8}"/>
    <cellStyle name="20% - Accent4 5 3 2" xfId="709" xr:uid="{FB3E277B-AAFA-48D0-920E-333F11F1C616}"/>
    <cellStyle name="20% - Accent4 5 4" xfId="710" xr:uid="{22126E55-5147-47CF-9E5D-26C3E96C06A5}"/>
    <cellStyle name="20% - Accent4 5 4 2" xfId="711" xr:uid="{50E8DEFD-275D-45E4-BE4E-E935F6D89F35}"/>
    <cellStyle name="20% - Accent4 5 5" xfId="712" xr:uid="{94B984E7-4782-4C43-B077-4BAEA6DB571C}"/>
    <cellStyle name="20% - Accent4 5 5 2" xfId="713" xr:uid="{4BB4D325-F89C-4625-A7F9-61253330266F}"/>
    <cellStyle name="20% - Accent4 5 6" xfId="714" xr:uid="{B8FB7901-5551-489B-8449-34E76C7369C1}"/>
    <cellStyle name="20% - Accent4 5 6 2" xfId="715" xr:uid="{A7AEB600-D6C5-4DC3-BCDA-43E2AB1F85B1}"/>
    <cellStyle name="20% - Accent4 5 7" xfId="716" xr:uid="{3E88DF27-22D9-44A6-838E-8CC9C55A5465}"/>
    <cellStyle name="20% - Accent4 5 7 2" xfId="717" xr:uid="{E508024B-CA7F-46AA-873F-54B11AFFA523}"/>
    <cellStyle name="20% - Accent4 5 8" xfId="718" xr:uid="{15562D07-6C04-499C-B33F-85C64E0C4F04}"/>
    <cellStyle name="20% - Accent4 5 8 2" xfId="719" xr:uid="{9BB7F4ED-BDBB-4610-A051-C10BD43F2CE5}"/>
    <cellStyle name="20% - Accent4 5 9" xfId="720" xr:uid="{A8E298D7-A29F-481B-9F89-1B0829D9CD53}"/>
    <cellStyle name="20% - Accent4 5 9 2" xfId="721" xr:uid="{94D7D73D-D819-4F46-8EE4-81C4C08F4F18}"/>
    <cellStyle name="20% - Accent4 6" xfId="722" xr:uid="{1E68A7DA-AE09-4F38-A1E3-146045FF8C1B}"/>
    <cellStyle name="20% - Accent4 6 10" xfId="723" xr:uid="{979BD3F1-98A4-48C9-8369-EC7B2E6CA422}"/>
    <cellStyle name="20% - Accent4 6 10 2" xfId="724" xr:uid="{58D38767-B43E-4339-A1BA-A8D9F597E801}"/>
    <cellStyle name="20% - Accent4 6 11" xfId="725" xr:uid="{65B3CBF5-97FE-44AF-857B-6EDE918EEC96}"/>
    <cellStyle name="20% - Accent4 6 11 2" xfId="726" xr:uid="{2B33D7CC-17D6-4C11-A129-63BB668779C0}"/>
    <cellStyle name="20% - Accent4 6 12" xfId="727" xr:uid="{D4A18B41-BD03-4DA6-B10D-A70B7CEB7E63}"/>
    <cellStyle name="20% - Accent4 6 13" xfId="728" xr:uid="{198E1769-DC68-4380-9B59-14B0046773D8}"/>
    <cellStyle name="20% - Accent4 6 2" xfId="729" xr:uid="{53061A9C-CF1F-4FEB-AD52-C32072A87373}"/>
    <cellStyle name="20% - Accent4 6 2 2" xfId="730" xr:uid="{7C5E0784-3566-4030-9848-43592057CD69}"/>
    <cellStyle name="20% - Accent4 6 2 3" xfId="731" xr:uid="{2673915F-0468-4D17-AA99-25F9E19EF943}"/>
    <cellStyle name="20% - Accent4 6 3" xfId="732" xr:uid="{6839CA27-7761-4A98-86EE-01EAEE0C6C98}"/>
    <cellStyle name="20% - Accent4 6 3 2" xfId="733" xr:uid="{5756486F-9E17-4B95-859B-8FC5E6629C3C}"/>
    <cellStyle name="20% - Accent4 6 4" xfId="734" xr:uid="{9E179182-001A-4CD8-A44F-173F8A0401BB}"/>
    <cellStyle name="20% - Accent4 6 4 2" xfId="735" xr:uid="{B6C96120-8C25-4907-8AF6-E4C7E8796458}"/>
    <cellStyle name="20% - Accent4 6 5" xfId="736" xr:uid="{E7E79E5A-529E-4D0E-A6A2-65A0C0588E23}"/>
    <cellStyle name="20% - Accent4 6 5 2" xfId="737" xr:uid="{C3BB87CB-E4A4-4BA6-B993-3174CFA8830E}"/>
    <cellStyle name="20% - Accent4 6 6" xfId="738" xr:uid="{C05DD3AA-8C8B-4CA9-BF23-9B3423AC781B}"/>
    <cellStyle name="20% - Accent4 6 6 2" xfId="739" xr:uid="{38406123-445D-4B09-91E2-D4F8CB535F46}"/>
    <cellStyle name="20% - Accent4 6 7" xfId="740" xr:uid="{CDC21946-CEA6-4674-957D-B5BAFCF260EA}"/>
    <cellStyle name="20% - Accent4 6 7 2" xfId="741" xr:uid="{477A807C-EA9E-46BA-9D5D-C060A6561C5C}"/>
    <cellStyle name="20% - Accent4 6 8" xfId="742" xr:uid="{B19E021E-154F-42FD-AD25-1D1B7AF44782}"/>
    <cellStyle name="20% - Accent4 6 8 2" xfId="743" xr:uid="{C5544E3E-5F0A-4FEB-8F28-DB46BDE80572}"/>
    <cellStyle name="20% - Accent4 6 9" xfId="744" xr:uid="{12911126-1B66-4A5A-9FC5-3E4B13985F97}"/>
    <cellStyle name="20% - Accent4 6 9 2" xfId="745" xr:uid="{8B6513FE-1740-4534-B615-F405CAE65BE1}"/>
    <cellStyle name="20% - Accent4 7" xfId="746" xr:uid="{B6B5EABD-9901-46B4-8E01-E495A5C06514}"/>
    <cellStyle name="20% - Accent4 7 2" xfId="747" xr:uid="{378C2A34-5065-477D-AC29-F023C8B94154}"/>
    <cellStyle name="20% - Accent4 7 2 2" xfId="748" xr:uid="{2E6E84C6-13DA-41CB-B3B2-F2ED8A7F9F21}"/>
    <cellStyle name="20% - Accent4 7 3" xfId="749" xr:uid="{12240F9C-5A42-496F-8B7D-E9235EE49AEE}"/>
    <cellStyle name="20% - Accent4 7 3 2" xfId="750" xr:uid="{AA360438-5953-4DD7-BD89-58D481CF112D}"/>
    <cellStyle name="20% - Accent4 8" xfId="751" xr:uid="{C850B563-637A-4C18-A58C-466DCB9931CC}"/>
    <cellStyle name="20% - Accent4 8 2" xfId="752" xr:uid="{562C679B-FAF5-43A9-993C-F5D613273D16}"/>
    <cellStyle name="20% - Accent4 8 2 2" xfId="753" xr:uid="{E5D58A0C-F5C0-4A8F-BF63-5FF25CEA3A60}"/>
    <cellStyle name="20% - Accent4 8 3" xfId="754" xr:uid="{50792E34-7B4F-48FF-B635-BF25BDFBE6D5}"/>
    <cellStyle name="20% - Accent4 8 3 2" xfId="755" xr:uid="{8CE6DEFC-FB17-430B-9D1A-B7EAB42AB661}"/>
    <cellStyle name="20% - Accent4 9" xfId="756" xr:uid="{CAF9B7D9-8625-42C2-9ECB-9B70A91F322C}"/>
    <cellStyle name="20% - Accent4 9 2" xfId="757" xr:uid="{52E205A3-95D4-408E-BE29-A8C1DFE98ED7}"/>
    <cellStyle name="20% - Accent5 10" xfId="758" xr:uid="{38613EAC-1983-4709-AE16-0FD199C2ABB0}"/>
    <cellStyle name="20% - Accent5 10 2" xfId="759" xr:uid="{90E05CEC-A8A1-47B5-BFF2-DB0C73FC2326}"/>
    <cellStyle name="20% - Accent5 11" xfId="760" xr:uid="{F1F97A7B-59D2-40A2-A6EF-7E67F820C51E}"/>
    <cellStyle name="20% - Accent5 11 2" xfId="761" xr:uid="{54A06D72-4E56-4EAE-8CDC-6219B1CA9AB6}"/>
    <cellStyle name="20% - Accent5 12" xfId="762" xr:uid="{D97E98CD-26A5-479F-B9C4-EF977BCA64EA}"/>
    <cellStyle name="20% - Accent5 13" xfId="763" xr:uid="{89AD59E1-0FE0-4214-ADA5-3362E0266C82}"/>
    <cellStyle name="20% - Accent5 14" xfId="764" xr:uid="{D73833ED-1205-48B2-9CB4-71866AF950D9}"/>
    <cellStyle name="20% - Accent5 15" xfId="765" xr:uid="{99852BBF-BCBC-498B-972D-2F60BAF9E7A9}"/>
    <cellStyle name="20% - Accent5 16" xfId="766" xr:uid="{B7137D5C-ABBE-4FCE-808F-4874F3AD68DA}"/>
    <cellStyle name="20% - Accent5 17" xfId="767" xr:uid="{F4FD35D9-1360-480F-85EA-CEB171F1D1E5}"/>
    <cellStyle name="20% - Accent5 18" xfId="768" xr:uid="{633597D1-5900-44B0-A716-6A1104A8CE9F}"/>
    <cellStyle name="20% - Accent5 19" xfId="769" xr:uid="{3EDDD5FB-AFBB-4B44-A20B-2B6C0E755BCA}"/>
    <cellStyle name="20% - Accent5 2" xfId="770" xr:uid="{98A37116-7C84-45C4-AB09-F89C7BA99138}"/>
    <cellStyle name="20% - Accent5 2 10" xfId="771" xr:uid="{B27C6339-6A3C-421B-878A-2BAC6E1D30E9}"/>
    <cellStyle name="20% - Accent5 2 10 2" xfId="772" xr:uid="{66D28E00-E8A1-4ABF-8664-405083D62CAD}"/>
    <cellStyle name="20% - Accent5 2 11" xfId="773" xr:uid="{B9ACC496-EF8E-4999-B88A-1F89901F626E}"/>
    <cellStyle name="20% - Accent5 2 11 2" xfId="774" xr:uid="{2C26FE02-B011-492F-9899-03E0B606FFEB}"/>
    <cellStyle name="20% - Accent5 2 12" xfId="775" xr:uid="{D00A6B47-0DC5-40FC-B42C-34D5DFF6FC21}"/>
    <cellStyle name="20% - Accent5 2 12 2" xfId="776" xr:uid="{3F1A1A10-5FD6-44CA-BF75-BAE349BA673E}"/>
    <cellStyle name="20% - Accent5 2 13" xfId="777" xr:uid="{990946A4-1E28-4406-9EAF-7CA3F292FE2B}"/>
    <cellStyle name="20% - Accent5 2 14" xfId="778" xr:uid="{8E55DC98-18C9-4BD1-A89B-446C7212D8BE}"/>
    <cellStyle name="20% - Accent5 2 15" xfId="779" xr:uid="{37762306-8F1D-4B2E-A38B-1EA68F095E8B}"/>
    <cellStyle name="20% - Accent5 2 2" xfId="780" xr:uid="{ECC53A5B-1CEA-4192-BF40-5DD126281882}"/>
    <cellStyle name="20% - Accent5 2 2 2" xfId="781" xr:uid="{69A4E1BC-C2F8-43E0-8C91-0CCED5C0DE78}"/>
    <cellStyle name="20% - Accent5 2 3" xfId="782" xr:uid="{16455F87-AD4C-4BCB-96A8-440720F5D4EC}"/>
    <cellStyle name="20% - Accent5 2 3 2" xfId="783" xr:uid="{4D99F484-22A3-46B3-AA05-F8A84CC2D8E0}"/>
    <cellStyle name="20% - Accent5 2 4" xfId="784" xr:uid="{599AA4B1-5F48-4D82-AE02-FADB09562329}"/>
    <cellStyle name="20% - Accent5 2 4 2" xfId="785" xr:uid="{45D9777D-0A58-4F62-A521-D8176B784CA4}"/>
    <cellStyle name="20% - Accent5 2 5" xfId="786" xr:uid="{71F33823-B2C3-483D-BE13-5715741F2D47}"/>
    <cellStyle name="20% - Accent5 2 5 2" xfId="787" xr:uid="{CFBF5104-1814-482A-8BA6-FACFD9CFF132}"/>
    <cellStyle name="20% - Accent5 2 6" xfId="788" xr:uid="{8863ED3E-D9A9-437F-94FE-312A6EE7BDD5}"/>
    <cellStyle name="20% - Accent5 2 6 2" xfId="789" xr:uid="{94801C29-9296-4F64-857B-49DEA6012507}"/>
    <cellStyle name="20% - Accent5 2 7" xfId="790" xr:uid="{E9AD8ADA-4F4E-4745-A530-3063C40BC30D}"/>
    <cellStyle name="20% - Accent5 2 7 2" xfId="791" xr:uid="{3B01CF14-000E-462A-8937-F9EBBB77185B}"/>
    <cellStyle name="20% - Accent5 2 8" xfId="792" xr:uid="{B2737D98-5F53-4155-BD9E-5368E7A946CD}"/>
    <cellStyle name="20% - Accent5 2 8 2" xfId="793" xr:uid="{BBE718FC-CEFB-4119-81B2-A6B9E6046936}"/>
    <cellStyle name="20% - Accent5 2 9" xfId="794" xr:uid="{61DB8242-3658-4BC7-980A-2F0484413D7E}"/>
    <cellStyle name="20% - Accent5 2 9 2" xfId="795" xr:uid="{DE7CD355-C156-4CF1-9108-3FA7C1ACCE56}"/>
    <cellStyle name="20% - Accent5 20" xfId="796" xr:uid="{A45AB3A0-ED26-4BA3-9712-C6A158DDF6E2}"/>
    <cellStyle name="20% - Accent5 21" xfId="797" xr:uid="{87CA9870-C89D-4E33-85CE-6314EBF28E07}"/>
    <cellStyle name="20% - Accent5 22" xfId="798" xr:uid="{FB18C0FF-6E4D-4FF1-9FBE-6B4708A0305D}"/>
    <cellStyle name="20% - Accent5 23" xfId="799" xr:uid="{6DBBBC5F-A9CB-4F7A-AE67-17B161B35ED6}"/>
    <cellStyle name="20% - Accent5 24" xfId="800" xr:uid="{0E6ACE40-50AE-4D7D-AB7C-4FAA5370767B}"/>
    <cellStyle name="20% - Accent5 25" xfId="801" xr:uid="{A3FBB762-83F3-4F2B-B8CE-B05A6780B9FD}"/>
    <cellStyle name="20% - Accent5 26" xfId="802" xr:uid="{2BEDEE0B-ED85-4040-97D8-3C537FED84F5}"/>
    <cellStyle name="20% - Accent5 27" xfId="803" xr:uid="{D9B450C5-2F19-41D9-A55F-E9A6C45F956F}"/>
    <cellStyle name="20% - Accent5 28" xfId="804" xr:uid="{4EBA9BED-02BB-40EB-A25F-382C2EE4C6DF}"/>
    <cellStyle name="20% - Accent5 29" xfId="805" xr:uid="{18ADACA0-1B94-4E64-A98C-E68CD64ECF4D}"/>
    <cellStyle name="20% - Accent5 3" xfId="806" xr:uid="{680749FA-2714-42ED-9F2D-C4014DFC2E1E}"/>
    <cellStyle name="20% - Accent5 3 10" xfId="807" xr:uid="{EBC625D3-CEA0-414B-A873-A33AE2F17678}"/>
    <cellStyle name="20% - Accent5 3 10 2" xfId="808" xr:uid="{58AEC16D-DD45-48FF-B368-929753AD72A1}"/>
    <cellStyle name="20% - Accent5 3 11" xfId="809" xr:uid="{853F0ADA-4120-4FF7-AF91-3C65A91F646C}"/>
    <cellStyle name="20% - Accent5 3 11 2" xfId="810" xr:uid="{CE302775-FF5F-443F-996B-DA636A1CEAC0}"/>
    <cellStyle name="20% - Accent5 3 12" xfId="811" xr:uid="{B99A283C-2609-4B2B-8E3A-CCE4BDA0F23F}"/>
    <cellStyle name="20% - Accent5 3 2" xfId="812" xr:uid="{52F8637A-FEB1-417A-82B3-AB9643ABF13A}"/>
    <cellStyle name="20% - Accent5 3 2 2" xfId="813" xr:uid="{6BC0EFDB-5981-4D77-8820-93E390BB168E}"/>
    <cellStyle name="20% - Accent5 3 3" xfId="814" xr:uid="{01F9FFA9-3227-4D68-8860-DA5899692318}"/>
    <cellStyle name="20% - Accent5 3 3 2" xfId="815" xr:uid="{78A86BF3-FA0C-41B9-829D-A0D6F105DEC8}"/>
    <cellStyle name="20% - Accent5 3 4" xfId="816" xr:uid="{179BB954-AD3A-464A-9C81-0B09FAEFBF99}"/>
    <cellStyle name="20% - Accent5 3 4 2" xfId="817" xr:uid="{B25D9EA0-D8F8-4B0A-A7F1-710FBB7146AF}"/>
    <cellStyle name="20% - Accent5 3 5" xfId="818" xr:uid="{893258A7-EA7C-4A04-B51F-CC51696A0319}"/>
    <cellStyle name="20% - Accent5 3 5 2" xfId="819" xr:uid="{3459C836-DB73-45BB-8755-286B64F4B46F}"/>
    <cellStyle name="20% - Accent5 3 6" xfId="820" xr:uid="{49B708B6-61BC-4773-AB5B-87902DC69192}"/>
    <cellStyle name="20% - Accent5 3 6 2" xfId="821" xr:uid="{215B99BF-5569-4E86-B3B3-2968D5DAC55F}"/>
    <cellStyle name="20% - Accent5 3 7" xfId="822" xr:uid="{0E812175-55CF-4D59-A419-C8E0E0CC430D}"/>
    <cellStyle name="20% - Accent5 3 7 2" xfId="823" xr:uid="{A07A91B8-F9CF-4C97-8DA9-89468A392F1C}"/>
    <cellStyle name="20% - Accent5 3 8" xfId="824" xr:uid="{F62B8C85-1DB2-40BF-B547-A36872E35556}"/>
    <cellStyle name="20% - Accent5 3 8 2" xfId="825" xr:uid="{77B9479B-C9D8-4039-9D5B-12892BE82A45}"/>
    <cellStyle name="20% - Accent5 3 9" xfId="826" xr:uid="{26C526B3-E9B3-4090-92FF-46D25EF24BD1}"/>
    <cellStyle name="20% - Accent5 3 9 2" xfId="827" xr:uid="{64A133B3-84D9-434D-8C1D-BCA5584FA8F9}"/>
    <cellStyle name="20% - Accent5 30" xfId="828" xr:uid="{9B65254E-181C-48E3-ADB3-BFD8D7052DE9}"/>
    <cellStyle name="20% - Accent5 31" xfId="829" xr:uid="{43D85987-5C46-48A7-8F59-0216DF0A07FB}"/>
    <cellStyle name="20% - Accent5 32" xfId="830" xr:uid="{289745C7-9D27-4313-900B-2D781D794EC2}"/>
    <cellStyle name="20% - Accent5 33" xfId="831" xr:uid="{3DFE1EF8-E65B-40CA-A3C6-7338AB6CEBD0}"/>
    <cellStyle name="20% - Accent5 34" xfId="832" xr:uid="{F2831F13-92D9-49A1-81FD-07D57CC93ACC}"/>
    <cellStyle name="20% - Accent5 35" xfId="833" xr:uid="{939C85C8-4C5B-41DC-BCE3-8241B1A9D635}"/>
    <cellStyle name="20% - Accent5 36" xfId="834" xr:uid="{B7989887-BDE2-4DD0-963F-7969EE098CE2}"/>
    <cellStyle name="20% - Accent5 37" xfId="835" xr:uid="{FB1033AD-1E2E-4293-9409-3BE10CAB8103}"/>
    <cellStyle name="20% - Accent5 38" xfId="836" xr:uid="{648AFBE3-5028-44B6-8E96-E40621526F19}"/>
    <cellStyle name="20% - Accent5 39" xfId="837" xr:uid="{5BF6CC8C-D932-4316-81FC-9024CC5715E2}"/>
    <cellStyle name="20% - Accent5 4" xfId="838" xr:uid="{6B0A6524-E507-4AE0-ABD4-2C222CE9F256}"/>
    <cellStyle name="20% - Accent5 4 10" xfId="839" xr:uid="{03388C99-F9E6-4757-B72C-86994D58939A}"/>
    <cellStyle name="20% - Accent5 4 10 2" xfId="840" xr:uid="{FA449D48-E22C-402D-BE2C-4C56F77932E6}"/>
    <cellStyle name="20% - Accent5 4 11" xfId="841" xr:uid="{40B3710F-A861-4D25-BCBD-4DBFABE2652D}"/>
    <cellStyle name="20% - Accent5 4 11 2" xfId="842" xr:uid="{891B9848-5D69-4233-9478-BA4431474F07}"/>
    <cellStyle name="20% - Accent5 4 12" xfId="843" xr:uid="{94E3DA79-7A0B-4E9F-B3E2-C081310E5C9F}"/>
    <cellStyle name="20% - Accent5 4 2" xfId="844" xr:uid="{5A1936F1-455D-4C58-A077-444AF3F5BF97}"/>
    <cellStyle name="20% - Accent5 4 2 2" xfId="845" xr:uid="{5F61A888-883E-4F12-9AF2-C67BAA0FF461}"/>
    <cellStyle name="20% - Accent5 4 3" xfId="846" xr:uid="{793B692E-49F0-4A2E-8103-2579AD9AE022}"/>
    <cellStyle name="20% - Accent5 4 3 2" xfId="847" xr:uid="{6BED0616-53A7-4A24-BA7B-68BB4A79AA46}"/>
    <cellStyle name="20% - Accent5 4 4" xfId="848" xr:uid="{3852FD7A-AB06-43B7-8B39-5384AB5ACA67}"/>
    <cellStyle name="20% - Accent5 4 4 2" xfId="849" xr:uid="{98719159-8498-484A-BDDB-453CCE389D11}"/>
    <cellStyle name="20% - Accent5 4 5" xfId="850" xr:uid="{CD8B44E9-BD03-4C65-B289-11FCB058FC3D}"/>
    <cellStyle name="20% - Accent5 4 5 2" xfId="851" xr:uid="{2B63EB90-F903-4144-8F3F-C1E1234E263F}"/>
    <cellStyle name="20% - Accent5 4 6" xfId="852" xr:uid="{BD69E6EF-8BDD-4EFC-A48F-2107480403B7}"/>
    <cellStyle name="20% - Accent5 4 6 2" xfId="853" xr:uid="{FD4BB82A-0C94-4169-A4DF-AFF1D8AE5A8A}"/>
    <cellStyle name="20% - Accent5 4 7" xfId="854" xr:uid="{B6D99E00-DB2C-4E2C-BD53-F7ED0DA68F35}"/>
    <cellStyle name="20% - Accent5 4 7 2" xfId="855" xr:uid="{B349FD6F-A53F-42D0-BCAA-5831495D83FE}"/>
    <cellStyle name="20% - Accent5 4 8" xfId="856" xr:uid="{91D033EB-5FE9-4DAD-8A34-FC042F17EEC6}"/>
    <cellStyle name="20% - Accent5 4 8 2" xfId="857" xr:uid="{8BFB6200-1C13-4E46-9658-EC9A1218E482}"/>
    <cellStyle name="20% - Accent5 4 9" xfId="858" xr:uid="{B629F344-B765-4390-A955-2D1433E536B8}"/>
    <cellStyle name="20% - Accent5 4 9 2" xfId="859" xr:uid="{D946685D-E279-4D53-B85F-36FF1EB82938}"/>
    <cellStyle name="20% - Accent5 40" xfId="860" xr:uid="{4D8AF989-7421-47D4-8173-DF59640B75E5}"/>
    <cellStyle name="20% - Accent5 41" xfId="861" xr:uid="{CF3F2B17-E286-474B-AAEB-E57F7BBCCCBB}"/>
    <cellStyle name="20% - Accent5 42" xfId="862" xr:uid="{CD0EC7C2-969C-4FA2-9E6E-1DB56F662526}"/>
    <cellStyle name="20% - Accent5 43" xfId="863" xr:uid="{658436AE-D6DC-4FBA-8D10-0061AAE38985}"/>
    <cellStyle name="20% - Accent5 5" xfId="864" xr:uid="{D4A52721-FC75-47E1-AFDC-FEE10363E9FC}"/>
    <cellStyle name="20% - Accent5 5 10" xfId="865" xr:uid="{DF901965-546E-4947-BBD4-CEF43AFCD701}"/>
    <cellStyle name="20% - Accent5 5 10 2" xfId="866" xr:uid="{59730532-C836-4A90-ACF3-A432DD0EAB6F}"/>
    <cellStyle name="20% - Accent5 5 11" xfId="867" xr:uid="{2341ED55-65F6-4F6E-9CE9-77497A042433}"/>
    <cellStyle name="20% - Accent5 5 11 2" xfId="868" xr:uid="{9FC345D4-C841-4938-A0AE-A1F94F39F6FA}"/>
    <cellStyle name="20% - Accent5 5 12" xfId="869" xr:uid="{93BC2C27-E42F-4016-8C02-EE0189A8EF65}"/>
    <cellStyle name="20% - Accent5 5 2" xfId="870" xr:uid="{3394A491-D7E6-462E-BC3E-6793A033A6A6}"/>
    <cellStyle name="20% - Accent5 5 2 2" xfId="871" xr:uid="{99851D99-E906-4994-90D2-A211B73CAB50}"/>
    <cellStyle name="20% - Accent5 5 3" xfId="872" xr:uid="{4CD3D070-B6BB-4232-86F1-345A63ADCF2A}"/>
    <cellStyle name="20% - Accent5 5 3 2" xfId="873" xr:uid="{E9EBECFE-1BB3-4229-BEA8-507524DAF44A}"/>
    <cellStyle name="20% - Accent5 5 4" xfId="874" xr:uid="{FE29379D-3372-48DF-92B5-5EE133FE9C54}"/>
    <cellStyle name="20% - Accent5 5 4 2" xfId="875" xr:uid="{109CF78C-EC74-4193-9309-DD34C00A3D23}"/>
    <cellStyle name="20% - Accent5 5 5" xfId="876" xr:uid="{D109F734-E5F4-473F-941E-2E4A83E9E3A4}"/>
    <cellStyle name="20% - Accent5 5 5 2" xfId="877" xr:uid="{CABBA6E6-8750-404E-B39C-743F8ACEAFB6}"/>
    <cellStyle name="20% - Accent5 5 6" xfId="878" xr:uid="{63DF461E-71D9-4134-8807-40AC3F4C713C}"/>
    <cellStyle name="20% - Accent5 5 6 2" xfId="879" xr:uid="{F154A514-559B-4970-BBD0-12511692928C}"/>
    <cellStyle name="20% - Accent5 5 7" xfId="880" xr:uid="{DA18545B-2E6C-41C0-9174-09C99041DD04}"/>
    <cellStyle name="20% - Accent5 5 7 2" xfId="881" xr:uid="{169C38DE-6A10-43D6-A966-417CE9581306}"/>
    <cellStyle name="20% - Accent5 5 8" xfId="882" xr:uid="{4458AAAD-6D8F-453A-85CB-0899BC418048}"/>
    <cellStyle name="20% - Accent5 5 8 2" xfId="883" xr:uid="{EF8CE8BE-31D0-4938-8A96-2ABE8FF6B586}"/>
    <cellStyle name="20% - Accent5 5 9" xfId="884" xr:uid="{5EA3DD72-FB0F-40BE-B21E-3819A163A937}"/>
    <cellStyle name="20% - Accent5 5 9 2" xfId="885" xr:uid="{7300A28F-3929-4EBB-9DDC-C40BF1D505DB}"/>
    <cellStyle name="20% - Accent5 6" xfId="886" xr:uid="{F36DEF4A-E368-4C51-B405-DB2350B8DF06}"/>
    <cellStyle name="20% - Accent5 6 10" xfId="887" xr:uid="{99399E02-4354-48D6-87A3-89A48B5737EF}"/>
    <cellStyle name="20% - Accent5 6 10 2" xfId="888" xr:uid="{BA6B5417-B9BE-486D-8D8B-64D01520121C}"/>
    <cellStyle name="20% - Accent5 6 11" xfId="889" xr:uid="{EF2EA811-A10D-4CC1-B3BC-4FE7052B28C4}"/>
    <cellStyle name="20% - Accent5 6 11 2" xfId="890" xr:uid="{AD82C419-8DD3-40CF-A5D1-DC721951C82C}"/>
    <cellStyle name="20% - Accent5 6 12" xfId="891" xr:uid="{EBB4643E-3320-4A94-B5BE-559854C2AB8B}"/>
    <cellStyle name="20% - Accent5 6 2" xfId="892" xr:uid="{583A09C9-5CC4-4CEB-BF5C-B3CC9E0530F1}"/>
    <cellStyle name="20% - Accent5 6 2 2" xfId="893" xr:uid="{58B2ADFE-9A84-441F-A06B-3B7D5FB574B6}"/>
    <cellStyle name="20% - Accent5 6 3" xfId="894" xr:uid="{0BE69D6A-B8F8-423E-A22E-E81DA5C4DC72}"/>
    <cellStyle name="20% - Accent5 6 3 2" xfId="895" xr:uid="{1AAC08C8-1341-4FD3-86AF-FBF0CF538D04}"/>
    <cellStyle name="20% - Accent5 6 4" xfId="896" xr:uid="{C5A2802A-A967-4567-BBAE-5B9966DC7B9A}"/>
    <cellStyle name="20% - Accent5 6 4 2" xfId="897" xr:uid="{95F3DF4C-90A0-4B53-B06F-41FC58531BDD}"/>
    <cellStyle name="20% - Accent5 6 5" xfId="898" xr:uid="{8F3BC9C1-B49A-4E17-A576-C90A1892C814}"/>
    <cellStyle name="20% - Accent5 6 5 2" xfId="899" xr:uid="{9B4558A4-28CC-4001-A124-E996EADD422E}"/>
    <cellStyle name="20% - Accent5 6 6" xfId="900" xr:uid="{BE62BF61-B630-433D-9C2A-3A4C06E190AC}"/>
    <cellStyle name="20% - Accent5 6 6 2" xfId="901" xr:uid="{CDDD1750-42AB-45DB-9A13-D3CC34A0F00C}"/>
    <cellStyle name="20% - Accent5 6 7" xfId="902" xr:uid="{7669AA42-835F-4FEC-A8C3-531AA00B1BA3}"/>
    <cellStyle name="20% - Accent5 6 7 2" xfId="903" xr:uid="{E1F612F6-81B5-4A30-BAFC-36E4286E315F}"/>
    <cellStyle name="20% - Accent5 6 8" xfId="904" xr:uid="{7D9DCBFD-3166-41E2-B194-3016A278125A}"/>
    <cellStyle name="20% - Accent5 6 8 2" xfId="905" xr:uid="{F20A5A9D-2BE1-4BEF-96B3-9C9F8EAEE323}"/>
    <cellStyle name="20% - Accent5 6 9" xfId="906" xr:uid="{F15A9FF7-73D2-4005-879F-D62594B6D6A7}"/>
    <cellStyle name="20% - Accent5 6 9 2" xfId="907" xr:uid="{4B263ED2-7652-49B2-ABC6-473543482E3C}"/>
    <cellStyle name="20% - Accent5 7" xfId="908" xr:uid="{0783C555-7E20-437F-80CE-DB4D45EE9ED8}"/>
    <cellStyle name="20% - Accent5 7 2" xfId="909" xr:uid="{5AE6C679-D780-4465-A1F0-630011C16CC6}"/>
    <cellStyle name="20% - Accent5 8" xfId="910" xr:uid="{9581114C-3A00-48C8-999A-EC71F20BE16F}"/>
    <cellStyle name="20% - Accent5 8 2" xfId="911" xr:uid="{76F796DD-9763-4B9B-8797-0BACC1A4FE8A}"/>
    <cellStyle name="20% - Accent5 9" xfId="912" xr:uid="{59D179D4-3DC8-4205-91E5-8A9832A77B7C}"/>
    <cellStyle name="20% - Accent5 9 2" xfId="913" xr:uid="{5D09D516-4D98-4B0B-9370-9295831F8826}"/>
    <cellStyle name="20% - Accent6 10" xfId="914" xr:uid="{2CE8D937-3106-4964-9AC5-576E417EBD6B}"/>
    <cellStyle name="20% - Accent6 10 2" xfId="915" xr:uid="{E544E44A-FD50-40BF-B0A6-1ED807525F6C}"/>
    <cellStyle name="20% - Accent6 11" xfId="916" xr:uid="{902514F1-B4BF-464A-B912-56FEC50FA3E0}"/>
    <cellStyle name="20% - Accent6 11 2" xfId="917" xr:uid="{392607A9-F8B1-40C3-9CAD-BBAA86FAA5AB}"/>
    <cellStyle name="20% - Accent6 12" xfId="918" xr:uid="{64275780-99CC-4954-94D8-566C14050FE4}"/>
    <cellStyle name="20% - Accent6 13" xfId="919" xr:uid="{A048EFA4-A71D-441F-98D0-F0D537305FB4}"/>
    <cellStyle name="20% - Accent6 14" xfId="920" xr:uid="{8D6DD092-5B6B-45E5-AA75-6612CBE7CF6B}"/>
    <cellStyle name="20% - Accent6 15" xfId="921" xr:uid="{04514410-C3D9-43C1-A386-90556D5B9D12}"/>
    <cellStyle name="20% - Accent6 16" xfId="922" xr:uid="{8EFB9722-B19A-4617-BB37-98C202BE1EE8}"/>
    <cellStyle name="20% - Accent6 17" xfId="923" xr:uid="{253823A8-B9A3-4DF4-A684-A16CE0BC68D3}"/>
    <cellStyle name="20% - Accent6 18" xfId="924" xr:uid="{4ADCE963-B63E-4654-8A16-1F7CB5F79C7C}"/>
    <cellStyle name="20% - Accent6 19" xfId="925" xr:uid="{39B71CDB-953E-4C99-B899-D0A0E7282EE9}"/>
    <cellStyle name="20% - Accent6 2" xfId="926" xr:uid="{0272606C-4EB4-48E0-AEE7-75A26FE3FAC2}"/>
    <cellStyle name="20% - Accent6 2 10" xfId="927" xr:uid="{03A875B3-8DEF-44F0-ACE9-FFBFDD7019E4}"/>
    <cellStyle name="20% - Accent6 2 10 2" xfId="928" xr:uid="{B3AF791A-96C5-4963-A9BF-61E3EAC283AD}"/>
    <cellStyle name="20% - Accent6 2 10 3" xfId="929" xr:uid="{0DCF692E-938C-4C11-8098-48AE986ABC4D}"/>
    <cellStyle name="20% - Accent6 2 11" xfId="930" xr:uid="{A9D67DB3-9BD3-4F09-9B63-00AD23E4EC65}"/>
    <cellStyle name="20% - Accent6 2 11 2" xfId="931" xr:uid="{064AA007-87D8-491B-897E-CC50C11EF273}"/>
    <cellStyle name="20% - Accent6 2 11 3" xfId="932" xr:uid="{D2A8118C-5052-47A4-8A57-D240A61DAB91}"/>
    <cellStyle name="20% - Accent6 2 12" xfId="933" xr:uid="{FF66546C-C31F-47AD-84A2-BD150024FCB4}"/>
    <cellStyle name="20% - Accent6 2 12 2" xfId="934" xr:uid="{EB9AF0C1-A31C-43CE-B7B1-2F81424D8543}"/>
    <cellStyle name="20% - Accent6 2 12 3" xfId="935" xr:uid="{AB32BBDC-FEDF-4484-85E5-AEBA5664F232}"/>
    <cellStyle name="20% - Accent6 2 13" xfId="936" xr:uid="{4D0A8BD6-8691-4FC5-AF01-D91549C2DF15}"/>
    <cellStyle name="20% - Accent6 2 13 2" xfId="937" xr:uid="{B6EEF75A-092D-45FE-8575-1134EDB91774}"/>
    <cellStyle name="20% - Accent6 2 14" xfId="938" xr:uid="{E3929CEE-D0F0-4514-88AD-ED8CC530C21A}"/>
    <cellStyle name="20% - Accent6 2 15" xfId="939" xr:uid="{8F2EF749-51DE-47DD-9D95-A3E866721A19}"/>
    <cellStyle name="20% - Accent6 2 16" xfId="940" xr:uid="{ED80189B-5B1B-4258-ACD4-94FCEA2E0DF1}"/>
    <cellStyle name="20% - Accent6 2 2" xfId="941" xr:uid="{68A3A586-C90D-4DE8-8E81-03592D4FADD5}"/>
    <cellStyle name="20% - Accent6 2 2 2" xfId="942" xr:uid="{EDF3E6D3-6E44-4083-9B25-87C6BE394700}"/>
    <cellStyle name="20% - Accent6 2 2 3" xfId="943" xr:uid="{561A95AD-515F-4A2B-A102-D22853E393DC}"/>
    <cellStyle name="20% - Accent6 2 3" xfId="944" xr:uid="{12946382-AAB0-4604-BBDF-8D90A30E1C85}"/>
    <cellStyle name="20% - Accent6 2 3 2" xfId="945" xr:uid="{87C38A55-6720-4F5E-919D-C0A0688BDAC9}"/>
    <cellStyle name="20% - Accent6 2 3 3" xfId="946" xr:uid="{1C927525-2564-4B1B-98CA-1063BC8142E1}"/>
    <cellStyle name="20% - Accent6 2 4" xfId="947" xr:uid="{6E667899-AE06-46E9-B57C-519653B18D3F}"/>
    <cellStyle name="20% - Accent6 2 4 2" xfId="948" xr:uid="{7B9BC27A-7754-405B-B5A3-2B4304F255A4}"/>
    <cellStyle name="20% - Accent6 2 4 3" xfId="949" xr:uid="{CEF8E163-7993-442A-B622-B7A03F8181A2}"/>
    <cellStyle name="20% - Accent6 2 5" xfId="950" xr:uid="{ED17B213-C349-4FF2-88DF-B10F41D3A389}"/>
    <cellStyle name="20% - Accent6 2 5 2" xfId="951" xr:uid="{8C760C00-53E8-4166-9359-5D20CAAEC31E}"/>
    <cellStyle name="20% - Accent6 2 5 3" xfId="952" xr:uid="{24005C12-E4D9-45F7-8DFD-4F2DDEF2FFA8}"/>
    <cellStyle name="20% - Accent6 2 6" xfId="953" xr:uid="{9992A6F1-8976-4B7E-ADAD-182C6F2517E9}"/>
    <cellStyle name="20% - Accent6 2 6 2" xfId="954" xr:uid="{9B02A8F4-B5C4-4963-9767-0223EF48935F}"/>
    <cellStyle name="20% - Accent6 2 6 3" xfId="955" xr:uid="{D44E3C31-2BC1-43B0-961B-65DCE164B74D}"/>
    <cellStyle name="20% - Accent6 2 7" xfId="956" xr:uid="{54EFCD3C-CFB0-4410-8298-B7C5084AA82C}"/>
    <cellStyle name="20% - Accent6 2 7 2" xfId="957" xr:uid="{5E5FA1A6-966D-4313-B583-B874E1A579F9}"/>
    <cellStyle name="20% - Accent6 2 7 3" xfId="958" xr:uid="{63748A2D-CDE5-4B8E-8878-E9F672E736B2}"/>
    <cellStyle name="20% - Accent6 2 8" xfId="959" xr:uid="{021F1A60-1AB5-435A-8AEC-6B9E7FFDCB56}"/>
    <cellStyle name="20% - Accent6 2 8 2" xfId="960" xr:uid="{F124C85D-D452-44AA-9020-1B6C4EBBB96F}"/>
    <cellStyle name="20% - Accent6 2 8 3" xfId="961" xr:uid="{710F7601-8623-4AD1-8BDD-40664E13754D}"/>
    <cellStyle name="20% - Accent6 2 9" xfId="962" xr:uid="{939CA12F-7537-40D4-B5B2-43F0BA8F523E}"/>
    <cellStyle name="20% - Accent6 2 9 2" xfId="963" xr:uid="{0F74E04E-EF12-4863-9F57-8EF87DDD0551}"/>
    <cellStyle name="20% - Accent6 2 9 3" xfId="964" xr:uid="{2F880B21-4232-4A91-9191-D527DED0AD39}"/>
    <cellStyle name="20% - Accent6 20" xfId="965" xr:uid="{686D0743-3275-4E05-A1EC-977A6110B044}"/>
    <cellStyle name="20% - Accent6 21" xfId="966" xr:uid="{ACD1BD05-BBDB-4A71-97DC-6C97E754736E}"/>
    <cellStyle name="20% - Accent6 22" xfId="967" xr:uid="{6CE17895-60DA-4874-A5EA-614830FD053A}"/>
    <cellStyle name="20% - Accent6 23" xfId="968" xr:uid="{908CE857-39F8-419F-9188-E3AC6CDFBE15}"/>
    <cellStyle name="20% - Accent6 24" xfId="969" xr:uid="{A72E908E-A4FA-49DC-BD8F-A251274C59B8}"/>
    <cellStyle name="20% - Accent6 25" xfId="970" xr:uid="{98168393-DE23-48F5-ABC2-B62ECE70255F}"/>
    <cellStyle name="20% - Accent6 26" xfId="971" xr:uid="{9A7F2272-9B17-4113-905C-6EDE637E1633}"/>
    <cellStyle name="20% - Accent6 27" xfId="972" xr:uid="{5E8564D0-6541-4C85-9B2D-C201555B8C62}"/>
    <cellStyle name="20% - Accent6 28" xfId="973" xr:uid="{4FBA0A65-AAC4-4A65-B707-AE3282FC4587}"/>
    <cellStyle name="20% - Accent6 29" xfId="974" xr:uid="{288AA345-2EB7-4631-81F0-4697333240F4}"/>
    <cellStyle name="20% - Accent6 3" xfId="975" xr:uid="{88A48F49-40D5-410D-815B-FC6C6F96805F}"/>
    <cellStyle name="20% - Accent6 3 10" xfId="976" xr:uid="{3F36D734-2A8B-478D-9AE1-223D993D84BC}"/>
    <cellStyle name="20% - Accent6 3 10 2" xfId="977" xr:uid="{989EFE03-F773-4ED6-9F07-CEA688D9EFC1}"/>
    <cellStyle name="20% - Accent6 3 11" xfId="978" xr:uid="{2BB1D25A-4938-461F-AC6C-C8862E59F0E9}"/>
    <cellStyle name="20% - Accent6 3 11 2" xfId="979" xr:uid="{163486F6-E017-4916-A5C5-C2FED65C7AF3}"/>
    <cellStyle name="20% - Accent6 3 12" xfId="980" xr:uid="{F7586AD5-A1DD-4867-983C-1A8F3E2F3CA6}"/>
    <cellStyle name="20% - Accent6 3 13" xfId="981" xr:uid="{229FFE18-BE2B-434A-A2F7-2E35B35B0BFD}"/>
    <cellStyle name="20% - Accent6 3 2" xfId="982" xr:uid="{34B52F25-74C1-49A7-A07D-7EA7E45A1FB5}"/>
    <cellStyle name="20% - Accent6 3 2 2" xfId="983" xr:uid="{B3DEF74F-5417-4D74-BCDF-50B6B6DC13D2}"/>
    <cellStyle name="20% - Accent6 3 2 3" xfId="984" xr:uid="{7A034B02-E4D7-4B73-9119-9DDC50A2B33D}"/>
    <cellStyle name="20% - Accent6 3 3" xfId="985" xr:uid="{66CA6205-2B17-4596-A868-2CC81ED74C55}"/>
    <cellStyle name="20% - Accent6 3 3 2" xfId="986" xr:uid="{1170E702-84B4-4776-86C3-2C61378E81A0}"/>
    <cellStyle name="20% - Accent6 3 4" xfId="987" xr:uid="{488E112B-1AC3-473B-87BA-575EA8F820EE}"/>
    <cellStyle name="20% - Accent6 3 4 2" xfId="988" xr:uid="{82B7BC7A-6D9A-4A73-B294-63D0E35A165C}"/>
    <cellStyle name="20% - Accent6 3 5" xfId="989" xr:uid="{63D66419-B2E4-4B67-B495-E1477ED9EB27}"/>
    <cellStyle name="20% - Accent6 3 5 2" xfId="990" xr:uid="{0958D442-9733-4D90-BCC9-933A444FB7B9}"/>
    <cellStyle name="20% - Accent6 3 6" xfId="991" xr:uid="{B184EF00-5667-4940-93C1-1F65C19BB3B2}"/>
    <cellStyle name="20% - Accent6 3 6 2" xfId="992" xr:uid="{08570E21-E691-47D9-A1C8-4F751FECDBF0}"/>
    <cellStyle name="20% - Accent6 3 7" xfId="993" xr:uid="{CAE1CF1A-F36B-43E3-B346-87DF04CA4561}"/>
    <cellStyle name="20% - Accent6 3 7 2" xfId="994" xr:uid="{6E1D3F1E-87F2-417F-8999-A1F68A1FCA5A}"/>
    <cellStyle name="20% - Accent6 3 8" xfId="995" xr:uid="{5A535891-7CB8-4611-BF23-65EF821BA993}"/>
    <cellStyle name="20% - Accent6 3 8 2" xfId="996" xr:uid="{1471BF81-58A6-461E-8F36-56AB2ADD4A56}"/>
    <cellStyle name="20% - Accent6 3 9" xfId="997" xr:uid="{CD06FA80-E91E-4B08-9EC9-2673251EB27E}"/>
    <cellStyle name="20% - Accent6 3 9 2" xfId="998" xr:uid="{ADB98C1B-8F61-4001-8010-B6F1081870D2}"/>
    <cellStyle name="20% - Accent6 30" xfId="999" xr:uid="{C2E2AAA0-E4D0-4D5A-BC75-DCE92062CA1C}"/>
    <cellStyle name="20% - Accent6 31" xfId="1000" xr:uid="{F016822B-0BB3-4661-BF8B-EDC1F2EF5660}"/>
    <cellStyle name="20% - Accent6 32" xfId="1001" xr:uid="{6AAB1491-FDA9-43AC-B332-FE7211278628}"/>
    <cellStyle name="20% - Accent6 33" xfId="1002" xr:uid="{8203FB09-DE7E-419E-8EEC-C9F0C6064B1E}"/>
    <cellStyle name="20% - Accent6 34" xfId="1003" xr:uid="{9063D647-125E-4494-AD65-94CAEA405698}"/>
    <cellStyle name="20% - Accent6 35" xfId="1004" xr:uid="{EBEBF436-2EA8-41F8-A99C-EF32863D3E92}"/>
    <cellStyle name="20% - Accent6 36" xfId="1005" xr:uid="{DAE29E89-F89D-4DB5-9FDE-1601E524F89B}"/>
    <cellStyle name="20% - Accent6 37" xfId="1006" xr:uid="{4400797E-FD5D-4E71-B6F5-0F441E6FB4A6}"/>
    <cellStyle name="20% - Accent6 38" xfId="1007" xr:uid="{8AB23720-B60D-43F4-9DAB-12A986E5A018}"/>
    <cellStyle name="20% - Accent6 39" xfId="1008" xr:uid="{347AD71B-FD82-4191-BB9C-011E3F9FA2F1}"/>
    <cellStyle name="20% - Accent6 4" xfId="1009" xr:uid="{5C342458-41DA-40CD-9D4F-BC9D0F028FE6}"/>
    <cellStyle name="20% - Accent6 4 10" xfId="1010" xr:uid="{7FE2404B-A05B-4E7B-B0A8-E90986CCF0FF}"/>
    <cellStyle name="20% - Accent6 4 10 2" xfId="1011" xr:uid="{559DD11A-A99D-4B69-BE32-CDFCF2CC695C}"/>
    <cellStyle name="20% - Accent6 4 11" xfId="1012" xr:uid="{72C9FBDF-D26C-4902-876D-277921823F2B}"/>
    <cellStyle name="20% - Accent6 4 11 2" xfId="1013" xr:uid="{092E25ED-0396-4B92-8A18-847C09F5066C}"/>
    <cellStyle name="20% - Accent6 4 12" xfId="1014" xr:uid="{862A95D8-DB70-42B7-9C69-B6E9BE5D25BC}"/>
    <cellStyle name="20% - Accent6 4 13" xfId="1015" xr:uid="{FEE5A483-39D0-4BAC-B32C-747071EF150E}"/>
    <cellStyle name="20% - Accent6 4 2" xfId="1016" xr:uid="{4B15A1CF-16DC-4270-B455-DB5D3A194E70}"/>
    <cellStyle name="20% - Accent6 4 2 2" xfId="1017" xr:uid="{C3ECCEB2-2C12-4EBB-9300-FC60F942E293}"/>
    <cellStyle name="20% - Accent6 4 2 3" xfId="1018" xr:uid="{C9DC8E94-B3D1-4C8C-B2F2-7674C1ADAE29}"/>
    <cellStyle name="20% - Accent6 4 3" xfId="1019" xr:uid="{DDEDD600-E30E-47CC-9F86-A6C9464C1547}"/>
    <cellStyle name="20% - Accent6 4 3 2" xfId="1020" xr:uid="{9DE1FCDE-3CA4-4199-857E-AF6532FF382A}"/>
    <cellStyle name="20% - Accent6 4 4" xfId="1021" xr:uid="{C26E9296-8D0E-4945-837E-9BCC28BCC418}"/>
    <cellStyle name="20% - Accent6 4 4 2" xfId="1022" xr:uid="{79BE8987-3668-44AE-836B-DEA4F60C47F8}"/>
    <cellStyle name="20% - Accent6 4 5" xfId="1023" xr:uid="{435F999B-0EFB-455B-A365-FC10BBC84143}"/>
    <cellStyle name="20% - Accent6 4 5 2" xfId="1024" xr:uid="{F88FB1AB-D3E0-4F7C-83E4-54B6C0A8883F}"/>
    <cellStyle name="20% - Accent6 4 6" xfId="1025" xr:uid="{FBE2F486-5085-42E2-AE9A-CBBCC4DD1FC2}"/>
    <cellStyle name="20% - Accent6 4 6 2" xfId="1026" xr:uid="{82BA1C4B-8061-4642-A5D2-F7DFC241A82B}"/>
    <cellStyle name="20% - Accent6 4 7" xfId="1027" xr:uid="{B4A756C2-29F4-43A4-BF86-3D6C1945FC2F}"/>
    <cellStyle name="20% - Accent6 4 7 2" xfId="1028" xr:uid="{C018AFCC-0443-4608-841B-7F49FD586C99}"/>
    <cellStyle name="20% - Accent6 4 8" xfId="1029" xr:uid="{32D227A1-8E4C-423E-A520-2DA5E63B04B3}"/>
    <cellStyle name="20% - Accent6 4 8 2" xfId="1030" xr:uid="{B81FF634-2835-4990-ACDF-31B02F80029D}"/>
    <cellStyle name="20% - Accent6 4 9" xfId="1031" xr:uid="{13820221-9C82-4906-A338-757E03F34E31}"/>
    <cellStyle name="20% - Accent6 4 9 2" xfId="1032" xr:uid="{ECBBED85-25F1-4442-BF56-FFB1F4F0E4B0}"/>
    <cellStyle name="20% - Accent6 40" xfId="1033" xr:uid="{33DF9E6F-AAAB-44D4-89E4-AABB5FED50D4}"/>
    <cellStyle name="20% - Accent6 41" xfId="1034" xr:uid="{642EE79B-EF29-49CE-9CE9-0446D10DB936}"/>
    <cellStyle name="20% - Accent6 42" xfId="1035" xr:uid="{6BC46B78-6F2C-421B-BA7E-40F8296E455D}"/>
    <cellStyle name="20% - Accent6 43" xfId="1036" xr:uid="{93E78230-0461-4CC4-A3AC-82260E84B941}"/>
    <cellStyle name="20% - Accent6 5" xfId="1037" xr:uid="{BCCBC22E-C32A-4AB7-9FC2-1E69B259EEAE}"/>
    <cellStyle name="20% - Accent6 5 10" xfId="1038" xr:uid="{93BF0059-6AE1-4905-B987-0D9129F217DD}"/>
    <cellStyle name="20% - Accent6 5 10 2" xfId="1039" xr:uid="{80228037-F09B-421B-9B0D-DFB6DDDE9118}"/>
    <cellStyle name="20% - Accent6 5 11" xfId="1040" xr:uid="{990627E4-74F1-4D5C-A61C-D50D0B1968F2}"/>
    <cellStyle name="20% - Accent6 5 11 2" xfId="1041" xr:uid="{D9D2437C-2B73-4211-8D67-E88E9FCB687C}"/>
    <cellStyle name="20% - Accent6 5 12" xfId="1042" xr:uid="{95A14C6E-452B-4911-B61F-DD60718882E0}"/>
    <cellStyle name="20% - Accent6 5 13" xfId="1043" xr:uid="{62B349D0-20E2-4AF6-85B1-03DF805FBA93}"/>
    <cellStyle name="20% - Accent6 5 2" xfId="1044" xr:uid="{60AD089D-8346-4CF9-8A0E-50A717496FD6}"/>
    <cellStyle name="20% - Accent6 5 2 2" xfId="1045" xr:uid="{86B5B716-103F-464B-A52A-0DD2D2905D60}"/>
    <cellStyle name="20% - Accent6 5 2 3" xfId="1046" xr:uid="{CB736105-A1B3-41A0-9DD2-5A273B3C6063}"/>
    <cellStyle name="20% - Accent6 5 3" xfId="1047" xr:uid="{CD0A2A75-DA44-4E7A-91DC-CA0428822FC2}"/>
    <cellStyle name="20% - Accent6 5 3 2" xfId="1048" xr:uid="{52408EA2-92EB-4E1C-9EDF-ADD5EF362791}"/>
    <cellStyle name="20% - Accent6 5 4" xfId="1049" xr:uid="{03005FCD-6960-49D4-B5D3-B098F64FD7C6}"/>
    <cellStyle name="20% - Accent6 5 4 2" xfId="1050" xr:uid="{4045A39F-B30B-4EE3-B024-70567CFAB71D}"/>
    <cellStyle name="20% - Accent6 5 5" xfId="1051" xr:uid="{69B90AD2-07B0-41A2-BE32-FA09919C76BD}"/>
    <cellStyle name="20% - Accent6 5 5 2" xfId="1052" xr:uid="{BFED8E97-9473-4A6F-86DD-515FC6B0EDF3}"/>
    <cellStyle name="20% - Accent6 5 6" xfId="1053" xr:uid="{8E5DDD8B-7D78-49DC-A0FE-4FAE439CEB9B}"/>
    <cellStyle name="20% - Accent6 5 6 2" xfId="1054" xr:uid="{4E8C9449-0BC3-4305-8113-E39A4CB28936}"/>
    <cellStyle name="20% - Accent6 5 7" xfId="1055" xr:uid="{4966CFEA-DD02-4868-A491-CAD6A3C75080}"/>
    <cellStyle name="20% - Accent6 5 7 2" xfId="1056" xr:uid="{80789240-5BBA-4315-BECF-76AB9525B9FB}"/>
    <cellStyle name="20% - Accent6 5 8" xfId="1057" xr:uid="{3A198768-F406-44F3-9BBA-DA217912EDB9}"/>
    <cellStyle name="20% - Accent6 5 8 2" xfId="1058" xr:uid="{0A682129-5A6E-4BB3-BB1C-5DA69F78D224}"/>
    <cellStyle name="20% - Accent6 5 9" xfId="1059" xr:uid="{658BF0E5-A28E-4079-8775-67E5F10DE4D4}"/>
    <cellStyle name="20% - Accent6 5 9 2" xfId="1060" xr:uid="{F1C85935-A4BC-4E1D-9ADA-C9E13A888852}"/>
    <cellStyle name="20% - Accent6 6" xfId="1061" xr:uid="{485136D8-02E9-4951-A376-8A6BFAC13750}"/>
    <cellStyle name="20% - Accent6 6 10" xfId="1062" xr:uid="{C6C0B166-6121-43B3-BC86-2C819C2FC0F1}"/>
    <cellStyle name="20% - Accent6 6 10 2" xfId="1063" xr:uid="{876CFF6B-FFE3-4995-9C36-C4945293DBE6}"/>
    <cellStyle name="20% - Accent6 6 11" xfId="1064" xr:uid="{DFBCC615-682D-4BDF-A955-7A0F730BA8D1}"/>
    <cellStyle name="20% - Accent6 6 11 2" xfId="1065" xr:uid="{B5E5E4B6-6131-4A54-A66A-AEB31A6A49A3}"/>
    <cellStyle name="20% - Accent6 6 12" xfId="1066" xr:uid="{F5A60C74-44E8-4634-8EA7-08608572C5B5}"/>
    <cellStyle name="20% - Accent6 6 13" xfId="1067" xr:uid="{6D46015C-03EE-4C5D-9BF6-24ADC3811859}"/>
    <cellStyle name="20% - Accent6 6 2" xfId="1068" xr:uid="{F90A5DCF-21D3-417A-91BB-CB4A3A75C5CE}"/>
    <cellStyle name="20% - Accent6 6 2 2" xfId="1069" xr:uid="{4B863CBD-085C-4689-97E1-2374EB045BCA}"/>
    <cellStyle name="20% - Accent6 6 2 3" xfId="1070" xr:uid="{B9A5E9F8-1115-43ED-9EAE-68A493B62B06}"/>
    <cellStyle name="20% - Accent6 6 3" xfId="1071" xr:uid="{6FADAE77-D169-4192-8A38-67E287E40FC9}"/>
    <cellStyle name="20% - Accent6 6 3 2" xfId="1072" xr:uid="{12B1AA26-B6FE-4CE0-9B75-6DE898A909AA}"/>
    <cellStyle name="20% - Accent6 6 4" xfId="1073" xr:uid="{D6782E63-D24F-47C4-A544-87F33309313F}"/>
    <cellStyle name="20% - Accent6 6 4 2" xfId="1074" xr:uid="{DE76A10C-29AF-42EA-8114-0E8FCA99F6EC}"/>
    <cellStyle name="20% - Accent6 6 5" xfId="1075" xr:uid="{46F9C3BA-2527-4CFE-8470-81CBE0DE6346}"/>
    <cellStyle name="20% - Accent6 6 5 2" xfId="1076" xr:uid="{2420BDBD-8A80-48DA-8FE4-AF1EEBD256A8}"/>
    <cellStyle name="20% - Accent6 6 6" xfId="1077" xr:uid="{56F0D9F4-87DE-4DB8-A185-FF19100AE274}"/>
    <cellStyle name="20% - Accent6 6 6 2" xfId="1078" xr:uid="{390C17B4-5901-4D35-8696-7DE044F120AA}"/>
    <cellStyle name="20% - Accent6 6 7" xfId="1079" xr:uid="{7ED296F7-3D3F-416B-9DAB-E0AEE073B12B}"/>
    <cellStyle name="20% - Accent6 6 7 2" xfId="1080" xr:uid="{340D6E0B-2F82-4473-BAB1-FB30040E7415}"/>
    <cellStyle name="20% - Accent6 6 8" xfId="1081" xr:uid="{E9744535-93F9-428D-819F-5F3D4F7861FA}"/>
    <cellStyle name="20% - Accent6 6 8 2" xfId="1082" xr:uid="{29F299C2-072D-452C-8589-98F7C2A67E3B}"/>
    <cellStyle name="20% - Accent6 6 9" xfId="1083" xr:uid="{51930000-3749-4236-829A-5208A39EBB87}"/>
    <cellStyle name="20% - Accent6 6 9 2" xfId="1084" xr:uid="{42F60406-E934-46AF-8279-AC79210F03BD}"/>
    <cellStyle name="20% - Accent6 7" xfId="1085" xr:uid="{70B520FE-DD7D-4A33-9FB2-B3A335DD6908}"/>
    <cellStyle name="20% - Accent6 7 2" xfId="1086" xr:uid="{41A9DF4D-3790-42A1-83EC-3E8CF9ACB0AA}"/>
    <cellStyle name="20% - Accent6 7 2 2" xfId="1087" xr:uid="{FFDC0DD8-688A-4210-8923-0053DF3F1828}"/>
    <cellStyle name="20% - Accent6 7 3" xfId="1088" xr:uid="{43590DE8-20E0-4FC1-B692-5D226E6249E6}"/>
    <cellStyle name="20% - Accent6 7 3 2" xfId="1089" xr:uid="{80D4CE9C-DD84-4AA0-AA37-FDC1EEE186C4}"/>
    <cellStyle name="20% - Accent6 8" xfId="1090" xr:uid="{857E4C0F-B182-47F2-91A7-ABC349DD6477}"/>
    <cellStyle name="20% - Accent6 8 2" xfId="1091" xr:uid="{D8D676DE-A954-4B70-8F17-A410F82A4B4E}"/>
    <cellStyle name="20% - Accent6 8 2 2" xfId="1092" xr:uid="{D3658B8C-D6C5-4E29-A51C-4C7119142EAC}"/>
    <cellStyle name="20% - Accent6 8 3" xfId="1093" xr:uid="{29D85B8C-7A2F-41AF-BF68-C447F06F13D8}"/>
    <cellStyle name="20% - Accent6 8 3 2" xfId="1094" xr:uid="{F3206E9A-A028-4D2B-B193-516518EA8054}"/>
    <cellStyle name="20% - Accent6 9" xfId="1095" xr:uid="{90486D3D-EDDD-4A2D-8F0A-2437237E0569}"/>
    <cellStyle name="20% - Accent6 9 2" xfId="1096" xr:uid="{D5961949-E88D-4B1D-A959-7987116E8903}"/>
    <cellStyle name="20% - Akzent1" xfId="1097" xr:uid="{55117B69-AEFE-43B3-B33D-4F8B7928712E}"/>
    <cellStyle name="20% - Akzent1 2" xfId="1098" xr:uid="{C732E2E8-B314-4A3E-A654-534624E30726}"/>
    <cellStyle name="20% - Akzent2" xfId="1099" xr:uid="{44629F97-7082-4E56-AD4E-6A4BB1E8E23C}"/>
    <cellStyle name="20% - Akzent2 2" xfId="1100" xr:uid="{0DE3822E-FE76-4A7A-8CFE-074E4E1F89BF}"/>
    <cellStyle name="20% - Akzent3" xfId="1101" xr:uid="{634328E8-8F72-4A37-AA8B-2C951012FD1B}"/>
    <cellStyle name="20% - Akzent3 2" xfId="1102" xr:uid="{89742308-3690-492E-B3B9-C60B13A243A2}"/>
    <cellStyle name="20% - Akzent4" xfId="1103" xr:uid="{A2830897-08C7-4251-8CC4-B875EB0F8BB6}"/>
    <cellStyle name="20% - Akzent4 2" xfId="1104" xr:uid="{86D4E661-8EF5-42B3-9DB3-1462064CF988}"/>
    <cellStyle name="20% - Akzent5" xfId="1105" xr:uid="{10A6A261-5D25-4B87-9DA5-45D55AAD0D45}"/>
    <cellStyle name="20% - Akzent5 2" xfId="1106" xr:uid="{1118C3D5-DEAE-4D59-872C-B1080948491F}"/>
    <cellStyle name="20% - Akzent6" xfId="1107" xr:uid="{E833BF04-C8D7-492F-8ADA-F08F4DED52C5}"/>
    <cellStyle name="20% - Akzent6 2" xfId="1108" xr:uid="{F68B23C5-473D-42D7-A603-3BD43610354E}"/>
    <cellStyle name="20% - Colore 1" xfId="1109" xr:uid="{94562952-22D2-4DD2-877E-E4102A928B2D}"/>
    <cellStyle name="20% - Colore 2" xfId="1110" xr:uid="{CFA6915B-CD0F-4CC2-BDD8-9DDDE87D28F9}"/>
    <cellStyle name="20% - Colore 3" xfId="1111" xr:uid="{497376ED-8E67-44FA-8B85-A4FA5C8842A9}"/>
    <cellStyle name="20% - Colore 4" xfId="1112" xr:uid="{39FEE8E5-7B42-4EE9-A842-377DD1E0E8EE}"/>
    <cellStyle name="20% - Colore 5" xfId="1113" xr:uid="{14E74DC1-C30C-46EB-A02B-901A968D2D62}"/>
    <cellStyle name="20% - Colore 6" xfId="1114" xr:uid="{A08762DF-604A-4C99-AF98-44B38557E125}"/>
    <cellStyle name="2x indented GHG Textfiels" xfId="1115" xr:uid="{C80D541D-BC7F-4454-A430-86D95270FD66}"/>
    <cellStyle name="2x indented GHG Textfiels 10" xfId="1116" xr:uid="{95D7CE78-8DFA-4FE4-A9E4-A9FC5A540E39}"/>
    <cellStyle name="2x indented GHG Textfiels 10 2" xfId="1117" xr:uid="{B7A30478-2A1D-4253-92E9-B1F122D65707}"/>
    <cellStyle name="2x indented GHG Textfiels 10 3" xfId="1118" xr:uid="{4D7B0B06-E8C6-4CD4-A75F-F716CEECEB41}"/>
    <cellStyle name="2x indented GHG Textfiels 10 4" xfId="1119" xr:uid="{8C1CE365-B885-4241-877B-75D8B5D9E3BC}"/>
    <cellStyle name="2x indented GHG Textfiels 11" xfId="1120" xr:uid="{FEFB922D-AAC1-4C06-B32D-C251CBFA7DA8}"/>
    <cellStyle name="2x indented GHG Textfiels 11 2" xfId="1121" xr:uid="{F1DB9C16-31BE-41F6-B512-E2AC796BA5E3}"/>
    <cellStyle name="2x indented GHG Textfiels 11 3" xfId="1122" xr:uid="{683557D6-1BAB-45B5-ACB8-8BC141FED2A6}"/>
    <cellStyle name="2x indented GHG Textfiels 11 4" xfId="1123" xr:uid="{4677102C-245B-4DBD-98B4-F3A7923AAA26}"/>
    <cellStyle name="2x indented GHG Textfiels 12" xfId="1124" xr:uid="{5718380E-3BFF-4C19-9C96-B982347A4720}"/>
    <cellStyle name="2x indented GHG Textfiels 12 2" xfId="1125" xr:uid="{E8EC47CF-E615-4166-BEE7-67C293FF3533}"/>
    <cellStyle name="2x indented GHG Textfiels 12 3" xfId="1126" xr:uid="{F536CA53-EF1C-4CF1-BDA2-04348E158060}"/>
    <cellStyle name="2x indented GHG Textfiels 13" xfId="1127" xr:uid="{59EE0980-AB8F-4DEA-92EF-0EE1221616B7}"/>
    <cellStyle name="2x indented GHG Textfiels 14" xfId="1128" xr:uid="{DD7A6F64-F227-495A-ABD3-6490AFCB7B06}"/>
    <cellStyle name="2x indented GHG Textfiels 15" xfId="1129" xr:uid="{FBA0F649-4281-4516-BBEC-473E6F569619}"/>
    <cellStyle name="2x indented GHG Textfiels 2" xfId="1130" xr:uid="{FC148228-376F-4493-8AFA-7AE952E1961F}"/>
    <cellStyle name="2x indented GHG Textfiels 2 10" xfId="1131" xr:uid="{2BF49EE2-864B-4100-833E-CD7DB23EE242}"/>
    <cellStyle name="2x indented GHG Textfiels 2 11" xfId="1132" xr:uid="{090A0609-55B3-4237-918E-5DE542479093}"/>
    <cellStyle name="2x indented GHG Textfiels 2 12" xfId="1133" xr:uid="{070F036C-298A-4F72-BE74-C7361F5E509E}"/>
    <cellStyle name="2x indented GHG Textfiels 2 13" xfId="1134" xr:uid="{0EAB7C34-A5F5-4CDC-BD39-EB0F7A91A7D6}"/>
    <cellStyle name="2x indented GHG Textfiels 2 2" xfId="1135" xr:uid="{9C11C923-766D-4E7E-A553-5DB8AEEE471C}"/>
    <cellStyle name="2x indented GHG Textfiels 2 2 2" xfId="1136" xr:uid="{981C6ED2-B3D4-46C3-8435-A532CFE69F77}"/>
    <cellStyle name="2x indented GHG Textfiels 2 2 3" xfId="1137" xr:uid="{03799DF0-F456-46B3-BBEA-3B86653346D6}"/>
    <cellStyle name="2x indented GHG Textfiels 2 2 4" xfId="1138" xr:uid="{FC1FD4DC-3972-43CC-9B9A-3ECAA2FB23E2}"/>
    <cellStyle name="2x indented GHG Textfiels 2 3" xfId="1139" xr:uid="{A1FF54EB-1319-49AD-87A9-DFFC4804137C}"/>
    <cellStyle name="2x indented GHG Textfiels 2 3 2" xfId="1140" xr:uid="{6F245428-1579-41EB-BC14-8D4CCB9AF5AB}"/>
    <cellStyle name="2x indented GHG Textfiels 2 3 3" xfId="1141" xr:uid="{C2BEEB10-9543-4166-A6D8-2858D644CCD9}"/>
    <cellStyle name="2x indented GHG Textfiels 2 3 4" xfId="1142" xr:uid="{148E7A58-B320-4958-9829-861B2BDE66EB}"/>
    <cellStyle name="2x indented GHG Textfiels 2 4" xfId="1143" xr:uid="{A653F039-DA79-4957-BC5A-7210BD2F09EF}"/>
    <cellStyle name="2x indented GHG Textfiels 2 4 2" xfId="1144" xr:uid="{6487B04B-418E-435B-8101-4009D477DEE7}"/>
    <cellStyle name="2x indented GHG Textfiels 2 4 3" xfId="1145" xr:uid="{27F65619-6624-4451-9A05-53FFC2389F0A}"/>
    <cellStyle name="2x indented GHG Textfiels 2 4 4" xfId="1146" xr:uid="{42FAA6F9-AF38-4725-8187-335B2D91DA6E}"/>
    <cellStyle name="2x indented GHG Textfiels 2 5" xfId="1147" xr:uid="{7AE72A89-C058-4D2A-ACE0-24505F0ED022}"/>
    <cellStyle name="2x indented GHG Textfiels 2 5 2" xfId="1148" xr:uid="{518B7BDE-C136-4F42-8A1A-C3905D4CBC2A}"/>
    <cellStyle name="2x indented GHG Textfiels 2 5 3" xfId="1149" xr:uid="{62212B4B-A166-47FA-BE9A-896CDEFB6B70}"/>
    <cellStyle name="2x indented GHG Textfiels 2 5 4" xfId="1150" xr:uid="{A06F64CB-F034-4591-95E0-DB14303EEE81}"/>
    <cellStyle name="2x indented GHG Textfiels 2 6" xfId="1151" xr:uid="{BD71267E-0492-4B5B-A4CD-3E16F3FF3088}"/>
    <cellStyle name="2x indented GHG Textfiels 2 6 2" xfId="1152" xr:uid="{4D7E9E23-68E9-48D6-9C2F-FD3C9A792D29}"/>
    <cellStyle name="2x indented GHG Textfiels 2 6 3" xfId="1153" xr:uid="{9415D28D-ECE6-42D4-BA07-647B97C66EEC}"/>
    <cellStyle name="2x indented GHG Textfiels 2 6 4" xfId="1154" xr:uid="{D72FA768-E174-4EA4-A153-AB0276460E74}"/>
    <cellStyle name="2x indented GHG Textfiels 2 7" xfId="1155" xr:uid="{73A46817-CF89-40F0-BECB-B74736D73D47}"/>
    <cellStyle name="2x indented GHG Textfiels 2 7 2" xfId="1156" xr:uid="{FB1128A1-6868-4CA5-B0EB-1A2771A91CAD}"/>
    <cellStyle name="2x indented GHG Textfiels 2 7 3" xfId="1157" xr:uid="{F479F2E4-8F5D-4991-8289-66EAFBFB2A16}"/>
    <cellStyle name="2x indented GHG Textfiels 2 7 4" xfId="1158" xr:uid="{B7213B6A-20DB-4DDF-A35A-06FA203072EE}"/>
    <cellStyle name="2x indented GHG Textfiels 2 8" xfId="1159" xr:uid="{F5E037F4-2B77-497D-8680-0252C155FA75}"/>
    <cellStyle name="2x indented GHG Textfiels 2 8 2" xfId="1160" xr:uid="{B8533AA3-0EF7-4EC8-8755-24A294E68640}"/>
    <cellStyle name="2x indented GHG Textfiels 2 8 3" xfId="1161" xr:uid="{8625BF22-6FB4-4C29-985F-8B5FA5C4A921}"/>
    <cellStyle name="2x indented GHG Textfiels 2 8 4" xfId="1162" xr:uid="{0D4FAD37-D34B-4404-B11C-7DFD34C0B801}"/>
    <cellStyle name="2x indented GHG Textfiels 2 9" xfId="1163" xr:uid="{DF6FDB62-F513-4905-AC5D-6C2553D03452}"/>
    <cellStyle name="2x indented GHG Textfiels 3" xfId="1164" xr:uid="{DD8FD382-C10F-47E7-8CBE-53B950FE37A6}"/>
    <cellStyle name="2x indented GHG Textfiels 3 10" xfId="1165" xr:uid="{E163EB73-52A3-49F3-89FB-EDEED2A38A11}"/>
    <cellStyle name="2x indented GHG Textfiels 3 11" xfId="1166" xr:uid="{16F93A21-10BF-4B49-8F0D-339BCAC094C5}"/>
    <cellStyle name="2x indented GHG Textfiels 3 12" xfId="1167" xr:uid="{5E6176C7-3108-49C0-978E-11448FD3436F}"/>
    <cellStyle name="2x indented GHG Textfiels 3 13" xfId="1168" xr:uid="{09AC7239-9D82-4F8F-848A-9299266CED2A}"/>
    <cellStyle name="2x indented GHG Textfiels 3 2" xfId="1169" xr:uid="{ECCAB36A-A4C4-49AD-BD7C-443CF86C6FAA}"/>
    <cellStyle name="2x indented GHG Textfiels 3 2 2" xfId="1170" xr:uid="{53D1B103-C417-4677-B105-6B73A356A885}"/>
    <cellStyle name="2x indented GHG Textfiels 3 2 3" xfId="1171" xr:uid="{00374462-E391-4958-821A-22E6953722F6}"/>
    <cellStyle name="2x indented GHG Textfiels 3 2 4" xfId="1172" xr:uid="{BA13EC94-2E53-4AAC-A1CD-B4CD6F13701F}"/>
    <cellStyle name="2x indented GHG Textfiels 3 3" xfId="1173" xr:uid="{4EFE37A0-44C1-40A8-A4C1-E0FFBF49F1E5}"/>
    <cellStyle name="2x indented GHG Textfiels 3 3 2" xfId="1174" xr:uid="{B93FEFB3-2F48-4BA0-B14D-67080DDA74F9}"/>
    <cellStyle name="2x indented GHG Textfiels 3 3 3" xfId="1175" xr:uid="{5D5722F6-12F9-405E-B21E-9A76D2B47345}"/>
    <cellStyle name="2x indented GHG Textfiels 3 3 4" xfId="1176" xr:uid="{6C274BA4-C892-4E0F-B254-D93980D2D97D}"/>
    <cellStyle name="2x indented GHG Textfiels 3 4" xfId="1177" xr:uid="{39C1B6E8-AFAB-4671-A0A1-432A0BED8B4F}"/>
    <cellStyle name="2x indented GHG Textfiels 3 4 2" xfId="1178" xr:uid="{737A6249-6A26-48C7-B969-5814FCF3B283}"/>
    <cellStyle name="2x indented GHG Textfiels 3 4 3" xfId="1179" xr:uid="{A99E0CA2-CDF4-4CC8-8277-9A32762C2057}"/>
    <cellStyle name="2x indented GHG Textfiels 3 4 4" xfId="1180" xr:uid="{FB37D634-66E6-4515-BB4B-32CDE1297962}"/>
    <cellStyle name="2x indented GHG Textfiels 3 5" xfId="1181" xr:uid="{21371FC5-671B-44ED-83E9-1DEBCDA43C31}"/>
    <cellStyle name="2x indented GHG Textfiels 3 5 2" xfId="1182" xr:uid="{508B0A75-3102-4C72-AE04-98BDE9CFDB70}"/>
    <cellStyle name="2x indented GHG Textfiels 3 5 3" xfId="1183" xr:uid="{9091D328-B9CC-44B3-9155-210AE7D46702}"/>
    <cellStyle name="2x indented GHG Textfiels 3 5 4" xfId="1184" xr:uid="{295A6EE2-A316-4D2F-86B0-F902C2655C29}"/>
    <cellStyle name="2x indented GHG Textfiels 3 6" xfId="1185" xr:uid="{B215D7C4-CEDA-481A-B1E8-B7A33180B289}"/>
    <cellStyle name="2x indented GHG Textfiels 3 6 2" xfId="1186" xr:uid="{5D7979DF-58A7-4FF5-83E1-F364343D6CB7}"/>
    <cellStyle name="2x indented GHG Textfiels 3 6 3" xfId="1187" xr:uid="{09F8D413-282D-417B-82AA-56CF23388537}"/>
    <cellStyle name="2x indented GHG Textfiels 3 6 4" xfId="1188" xr:uid="{3B3DAD40-6CEB-4C61-9A9E-C22A1A707847}"/>
    <cellStyle name="2x indented GHG Textfiels 3 7" xfId="1189" xr:uid="{D04FEDD7-01D5-413C-965D-1504C689BDD9}"/>
    <cellStyle name="2x indented GHG Textfiels 3 7 2" xfId="1190" xr:uid="{53093C47-2449-4E6C-AA61-23505F3E6EDD}"/>
    <cellStyle name="2x indented GHG Textfiels 3 7 3" xfId="1191" xr:uid="{8F847E7B-EFDA-4143-92E7-715A32839431}"/>
    <cellStyle name="2x indented GHG Textfiels 3 7 4" xfId="1192" xr:uid="{4B937A45-51DD-47FE-8E83-526B184D62A1}"/>
    <cellStyle name="2x indented GHG Textfiels 3 8" xfId="1193" xr:uid="{E1220F9E-3C88-42D3-BEE7-148AA5894DF5}"/>
    <cellStyle name="2x indented GHG Textfiels 3 8 2" xfId="1194" xr:uid="{0329823B-D922-4C8A-B092-1B652BDDD40A}"/>
    <cellStyle name="2x indented GHG Textfiels 3 8 3" xfId="1195" xr:uid="{D7646EB0-13B0-4F60-9505-04F57E2B56F0}"/>
    <cellStyle name="2x indented GHG Textfiels 3 8 4" xfId="1196" xr:uid="{354D010B-AA45-4EDE-AE16-BBB3CC92AD76}"/>
    <cellStyle name="2x indented GHG Textfiels 3 9" xfId="1197" xr:uid="{AE96A8E3-3C6B-418F-B312-A3BBAD66A98A}"/>
    <cellStyle name="2x indented GHG Textfiels 3 9 2" xfId="1198" xr:uid="{0D27C507-E93B-4D2D-8E4D-CD1B9354C9ED}"/>
    <cellStyle name="2x indented GHG Textfiels 3 9 3" xfId="1199" xr:uid="{B38AC724-FD16-4315-963A-0AB24970BA44}"/>
    <cellStyle name="2x indented GHG Textfiels 4" xfId="1200" xr:uid="{8EFE10A4-5499-4235-B1FE-88EEF0BD29EE}"/>
    <cellStyle name="2x indented GHG Textfiels 4 2" xfId="1201" xr:uid="{62D102F5-CCBE-47F1-A034-A698975BF576}"/>
    <cellStyle name="2x indented GHG Textfiels 4 2 2" xfId="1202" xr:uid="{2E994A77-E3A6-4308-A584-18FB5D37858D}"/>
    <cellStyle name="2x indented GHG Textfiels 4 2 2 2" xfId="1203" xr:uid="{AED04EDF-1A40-4B4B-8844-DC3075DDE49C}"/>
    <cellStyle name="2x indented GHG Textfiels 4 2 3" xfId="1204" xr:uid="{E54C055A-777C-4F50-AF4C-96BA6BEA8261}"/>
    <cellStyle name="2x indented GHG Textfiels 4 2 4" xfId="1205" xr:uid="{BBF24DF3-E30A-435B-92E4-D76783412536}"/>
    <cellStyle name="2x indented GHG Textfiels 4 3" xfId="1206" xr:uid="{27ED1080-81FB-4101-BA10-B6484E719CD5}"/>
    <cellStyle name="2x indented GHG Textfiels 4 3 2" xfId="1207" xr:uid="{D67E0C05-EB01-47D2-913C-2F443301F561}"/>
    <cellStyle name="2x indented GHG Textfiels 4 4" xfId="1208" xr:uid="{0F75EE38-1ABC-49B8-A050-10A07B489609}"/>
    <cellStyle name="2x indented GHG Textfiels 4 4 2" xfId="1209" xr:uid="{BC8BBAE3-04D7-4F5A-856B-7A664A77ECAD}"/>
    <cellStyle name="2x indented GHG Textfiels 4 5" xfId="1210" xr:uid="{EDE13475-36BF-42FA-ADA4-DC4019E917B1}"/>
    <cellStyle name="2x indented GHG Textfiels 4 5 2" xfId="1211" xr:uid="{3E94583F-E416-4312-9430-64CC0DC3FF9A}"/>
    <cellStyle name="2x indented GHG Textfiels 4 6" xfId="1212" xr:uid="{9D8DE5CA-1156-4E23-B621-CF6A1EB86631}"/>
    <cellStyle name="2x indented GHG Textfiels 5" xfId="1213" xr:uid="{0937A0F1-B3BA-4B4F-9D7F-F67448545194}"/>
    <cellStyle name="2x indented GHG Textfiels 5 2" xfId="1214" xr:uid="{E61409AB-6019-46ED-9E6E-91A8BC86EEFC}"/>
    <cellStyle name="2x indented GHG Textfiels 5 2 2" xfId="1215" xr:uid="{27E8EC5B-C197-422F-B7EB-03A624FCA3DF}"/>
    <cellStyle name="2x indented GHG Textfiels 5 3" xfId="1216" xr:uid="{482EC881-C70A-4B67-A647-772A43C14215}"/>
    <cellStyle name="2x indented GHG Textfiels 5 4" xfId="1217" xr:uid="{826E576A-C2B0-4EB8-9BC1-58CE1E1582EA}"/>
    <cellStyle name="2x indented GHG Textfiels 6" xfId="1218" xr:uid="{44E30A45-3A4F-44D0-BF03-2EB1E43BB9B0}"/>
    <cellStyle name="2x indented GHG Textfiels 6 2" xfId="1219" xr:uid="{FD616798-1448-4A0D-B5DF-D89730C434A9}"/>
    <cellStyle name="2x indented GHG Textfiels 6 3" xfId="1220" xr:uid="{56C9B179-BD80-4B44-891F-E35C446F7618}"/>
    <cellStyle name="2x indented GHG Textfiels 6 4" xfId="1221" xr:uid="{803BDD4F-8726-4948-9CA2-DAE67461C286}"/>
    <cellStyle name="2x indented GHG Textfiels 7" xfId="1222" xr:uid="{7459C0EB-64DC-4B67-9390-683616032706}"/>
    <cellStyle name="2x indented GHG Textfiels 7 2" xfId="1223" xr:uid="{C51BCC40-1CC0-49CB-9B49-1DB12794D292}"/>
    <cellStyle name="2x indented GHG Textfiels 7 3" xfId="1224" xr:uid="{AF37F9C1-E444-407A-A36C-E6766F65C494}"/>
    <cellStyle name="2x indented GHG Textfiels 7 4" xfId="1225" xr:uid="{6C317547-CBE3-4CAF-A9DE-B95A03E799A8}"/>
    <cellStyle name="2x indented GHG Textfiels 8" xfId="1226" xr:uid="{BB8B8B3B-1D03-452D-91E5-593458032CAC}"/>
    <cellStyle name="2x indented GHG Textfiels 8 2" xfId="1227" xr:uid="{D1B23735-7E24-49CF-B44F-3885EE833200}"/>
    <cellStyle name="2x indented GHG Textfiels 8 3" xfId="1228" xr:uid="{350DCFC8-D4C5-49CE-97CF-B9A4DF95AC0A}"/>
    <cellStyle name="2x indented GHG Textfiels 8 4" xfId="1229" xr:uid="{30B4D9AD-C61B-4463-9414-D29315DA5E69}"/>
    <cellStyle name="2x indented GHG Textfiels 9" xfId="1230" xr:uid="{FBC8EAE7-4F93-4D02-8FFB-B14548454429}"/>
    <cellStyle name="2x indented GHG Textfiels 9 2" xfId="1231" xr:uid="{10CCDBF7-32EC-4070-88FC-90BC4031C3EB}"/>
    <cellStyle name="2x indented GHG Textfiels 9 3" xfId="1232" xr:uid="{78749798-0140-433B-B3F0-218A45B7650A}"/>
    <cellStyle name="2x indented GHG Textfiels 9 4" xfId="1233" xr:uid="{5DD39658-2BB5-4BF7-A7F1-11778EC1E4A7}"/>
    <cellStyle name="40 % - Accent1" xfId="1234" xr:uid="{B6274A73-D965-40A4-AD70-D459C4C3AB98}"/>
    <cellStyle name="40 % - Accent2" xfId="1235" xr:uid="{FBFA76BA-3B34-4D90-BCB5-BDF4944CAA9A}"/>
    <cellStyle name="40 % - Accent3" xfId="1236" xr:uid="{C5664103-CC4B-43E2-804B-81754FEDCE53}"/>
    <cellStyle name="40 % - Accent4" xfId="1237" xr:uid="{3BFAE24E-5E57-4D9B-B975-15AFC4A5423A}"/>
    <cellStyle name="40 % - Accent5" xfId="1238" xr:uid="{29E4F994-0EDE-4290-BE55-9A4E147ABFEE}"/>
    <cellStyle name="40 % - Accent6" xfId="1239" xr:uid="{165D673F-9946-4201-9A6E-93FA314367EE}"/>
    <cellStyle name="40% - 1. jelölőszín" xfId="1240" xr:uid="{8347AE38-D7CD-405C-A825-87C0F37FDCB5}"/>
    <cellStyle name="40% - 2. jelölőszín" xfId="1241" xr:uid="{448D95FB-8EBB-45DD-99C3-55FCF060DFEC}"/>
    <cellStyle name="40% - 3. jelölőszín" xfId="1242" xr:uid="{4CA8EF23-D6D7-4CCB-A065-41E312821D3F}"/>
    <cellStyle name="40% - 4. jelölőszín" xfId="1243" xr:uid="{93F06B9E-C64E-446C-8AD1-DF9F2A13C53C}"/>
    <cellStyle name="40% - 5. jelölőszín" xfId="1244" xr:uid="{DA9CD08C-C101-48D0-A461-E98716CE37EF}"/>
    <cellStyle name="40% - 6. jelölőszín" xfId="1245" xr:uid="{D7581EC5-F362-4A03-901F-849F1E0CF164}"/>
    <cellStyle name="40% - Accent1 10" xfId="1246" xr:uid="{C5B6C5CB-8D82-4F1D-B222-2574277A7040}"/>
    <cellStyle name="40% - Accent1 10 2" xfId="1247" xr:uid="{01D6F67D-45F3-4ED9-83D0-B76A5F922E6E}"/>
    <cellStyle name="40% - Accent1 11" xfId="1248" xr:uid="{CC2ED605-9F80-4BD9-A83D-3438D20A16F7}"/>
    <cellStyle name="40% - Accent1 11 2" xfId="1249" xr:uid="{AC1FCBF6-E49D-4BC4-8260-9F99E23C14BE}"/>
    <cellStyle name="40% - Accent1 12" xfId="1250" xr:uid="{3F0638D4-D6FD-45C9-A2FD-6CF05EF74436}"/>
    <cellStyle name="40% - Accent1 13" xfId="1251" xr:uid="{AE871946-4567-4086-82CF-DB3B716AC054}"/>
    <cellStyle name="40% - Accent1 14" xfId="1252" xr:uid="{F982632F-3899-4F4C-8E0F-F8AD1E2D2017}"/>
    <cellStyle name="40% - Accent1 15" xfId="1253" xr:uid="{4D0A63A8-5430-480D-A73C-981EB088B6FC}"/>
    <cellStyle name="40% - Accent1 16" xfId="1254" xr:uid="{3890F834-DB33-4CDA-9CF1-0BF71C193545}"/>
    <cellStyle name="40% - Accent1 17" xfId="1255" xr:uid="{26BEF66B-C28A-47A2-A46E-A3AE2B118BE7}"/>
    <cellStyle name="40% - Accent1 18" xfId="1256" xr:uid="{35482A2C-F054-4FAD-AF86-116A28D33780}"/>
    <cellStyle name="40% - Accent1 19" xfId="1257" xr:uid="{7C18C785-9A5B-4A23-9365-93EF52CBB37C}"/>
    <cellStyle name="40% - Accent1 2" xfId="1258" xr:uid="{B25E1E13-7D83-4D52-B488-B831859E01B6}"/>
    <cellStyle name="40% - Accent1 2 10" xfId="1259" xr:uid="{D7E1B246-4230-4C71-BE5E-E336A5201151}"/>
    <cellStyle name="40% - Accent1 2 10 2" xfId="1260" xr:uid="{31D3287E-397F-41B5-875C-F8C8836896FC}"/>
    <cellStyle name="40% - Accent1 2 10 3" xfId="1261" xr:uid="{F068B1A1-5EFD-4787-B67E-CD7A271A4F79}"/>
    <cellStyle name="40% - Accent1 2 11" xfId="1262" xr:uid="{EA18E7C7-5B66-4BBB-BB59-7E6F8F1083F9}"/>
    <cellStyle name="40% - Accent1 2 11 2" xfId="1263" xr:uid="{DC8D323E-F1CE-46BE-895A-6AD30A57726B}"/>
    <cellStyle name="40% - Accent1 2 11 3" xfId="1264" xr:uid="{9E02332B-34F1-41F1-AED8-10464B730A63}"/>
    <cellStyle name="40% - Accent1 2 12" xfId="1265" xr:uid="{2E5D8CE5-86AF-4E45-B9B2-D737361F8E85}"/>
    <cellStyle name="40% - Accent1 2 12 2" xfId="1266" xr:uid="{6F3A14D0-25AE-4C46-B355-7CF97E1AAEA3}"/>
    <cellStyle name="40% - Accent1 2 12 3" xfId="1267" xr:uid="{51160E76-AACF-4157-A3BB-9E0C7B450707}"/>
    <cellStyle name="40% - Accent1 2 13" xfId="1268" xr:uid="{340BD2C3-63E6-401B-99B7-19FACFABF001}"/>
    <cellStyle name="40% - Accent1 2 13 2" xfId="1269" xr:uid="{522F3949-9AA4-412E-BAB9-52DAD1EAF2BB}"/>
    <cellStyle name="40% - Accent1 2 14" xfId="1270" xr:uid="{A5DBD4B0-FAD6-426E-B9B7-740A34557B81}"/>
    <cellStyle name="40% - Accent1 2 15" xfId="1271" xr:uid="{5FD9E81B-26C6-4DB2-828A-AD25E7B3E208}"/>
    <cellStyle name="40% - Accent1 2 16" xfId="1272" xr:uid="{1B9A22C5-F673-493C-B8FB-852CA0C38306}"/>
    <cellStyle name="40% - Accent1 2 2" xfId="1273" xr:uid="{21DAD170-C390-4F99-A1AF-E383546FDF36}"/>
    <cellStyle name="40% - Accent1 2 2 2" xfId="1274" xr:uid="{061F62D0-F9B3-4F30-A4ED-4D60D97BB6E6}"/>
    <cellStyle name="40% - Accent1 2 2 3" xfId="1275" xr:uid="{23F43F7D-3A89-4C7D-9EF8-4D4020EC2916}"/>
    <cellStyle name="40% - Accent1 2 3" xfId="1276" xr:uid="{EFA2266B-807E-4282-A85C-A82AD7136AC4}"/>
    <cellStyle name="40% - Accent1 2 3 2" xfId="1277" xr:uid="{BF9582FE-4F1D-4649-BD0D-D601B8654BF8}"/>
    <cellStyle name="40% - Accent1 2 3 3" xfId="1278" xr:uid="{D7CCA2A6-DDA0-444C-9FEC-D3275E1C16EC}"/>
    <cellStyle name="40% - Accent1 2 4" xfId="1279" xr:uid="{322B205E-41AB-4DA3-B24F-D9AB2CF2456A}"/>
    <cellStyle name="40% - Accent1 2 4 2" xfId="1280" xr:uid="{01E0A38B-FE87-4241-8563-94CFCEF130B6}"/>
    <cellStyle name="40% - Accent1 2 4 3" xfId="1281" xr:uid="{5A26089D-1EFF-4342-B884-3D0F7F9D5441}"/>
    <cellStyle name="40% - Accent1 2 5" xfId="1282" xr:uid="{5BD83E47-93A0-4C47-B2B1-9E4D36BB34D9}"/>
    <cellStyle name="40% - Accent1 2 5 2" xfId="1283" xr:uid="{0006F57A-D218-4CE6-A7B1-14A3A2E4DD97}"/>
    <cellStyle name="40% - Accent1 2 5 3" xfId="1284" xr:uid="{5FB8039A-6414-4829-8740-117438D385A3}"/>
    <cellStyle name="40% - Accent1 2 6" xfId="1285" xr:uid="{87B113F6-09BE-4869-91B4-FBAB1B7D913B}"/>
    <cellStyle name="40% - Accent1 2 6 2" xfId="1286" xr:uid="{BD42E398-425C-4B31-A02E-FA9C38D6648D}"/>
    <cellStyle name="40% - Accent1 2 6 3" xfId="1287" xr:uid="{5DDCD0BF-41EE-4D84-926B-DF263A7D59F8}"/>
    <cellStyle name="40% - Accent1 2 7" xfId="1288" xr:uid="{83D34722-5B42-4FA8-BEDE-1A70AA7C2BF2}"/>
    <cellStyle name="40% - Accent1 2 7 2" xfId="1289" xr:uid="{894023B6-4634-49DD-BAF2-196277AC226F}"/>
    <cellStyle name="40% - Accent1 2 7 3" xfId="1290" xr:uid="{4D694856-3D5B-4E1D-BDD0-A03A91F454B7}"/>
    <cellStyle name="40% - Accent1 2 8" xfId="1291" xr:uid="{0B408B10-F573-4519-89C5-2C062AB99B4D}"/>
    <cellStyle name="40% - Accent1 2 8 2" xfId="1292" xr:uid="{BB81CAFB-FA66-4739-850F-BB124A345572}"/>
    <cellStyle name="40% - Accent1 2 8 3" xfId="1293" xr:uid="{BD6179C1-5146-4FD5-9B53-004BB2B4BA4C}"/>
    <cellStyle name="40% - Accent1 2 9" xfId="1294" xr:uid="{C2A326D8-0303-4F2C-BA44-F17CB330F9EE}"/>
    <cellStyle name="40% - Accent1 2 9 2" xfId="1295" xr:uid="{1CD9EA0D-49CF-4C3E-8001-639E8B3EE971}"/>
    <cellStyle name="40% - Accent1 2 9 3" xfId="1296" xr:uid="{73E53A9A-CD35-4367-90E5-0F0B5F32688C}"/>
    <cellStyle name="40% - Accent1 20" xfId="1297" xr:uid="{3FA3DA39-A3FA-48A2-9A59-0524D2E0C997}"/>
    <cellStyle name="40% - Accent1 21" xfId="1298" xr:uid="{674368EF-0F1E-4405-9F0C-A671508E7D75}"/>
    <cellStyle name="40% - Accent1 22" xfId="1299" xr:uid="{B0769E3B-5722-4298-BCEF-AB968A6C71CF}"/>
    <cellStyle name="40% - Accent1 23" xfId="1300" xr:uid="{9E8DA572-D748-42BF-9003-1847DFC0EAB7}"/>
    <cellStyle name="40% - Accent1 24" xfId="1301" xr:uid="{B7560F69-0617-4E2A-BFB9-E29CFA90D186}"/>
    <cellStyle name="40% - Accent1 25" xfId="1302" xr:uid="{D9601628-FACB-4C39-AFB9-DC7FE2D17AAE}"/>
    <cellStyle name="40% - Accent1 26" xfId="1303" xr:uid="{BFFC56FD-134F-4FCE-9C06-1D4153F57368}"/>
    <cellStyle name="40% - Accent1 27" xfId="1304" xr:uid="{FAB49E06-3194-4744-8E5F-1288C7940B23}"/>
    <cellStyle name="40% - Accent1 28" xfId="1305" xr:uid="{05746DDE-8D54-4978-BEE7-E10DDAFA3CD1}"/>
    <cellStyle name="40% - Accent1 29" xfId="1306" xr:uid="{651E01F4-9D38-4A82-9F03-31234A63FBD3}"/>
    <cellStyle name="40% - Accent1 3" xfId="1307" xr:uid="{72C1EAFB-3902-41F0-9518-3D84B9C098A1}"/>
    <cellStyle name="40% - Accent1 3 10" xfId="1308" xr:uid="{F0B72A65-4327-454B-9DA4-9EEEE36B4724}"/>
    <cellStyle name="40% - Accent1 3 10 2" xfId="1309" xr:uid="{C9CDE07D-A0BE-4B61-A022-B0ECBA69F9A3}"/>
    <cellStyle name="40% - Accent1 3 11" xfId="1310" xr:uid="{9E0BE8A1-1B93-4468-9F42-3972CFFA09D8}"/>
    <cellStyle name="40% - Accent1 3 11 2" xfId="1311" xr:uid="{C36EF5EA-9284-4FFF-87EC-6A137B52586A}"/>
    <cellStyle name="40% - Accent1 3 12" xfId="1312" xr:uid="{655ADA2A-D220-41A4-AB43-C4690014FA81}"/>
    <cellStyle name="40% - Accent1 3 13" xfId="1313" xr:uid="{6CDB9736-C874-487F-92C5-CD6ACCB09E12}"/>
    <cellStyle name="40% - Accent1 3 2" xfId="1314" xr:uid="{D13F4102-87A4-4E5A-BE51-FEE5E6BBF85D}"/>
    <cellStyle name="40% - Accent1 3 2 2" xfId="1315" xr:uid="{5A2BDB32-746A-40FE-A9ED-619FF32B02B5}"/>
    <cellStyle name="40% - Accent1 3 2 3" xfId="1316" xr:uid="{944B373E-512B-43C0-BF5E-58718B74AE64}"/>
    <cellStyle name="40% - Accent1 3 3" xfId="1317" xr:uid="{B4479A8E-0F45-4B15-A862-C8718E39E313}"/>
    <cellStyle name="40% - Accent1 3 3 2" xfId="1318" xr:uid="{23C66164-1350-4730-A454-D7C22FD8EF21}"/>
    <cellStyle name="40% - Accent1 3 4" xfId="1319" xr:uid="{819BE371-C585-4D40-B3AB-81FBA00BC648}"/>
    <cellStyle name="40% - Accent1 3 4 2" xfId="1320" xr:uid="{323499EB-8262-4DE0-A916-0DCAC2128029}"/>
    <cellStyle name="40% - Accent1 3 5" xfId="1321" xr:uid="{E72EE56A-EE8D-4DC9-9518-6F675FFD91A9}"/>
    <cellStyle name="40% - Accent1 3 5 2" xfId="1322" xr:uid="{A94CA3A3-F441-4F19-BC39-1F7CDF01FD5E}"/>
    <cellStyle name="40% - Accent1 3 6" xfId="1323" xr:uid="{8DD09569-D616-4C8E-BCC0-989DFDA7CD29}"/>
    <cellStyle name="40% - Accent1 3 6 2" xfId="1324" xr:uid="{AC881DE3-B480-4F4D-9032-3D983972EA25}"/>
    <cellStyle name="40% - Accent1 3 7" xfId="1325" xr:uid="{A91CD209-9DAB-4A3E-AD27-E23F502FBC0D}"/>
    <cellStyle name="40% - Accent1 3 7 2" xfId="1326" xr:uid="{EF33F1E8-6BFD-4256-B582-AF4239B56D45}"/>
    <cellStyle name="40% - Accent1 3 8" xfId="1327" xr:uid="{E5BEEBD8-24F1-4C9E-A47D-44FABA4D5836}"/>
    <cellStyle name="40% - Accent1 3 8 2" xfId="1328" xr:uid="{D4BF2265-1077-419B-A2E9-ED602F213CD9}"/>
    <cellStyle name="40% - Accent1 3 9" xfId="1329" xr:uid="{69403131-C95A-4B9B-A6CF-89948F0A45C5}"/>
    <cellStyle name="40% - Accent1 3 9 2" xfId="1330" xr:uid="{C308A74F-423C-4FDD-9235-F436E33A07C8}"/>
    <cellStyle name="40% - Accent1 30" xfId="1331" xr:uid="{4EE39AB0-4325-43E9-8652-B75D482F9520}"/>
    <cellStyle name="40% - Accent1 31" xfId="1332" xr:uid="{AE6850DB-784E-4F95-8C6F-EC997B512398}"/>
    <cellStyle name="40% - Accent1 32" xfId="1333" xr:uid="{96DF9A99-81A7-4044-B84C-D870C8C45C8D}"/>
    <cellStyle name="40% - Accent1 33" xfId="1334" xr:uid="{AD39E3D6-0E77-4BC8-A0EE-03A7D70484AD}"/>
    <cellStyle name="40% - Accent1 34" xfId="1335" xr:uid="{7717B6CC-F974-4CDD-8617-C8BFD0BF8EA1}"/>
    <cellStyle name="40% - Accent1 35" xfId="1336" xr:uid="{F94AB493-5762-4FFE-B3DD-0A0656DF69F6}"/>
    <cellStyle name="40% - Accent1 36" xfId="1337" xr:uid="{79CD356A-7E44-4A7E-A1D8-52EE526EC75F}"/>
    <cellStyle name="40% - Accent1 37" xfId="1338" xr:uid="{5820F98C-D88E-4067-A21D-73844136E2AE}"/>
    <cellStyle name="40% - Accent1 38" xfId="1339" xr:uid="{E6E2C6A0-F590-4A33-ADC5-2A995D859726}"/>
    <cellStyle name="40% - Accent1 39" xfId="1340" xr:uid="{4D6BCBFD-48F9-436C-B5B0-590875F5CE3A}"/>
    <cellStyle name="40% - Accent1 4" xfId="1341" xr:uid="{27918AB1-176D-4320-B912-AA0EF4AC44B8}"/>
    <cellStyle name="40% - Accent1 4 10" xfId="1342" xr:uid="{221EC500-1C71-4A30-B407-2CDCBB8EB98F}"/>
    <cellStyle name="40% - Accent1 4 10 2" xfId="1343" xr:uid="{1EB9E4B0-6D09-4D5F-AF3A-697F34A169F9}"/>
    <cellStyle name="40% - Accent1 4 11" xfId="1344" xr:uid="{685F1504-F78E-4A7F-BCC8-5D2A098AEFD9}"/>
    <cellStyle name="40% - Accent1 4 11 2" xfId="1345" xr:uid="{34BBC1B7-D740-4F7A-8B42-7458ED7762E0}"/>
    <cellStyle name="40% - Accent1 4 12" xfId="1346" xr:uid="{3495CB2A-2F23-416E-AF92-B085696FA18A}"/>
    <cellStyle name="40% - Accent1 4 13" xfId="1347" xr:uid="{69BCD867-2850-4A31-83C9-1FA37C5C0048}"/>
    <cellStyle name="40% - Accent1 4 2" xfId="1348" xr:uid="{16A4E7B0-DEBA-49B6-A57F-192F73676490}"/>
    <cellStyle name="40% - Accent1 4 2 2" xfId="1349" xr:uid="{37C4BCF6-B03E-4075-A432-7D3E0EE5372E}"/>
    <cellStyle name="40% - Accent1 4 2 3" xfId="1350" xr:uid="{38F588A4-6BC0-4329-ADC4-BC4A39F112A2}"/>
    <cellStyle name="40% - Accent1 4 3" xfId="1351" xr:uid="{67B46F19-5424-4872-AE2B-1D1E26D534B4}"/>
    <cellStyle name="40% - Accent1 4 3 2" xfId="1352" xr:uid="{811F20CC-EB87-4AE8-A5F9-DD925F88439F}"/>
    <cellStyle name="40% - Accent1 4 4" xfId="1353" xr:uid="{425FD82F-C807-4B63-9372-95A824BB8561}"/>
    <cellStyle name="40% - Accent1 4 4 2" xfId="1354" xr:uid="{FB5A377F-86DE-41CA-8327-E3912A9935B2}"/>
    <cellStyle name="40% - Accent1 4 5" xfId="1355" xr:uid="{C668243C-7ABE-405A-BF2C-8B516D0AA96F}"/>
    <cellStyle name="40% - Accent1 4 5 2" xfId="1356" xr:uid="{F80374E7-DAEB-4D97-9068-BA884766A918}"/>
    <cellStyle name="40% - Accent1 4 6" xfId="1357" xr:uid="{30B93B15-7DC9-4A9D-AA02-017A09CAFB23}"/>
    <cellStyle name="40% - Accent1 4 6 2" xfId="1358" xr:uid="{08294BB9-9C7D-4992-AC14-E857DDAC5B1D}"/>
    <cellStyle name="40% - Accent1 4 7" xfId="1359" xr:uid="{FC5EA559-50E5-41B1-9965-0DBDE6DE8457}"/>
    <cellStyle name="40% - Accent1 4 7 2" xfId="1360" xr:uid="{2BFA7347-1B51-423C-9447-0378B0C0468A}"/>
    <cellStyle name="40% - Accent1 4 8" xfId="1361" xr:uid="{7438911A-7CF9-4A3F-AF65-038604709DAC}"/>
    <cellStyle name="40% - Accent1 4 8 2" xfId="1362" xr:uid="{B3EB23BA-F292-4DA9-86AA-C6CC76ECF3C5}"/>
    <cellStyle name="40% - Accent1 4 9" xfId="1363" xr:uid="{1F676AE3-1C93-4CEF-BF3E-020E39D79B89}"/>
    <cellStyle name="40% - Accent1 4 9 2" xfId="1364" xr:uid="{EE66EE42-230C-4857-8C30-7D48D137479D}"/>
    <cellStyle name="40% - Accent1 40" xfId="1365" xr:uid="{0E73E3F2-0E3D-4545-BA7F-A69E4A817FFF}"/>
    <cellStyle name="40% - Accent1 41" xfId="1366" xr:uid="{0E7AE80F-61B4-4FF5-965C-B1C18EFBBACE}"/>
    <cellStyle name="40% - Accent1 42" xfId="1367" xr:uid="{6BBEBD58-B398-4CEF-AF96-6D4EED9A7A0A}"/>
    <cellStyle name="40% - Accent1 43" xfId="1368" xr:uid="{7A75E4ED-B35D-4D9F-B90F-01272A8FCE68}"/>
    <cellStyle name="40% - Accent1 5" xfId="1369" xr:uid="{8BBC4B0D-DB65-4C30-9DD6-AA0378829718}"/>
    <cellStyle name="40% - Accent1 5 10" xfId="1370" xr:uid="{F04A7A2A-721E-49CF-B6A0-CD01605AE32C}"/>
    <cellStyle name="40% - Accent1 5 10 2" xfId="1371" xr:uid="{362A99A8-B1BE-40C5-B834-A0133F768C17}"/>
    <cellStyle name="40% - Accent1 5 11" xfId="1372" xr:uid="{91AA0408-E319-4CDE-8FD6-17990831FBB6}"/>
    <cellStyle name="40% - Accent1 5 11 2" xfId="1373" xr:uid="{4C2B6252-2155-4259-97F2-9A9E52E420CB}"/>
    <cellStyle name="40% - Accent1 5 12" xfId="1374" xr:uid="{B4015B47-ABF1-4E15-B43C-9028F36AD6B1}"/>
    <cellStyle name="40% - Accent1 5 13" xfId="1375" xr:uid="{400F419A-1443-4441-AB27-CF5F5FA5B0BA}"/>
    <cellStyle name="40% - Accent1 5 2" xfId="1376" xr:uid="{EEC8182D-B3B1-46E9-A4F8-7E0C49112506}"/>
    <cellStyle name="40% - Accent1 5 2 2" xfId="1377" xr:uid="{F687866F-C7F4-44A1-BE25-CFAD465685B8}"/>
    <cellStyle name="40% - Accent1 5 2 3" xfId="1378" xr:uid="{B47C8A46-ABC4-4A0E-BB70-17DC97F73BD9}"/>
    <cellStyle name="40% - Accent1 5 3" xfId="1379" xr:uid="{836D68C1-0A00-43D7-AEC5-1080F82030CB}"/>
    <cellStyle name="40% - Accent1 5 3 2" xfId="1380" xr:uid="{205EAEDE-B626-4175-8843-80A351F8BE96}"/>
    <cellStyle name="40% - Accent1 5 4" xfId="1381" xr:uid="{6936161D-48C8-4E4B-B2C6-D24591A42DE6}"/>
    <cellStyle name="40% - Accent1 5 4 2" xfId="1382" xr:uid="{5E745BDA-B57B-493A-8B00-F9D80B08703B}"/>
    <cellStyle name="40% - Accent1 5 5" xfId="1383" xr:uid="{BB57BC33-134C-4911-AED0-4FBD7513F564}"/>
    <cellStyle name="40% - Accent1 5 5 2" xfId="1384" xr:uid="{240454B9-42CF-4E64-97D1-ABF739D3EB3F}"/>
    <cellStyle name="40% - Accent1 5 6" xfId="1385" xr:uid="{8329A25A-1610-40E7-875A-B28FFFA04276}"/>
    <cellStyle name="40% - Accent1 5 6 2" xfId="1386" xr:uid="{90339F79-4395-404C-8888-71BA2344979E}"/>
    <cellStyle name="40% - Accent1 5 7" xfId="1387" xr:uid="{092B2A3D-5442-4F51-AFD9-D24F03C4D8AB}"/>
    <cellStyle name="40% - Accent1 5 7 2" xfId="1388" xr:uid="{AC2AA667-BE2F-44C3-8A0B-35FE1B47B266}"/>
    <cellStyle name="40% - Accent1 5 8" xfId="1389" xr:uid="{A5C0A167-4758-47B3-A5F7-C198E83988EF}"/>
    <cellStyle name="40% - Accent1 5 8 2" xfId="1390" xr:uid="{8C312791-A928-4488-A847-B52D7BFEB41C}"/>
    <cellStyle name="40% - Accent1 5 9" xfId="1391" xr:uid="{71200911-449A-44AE-96D0-DD44A3DA2182}"/>
    <cellStyle name="40% - Accent1 5 9 2" xfId="1392" xr:uid="{60A68398-2BA6-4BDE-9B27-C6B794642D3A}"/>
    <cellStyle name="40% - Accent1 6" xfId="1393" xr:uid="{0CD2544F-15BF-4BEF-AA67-3D09735D131B}"/>
    <cellStyle name="40% - Accent1 6 10" xfId="1394" xr:uid="{FDFCD7A6-8A2D-4E79-8F66-D17D008F5BA5}"/>
    <cellStyle name="40% - Accent1 6 10 2" xfId="1395" xr:uid="{E3B7C5FE-FED0-492F-8C52-E24EBB8974A6}"/>
    <cellStyle name="40% - Accent1 6 11" xfId="1396" xr:uid="{02B9C8BE-F2AB-4AFF-9CA4-31498727E0F1}"/>
    <cellStyle name="40% - Accent1 6 11 2" xfId="1397" xr:uid="{672764FB-86A0-46D4-9B7E-1F33E74706E6}"/>
    <cellStyle name="40% - Accent1 6 12" xfId="1398" xr:uid="{8E5BFC93-E650-420D-A259-E8D2DF237D44}"/>
    <cellStyle name="40% - Accent1 6 13" xfId="1399" xr:uid="{952EFDE3-A98C-41C1-B3C2-E5EEF71B1EA3}"/>
    <cellStyle name="40% - Accent1 6 2" xfId="1400" xr:uid="{83188FD0-319B-4DF8-AC9E-BEA8B884B69B}"/>
    <cellStyle name="40% - Accent1 6 2 2" xfId="1401" xr:uid="{E41EB4C8-CA8C-40C8-9E35-9F9A4C53A6A7}"/>
    <cellStyle name="40% - Accent1 6 2 3" xfId="1402" xr:uid="{284F61D8-C9C4-423D-8C7F-45E26D28033A}"/>
    <cellStyle name="40% - Accent1 6 3" xfId="1403" xr:uid="{8E40F834-C79D-4CD7-BC3B-7D60E88757BA}"/>
    <cellStyle name="40% - Accent1 6 3 2" xfId="1404" xr:uid="{51BA7AC0-1743-4E53-824C-8548428700B1}"/>
    <cellStyle name="40% - Accent1 6 4" xfId="1405" xr:uid="{3033CFCD-A221-4F8B-87B2-0F06C368F85A}"/>
    <cellStyle name="40% - Accent1 6 4 2" xfId="1406" xr:uid="{F245EB7A-51E3-4B51-B384-288A1E99CAB4}"/>
    <cellStyle name="40% - Accent1 6 5" xfId="1407" xr:uid="{700604C5-5A44-452B-909D-69A54DF65F66}"/>
    <cellStyle name="40% - Accent1 6 5 2" xfId="1408" xr:uid="{8681D1C1-E0F7-43C1-BE6A-17B27C432D7F}"/>
    <cellStyle name="40% - Accent1 6 6" xfId="1409" xr:uid="{2CBEE9BB-D412-4AB6-8602-A875C8A949E4}"/>
    <cellStyle name="40% - Accent1 6 6 2" xfId="1410" xr:uid="{3DDEBAF7-E0DD-4B8F-AF25-8B68C453C05B}"/>
    <cellStyle name="40% - Accent1 6 7" xfId="1411" xr:uid="{0B056C93-9E45-49A1-8139-4771162BB3BF}"/>
    <cellStyle name="40% - Accent1 6 7 2" xfId="1412" xr:uid="{3145E4F0-48A5-4247-AB7D-A4FC41ECC29B}"/>
    <cellStyle name="40% - Accent1 6 8" xfId="1413" xr:uid="{F049017A-C465-4495-9E21-5AABF84CCA2F}"/>
    <cellStyle name="40% - Accent1 6 8 2" xfId="1414" xr:uid="{C0366274-A180-4A6F-8443-555B9E165CB1}"/>
    <cellStyle name="40% - Accent1 6 9" xfId="1415" xr:uid="{6B6169C9-3860-4263-B446-19321A206293}"/>
    <cellStyle name="40% - Accent1 6 9 2" xfId="1416" xr:uid="{01F66AA6-A322-4406-A904-EC5DE258423B}"/>
    <cellStyle name="40% - Accent1 7" xfId="1417" xr:uid="{B395E900-3167-4008-950D-EB2DD969F201}"/>
    <cellStyle name="40% - Accent1 7 2" xfId="1418" xr:uid="{70B02A41-4176-4841-AAE2-C47426CF8290}"/>
    <cellStyle name="40% - Accent1 7 2 2" xfId="1419" xr:uid="{957809B1-52F1-489B-97F7-81E16AAF8A4B}"/>
    <cellStyle name="40% - Accent1 7 3" xfId="1420" xr:uid="{8C85B04C-D41F-453D-A6AF-D54AFF9E954C}"/>
    <cellStyle name="40% - Accent1 7 3 2" xfId="1421" xr:uid="{D45D3F5E-C165-4F97-9ADC-A606BA2C2579}"/>
    <cellStyle name="40% - Accent1 8" xfId="1422" xr:uid="{2D0126DD-7C4E-499F-AF60-3CB8FF230F3E}"/>
    <cellStyle name="40% - Accent1 8 2" xfId="1423" xr:uid="{67087D7E-6498-4658-B777-80FC3328946C}"/>
    <cellStyle name="40% - Accent1 8 2 2" xfId="1424" xr:uid="{3FADBB53-4AC1-432C-A3F8-213DCD272EE9}"/>
    <cellStyle name="40% - Accent1 8 3" xfId="1425" xr:uid="{3B0797E9-F9EF-450C-A1C3-971713471A4C}"/>
    <cellStyle name="40% - Accent1 8 3 2" xfId="1426" xr:uid="{63462261-786F-46AC-B4CB-C7875D704450}"/>
    <cellStyle name="40% - Accent1 9" xfId="1427" xr:uid="{A655BF15-1475-47C9-A55E-A367FD23E9E2}"/>
    <cellStyle name="40% - Accent1 9 2" xfId="1428" xr:uid="{F9026D88-05FA-4C56-8A6A-AB0F5A546D0A}"/>
    <cellStyle name="40% - Accent2 10" xfId="1429" xr:uid="{8E4A5B8D-3670-4549-A0BF-85BE847D2D88}"/>
    <cellStyle name="40% - Accent2 10 2" xfId="1430" xr:uid="{A16530B4-4C0C-4798-8B44-AB17721DF65E}"/>
    <cellStyle name="40% - Accent2 11" xfId="1431" xr:uid="{CA80A118-482F-4A73-9E2E-0D240E759618}"/>
    <cellStyle name="40% - Accent2 11 2" xfId="1432" xr:uid="{070BB4A5-90EE-489C-B28F-8C86B3D09E0E}"/>
    <cellStyle name="40% - Accent2 12" xfId="1433" xr:uid="{240927F3-6804-4717-97CC-5B95635E4052}"/>
    <cellStyle name="40% - Accent2 13" xfId="1434" xr:uid="{AEAD76DE-3C1B-4A15-90B2-EF1E0A04EA63}"/>
    <cellStyle name="40% - Accent2 14" xfId="1435" xr:uid="{7B9719C5-5B03-4D68-A477-B57E283ACB48}"/>
    <cellStyle name="40% - Accent2 15" xfId="1436" xr:uid="{48B77E0E-9A77-4515-8143-93195478E3F3}"/>
    <cellStyle name="40% - Accent2 16" xfId="1437" xr:uid="{8BDAECA4-2053-41F6-9350-A94979CB443C}"/>
    <cellStyle name="40% - Accent2 17" xfId="1438" xr:uid="{C691212B-3D91-48CE-9B86-CD9C193CCB7B}"/>
    <cellStyle name="40% - Accent2 18" xfId="1439" xr:uid="{63726407-69DC-4283-8E9C-AF6A888DEDA1}"/>
    <cellStyle name="40% - Accent2 19" xfId="1440" xr:uid="{B38D21DD-9B81-40A0-A3B6-7A9A05A89E0C}"/>
    <cellStyle name="40% - Accent2 2" xfId="1441" xr:uid="{B4D732F9-AB1C-41AF-BB1A-08CA004E789B}"/>
    <cellStyle name="40% - Accent2 2 10" xfId="1442" xr:uid="{BECFE0C9-15E9-4821-96A0-1AFEDB2DD476}"/>
    <cellStyle name="40% - Accent2 2 10 2" xfId="1443" xr:uid="{6C9169F2-5BAB-4AB9-918D-D0B717A27C1B}"/>
    <cellStyle name="40% - Accent2 2 11" xfId="1444" xr:uid="{33312CDD-1B54-44CB-A358-2F38DD08CD58}"/>
    <cellStyle name="40% - Accent2 2 11 2" xfId="1445" xr:uid="{7B6934B7-92DA-4436-8ECC-C3C9587E7AF9}"/>
    <cellStyle name="40% - Accent2 2 12" xfId="1446" xr:uid="{27D7FE82-4EEC-4D25-B07C-8647896A519B}"/>
    <cellStyle name="40% - Accent2 2 12 2" xfId="1447" xr:uid="{B8D1C670-08E2-44EF-932E-29C85315CF1F}"/>
    <cellStyle name="40% - Accent2 2 13" xfId="1448" xr:uid="{DD1C6D92-A84C-44CC-B962-4553CBADC96F}"/>
    <cellStyle name="40% - Accent2 2 14" xfId="1449" xr:uid="{0C56F834-DA5F-4263-BA1F-19CD1C87F6AE}"/>
    <cellStyle name="40% - Accent2 2 15" xfId="1450" xr:uid="{49A81796-A948-476F-A90D-E10BFF99EC06}"/>
    <cellStyle name="40% - Accent2 2 2" xfId="1451" xr:uid="{F44C8315-CB99-4837-ABA7-7516221B1810}"/>
    <cellStyle name="40% - Accent2 2 2 2" xfId="1452" xr:uid="{C4B5F6B9-249C-4F40-8C4E-1C81BD0EB049}"/>
    <cellStyle name="40% - Accent2 2 3" xfId="1453" xr:uid="{19C5EF78-4713-443C-BAE0-7F6E0C93C3D9}"/>
    <cellStyle name="40% - Accent2 2 3 2" xfId="1454" xr:uid="{3FD39E5E-3294-46F1-99E1-F57F3E8B7C59}"/>
    <cellStyle name="40% - Accent2 2 4" xfId="1455" xr:uid="{A0F7B5EB-458C-46FE-9D98-ACBF21E43C3C}"/>
    <cellStyle name="40% - Accent2 2 4 2" xfId="1456" xr:uid="{A0F05916-56AA-4DB4-ADFD-6992B0FE262C}"/>
    <cellStyle name="40% - Accent2 2 5" xfId="1457" xr:uid="{A3E85EA2-B0AF-484D-9CE4-48D210036950}"/>
    <cellStyle name="40% - Accent2 2 5 2" xfId="1458" xr:uid="{EB9F4D65-E62B-44CE-8CDD-F5306EE45592}"/>
    <cellStyle name="40% - Accent2 2 6" xfId="1459" xr:uid="{C94A215A-5A21-419B-9866-2215C5EC5B85}"/>
    <cellStyle name="40% - Accent2 2 6 2" xfId="1460" xr:uid="{284E20C5-FC4B-4555-964B-ADFAE05C617B}"/>
    <cellStyle name="40% - Accent2 2 7" xfId="1461" xr:uid="{B0346174-6E5F-4279-94A8-6CB134D1B757}"/>
    <cellStyle name="40% - Accent2 2 7 2" xfId="1462" xr:uid="{1056F9A9-0D71-4171-9DA2-DE1D37F83F5D}"/>
    <cellStyle name="40% - Accent2 2 8" xfId="1463" xr:uid="{5818F1CD-1AE7-4925-ACD2-AF89969A0332}"/>
    <cellStyle name="40% - Accent2 2 8 2" xfId="1464" xr:uid="{8A855EC6-BF38-4AE9-A0C7-EE010BE86B7A}"/>
    <cellStyle name="40% - Accent2 2 9" xfId="1465" xr:uid="{AB666430-3B06-47D9-8181-50DBE82A66CA}"/>
    <cellStyle name="40% - Accent2 2 9 2" xfId="1466" xr:uid="{D7A08D5F-F78F-4632-B8D3-30AB55680FFF}"/>
    <cellStyle name="40% - Accent2 20" xfId="1467" xr:uid="{E6649E1E-3EE6-417B-9380-B49E5C00823F}"/>
    <cellStyle name="40% - Accent2 21" xfId="1468" xr:uid="{3793A93E-3642-4FA6-BD4E-2E6439B510C2}"/>
    <cellStyle name="40% - Accent2 22" xfId="1469" xr:uid="{B8C7F998-90E0-405D-A1ED-E7861880420E}"/>
    <cellStyle name="40% - Accent2 23" xfId="1470" xr:uid="{A2D9D6EC-0DF9-48E0-B7D5-2354FC323C77}"/>
    <cellStyle name="40% - Accent2 24" xfId="1471" xr:uid="{B87CBE4D-6482-4662-A0A5-D6EDA927BC89}"/>
    <cellStyle name="40% - Accent2 25" xfId="1472" xr:uid="{8D3C749A-13D6-4F95-ABD4-1A01ED243985}"/>
    <cellStyle name="40% - Accent2 26" xfId="1473" xr:uid="{76B46E7F-23CB-4413-AA0E-1AFB7DA09F67}"/>
    <cellStyle name="40% - Accent2 27" xfId="1474" xr:uid="{F59EACEB-624C-4382-A4E9-CC7F3BD14355}"/>
    <cellStyle name="40% - Accent2 28" xfId="1475" xr:uid="{1EDB83B9-6441-4F87-9D87-C947C3A28026}"/>
    <cellStyle name="40% - Accent2 29" xfId="1476" xr:uid="{429756D1-71E0-4869-8B17-3FE24D1E5999}"/>
    <cellStyle name="40% - Accent2 3" xfId="1477" xr:uid="{F4A27B7F-2ADF-43FC-AD58-5BE9B7F282CC}"/>
    <cellStyle name="40% - Accent2 3 10" xfId="1478" xr:uid="{B29F0B05-A7F4-4F96-99B3-104D4CE8F8FD}"/>
    <cellStyle name="40% - Accent2 3 10 2" xfId="1479" xr:uid="{1DDE3C8E-E99E-4C7C-8116-A56F1675CBED}"/>
    <cellStyle name="40% - Accent2 3 11" xfId="1480" xr:uid="{60DE4DE9-C9CE-425D-94A0-E0D7A82C7665}"/>
    <cellStyle name="40% - Accent2 3 11 2" xfId="1481" xr:uid="{D86CA592-02C9-482E-A0F0-83F5AC65AB03}"/>
    <cellStyle name="40% - Accent2 3 12" xfId="1482" xr:uid="{B75BF37A-D9C1-485C-AC91-18113908E6D9}"/>
    <cellStyle name="40% - Accent2 3 2" xfId="1483" xr:uid="{855F5CEA-CDD5-4294-8F98-8D62F95A112D}"/>
    <cellStyle name="40% - Accent2 3 2 2" xfId="1484" xr:uid="{1418AA9D-31BA-49AA-A669-80306084D8F8}"/>
    <cellStyle name="40% - Accent2 3 3" xfId="1485" xr:uid="{730A9A09-2F35-4B06-924E-83E377D7CEBA}"/>
    <cellStyle name="40% - Accent2 3 3 2" xfId="1486" xr:uid="{F2BBD516-0C81-48E6-8A62-8126ECF01AEB}"/>
    <cellStyle name="40% - Accent2 3 4" xfId="1487" xr:uid="{E1F6413C-E2C6-4A28-8D14-CD73F93D9EC1}"/>
    <cellStyle name="40% - Accent2 3 4 2" xfId="1488" xr:uid="{D4F3F6B9-D9C3-4A76-BB4C-CA9D5205E5D7}"/>
    <cellStyle name="40% - Accent2 3 5" xfId="1489" xr:uid="{60EB7543-414E-4C66-931B-B3A850E6E6B4}"/>
    <cellStyle name="40% - Accent2 3 5 2" xfId="1490" xr:uid="{D8A01ADA-B906-4BCE-B07C-DB422A5C2B28}"/>
    <cellStyle name="40% - Accent2 3 6" xfId="1491" xr:uid="{74BA556E-F637-40AF-9D26-BBCEE1C7EF7D}"/>
    <cellStyle name="40% - Accent2 3 6 2" xfId="1492" xr:uid="{9A114A83-1DCD-46FC-993C-6ECADDA0C89D}"/>
    <cellStyle name="40% - Accent2 3 7" xfId="1493" xr:uid="{D8B394E6-5F34-4E0B-B665-14C4FB333A2E}"/>
    <cellStyle name="40% - Accent2 3 7 2" xfId="1494" xr:uid="{300BAB24-86CC-4924-9533-7E88D955C6F1}"/>
    <cellStyle name="40% - Accent2 3 8" xfId="1495" xr:uid="{46B7AEA2-9162-4895-924C-DD06ACFB9831}"/>
    <cellStyle name="40% - Accent2 3 8 2" xfId="1496" xr:uid="{6BFD1146-A766-4F39-8807-CE2B1BF7A31A}"/>
    <cellStyle name="40% - Accent2 3 9" xfId="1497" xr:uid="{DAED16A1-DE95-4822-ACBA-A21BAF12F297}"/>
    <cellStyle name="40% - Accent2 3 9 2" xfId="1498" xr:uid="{0E5063CE-936C-4431-9417-17DE7C874045}"/>
    <cellStyle name="40% - Accent2 30" xfId="1499" xr:uid="{2805BBDF-4446-4269-9F35-2561FCA83A10}"/>
    <cellStyle name="40% - Accent2 31" xfId="1500" xr:uid="{3199C2A8-B50E-4117-8954-00218ED76861}"/>
    <cellStyle name="40% - Accent2 32" xfId="1501" xr:uid="{99B17CD6-0137-4A80-B0C0-96C411911E10}"/>
    <cellStyle name="40% - Accent2 33" xfId="1502" xr:uid="{DDE54891-3BF0-4BB1-8742-322AA3C2D5A3}"/>
    <cellStyle name="40% - Accent2 34" xfId="1503" xr:uid="{838911EF-FECB-4D88-8BC3-96B562CF49A5}"/>
    <cellStyle name="40% - Accent2 35" xfId="1504" xr:uid="{827BF6F3-E6D6-4097-BCC1-D77347843DF1}"/>
    <cellStyle name="40% - Accent2 36" xfId="1505" xr:uid="{2B380D5E-02C1-47F2-9178-2607CC35D77D}"/>
    <cellStyle name="40% - Accent2 37" xfId="1506" xr:uid="{06336E85-AA49-4DDB-AF8B-DE21E5535E80}"/>
    <cellStyle name="40% - Accent2 38" xfId="1507" xr:uid="{3AD6904C-27D0-47D8-AD14-1D47E46E3803}"/>
    <cellStyle name="40% - Accent2 39" xfId="1508" xr:uid="{23D60381-91C6-4019-9FFF-17C2F1FD35FA}"/>
    <cellStyle name="40% - Accent2 4" xfId="1509" xr:uid="{ABCFDEBB-8378-4C50-A8B4-573E03979507}"/>
    <cellStyle name="40% - Accent2 4 10" xfId="1510" xr:uid="{B8E02FE0-775B-472D-B79F-199268FD7F6B}"/>
    <cellStyle name="40% - Accent2 4 10 2" xfId="1511" xr:uid="{502F4A79-6D9E-4DF0-AE09-6C9F60E51C9A}"/>
    <cellStyle name="40% - Accent2 4 11" xfId="1512" xr:uid="{8AB8ECCE-C77B-4F8B-BCC4-A88B56A4B1BC}"/>
    <cellStyle name="40% - Accent2 4 11 2" xfId="1513" xr:uid="{09E857EC-D777-4949-A7B3-39CFA1655FDA}"/>
    <cellStyle name="40% - Accent2 4 12" xfId="1514" xr:uid="{C3E3D5B4-307C-446C-947F-5D6653208255}"/>
    <cellStyle name="40% - Accent2 4 2" xfId="1515" xr:uid="{0585CC63-8AA4-41F7-915B-BE69F4E59909}"/>
    <cellStyle name="40% - Accent2 4 2 2" xfId="1516" xr:uid="{002B60DA-85D4-471A-A22C-856433AADE55}"/>
    <cellStyle name="40% - Accent2 4 3" xfId="1517" xr:uid="{B30539F3-0AED-4A5A-835D-CBF519A0B7D1}"/>
    <cellStyle name="40% - Accent2 4 3 2" xfId="1518" xr:uid="{7797BAAB-6C74-4527-80DD-6F13AE572A07}"/>
    <cellStyle name="40% - Accent2 4 4" xfId="1519" xr:uid="{1E287793-13B4-4FCB-8593-1440D6FD1128}"/>
    <cellStyle name="40% - Accent2 4 4 2" xfId="1520" xr:uid="{56240B54-C74B-4270-ABBD-5F8F17076D57}"/>
    <cellStyle name="40% - Accent2 4 5" xfId="1521" xr:uid="{2B42D1C8-25C7-4CB2-B428-9EB587B4163F}"/>
    <cellStyle name="40% - Accent2 4 5 2" xfId="1522" xr:uid="{A3A12DF9-CB30-40BC-8CB5-B67AEA398616}"/>
    <cellStyle name="40% - Accent2 4 6" xfId="1523" xr:uid="{A6288A57-AE1A-46DD-9212-9696534173B5}"/>
    <cellStyle name="40% - Accent2 4 6 2" xfId="1524" xr:uid="{3CCD917D-8B19-40A9-8EDD-85F7CD014C9E}"/>
    <cellStyle name="40% - Accent2 4 7" xfId="1525" xr:uid="{43AAF214-1810-45CA-AFFC-00A51212C884}"/>
    <cellStyle name="40% - Accent2 4 7 2" xfId="1526" xr:uid="{3B0A6234-81DF-4C7F-B42E-866641FC4FB6}"/>
    <cellStyle name="40% - Accent2 4 8" xfId="1527" xr:uid="{901FCEFF-E0E0-427B-889D-07E6BE23BF55}"/>
    <cellStyle name="40% - Accent2 4 8 2" xfId="1528" xr:uid="{A8681475-E963-41DD-9EAC-144F6D67C6B2}"/>
    <cellStyle name="40% - Accent2 4 9" xfId="1529" xr:uid="{23633D71-F91E-4E5E-AF30-AB7BD631F08D}"/>
    <cellStyle name="40% - Accent2 4 9 2" xfId="1530" xr:uid="{B440CFD8-BFBE-4CEE-9F06-9421BBA766A0}"/>
    <cellStyle name="40% - Accent2 40" xfId="1531" xr:uid="{3F38A39C-F539-49CF-A992-3572EF629D34}"/>
    <cellStyle name="40% - Accent2 41" xfId="1532" xr:uid="{01098D2E-DDEB-4E03-AAB4-D3711F8755CC}"/>
    <cellStyle name="40% - Accent2 42" xfId="1533" xr:uid="{4EE4BB70-6823-40C9-A2F5-6AB7D68DC5AA}"/>
    <cellStyle name="40% - Accent2 43" xfId="1534" xr:uid="{8592AA22-AB8C-4B91-A109-E13B37170D7E}"/>
    <cellStyle name="40% - Accent2 5" xfId="1535" xr:uid="{66F71144-9CAC-431D-9D25-9FA0443041DD}"/>
    <cellStyle name="40% - Accent2 5 10" xfId="1536" xr:uid="{5F94CAF0-74DC-4729-AD48-ED345F92F218}"/>
    <cellStyle name="40% - Accent2 5 10 2" xfId="1537" xr:uid="{EC5A2843-F421-40B3-92E4-3BFCDBE69440}"/>
    <cellStyle name="40% - Accent2 5 11" xfId="1538" xr:uid="{A9D616BE-B769-4A90-B0B1-530A0840E751}"/>
    <cellStyle name="40% - Accent2 5 11 2" xfId="1539" xr:uid="{5EAE1F1C-AA1B-4765-A42E-023207E0E533}"/>
    <cellStyle name="40% - Accent2 5 12" xfId="1540" xr:uid="{1C9F1808-3A4F-401D-9497-D3EB46F3949F}"/>
    <cellStyle name="40% - Accent2 5 2" xfId="1541" xr:uid="{1B6159C6-3572-40AE-B5CE-E0EAFB9E0DF0}"/>
    <cellStyle name="40% - Accent2 5 2 2" xfId="1542" xr:uid="{2B8B426E-6F13-4234-824C-DE64948BA9CD}"/>
    <cellStyle name="40% - Accent2 5 3" xfId="1543" xr:uid="{DF12788E-6636-43F3-AB16-01D994E2A18B}"/>
    <cellStyle name="40% - Accent2 5 3 2" xfId="1544" xr:uid="{6F76D3D7-1D89-4FBC-814E-DD8DFBE3FB6B}"/>
    <cellStyle name="40% - Accent2 5 4" xfId="1545" xr:uid="{A7FF8AB5-BE9B-4934-B611-93097FA2EE7B}"/>
    <cellStyle name="40% - Accent2 5 4 2" xfId="1546" xr:uid="{F8D4C6D4-A492-4848-BAB0-3189A925FFA1}"/>
    <cellStyle name="40% - Accent2 5 5" xfId="1547" xr:uid="{917C7E32-8142-45C7-8FFA-8DA48F45AABF}"/>
    <cellStyle name="40% - Accent2 5 5 2" xfId="1548" xr:uid="{1F335BFF-9E23-4F41-9B79-9B2C48B7DC56}"/>
    <cellStyle name="40% - Accent2 5 6" xfId="1549" xr:uid="{F8AE7FFD-2D1E-46F6-B67D-6DAC0B1BCD0D}"/>
    <cellStyle name="40% - Accent2 5 6 2" xfId="1550" xr:uid="{1DD7CC8D-A0C5-4B6E-9A1D-802C2A70927C}"/>
    <cellStyle name="40% - Accent2 5 7" xfId="1551" xr:uid="{7E5C2AED-EAA0-4E51-8C8B-756A22F2AB1C}"/>
    <cellStyle name="40% - Accent2 5 7 2" xfId="1552" xr:uid="{E1AE0665-936A-48C8-80E9-5220EA3AA507}"/>
    <cellStyle name="40% - Accent2 5 8" xfId="1553" xr:uid="{C10F6928-4BEB-4341-B652-396D03A63CB9}"/>
    <cellStyle name="40% - Accent2 5 8 2" xfId="1554" xr:uid="{49AE89D2-8EF1-4D86-A8F7-BCA88DDE9294}"/>
    <cellStyle name="40% - Accent2 5 9" xfId="1555" xr:uid="{5A6FFF4F-5137-4525-B5D3-E1C391213133}"/>
    <cellStyle name="40% - Accent2 5 9 2" xfId="1556" xr:uid="{B55B3F0D-1CEF-41FC-A172-8466ED85C6FC}"/>
    <cellStyle name="40% - Accent2 6" xfId="1557" xr:uid="{CD3A4EF1-938E-4A1C-BD7B-51C8D6DF1E9B}"/>
    <cellStyle name="40% - Accent2 6 10" xfId="1558" xr:uid="{A66F0A49-4EA7-4318-B60A-CE9991650FB2}"/>
    <cellStyle name="40% - Accent2 6 10 2" xfId="1559" xr:uid="{1DDC94EF-3D11-4157-B1E2-06CBB347958E}"/>
    <cellStyle name="40% - Accent2 6 11" xfId="1560" xr:uid="{F665922E-818E-4172-A09A-AEE7E4454FDA}"/>
    <cellStyle name="40% - Accent2 6 11 2" xfId="1561" xr:uid="{FD1EF038-C531-44A2-8B33-D52F3ACE548C}"/>
    <cellStyle name="40% - Accent2 6 12" xfId="1562" xr:uid="{2D9BA54B-56BA-47D4-BFA9-BB606975CE60}"/>
    <cellStyle name="40% - Accent2 6 2" xfId="1563" xr:uid="{464F80DE-CA38-4CF8-B959-74ABD7E3A183}"/>
    <cellStyle name="40% - Accent2 6 2 2" xfId="1564" xr:uid="{EB433939-5DC0-4742-AB0A-E8C16E568E50}"/>
    <cellStyle name="40% - Accent2 6 3" xfId="1565" xr:uid="{4D297F6B-B313-45FF-A38D-0339E5E41466}"/>
    <cellStyle name="40% - Accent2 6 3 2" xfId="1566" xr:uid="{E13BB015-E77A-4E63-86A2-015B6861B735}"/>
    <cellStyle name="40% - Accent2 6 4" xfId="1567" xr:uid="{79CFE9B7-CC26-4A0F-AF92-FE02EC993CF7}"/>
    <cellStyle name="40% - Accent2 6 4 2" xfId="1568" xr:uid="{FCE54040-A063-41BB-B26F-E97B41A7441C}"/>
    <cellStyle name="40% - Accent2 6 5" xfId="1569" xr:uid="{679940F3-E2FE-4525-993C-D8049D085484}"/>
    <cellStyle name="40% - Accent2 6 5 2" xfId="1570" xr:uid="{FC0CB7B0-8F14-4041-9797-2B595060501B}"/>
    <cellStyle name="40% - Accent2 6 6" xfId="1571" xr:uid="{1B0FABAC-ECCA-4E9F-ACB3-974D925FC485}"/>
    <cellStyle name="40% - Accent2 6 6 2" xfId="1572" xr:uid="{57553B1D-24F3-4456-B754-B3C6FAD7522D}"/>
    <cellStyle name="40% - Accent2 6 7" xfId="1573" xr:uid="{999B430A-FFD2-411B-BA6E-E464CA4CF892}"/>
    <cellStyle name="40% - Accent2 6 7 2" xfId="1574" xr:uid="{A21F1C9A-590F-4B01-9EDB-0CC6D29B0628}"/>
    <cellStyle name="40% - Accent2 6 8" xfId="1575" xr:uid="{65516647-0762-4086-986F-751DB1BED0A2}"/>
    <cellStyle name="40% - Accent2 6 8 2" xfId="1576" xr:uid="{E3E3A97B-FAB9-41BE-9E29-2E53C2321082}"/>
    <cellStyle name="40% - Accent2 6 9" xfId="1577" xr:uid="{53A8E601-E079-4AB6-ACB3-089E86DE06E4}"/>
    <cellStyle name="40% - Accent2 6 9 2" xfId="1578" xr:uid="{485E7E74-D02B-4424-84DA-CBAF9A587A11}"/>
    <cellStyle name="40% - Accent2 7" xfId="1579" xr:uid="{279157B6-E458-47EF-9C22-F020B03899C8}"/>
    <cellStyle name="40% - Accent2 7 2" xfId="1580" xr:uid="{4F68BBE8-973B-4AC1-BE3C-FE4F45458629}"/>
    <cellStyle name="40% - Accent2 8" xfId="1581" xr:uid="{EDDAF7CA-5521-4880-A24A-D08D36A78FAC}"/>
    <cellStyle name="40% - Accent2 8 2" xfId="1582" xr:uid="{F6D268F9-7024-4EAC-9980-F9F2DE921882}"/>
    <cellStyle name="40% - Accent2 9" xfId="1583" xr:uid="{EBF1A553-E18D-4B8E-AE26-83AE0683BC3A}"/>
    <cellStyle name="40% - Accent2 9 2" xfId="1584" xr:uid="{D12F9063-7649-46F6-91E4-7F8DAED84BD9}"/>
    <cellStyle name="40% - Accent3 10" xfId="1585" xr:uid="{9DEACD75-B155-4441-A81D-B9CD6174DA2D}"/>
    <cellStyle name="40% - Accent3 10 2" xfId="1586" xr:uid="{8EED28C4-07C6-414C-A22C-8A80B08EE2E2}"/>
    <cellStyle name="40% - Accent3 11" xfId="1587" xr:uid="{4BBC95D1-77D6-4027-9BFD-5F55D354752B}"/>
    <cellStyle name="40% - Accent3 11 2" xfId="1588" xr:uid="{446BD208-95C6-4844-945A-BCBDAD13248F}"/>
    <cellStyle name="40% - Accent3 12" xfId="1589" xr:uid="{46014AF9-C0AF-4F2E-8728-1577FEE7BF3B}"/>
    <cellStyle name="40% - Accent3 13" xfId="1590" xr:uid="{39040126-CEE7-4F8F-AF4D-565CB142C0FC}"/>
    <cellStyle name="40% - Accent3 14" xfId="1591" xr:uid="{66350500-365C-418F-83BB-FFFE71EA3B44}"/>
    <cellStyle name="40% - Accent3 15" xfId="1592" xr:uid="{AFA013A8-42DA-4C75-BBCC-3D2E85529992}"/>
    <cellStyle name="40% - Accent3 16" xfId="1593" xr:uid="{9918C658-176A-4855-9E39-6770D4F19F18}"/>
    <cellStyle name="40% - Accent3 17" xfId="1594" xr:uid="{3A390D17-D3FD-4617-9976-856DFA6E4669}"/>
    <cellStyle name="40% - Accent3 18" xfId="1595" xr:uid="{22E15737-895A-4FB1-80B8-305B1FFD3CB5}"/>
    <cellStyle name="40% - Accent3 19" xfId="1596" xr:uid="{C17E28BF-651E-4055-A091-41E7A8BB1B31}"/>
    <cellStyle name="40% - Accent3 2" xfId="1597" xr:uid="{9D9D81C0-1CE4-40DB-8294-A294AC3721B0}"/>
    <cellStyle name="40% - Accent3 2 10" xfId="1598" xr:uid="{35822A1D-B949-4408-9FEC-8988F49A8E4B}"/>
    <cellStyle name="40% - Accent3 2 10 2" xfId="1599" xr:uid="{4C75E9A3-170D-4F36-8FDF-FA883FC90AFB}"/>
    <cellStyle name="40% - Accent3 2 10 3" xfId="1600" xr:uid="{6D277BED-D61B-4F5A-AA39-32D1C387F646}"/>
    <cellStyle name="40% - Accent3 2 11" xfId="1601" xr:uid="{60DB3D8D-F143-4C6D-8914-0313DC502A34}"/>
    <cellStyle name="40% - Accent3 2 11 2" xfId="1602" xr:uid="{B929BD03-296A-4BE7-B8F2-AF73C33743FD}"/>
    <cellStyle name="40% - Accent3 2 11 3" xfId="1603" xr:uid="{1A2520C9-942B-4EC9-80EB-9CC6CD1E0CF8}"/>
    <cellStyle name="40% - Accent3 2 12" xfId="1604" xr:uid="{16298585-6D25-4C39-9982-DA0CE454609D}"/>
    <cellStyle name="40% - Accent3 2 12 2" xfId="1605" xr:uid="{B3950D1A-29B5-4102-8F52-A4A0CF7467AB}"/>
    <cellStyle name="40% - Accent3 2 12 3" xfId="1606" xr:uid="{65EF5E1C-D762-4E06-A142-67D5BE7C2722}"/>
    <cellStyle name="40% - Accent3 2 13" xfId="1607" xr:uid="{DC0E6A82-554D-4047-B4B5-370D0DBACAB2}"/>
    <cellStyle name="40% - Accent3 2 13 2" xfId="1608" xr:uid="{A09A9DAD-F9EE-4DB4-B0E3-126A3F9DD80D}"/>
    <cellStyle name="40% - Accent3 2 14" xfId="1609" xr:uid="{23FF8A87-20D6-43FB-9E07-AF06E6BDE829}"/>
    <cellStyle name="40% - Accent3 2 15" xfId="1610" xr:uid="{84DF5B61-57CE-4A70-A6E4-291BBC71CC8D}"/>
    <cellStyle name="40% - Accent3 2 16" xfId="1611" xr:uid="{3FF17F54-70FD-41FC-AD6D-AFA7573DB409}"/>
    <cellStyle name="40% - Accent3 2 2" xfId="1612" xr:uid="{671262E6-85DF-40DB-A167-D1A372F136F1}"/>
    <cellStyle name="40% - Accent3 2 2 2" xfId="1613" xr:uid="{15021ED5-FAC0-4908-8A3D-CFE4FDF4D63C}"/>
    <cellStyle name="40% - Accent3 2 2 3" xfId="1614" xr:uid="{1871C0B2-2016-4699-AF1E-ED49383551BA}"/>
    <cellStyle name="40% - Accent3 2 3" xfId="1615" xr:uid="{389F3544-F5FA-4012-B2BA-E1C5D37530F5}"/>
    <cellStyle name="40% - Accent3 2 3 2" xfId="1616" xr:uid="{32A08704-8594-4D50-8DDB-5CBB7FC3A7A8}"/>
    <cellStyle name="40% - Accent3 2 3 3" xfId="1617" xr:uid="{DCF46C8C-6BB2-4952-897B-DBB31BDBAE6C}"/>
    <cellStyle name="40% - Accent3 2 4" xfId="1618" xr:uid="{BBE24BC9-3760-4177-950D-35BC77D02EC9}"/>
    <cellStyle name="40% - Accent3 2 4 2" xfId="1619" xr:uid="{35A81D35-C03A-4C01-9037-B7260DABE4B4}"/>
    <cellStyle name="40% - Accent3 2 4 3" xfId="1620" xr:uid="{8DBF77C2-0BF7-4C66-8EAF-16CEBEF9ACDF}"/>
    <cellStyle name="40% - Accent3 2 5" xfId="1621" xr:uid="{C8C7343C-C975-4D0E-895D-30A5453705A3}"/>
    <cellStyle name="40% - Accent3 2 5 2" xfId="1622" xr:uid="{DB4C4444-BB4B-427A-A22C-C5A1D2C4FD46}"/>
    <cellStyle name="40% - Accent3 2 5 3" xfId="1623" xr:uid="{AA2AE060-852B-4870-996B-1053AA95702A}"/>
    <cellStyle name="40% - Accent3 2 6" xfId="1624" xr:uid="{AA9BD6E8-20DB-4CA2-B10A-4BECBF22D6E9}"/>
    <cellStyle name="40% - Accent3 2 6 2" xfId="1625" xr:uid="{28B05DE3-2A88-4227-8941-6472237F2F97}"/>
    <cellStyle name="40% - Accent3 2 6 3" xfId="1626" xr:uid="{C19250CB-BBA0-4CCC-8DCD-9840B4C714F4}"/>
    <cellStyle name="40% - Accent3 2 7" xfId="1627" xr:uid="{77C964F0-54FA-4B0B-8B8F-EEFB80B2EDED}"/>
    <cellStyle name="40% - Accent3 2 7 2" xfId="1628" xr:uid="{E2283E48-B0E7-4402-B0FF-82FC925EBF1B}"/>
    <cellStyle name="40% - Accent3 2 7 3" xfId="1629" xr:uid="{D3533FD2-2B77-495B-B024-123CA5D42D5F}"/>
    <cellStyle name="40% - Accent3 2 8" xfId="1630" xr:uid="{889F6A77-95FE-4828-A4FB-86E71F99F307}"/>
    <cellStyle name="40% - Accent3 2 8 2" xfId="1631" xr:uid="{D4BB8D3F-7C0F-42A4-843A-5D013BDC72A7}"/>
    <cellStyle name="40% - Accent3 2 8 3" xfId="1632" xr:uid="{45528D7B-9314-4588-9BAE-F3A66CCE0C49}"/>
    <cellStyle name="40% - Accent3 2 9" xfId="1633" xr:uid="{C16F9C99-98CB-4D02-AD90-A7BBB0F529B6}"/>
    <cellStyle name="40% - Accent3 2 9 2" xfId="1634" xr:uid="{106D4A19-A50C-418B-9D52-48D4765E494C}"/>
    <cellStyle name="40% - Accent3 2 9 3" xfId="1635" xr:uid="{BD21D2BD-D273-43ED-82C8-5D144741A946}"/>
    <cellStyle name="40% - Accent3 20" xfId="1636" xr:uid="{99EB6117-AC0E-4633-A3E6-A8A59E69EB29}"/>
    <cellStyle name="40% - Accent3 21" xfId="1637" xr:uid="{B7AF1D1C-4156-434E-A1EA-84ACFD45FD6C}"/>
    <cellStyle name="40% - Accent3 22" xfId="1638" xr:uid="{2744DEC5-DAFC-409F-99DA-36D525F89C5A}"/>
    <cellStyle name="40% - Accent3 23" xfId="1639" xr:uid="{E5870CAA-5F64-4723-A2DB-F4B94214FEA7}"/>
    <cellStyle name="40% - Accent3 24" xfId="1640" xr:uid="{7B77749C-D639-418A-9FF9-AD1FE0182919}"/>
    <cellStyle name="40% - Accent3 25" xfId="1641" xr:uid="{4DE88DCB-8EEF-430B-BEE4-90864530C1B0}"/>
    <cellStyle name="40% - Accent3 26" xfId="1642" xr:uid="{195DD68E-3F5F-44C4-B3D4-BED0BCD241FC}"/>
    <cellStyle name="40% - Accent3 27" xfId="1643" xr:uid="{96D6A2E2-9DDC-40B2-8A54-A0D85CF5E7B9}"/>
    <cellStyle name="40% - Accent3 28" xfId="1644" xr:uid="{9511C71F-25CF-4FE3-A5D7-49A84A1D2DE9}"/>
    <cellStyle name="40% - Accent3 29" xfId="1645" xr:uid="{3547084B-C549-4755-B0C3-D86942C41B47}"/>
    <cellStyle name="40% - Accent3 3" xfId="1646" xr:uid="{5E9C3883-1183-41DB-8330-B034CF2760DE}"/>
    <cellStyle name="40% - Accent3 3 10" xfId="1647" xr:uid="{E8E5DF96-B3C7-4CCE-96B9-35EEEE7095C2}"/>
    <cellStyle name="40% - Accent3 3 10 2" xfId="1648" xr:uid="{954B283C-99F9-49D2-8C30-F44570F9A50A}"/>
    <cellStyle name="40% - Accent3 3 11" xfId="1649" xr:uid="{8B6522DB-E74C-449C-AD47-EB72F9016DB6}"/>
    <cellStyle name="40% - Accent3 3 11 2" xfId="1650" xr:uid="{F51F92FA-49C6-42D6-90A5-F99B149BA2AC}"/>
    <cellStyle name="40% - Accent3 3 12" xfId="1651" xr:uid="{9071324B-6540-4214-9E16-958CA136D52F}"/>
    <cellStyle name="40% - Accent3 3 13" xfId="1652" xr:uid="{7576BCFC-BB4C-4C06-922B-4B3B7F2F07DD}"/>
    <cellStyle name="40% - Accent3 3 14" xfId="1653" xr:uid="{35CD39E3-177E-4004-BE12-9AEF520C95D9}"/>
    <cellStyle name="40% - Accent3 3 2" xfId="1654" xr:uid="{A037EAB2-D05B-4A5D-8AFC-F9620FECAB8F}"/>
    <cellStyle name="40% - Accent3 3 2 2" xfId="1655" xr:uid="{3EEE7899-25D0-4911-BC10-CF6D07D9AD2E}"/>
    <cellStyle name="40% - Accent3 3 2 3" xfId="1656" xr:uid="{282B4F11-DDD1-4CED-915E-60B7D1931286}"/>
    <cellStyle name="40% - Accent3 3 3" xfId="1657" xr:uid="{47B6A6F2-5DC8-422D-9902-FE6E7E590283}"/>
    <cellStyle name="40% - Accent3 3 3 2" xfId="1658" xr:uid="{C4C5BA65-ABC6-4175-B7A6-1EB65E8AC6A2}"/>
    <cellStyle name="40% - Accent3 3 4" xfId="1659" xr:uid="{DFD5B79F-40AD-4BAC-B7C8-9E4D8FAD3A9F}"/>
    <cellStyle name="40% - Accent3 3 4 2" xfId="1660" xr:uid="{822A4091-09B1-4D22-8428-24036BCB5DE4}"/>
    <cellStyle name="40% - Accent3 3 5" xfId="1661" xr:uid="{3FF96983-2CD5-4F92-BF89-D4A0DD42EB7E}"/>
    <cellStyle name="40% - Accent3 3 5 2" xfId="1662" xr:uid="{3AD77A74-9B76-45AF-9CE2-FBA035614DAB}"/>
    <cellStyle name="40% - Accent3 3 6" xfId="1663" xr:uid="{03E5C12C-ED5F-4702-9656-CC953A849B4B}"/>
    <cellStyle name="40% - Accent3 3 6 2" xfId="1664" xr:uid="{5CD4BD6B-6CAB-492D-9504-FBAE4B59D4C5}"/>
    <cellStyle name="40% - Accent3 3 7" xfId="1665" xr:uid="{6C2D7F17-A4CA-4BDA-B3B4-5AF470F829AE}"/>
    <cellStyle name="40% - Accent3 3 7 2" xfId="1666" xr:uid="{CB43C55F-B6E2-47A3-87C2-5FA55D7A1C03}"/>
    <cellStyle name="40% - Accent3 3 8" xfId="1667" xr:uid="{BC3B484C-CBE5-4E18-8E12-D7921ECAD81C}"/>
    <cellStyle name="40% - Accent3 3 8 2" xfId="1668" xr:uid="{6ED83E12-8E8C-48B4-B55C-58604AE9C411}"/>
    <cellStyle name="40% - Accent3 3 9" xfId="1669" xr:uid="{050F09A2-2AA8-490A-9DEF-D738162D5C6D}"/>
    <cellStyle name="40% - Accent3 3 9 2" xfId="1670" xr:uid="{780E9987-6FCE-41BA-AB4E-35844B7F158A}"/>
    <cellStyle name="40% - Accent3 30" xfId="1671" xr:uid="{EED2784E-0A4D-410E-8F76-67620E56D1F1}"/>
    <cellStyle name="40% - Accent3 31" xfId="1672" xr:uid="{E624E81C-1F62-4B53-BA06-84B1B1F59A5F}"/>
    <cellStyle name="40% - Accent3 32" xfId="1673" xr:uid="{DB48A36C-5654-40DE-9CD2-F159B052AA62}"/>
    <cellStyle name="40% - Accent3 33" xfId="1674" xr:uid="{CF490E71-27E7-4C55-8B47-AFFB716819CD}"/>
    <cellStyle name="40% - Accent3 34" xfId="1675" xr:uid="{5E1A6ED2-982D-435C-AB1C-DAC38EB7206C}"/>
    <cellStyle name="40% - Accent3 35" xfId="1676" xr:uid="{84F6396B-2083-4308-AE32-7476B4EE9A85}"/>
    <cellStyle name="40% - Accent3 36" xfId="1677" xr:uid="{20CD26E2-382B-4B41-8B02-36C4D127F138}"/>
    <cellStyle name="40% - Accent3 37" xfId="1678" xr:uid="{8C2E0D36-D9AA-4B91-8A4B-2DCA7149825D}"/>
    <cellStyle name="40% - Accent3 38" xfId="1679" xr:uid="{20AE9EDB-412B-4688-8703-6F7DC9C79590}"/>
    <cellStyle name="40% - Accent3 39" xfId="1680" xr:uid="{8A817023-EECC-4205-8590-26D97F233626}"/>
    <cellStyle name="40% - Accent3 4" xfId="1681" xr:uid="{24A576E9-9175-4C0D-85F6-8C2CCE79522C}"/>
    <cellStyle name="40% - Accent3 4 10" xfId="1682" xr:uid="{06C9330B-AC8A-4032-81CF-6B3DF9C12FD4}"/>
    <cellStyle name="40% - Accent3 4 10 2" xfId="1683" xr:uid="{FF419429-000C-4978-890F-D4E81DC0DBD6}"/>
    <cellStyle name="40% - Accent3 4 11" xfId="1684" xr:uid="{B332B8B7-6F0A-4764-8656-25686E0B4A16}"/>
    <cellStyle name="40% - Accent3 4 11 2" xfId="1685" xr:uid="{A1FC2FE0-A038-4C52-A579-57C16611BBEB}"/>
    <cellStyle name="40% - Accent3 4 12" xfId="1686" xr:uid="{FEA719BC-A35F-4E52-BB68-9D83A2305D15}"/>
    <cellStyle name="40% - Accent3 4 13" xfId="1687" xr:uid="{05A7F4DB-B639-415A-827D-0635E0592E38}"/>
    <cellStyle name="40% - Accent3 4 2" xfId="1688" xr:uid="{14C27195-8B1E-4FDB-94A8-FA78931D5E7E}"/>
    <cellStyle name="40% - Accent3 4 2 2" xfId="1689" xr:uid="{7D8F4A37-C6B2-4051-B6EB-8B9FBA37163D}"/>
    <cellStyle name="40% - Accent3 4 2 3" xfId="1690" xr:uid="{C232B54B-C2CD-4613-B4A0-BB7F57D7601F}"/>
    <cellStyle name="40% - Accent3 4 3" xfId="1691" xr:uid="{B1EA2FAB-0BA0-4EEB-A900-EEE0BEB8F389}"/>
    <cellStyle name="40% - Accent3 4 3 2" xfId="1692" xr:uid="{65E1C980-01A8-4A0F-AF52-E3FBF6ECDD89}"/>
    <cellStyle name="40% - Accent3 4 4" xfId="1693" xr:uid="{CBE2E7B6-8DEF-4EAB-B9FD-583A6342F58B}"/>
    <cellStyle name="40% - Accent3 4 4 2" xfId="1694" xr:uid="{90CC584B-5821-478E-B678-40CB7103ED4E}"/>
    <cellStyle name="40% - Accent3 4 5" xfId="1695" xr:uid="{39758B5D-448C-46AF-B1B9-1B2E9D5EF603}"/>
    <cellStyle name="40% - Accent3 4 5 2" xfId="1696" xr:uid="{44669088-EA6A-4ED1-A8E1-A04086982615}"/>
    <cellStyle name="40% - Accent3 4 6" xfId="1697" xr:uid="{A976363A-DBD3-45FD-ABFC-79958269F9C7}"/>
    <cellStyle name="40% - Accent3 4 6 2" xfId="1698" xr:uid="{980F19A4-30FB-4F6E-97C1-A0891F74FA48}"/>
    <cellStyle name="40% - Accent3 4 7" xfId="1699" xr:uid="{EF13DD97-0EEF-4B35-862B-5BD421907FCD}"/>
    <cellStyle name="40% - Accent3 4 7 2" xfId="1700" xr:uid="{1D8D162C-DB14-4BFE-B44A-E1E536DB1D6E}"/>
    <cellStyle name="40% - Accent3 4 8" xfId="1701" xr:uid="{A75332B7-FADB-4CE8-B997-5A6CC411975C}"/>
    <cellStyle name="40% - Accent3 4 8 2" xfId="1702" xr:uid="{58067FC8-FA70-4E64-AB8B-B2C7DDD69151}"/>
    <cellStyle name="40% - Accent3 4 9" xfId="1703" xr:uid="{B46398FE-E870-4021-8064-EF3F6F3DAE0E}"/>
    <cellStyle name="40% - Accent3 4 9 2" xfId="1704" xr:uid="{9CECDD1D-B95C-497F-B37A-294310D84CD1}"/>
    <cellStyle name="40% - Accent3 40" xfId="1705" xr:uid="{14E8F5D9-2D66-44D1-923E-DB56DBC62DDE}"/>
    <cellStyle name="40% - Accent3 41" xfId="1706" xr:uid="{E6699DC4-E39F-4CBC-948B-7D6D736B68CE}"/>
    <cellStyle name="40% - Accent3 42" xfId="1707" xr:uid="{A7619859-5FF1-4B6B-A346-5A516C71120E}"/>
    <cellStyle name="40% - Accent3 43" xfId="1708" xr:uid="{4F8F7473-18D2-4AC5-96A8-221C78B8FE7F}"/>
    <cellStyle name="40% - Accent3 5" xfId="1709" xr:uid="{DF21FAF9-1ACE-4402-9FBC-34C77FDE3798}"/>
    <cellStyle name="40% - Accent3 5 10" xfId="1710" xr:uid="{AE5D8AA3-FE3D-4073-8E12-9EE5B60EE505}"/>
    <cellStyle name="40% - Accent3 5 10 2" xfId="1711" xr:uid="{8E85CF5C-580D-4E7E-8053-673FBEE3803E}"/>
    <cellStyle name="40% - Accent3 5 11" xfId="1712" xr:uid="{9EC1782D-7099-4D4B-93AB-80EA62AC53C5}"/>
    <cellStyle name="40% - Accent3 5 11 2" xfId="1713" xr:uid="{C87D46E4-13A2-45EE-B9BA-F5E37E981C9F}"/>
    <cellStyle name="40% - Accent3 5 12" xfId="1714" xr:uid="{BAFBBF02-F5B3-44A6-A580-6F6CDD4C4116}"/>
    <cellStyle name="40% - Accent3 5 13" xfId="1715" xr:uid="{0AB757CE-BF12-435B-9B95-33BE59BEC940}"/>
    <cellStyle name="40% - Accent3 5 2" xfId="1716" xr:uid="{C1F9C0FB-6564-4E81-B112-EFD9191715B5}"/>
    <cellStyle name="40% - Accent3 5 2 2" xfId="1717" xr:uid="{2B637F67-2343-4AB1-B145-37A4A05FDDDD}"/>
    <cellStyle name="40% - Accent3 5 2 3" xfId="1718" xr:uid="{C300D161-4657-47CD-B5E1-FEFC03875D61}"/>
    <cellStyle name="40% - Accent3 5 3" xfId="1719" xr:uid="{FCDFCE4B-2ACB-465A-9DB3-EFF07A381E89}"/>
    <cellStyle name="40% - Accent3 5 3 2" xfId="1720" xr:uid="{F1DC925A-E1BC-43DA-9DAF-EA82F23503DD}"/>
    <cellStyle name="40% - Accent3 5 4" xfId="1721" xr:uid="{D680AF09-0F27-4BD2-A617-D6CDAFE62D05}"/>
    <cellStyle name="40% - Accent3 5 4 2" xfId="1722" xr:uid="{1D8631C7-8529-4E5E-B4E7-D6712B8C4843}"/>
    <cellStyle name="40% - Accent3 5 5" xfId="1723" xr:uid="{99009324-B92A-4161-8D0E-65A146D475F9}"/>
    <cellStyle name="40% - Accent3 5 5 2" xfId="1724" xr:uid="{B4ABF583-F731-4FCE-B3E5-1D8A5A865EBD}"/>
    <cellStyle name="40% - Accent3 5 6" xfId="1725" xr:uid="{47D4B40A-F38C-41B4-A7B7-9E2A8C46BAF4}"/>
    <cellStyle name="40% - Accent3 5 6 2" xfId="1726" xr:uid="{A5B0FA47-8026-4C6A-8B2A-4EEF196ACD71}"/>
    <cellStyle name="40% - Accent3 5 7" xfId="1727" xr:uid="{11F78940-9C07-4907-99F4-570E8C4037FC}"/>
    <cellStyle name="40% - Accent3 5 7 2" xfId="1728" xr:uid="{4559EC49-2808-4764-8C86-A331EBC0FCC8}"/>
    <cellStyle name="40% - Accent3 5 8" xfId="1729" xr:uid="{171C79C4-1121-4B2A-AE21-266B0779BA9C}"/>
    <cellStyle name="40% - Accent3 5 8 2" xfId="1730" xr:uid="{0C395B0C-8F23-41B8-B26A-0E74F723448B}"/>
    <cellStyle name="40% - Accent3 5 9" xfId="1731" xr:uid="{9F6C6BF0-FD57-49B1-A30B-D90B46CC28B7}"/>
    <cellStyle name="40% - Accent3 5 9 2" xfId="1732" xr:uid="{3A09DC89-5B66-461E-A367-11DB166B663F}"/>
    <cellStyle name="40% - Accent3 6" xfId="1733" xr:uid="{0E62AA4A-CFD0-4395-93EC-FE95D3E72F83}"/>
    <cellStyle name="40% - Accent3 6 10" xfId="1734" xr:uid="{840DCD45-6771-4C06-8A55-27A8348FEF35}"/>
    <cellStyle name="40% - Accent3 6 10 2" xfId="1735" xr:uid="{16BCB204-0708-4C6A-8E0C-B6ADCD95F9F5}"/>
    <cellStyle name="40% - Accent3 6 11" xfId="1736" xr:uid="{CA0504E2-8397-4512-8EB3-166C56AE7C4F}"/>
    <cellStyle name="40% - Accent3 6 11 2" xfId="1737" xr:uid="{9080F1F1-E68A-49F3-8F36-797EA39355C9}"/>
    <cellStyle name="40% - Accent3 6 12" xfId="1738" xr:uid="{DF21A7BD-E5B2-4865-BF7E-4D2791ECD993}"/>
    <cellStyle name="40% - Accent3 6 13" xfId="1739" xr:uid="{7D0C3B87-FCAB-46B3-966A-22985D9BA7F0}"/>
    <cellStyle name="40% - Accent3 6 2" xfId="1740" xr:uid="{8F59E5ED-90B3-4F51-A304-F048C621EDE6}"/>
    <cellStyle name="40% - Accent3 6 2 2" xfId="1741" xr:uid="{0EDAE9AC-C614-48E1-8518-25F5E962B05E}"/>
    <cellStyle name="40% - Accent3 6 2 3" xfId="1742" xr:uid="{78BF5D0E-CB1B-4F6D-831F-5A3FAB359583}"/>
    <cellStyle name="40% - Accent3 6 3" xfId="1743" xr:uid="{A78D6325-4DD9-4BFB-B9D3-89F56C4E81D6}"/>
    <cellStyle name="40% - Accent3 6 3 2" xfId="1744" xr:uid="{E7D17F96-1F46-4909-82DD-1AF890834F6B}"/>
    <cellStyle name="40% - Accent3 6 4" xfId="1745" xr:uid="{9A8908E0-19A9-4AF3-9DFC-650E0677E4ED}"/>
    <cellStyle name="40% - Accent3 6 4 2" xfId="1746" xr:uid="{62E00DEE-D278-4D6C-8B06-C2874E70CDAF}"/>
    <cellStyle name="40% - Accent3 6 5" xfId="1747" xr:uid="{9FBA590D-F48F-42C5-BB88-DADB08BA8565}"/>
    <cellStyle name="40% - Accent3 6 5 2" xfId="1748" xr:uid="{BE3D5E3F-C95E-4A93-BA48-24E630AB23FD}"/>
    <cellStyle name="40% - Accent3 6 6" xfId="1749" xr:uid="{CF78CC7F-900E-44D8-AE75-85C8DD48E30A}"/>
    <cellStyle name="40% - Accent3 6 6 2" xfId="1750" xr:uid="{887C62E7-0D1B-406D-9995-6D960D25D9C8}"/>
    <cellStyle name="40% - Accent3 6 7" xfId="1751" xr:uid="{E3FAEBAB-0B3F-4697-BC23-CE05BEDD387C}"/>
    <cellStyle name="40% - Accent3 6 7 2" xfId="1752" xr:uid="{CE8DEF73-F620-409B-9419-F16722487578}"/>
    <cellStyle name="40% - Accent3 6 8" xfId="1753" xr:uid="{4DEE6AA6-FE19-467B-9948-A7E987A9AC90}"/>
    <cellStyle name="40% - Accent3 6 8 2" xfId="1754" xr:uid="{3B23930B-2B34-4849-9315-D1B6A0C1C3DD}"/>
    <cellStyle name="40% - Accent3 6 9" xfId="1755" xr:uid="{021A9822-E4EF-471E-92BB-A7FE63BBE33C}"/>
    <cellStyle name="40% - Accent3 6 9 2" xfId="1756" xr:uid="{F8503E1F-BB1F-4F98-9120-ACF67252F343}"/>
    <cellStyle name="40% - Accent3 7" xfId="1757" xr:uid="{2529C469-0433-4CA2-828E-301A5F92CD56}"/>
    <cellStyle name="40% - Accent3 7 2" xfId="1758" xr:uid="{A71A877A-BE46-452A-A0EA-A9571027712B}"/>
    <cellStyle name="40% - Accent3 7 2 2" xfId="1759" xr:uid="{1A3C1ADE-51C7-44C1-946D-907AA0DC1995}"/>
    <cellStyle name="40% - Accent3 7 3" xfId="1760" xr:uid="{98C8098E-6F7B-45B8-B493-8326762FF11E}"/>
    <cellStyle name="40% - Accent3 7 3 2" xfId="1761" xr:uid="{88926FE9-F34C-4650-9564-F201A83021D4}"/>
    <cellStyle name="40% - Accent3 8" xfId="1762" xr:uid="{C66F766A-307B-4212-B8C1-00C778FAEF97}"/>
    <cellStyle name="40% - Accent3 8 2" xfId="1763" xr:uid="{E7933C1E-EC67-44B7-B8B2-270E53E73BBF}"/>
    <cellStyle name="40% - Accent3 8 2 2" xfId="1764" xr:uid="{7E3ECA07-F72A-4348-A275-7E591AB9D198}"/>
    <cellStyle name="40% - Accent3 8 3" xfId="1765" xr:uid="{624E85C4-D0FA-4E13-9E50-2365F20089CE}"/>
    <cellStyle name="40% - Accent3 8 3 2" xfId="1766" xr:uid="{D6CEDAF0-7A8E-4CE6-8C15-80ADC837A0D1}"/>
    <cellStyle name="40% - Accent3 9" xfId="1767" xr:uid="{6EDAEF02-6908-4EB0-8950-A5A50A9555E7}"/>
    <cellStyle name="40% - Accent3 9 2" xfId="1768" xr:uid="{64F1DAC0-2AF1-47FC-B006-E4E8CC5EBEA6}"/>
    <cellStyle name="40% - Accent4 10" xfId="1769" xr:uid="{AE29B33F-A12C-47DE-B9E0-4C381C00B3A5}"/>
    <cellStyle name="40% - Accent4 10 2" xfId="1770" xr:uid="{740A9F26-6D93-4E96-B062-41BBB2566793}"/>
    <cellStyle name="40% - Accent4 11" xfId="1771" xr:uid="{3A4BFD20-BDDF-4695-9571-BE01C851AC16}"/>
    <cellStyle name="40% - Accent4 11 2" xfId="1772" xr:uid="{40A5ECAA-7B4B-41EA-9930-DF2EB288A81E}"/>
    <cellStyle name="40% - Accent4 12" xfId="1773" xr:uid="{1C78CBFC-BEC0-464F-8799-AD61EB6D5326}"/>
    <cellStyle name="40% - Accent4 13" xfId="1774" xr:uid="{6550D9EE-DC4A-46C3-9660-69DE96C64F1D}"/>
    <cellStyle name="40% - Accent4 14" xfId="1775" xr:uid="{84873FEE-0AB9-47D2-A492-A9D0A9485832}"/>
    <cellStyle name="40% - Accent4 15" xfId="1776" xr:uid="{4AB1ECE8-778E-47DE-8EC9-9A252F7E55FF}"/>
    <cellStyle name="40% - Accent4 16" xfId="1777" xr:uid="{BA3BEC84-70CC-4B81-BE8C-707E0391EED8}"/>
    <cellStyle name="40% - Accent4 17" xfId="1778" xr:uid="{41F6CC7E-731B-40B1-A95E-D3B42C716200}"/>
    <cellStyle name="40% - Accent4 18" xfId="1779" xr:uid="{1CF85F5B-9DE3-44F5-98E8-8966AB884DBA}"/>
    <cellStyle name="40% - Accent4 19" xfId="1780" xr:uid="{93E617BF-E29F-4E88-9108-7A3EDD0D1254}"/>
    <cellStyle name="40% - Accent4 2" xfId="1781" xr:uid="{8682260B-4F05-408A-9EE0-EC968243B46C}"/>
    <cellStyle name="40% - Accent4 2 10" xfId="1782" xr:uid="{3DABD175-79C2-4E17-9A1D-FBEA0E2BFE23}"/>
    <cellStyle name="40% - Accent4 2 10 2" xfId="1783" xr:uid="{6014A490-4CE1-44F4-AFA7-20FC13040EBA}"/>
    <cellStyle name="40% - Accent4 2 10 3" xfId="1784" xr:uid="{4A8DCA18-0A40-4118-B5D5-2287878BB50F}"/>
    <cellStyle name="40% - Accent4 2 11" xfId="1785" xr:uid="{1BC7724E-5CCB-4619-9736-FD66EAE168C6}"/>
    <cellStyle name="40% - Accent4 2 11 2" xfId="1786" xr:uid="{D5B79647-EC5A-4E27-A741-141BB143F1A0}"/>
    <cellStyle name="40% - Accent4 2 11 3" xfId="1787" xr:uid="{AB219CAC-4AEB-41A5-B0F0-7EF17138BF8F}"/>
    <cellStyle name="40% - Accent4 2 12" xfId="1788" xr:uid="{17D059F5-1D28-4E42-978B-EEEC564F8A33}"/>
    <cellStyle name="40% - Accent4 2 12 2" xfId="1789" xr:uid="{63878BCE-8FA3-40EE-8CFD-BF43A8958182}"/>
    <cellStyle name="40% - Accent4 2 12 3" xfId="1790" xr:uid="{AD2BAB69-E85B-48C2-B25A-AFA0A5A5B5CB}"/>
    <cellStyle name="40% - Accent4 2 13" xfId="1791" xr:uid="{4706661D-48EE-48B1-AF53-1FF8E229ADF5}"/>
    <cellStyle name="40% - Accent4 2 13 2" xfId="1792" xr:uid="{E8080ECF-72A9-4E41-A6B1-3EFBB08B32CA}"/>
    <cellStyle name="40% - Accent4 2 14" xfId="1793" xr:uid="{1D271B60-74E1-47F4-80C2-7A08B4FF94FC}"/>
    <cellStyle name="40% - Accent4 2 15" xfId="1794" xr:uid="{E651F775-2BFC-40F3-B069-25EF4777DB9F}"/>
    <cellStyle name="40% - Accent4 2 16" xfId="1795" xr:uid="{A889E56D-40A9-49B2-B743-E520BCC4B3E4}"/>
    <cellStyle name="40% - Accent4 2 2" xfId="1796" xr:uid="{FDB5573A-511E-459F-8793-0F6DA8D2A0CB}"/>
    <cellStyle name="40% - Accent4 2 2 2" xfId="1797" xr:uid="{68205AB6-7827-45D8-BE56-B5FB23D6E65C}"/>
    <cellStyle name="40% - Accent4 2 2 3" xfId="1798" xr:uid="{C0C1703F-3C2D-41DD-A684-0294B2810116}"/>
    <cellStyle name="40% - Accent4 2 3" xfId="1799" xr:uid="{BC4BF0A1-8C04-4E22-8C35-A689A3AFCF8D}"/>
    <cellStyle name="40% - Accent4 2 3 2" xfId="1800" xr:uid="{0DB335BD-0680-4C07-8FEF-69B87D4856E1}"/>
    <cellStyle name="40% - Accent4 2 3 3" xfId="1801" xr:uid="{526A0676-0219-44CC-8F82-408A7C78DB47}"/>
    <cellStyle name="40% - Accent4 2 4" xfId="1802" xr:uid="{ECBC5A25-160F-47E3-91DF-639AC38F55DC}"/>
    <cellStyle name="40% - Accent4 2 4 2" xfId="1803" xr:uid="{2AD72F2A-F880-4C13-A4F6-7624281B6922}"/>
    <cellStyle name="40% - Accent4 2 4 3" xfId="1804" xr:uid="{9B40E07F-19AE-49B2-B460-C59864BC56C6}"/>
    <cellStyle name="40% - Accent4 2 5" xfId="1805" xr:uid="{6613C49D-2DEC-437B-8C44-0E747B897C7D}"/>
    <cellStyle name="40% - Accent4 2 5 2" xfId="1806" xr:uid="{A1BE6826-7FDB-4648-A097-D1170635CA9E}"/>
    <cellStyle name="40% - Accent4 2 5 3" xfId="1807" xr:uid="{4342A250-DE19-4D00-8D50-89968B448C4F}"/>
    <cellStyle name="40% - Accent4 2 6" xfId="1808" xr:uid="{9D36EF1F-D5EE-4B0A-940C-3F2DC99E3104}"/>
    <cellStyle name="40% - Accent4 2 6 2" xfId="1809" xr:uid="{08A64269-73A0-4C05-8731-386913256304}"/>
    <cellStyle name="40% - Accent4 2 6 3" xfId="1810" xr:uid="{1AAF2120-025D-4638-A025-09EF4D97611D}"/>
    <cellStyle name="40% - Accent4 2 7" xfId="1811" xr:uid="{8E600BEC-C0EB-407F-8580-833D39AB80E4}"/>
    <cellStyle name="40% - Accent4 2 7 2" xfId="1812" xr:uid="{FD488E49-FE27-48A9-8771-C516A6038657}"/>
    <cellStyle name="40% - Accent4 2 7 3" xfId="1813" xr:uid="{FECD59D6-C9DD-4DDF-B58D-699E1B5D767E}"/>
    <cellStyle name="40% - Accent4 2 8" xfId="1814" xr:uid="{FB446ACE-A34A-433E-909D-ED9A1B72F43E}"/>
    <cellStyle name="40% - Accent4 2 8 2" xfId="1815" xr:uid="{C1CB4914-54B8-4307-B53E-40C548D7227E}"/>
    <cellStyle name="40% - Accent4 2 8 3" xfId="1816" xr:uid="{14CE567E-C721-4759-9166-2377B60CACAB}"/>
    <cellStyle name="40% - Accent4 2 9" xfId="1817" xr:uid="{AEADED04-7E56-477F-8F35-602247A07EB6}"/>
    <cellStyle name="40% - Accent4 2 9 2" xfId="1818" xr:uid="{C71837F7-2276-49FC-BC55-1658FAA08209}"/>
    <cellStyle name="40% - Accent4 2 9 3" xfId="1819" xr:uid="{BA92D1DD-CBF5-48C7-AC1B-E8D9B5A605DF}"/>
    <cellStyle name="40% - Accent4 20" xfId="1820" xr:uid="{E63CA59B-71F2-4D2B-B434-083D04352D8D}"/>
    <cellStyle name="40% - Accent4 21" xfId="1821" xr:uid="{AD113DDB-6E45-4321-903E-B9E999C072CF}"/>
    <cellStyle name="40% - Accent4 22" xfId="1822" xr:uid="{1D19B508-7112-4232-A408-D38ACCBC22CA}"/>
    <cellStyle name="40% - Accent4 23" xfId="1823" xr:uid="{ACD16736-02CE-48E0-82FF-7791C021A989}"/>
    <cellStyle name="40% - Accent4 24" xfId="1824" xr:uid="{668A122D-4B46-457C-A349-E1B8F3291EB5}"/>
    <cellStyle name="40% - Accent4 25" xfId="1825" xr:uid="{585CC481-CD64-4E30-A027-36E396D3FED5}"/>
    <cellStyle name="40% - Accent4 26" xfId="1826" xr:uid="{543B0203-E611-45BA-82E8-882355F29A94}"/>
    <cellStyle name="40% - Accent4 27" xfId="1827" xr:uid="{3FE5FAB1-EE3E-48AD-B978-0C164B1C5FD2}"/>
    <cellStyle name="40% - Accent4 28" xfId="1828" xr:uid="{08B13EF5-A070-4804-8106-4F059A00D746}"/>
    <cellStyle name="40% - Accent4 29" xfId="1829" xr:uid="{C02E9B59-E225-4680-8A44-2F43D3AE8C5A}"/>
    <cellStyle name="40% - Accent4 3" xfId="1830" xr:uid="{33CEB0F7-5E23-4709-9C29-4F7C6481E097}"/>
    <cellStyle name="40% - Accent4 3 10" xfId="1831" xr:uid="{D64CA45A-CAA7-46A6-8887-A56073F01A81}"/>
    <cellStyle name="40% - Accent4 3 10 2" xfId="1832" xr:uid="{50B7F0FC-88DF-4091-ABC7-CD1B448A9EA4}"/>
    <cellStyle name="40% - Accent4 3 11" xfId="1833" xr:uid="{57211117-68C3-4CBB-B1C2-40B29F1E46EF}"/>
    <cellStyle name="40% - Accent4 3 11 2" xfId="1834" xr:uid="{D860455B-94DA-4BB5-884F-CD5F47A93FFD}"/>
    <cellStyle name="40% - Accent4 3 12" xfId="1835" xr:uid="{33761CC2-DBD7-4A21-B9B7-D5226F4558FE}"/>
    <cellStyle name="40% - Accent4 3 13" xfId="1836" xr:uid="{F13F51C7-F938-4FB8-BDB3-5960BBAD7F76}"/>
    <cellStyle name="40% - Accent4 3 2" xfId="1837" xr:uid="{AD3D6E32-B381-40DF-8FDA-4376FA78F28A}"/>
    <cellStyle name="40% - Accent4 3 2 2" xfId="1838" xr:uid="{54394524-F71F-450B-A6E0-0FA867316B41}"/>
    <cellStyle name="40% - Accent4 3 2 3" xfId="1839" xr:uid="{ACC273F8-7235-4B95-B7F9-CDFE62E11E96}"/>
    <cellStyle name="40% - Accent4 3 3" xfId="1840" xr:uid="{33ABC69E-999F-4C61-8212-C69A4F69F427}"/>
    <cellStyle name="40% - Accent4 3 3 2" xfId="1841" xr:uid="{B12CE39D-5062-40EC-890D-988686CF26C5}"/>
    <cellStyle name="40% - Accent4 3 4" xfId="1842" xr:uid="{43DED768-6E56-415F-9CDA-29683BDAC976}"/>
    <cellStyle name="40% - Accent4 3 4 2" xfId="1843" xr:uid="{39B5D5ED-D2BF-4361-A5F2-04C445498486}"/>
    <cellStyle name="40% - Accent4 3 5" xfId="1844" xr:uid="{12248A15-74F3-46EE-8752-12408FF6DEBC}"/>
    <cellStyle name="40% - Accent4 3 5 2" xfId="1845" xr:uid="{6B67918E-9831-4E1C-8960-1DBADBFE3501}"/>
    <cellStyle name="40% - Accent4 3 6" xfId="1846" xr:uid="{DA2083DB-2E62-4A0C-A6B1-8F97965F8548}"/>
    <cellStyle name="40% - Accent4 3 6 2" xfId="1847" xr:uid="{E3FF20FE-5793-45F7-B48F-E0CE52001DDF}"/>
    <cellStyle name="40% - Accent4 3 7" xfId="1848" xr:uid="{4C9706F0-E624-49A0-B553-B58890FAE106}"/>
    <cellStyle name="40% - Accent4 3 7 2" xfId="1849" xr:uid="{2EF673C7-2F43-4A27-9FBA-1EDF803C6B7E}"/>
    <cellStyle name="40% - Accent4 3 8" xfId="1850" xr:uid="{4B979ABF-EBE4-4816-AACD-83498A74CC45}"/>
    <cellStyle name="40% - Accent4 3 8 2" xfId="1851" xr:uid="{99A288B6-E4B7-4238-9569-78D14AA37269}"/>
    <cellStyle name="40% - Accent4 3 9" xfId="1852" xr:uid="{4CB865BA-C0EA-4280-8895-9CAF232C56CF}"/>
    <cellStyle name="40% - Accent4 3 9 2" xfId="1853" xr:uid="{38D0C183-5935-476D-A0C3-BB0F848238DB}"/>
    <cellStyle name="40% - Accent4 30" xfId="1854" xr:uid="{10DBD314-3AEE-454D-85C1-47153C26840D}"/>
    <cellStyle name="40% - Accent4 31" xfId="1855" xr:uid="{ADFA236C-15B3-4C5A-809B-99ECD0EEA493}"/>
    <cellStyle name="40% - Accent4 32" xfId="1856" xr:uid="{F6936E38-4ECD-4F06-9AF5-0BC6813E090F}"/>
    <cellStyle name="40% - Accent4 33" xfId="1857" xr:uid="{2D10D524-042C-49C5-ACBC-3EA181322A35}"/>
    <cellStyle name="40% - Accent4 34" xfId="1858" xr:uid="{2B56F3DB-DD34-4C5B-9199-0ED40CE1301B}"/>
    <cellStyle name="40% - Accent4 35" xfId="1859" xr:uid="{FF111121-F5B2-43DE-830C-0F189163B88F}"/>
    <cellStyle name="40% - Accent4 36" xfId="1860" xr:uid="{58FC87E4-BD17-408B-AD95-22E154645A8F}"/>
    <cellStyle name="40% - Accent4 37" xfId="1861" xr:uid="{1E918CD2-076B-4DF3-8A96-4B0F09AF3734}"/>
    <cellStyle name="40% - Accent4 38" xfId="1862" xr:uid="{C4507EFE-E21D-4202-B7D2-DD5822FF80DB}"/>
    <cellStyle name="40% - Accent4 39" xfId="1863" xr:uid="{C94A14F6-C9E5-4782-9923-F9FFA7AEE26A}"/>
    <cellStyle name="40% - Accent4 4" xfId="1864" xr:uid="{271672E4-D67B-4649-91C0-BDC345A3AD68}"/>
    <cellStyle name="40% - Accent4 4 10" xfId="1865" xr:uid="{A36DD1DE-5B2C-4E36-8355-59205551A17D}"/>
    <cellStyle name="40% - Accent4 4 10 2" xfId="1866" xr:uid="{57590AD6-2904-48FF-9996-E9526A5AE30C}"/>
    <cellStyle name="40% - Accent4 4 11" xfId="1867" xr:uid="{8DFF5DF1-7854-441F-A601-D2AE21386CD7}"/>
    <cellStyle name="40% - Accent4 4 11 2" xfId="1868" xr:uid="{8DDE3E28-2668-4E73-A1B8-67726C789463}"/>
    <cellStyle name="40% - Accent4 4 12" xfId="1869" xr:uid="{787E8028-A7EF-4E5F-86EF-82A546BAFA0D}"/>
    <cellStyle name="40% - Accent4 4 13" xfId="1870" xr:uid="{746B39C8-2307-4741-BB39-BA85A7A22F60}"/>
    <cellStyle name="40% - Accent4 4 2" xfId="1871" xr:uid="{AC6A6E9E-1D65-460A-AA8E-6886B0E64E78}"/>
    <cellStyle name="40% - Accent4 4 2 2" xfId="1872" xr:uid="{39D9EC54-7764-411C-980C-B6DB07CE7F39}"/>
    <cellStyle name="40% - Accent4 4 2 3" xfId="1873" xr:uid="{004F3633-E25E-42E2-9CE9-0AF82666172F}"/>
    <cellStyle name="40% - Accent4 4 3" xfId="1874" xr:uid="{E9A2E600-EE78-4CCD-B3E9-C159AD1D2CF1}"/>
    <cellStyle name="40% - Accent4 4 3 2" xfId="1875" xr:uid="{3244CE2E-D05C-43B6-986D-EF9C3FEFA7C6}"/>
    <cellStyle name="40% - Accent4 4 4" xfId="1876" xr:uid="{AFBA9819-64C4-4806-BF9D-C8570E392780}"/>
    <cellStyle name="40% - Accent4 4 4 2" xfId="1877" xr:uid="{415C6297-3755-4E16-8E26-59E88C666162}"/>
    <cellStyle name="40% - Accent4 4 5" xfId="1878" xr:uid="{6E1AD60E-E217-465B-B721-12C80E3886C1}"/>
    <cellStyle name="40% - Accent4 4 5 2" xfId="1879" xr:uid="{D181FE46-DA63-4C79-B8B1-C650856C30E6}"/>
    <cellStyle name="40% - Accent4 4 6" xfId="1880" xr:uid="{D9C78475-1FAE-42E0-AEAF-7D461910CB06}"/>
    <cellStyle name="40% - Accent4 4 6 2" xfId="1881" xr:uid="{BDAC1854-8B37-432A-9156-E39BA0D4FDCD}"/>
    <cellStyle name="40% - Accent4 4 7" xfId="1882" xr:uid="{684838EE-5105-4F7F-8AB3-0B3F53D86117}"/>
    <cellStyle name="40% - Accent4 4 7 2" xfId="1883" xr:uid="{43964812-976A-4402-B629-2E398D43FDAF}"/>
    <cellStyle name="40% - Accent4 4 8" xfId="1884" xr:uid="{B5D4839F-C258-4B30-8B11-EC92CF10E4C7}"/>
    <cellStyle name="40% - Accent4 4 8 2" xfId="1885" xr:uid="{6C09D4E3-24A6-45CE-A03B-8ED6BFF8DB4D}"/>
    <cellStyle name="40% - Accent4 4 9" xfId="1886" xr:uid="{E3A1D8F9-F7E9-411E-AC86-01E59CAC9DC1}"/>
    <cellStyle name="40% - Accent4 4 9 2" xfId="1887" xr:uid="{A7DE93BE-0E8A-4514-89B5-50818FFF5F52}"/>
    <cellStyle name="40% - Accent4 40" xfId="1888" xr:uid="{015D260A-26D5-448D-AE91-CDB2D748F9CC}"/>
    <cellStyle name="40% - Accent4 41" xfId="1889" xr:uid="{ECB6BD2F-5C91-44A3-B122-9FDE416C0B3F}"/>
    <cellStyle name="40% - Accent4 42" xfId="1890" xr:uid="{ACA29145-EF81-4EA6-8D9A-EAF4AC0A09A2}"/>
    <cellStyle name="40% - Accent4 43" xfId="1891" xr:uid="{6E13ED6E-F601-455D-BF23-5CDB91A082CB}"/>
    <cellStyle name="40% - Accent4 5" xfId="1892" xr:uid="{184B70B3-8CE8-4847-B5B4-A5189042C574}"/>
    <cellStyle name="40% - Accent4 5 10" xfId="1893" xr:uid="{B6CDB855-3657-49BB-A546-3B5AF8C705A1}"/>
    <cellStyle name="40% - Accent4 5 10 2" xfId="1894" xr:uid="{EFF107AD-8DEE-4ACC-9153-E8E368921B38}"/>
    <cellStyle name="40% - Accent4 5 11" xfId="1895" xr:uid="{43CBA79F-9D94-45DE-9FB4-95482255E7D7}"/>
    <cellStyle name="40% - Accent4 5 11 2" xfId="1896" xr:uid="{2635E6B4-047C-4234-A667-5A258335DE32}"/>
    <cellStyle name="40% - Accent4 5 12" xfId="1897" xr:uid="{92B312CF-FA23-45F7-A1B2-EEA24974E2F6}"/>
    <cellStyle name="40% - Accent4 5 13" xfId="1898" xr:uid="{7D784517-097D-4596-B1E3-F57F19D3CCFF}"/>
    <cellStyle name="40% - Accent4 5 2" xfId="1899" xr:uid="{67DBB2E6-1D15-47A4-A730-1F10B45EE43E}"/>
    <cellStyle name="40% - Accent4 5 2 2" xfId="1900" xr:uid="{797BCB4E-70F1-4918-B92B-4B0C5A9DD6E5}"/>
    <cellStyle name="40% - Accent4 5 2 3" xfId="1901" xr:uid="{14C64D86-E956-4C63-BD51-CB68CA8AB334}"/>
    <cellStyle name="40% - Accent4 5 3" xfId="1902" xr:uid="{A4E1F505-0BD0-4AD3-9C88-6F15AC2D2D16}"/>
    <cellStyle name="40% - Accent4 5 3 2" xfId="1903" xr:uid="{0A21D227-775A-4080-A049-C48EB3D486EB}"/>
    <cellStyle name="40% - Accent4 5 4" xfId="1904" xr:uid="{3EE3B9CF-8C83-411D-BA91-E7AF0D2DE676}"/>
    <cellStyle name="40% - Accent4 5 4 2" xfId="1905" xr:uid="{310130C5-093C-4341-BAC9-321989D98B85}"/>
    <cellStyle name="40% - Accent4 5 5" xfId="1906" xr:uid="{B4FFD850-F5A6-4D91-BD05-441AB03717B3}"/>
    <cellStyle name="40% - Accent4 5 5 2" xfId="1907" xr:uid="{CF6A6190-B8DF-4200-901E-988994E73270}"/>
    <cellStyle name="40% - Accent4 5 6" xfId="1908" xr:uid="{67B888BC-A7CD-45DC-85B3-31F5F1F40A28}"/>
    <cellStyle name="40% - Accent4 5 6 2" xfId="1909" xr:uid="{5C008973-DF8F-4F45-A3B3-417F06554208}"/>
    <cellStyle name="40% - Accent4 5 7" xfId="1910" xr:uid="{DF6971A6-BF22-4004-B25F-D7D8ADCB158D}"/>
    <cellStyle name="40% - Accent4 5 7 2" xfId="1911" xr:uid="{C73857D4-6D80-42B8-AE72-D64EBB37E763}"/>
    <cellStyle name="40% - Accent4 5 8" xfId="1912" xr:uid="{36258BE3-2B4B-4F2E-84EB-F89FDCF9C50A}"/>
    <cellStyle name="40% - Accent4 5 8 2" xfId="1913" xr:uid="{8E182226-8B0C-4600-ABE2-E581A84E4DBB}"/>
    <cellStyle name="40% - Accent4 5 9" xfId="1914" xr:uid="{5F6D7CB9-49D4-4CE0-B565-6427A7692EA5}"/>
    <cellStyle name="40% - Accent4 5 9 2" xfId="1915" xr:uid="{0ACE13DD-E4F6-4B57-9D56-3E3BE2C8082F}"/>
    <cellStyle name="40% - Accent4 6" xfId="1916" xr:uid="{6C9810DD-8063-4024-8677-C7B20C26DCF1}"/>
    <cellStyle name="40% - Accent4 6 10" xfId="1917" xr:uid="{6F075EB5-4808-4B9D-ACE8-1835D6FE588C}"/>
    <cellStyle name="40% - Accent4 6 10 2" xfId="1918" xr:uid="{AD7D6B58-1E09-4973-90F0-91AC8842FA46}"/>
    <cellStyle name="40% - Accent4 6 11" xfId="1919" xr:uid="{4CA89EF5-DBB1-47AA-A3F3-5CF651E48169}"/>
    <cellStyle name="40% - Accent4 6 11 2" xfId="1920" xr:uid="{DF6F24EA-2C33-4E5A-B608-7008E8D9E685}"/>
    <cellStyle name="40% - Accent4 6 12" xfId="1921" xr:uid="{56373BDA-CB15-4B27-B208-A0D9173DA5FF}"/>
    <cellStyle name="40% - Accent4 6 13" xfId="1922" xr:uid="{B623A873-E20B-49D6-AF90-854B00E65584}"/>
    <cellStyle name="40% - Accent4 6 2" xfId="1923" xr:uid="{BAD6648D-2931-4464-B0DC-85E9C9140755}"/>
    <cellStyle name="40% - Accent4 6 2 2" xfId="1924" xr:uid="{B004119E-AB82-4239-9AEE-377CF9B6BED3}"/>
    <cellStyle name="40% - Accent4 6 2 3" xfId="1925" xr:uid="{68C62A08-A434-4A64-B20B-8EB5FC5BF803}"/>
    <cellStyle name="40% - Accent4 6 3" xfId="1926" xr:uid="{C357F61C-9C32-43C6-99A0-E7E20EBFB5EF}"/>
    <cellStyle name="40% - Accent4 6 3 2" xfId="1927" xr:uid="{F4983EC5-EA93-4F37-B6A1-413DD673E8FD}"/>
    <cellStyle name="40% - Accent4 6 4" xfId="1928" xr:uid="{C5D3DFAD-7BC4-43A5-A462-8CB6BBEA6265}"/>
    <cellStyle name="40% - Accent4 6 4 2" xfId="1929" xr:uid="{6CBA9911-C0E4-4FF1-9DF4-B199711B6072}"/>
    <cellStyle name="40% - Accent4 6 5" xfId="1930" xr:uid="{A2A5CAC8-969E-4A13-8A8C-5B4D69110EB9}"/>
    <cellStyle name="40% - Accent4 6 5 2" xfId="1931" xr:uid="{1FD23D2A-194C-403B-8C8A-B7544486536D}"/>
    <cellStyle name="40% - Accent4 6 6" xfId="1932" xr:uid="{F15C4DB2-6485-4BAD-A00B-545A62E138FF}"/>
    <cellStyle name="40% - Accent4 6 6 2" xfId="1933" xr:uid="{8707FADB-B4F1-4565-B1AA-72EC5BAA85D3}"/>
    <cellStyle name="40% - Accent4 6 7" xfId="1934" xr:uid="{08E55D49-5A82-476C-A688-15316CF76B9B}"/>
    <cellStyle name="40% - Accent4 6 7 2" xfId="1935" xr:uid="{E5204952-7BFF-48F9-8943-1B9F2B12C3A2}"/>
    <cellStyle name="40% - Accent4 6 8" xfId="1936" xr:uid="{E2F13D59-C926-4587-8F3E-88438E3D0D50}"/>
    <cellStyle name="40% - Accent4 6 8 2" xfId="1937" xr:uid="{B64AB0FD-4236-4933-B613-3446E3101780}"/>
    <cellStyle name="40% - Accent4 6 9" xfId="1938" xr:uid="{9DC23AB6-6CA1-4247-8BB6-F3D2B4219BC1}"/>
    <cellStyle name="40% - Accent4 6 9 2" xfId="1939" xr:uid="{22A9185E-2811-4302-BA1C-BE67E98F4A11}"/>
    <cellStyle name="40% - Accent4 7" xfId="1940" xr:uid="{7AFBCAEF-D5D7-4D39-8A25-36D6E29A8BF3}"/>
    <cellStyle name="40% - Accent4 7 2" xfId="1941" xr:uid="{74E37359-1149-44B1-B578-F32C14679961}"/>
    <cellStyle name="40% - Accent4 7 2 2" xfId="1942" xr:uid="{FF59D16D-A00B-4F33-B773-2F2BE37BEF14}"/>
    <cellStyle name="40% - Accent4 7 3" xfId="1943" xr:uid="{C643A984-5588-4CF8-82A3-331142DC9348}"/>
    <cellStyle name="40% - Accent4 7 3 2" xfId="1944" xr:uid="{B4773313-0B8F-42E4-BC85-9C9F6D4A957F}"/>
    <cellStyle name="40% - Accent4 8" xfId="1945" xr:uid="{9B0F6787-90CC-4ED3-B67C-3BCDCDC8DD79}"/>
    <cellStyle name="40% - Accent4 8 2" xfId="1946" xr:uid="{CF7094DD-0938-446D-994E-F0964D3F2010}"/>
    <cellStyle name="40% - Accent4 8 2 2" xfId="1947" xr:uid="{95373A03-D201-4A2F-AA5B-8143846429D2}"/>
    <cellStyle name="40% - Accent4 8 3" xfId="1948" xr:uid="{52DFB662-7B90-4A16-B453-A80FD44BA780}"/>
    <cellStyle name="40% - Accent4 8 3 2" xfId="1949" xr:uid="{3B7519F7-3D2F-455D-A726-E1E3DD8FA079}"/>
    <cellStyle name="40% - Accent4 9" xfId="1950" xr:uid="{C8C68D42-0A3A-47C9-A9BB-9CFE5B929FAD}"/>
    <cellStyle name="40% - Accent4 9 2" xfId="1951" xr:uid="{9AB061A5-46EB-4073-85C6-F2E9A6B83AE6}"/>
    <cellStyle name="40% - Accent5 10" xfId="1952" xr:uid="{8D2DA886-9C19-457F-8BBF-7B5999B1B980}"/>
    <cellStyle name="40% - Accent5 10 2" xfId="1953" xr:uid="{770F0283-A0AA-4CC8-9CA6-3CF4CFCE0BC7}"/>
    <cellStyle name="40% - Accent5 11" xfId="1954" xr:uid="{53FA9A1A-F967-4E31-BCA7-097BD877A284}"/>
    <cellStyle name="40% - Accent5 11 2" xfId="1955" xr:uid="{169A1E9B-637D-420B-BCD8-597FFCE7D8AA}"/>
    <cellStyle name="40% - Accent5 12" xfId="1956" xr:uid="{DAB3EA79-7019-4D37-9DB0-3197D3C292B3}"/>
    <cellStyle name="40% - Accent5 13" xfId="1957" xr:uid="{3781E8C5-D5D6-43A1-891C-CF81C1F1E759}"/>
    <cellStyle name="40% - Accent5 14" xfId="1958" xr:uid="{94DBEA10-53EF-4659-A195-BC2815C4EC07}"/>
    <cellStyle name="40% - Accent5 15" xfId="1959" xr:uid="{5F239CBF-0E91-42B5-9AF4-507C691B9921}"/>
    <cellStyle name="40% - Accent5 16" xfId="1960" xr:uid="{186858E9-A3FA-4FE8-A300-9CFD41C88C60}"/>
    <cellStyle name="40% - Accent5 17" xfId="1961" xr:uid="{DEBDEA4F-9D6C-4767-AC1C-4995354ED022}"/>
    <cellStyle name="40% - Accent5 18" xfId="1962" xr:uid="{11C4A7AC-C420-46C3-8E34-360940C3358C}"/>
    <cellStyle name="40% - Accent5 19" xfId="1963" xr:uid="{B9E494A9-84EA-4AAC-A4F7-CFD34B0E8513}"/>
    <cellStyle name="40% - Accent5 2" xfId="1964" xr:uid="{2AD376F3-AF05-4AD0-B013-FE99639CF11D}"/>
    <cellStyle name="40% - Accent5 2 10" xfId="1965" xr:uid="{C5997582-F68C-4F8B-A14A-4C369E8A9B2C}"/>
    <cellStyle name="40% - Accent5 2 10 2" xfId="1966" xr:uid="{B5B06D25-E8BE-4B6B-B19A-07A1A474E9B2}"/>
    <cellStyle name="40% - Accent5 2 10 3" xfId="1967" xr:uid="{C6899615-67FD-4C46-A433-777A26A81FF0}"/>
    <cellStyle name="40% - Accent5 2 11" xfId="1968" xr:uid="{1D546136-250B-4BE9-A8C8-3707AF1BA147}"/>
    <cellStyle name="40% - Accent5 2 11 2" xfId="1969" xr:uid="{F026BD7D-08E7-4017-901F-90ECE2FA6CA4}"/>
    <cellStyle name="40% - Accent5 2 11 3" xfId="1970" xr:uid="{5FCA4285-7AEA-425D-878C-A785C8B03DEC}"/>
    <cellStyle name="40% - Accent5 2 12" xfId="1971" xr:uid="{311D8DB8-2480-495E-BECD-7B379380CBA3}"/>
    <cellStyle name="40% - Accent5 2 12 2" xfId="1972" xr:uid="{EF8C4CAC-7D4A-4F3F-8216-281B6BF7AFD2}"/>
    <cellStyle name="40% - Accent5 2 12 3" xfId="1973" xr:uid="{2D12AC3E-70D6-4379-BAC9-4A2E2B779A43}"/>
    <cellStyle name="40% - Accent5 2 13" xfId="1974" xr:uid="{6822ED18-1DB3-47EC-87A7-DA9C19CCDDB1}"/>
    <cellStyle name="40% - Accent5 2 13 2" xfId="1975" xr:uid="{F10DE94A-3447-4CD4-A183-2D3EE8F31564}"/>
    <cellStyle name="40% - Accent5 2 14" xfId="1976" xr:uid="{ADF35136-C94C-4828-8A83-1ABCC8138C20}"/>
    <cellStyle name="40% - Accent5 2 15" xfId="1977" xr:uid="{9900AF89-E314-4C48-BF5B-301EB25D5069}"/>
    <cellStyle name="40% - Accent5 2 16" xfId="1978" xr:uid="{9757880D-DE32-4814-9B5F-BD23EA3563B8}"/>
    <cellStyle name="40% - Accent5 2 2" xfId="1979" xr:uid="{34C2008B-2E1F-40D7-BFA6-F1B6E20F2E14}"/>
    <cellStyle name="40% - Accent5 2 2 2" xfId="1980" xr:uid="{13A2FF71-8A45-47AF-A693-6EF459463185}"/>
    <cellStyle name="40% - Accent5 2 2 3" xfId="1981" xr:uid="{A6D0A52C-5391-40D8-88E6-310CFCA19A2C}"/>
    <cellStyle name="40% - Accent5 2 3" xfId="1982" xr:uid="{64841E8A-9FB5-4064-AD1D-809835D2A177}"/>
    <cellStyle name="40% - Accent5 2 3 2" xfId="1983" xr:uid="{0DF1F401-02F9-4166-934F-D89DF50628A4}"/>
    <cellStyle name="40% - Accent5 2 3 3" xfId="1984" xr:uid="{799B1082-8314-4E38-A134-9FBFAB2CE2F4}"/>
    <cellStyle name="40% - Accent5 2 4" xfId="1985" xr:uid="{FF0D6CCB-512B-47C3-87B9-FDD187F9C658}"/>
    <cellStyle name="40% - Accent5 2 4 2" xfId="1986" xr:uid="{66DE5064-B688-43C7-A84B-3704B602E8F8}"/>
    <cellStyle name="40% - Accent5 2 4 3" xfId="1987" xr:uid="{CDCE7BBC-09E6-4666-B5EF-87A6401850C1}"/>
    <cellStyle name="40% - Accent5 2 5" xfId="1988" xr:uid="{1C9872DB-0473-45CF-8ECA-E5BD5417F833}"/>
    <cellStyle name="40% - Accent5 2 5 2" xfId="1989" xr:uid="{A562BF78-0031-48CE-A6C4-9C4F1EDFE38D}"/>
    <cellStyle name="40% - Accent5 2 5 3" xfId="1990" xr:uid="{D4D2BDE7-5C9E-46F5-A42C-2DFDB3C43519}"/>
    <cellStyle name="40% - Accent5 2 6" xfId="1991" xr:uid="{176EC530-3D0C-4D42-9F33-3EB0C857F768}"/>
    <cellStyle name="40% - Accent5 2 6 2" xfId="1992" xr:uid="{BA542AF4-F32F-4E58-899C-B011DB315CAE}"/>
    <cellStyle name="40% - Accent5 2 6 3" xfId="1993" xr:uid="{C3990CB9-561F-4D81-9382-3AC222306E09}"/>
    <cellStyle name="40% - Accent5 2 7" xfId="1994" xr:uid="{3B64BAF8-7E1D-4F8F-8365-B97817461AC6}"/>
    <cellStyle name="40% - Accent5 2 7 2" xfId="1995" xr:uid="{B335D74A-E87F-4974-AB1E-B6429A9B7D7E}"/>
    <cellStyle name="40% - Accent5 2 7 3" xfId="1996" xr:uid="{DD43BBF1-D442-4AF8-87E9-85E43CCB87E8}"/>
    <cellStyle name="40% - Accent5 2 8" xfId="1997" xr:uid="{2955ACDE-52AC-47E1-8EEC-F5366AA21D2B}"/>
    <cellStyle name="40% - Accent5 2 8 2" xfId="1998" xr:uid="{0A58D1BC-08C2-4ED6-BC7D-2FBB27C4FDAE}"/>
    <cellStyle name="40% - Accent5 2 8 3" xfId="1999" xr:uid="{42D33C42-9AC6-47A2-B225-FBCE744B0BDD}"/>
    <cellStyle name="40% - Accent5 2 9" xfId="2000" xr:uid="{7B80DA23-3406-4903-8263-AD9DA0ECE0CA}"/>
    <cellStyle name="40% - Accent5 2 9 2" xfId="2001" xr:uid="{F67DA51D-B578-43BF-B988-C2AEF93FC810}"/>
    <cellStyle name="40% - Accent5 2 9 3" xfId="2002" xr:uid="{284E03AA-C855-45A3-B5F8-FE88B6B80544}"/>
    <cellStyle name="40% - Accent5 20" xfId="2003" xr:uid="{BB1B35D6-02BA-4B75-B264-AA1F44AABB39}"/>
    <cellStyle name="40% - Accent5 21" xfId="2004" xr:uid="{0C64D2B7-BDA0-4024-855C-47F41A814850}"/>
    <cellStyle name="40% - Accent5 22" xfId="2005" xr:uid="{68007E32-AC26-40F1-B820-258A32FE79AF}"/>
    <cellStyle name="40% - Accent5 23" xfId="2006" xr:uid="{B886F046-5AB4-4C4D-A6A1-1F5D11126DBB}"/>
    <cellStyle name="40% - Accent5 24" xfId="2007" xr:uid="{EEC025F6-3380-4729-AE2F-25429C2C9533}"/>
    <cellStyle name="40% - Accent5 25" xfId="2008" xr:uid="{BC0FE379-5175-4642-8DFB-F119E7278522}"/>
    <cellStyle name="40% - Accent5 26" xfId="2009" xr:uid="{49E90873-51C8-4D0C-9430-867C0FB24B1F}"/>
    <cellStyle name="40% - Accent5 27" xfId="2010" xr:uid="{A72B52C2-8EE2-44DA-B2F0-DCA0EF1FFD63}"/>
    <cellStyle name="40% - Accent5 28" xfId="2011" xr:uid="{BFDDEC03-3F5F-43C0-8790-9C2226836313}"/>
    <cellStyle name="40% - Accent5 29" xfId="2012" xr:uid="{B201A8AF-48B2-4E6E-88B5-BF1A380F5034}"/>
    <cellStyle name="40% - Accent5 3" xfId="2013" xr:uid="{4BB72FD6-3D89-4910-AA69-B8BC9DDCAD2F}"/>
    <cellStyle name="40% - Accent5 3 10" xfId="2014" xr:uid="{CB9751DC-1FC2-4E4E-9FBD-F798B63A75CB}"/>
    <cellStyle name="40% - Accent5 3 10 2" xfId="2015" xr:uid="{01B0C229-C312-4A9B-A7BC-506EB49331B4}"/>
    <cellStyle name="40% - Accent5 3 11" xfId="2016" xr:uid="{8E3616BE-FDA4-4E74-B998-5D6BA7839DD0}"/>
    <cellStyle name="40% - Accent5 3 11 2" xfId="2017" xr:uid="{420C5FC3-3408-4143-B2EC-A185B4CA8387}"/>
    <cellStyle name="40% - Accent5 3 12" xfId="2018" xr:uid="{5B47B348-484F-4005-A82C-DC4138BCFC0D}"/>
    <cellStyle name="40% - Accent5 3 13" xfId="2019" xr:uid="{1C6423A1-EB85-43AC-BCE8-75B2B78FC175}"/>
    <cellStyle name="40% - Accent5 3 2" xfId="2020" xr:uid="{5DFB61EE-E31B-4B33-878A-CD883F6A0B07}"/>
    <cellStyle name="40% - Accent5 3 2 2" xfId="2021" xr:uid="{76E86FB9-41E8-4A6A-8AA0-4A9B011D36D4}"/>
    <cellStyle name="40% - Accent5 3 2 3" xfId="2022" xr:uid="{6EE51C12-1E23-42B8-B9FE-86851BC76757}"/>
    <cellStyle name="40% - Accent5 3 3" xfId="2023" xr:uid="{A85D3D1E-7546-4225-A645-E373566B006F}"/>
    <cellStyle name="40% - Accent5 3 3 2" xfId="2024" xr:uid="{739C9BD5-CFB6-45D3-833B-51D3FDFCB84E}"/>
    <cellStyle name="40% - Accent5 3 4" xfId="2025" xr:uid="{286CE2C6-49AD-4F46-A940-218F29E3BEEA}"/>
    <cellStyle name="40% - Accent5 3 4 2" xfId="2026" xr:uid="{A4C79D80-A2CB-4F83-871A-39F0401F8D9A}"/>
    <cellStyle name="40% - Accent5 3 5" xfId="2027" xr:uid="{78C809D2-B190-40C2-B815-AE7540AA9BE1}"/>
    <cellStyle name="40% - Accent5 3 5 2" xfId="2028" xr:uid="{32BA75BD-5F10-42A4-8D33-D87E5CD72DF7}"/>
    <cellStyle name="40% - Accent5 3 6" xfId="2029" xr:uid="{C75EB466-73C2-4EC4-9929-BAE41B2AB51A}"/>
    <cellStyle name="40% - Accent5 3 6 2" xfId="2030" xr:uid="{393B01B7-411E-45A7-9A48-1D004DFE386E}"/>
    <cellStyle name="40% - Accent5 3 7" xfId="2031" xr:uid="{C189E784-7F47-4165-A416-570365A0DDC5}"/>
    <cellStyle name="40% - Accent5 3 7 2" xfId="2032" xr:uid="{F9D81115-5B16-4E92-867C-A422012EE35E}"/>
    <cellStyle name="40% - Accent5 3 8" xfId="2033" xr:uid="{98EE2A2D-25F2-4D59-81C2-485631B17ABD}"/>
    <cellStyle name="40% - Accent5 3 8 2" xfId="2034" xr:uid="{87B8A671-F994-49F1-979D-2F0BF2E87840}"/>
    <cellStyle name="40% - Accent5 3 9" xfId="2035" xr:uid="{DED8F5B5-6852-40A5-B1C7-B5A032425CCB}"/>
    <cellStyle name="40% - Accent5 3 9 2" xfId="2036" xr:uid="{D60066DC-B83D-4705-8038-99F4F233EE8A}"/>
    <cellStyle name="40% - Accent5 30" xfId="2037" xr:uid="{FF8EF8BF-26DE-4A4A-8817-95E57C6F1274}"/>
    <cellStyle name="40% - Accent5 31" xfId="2038" xr:uid="{15D293A0-CC9F-4A5B-81E5-576BD7B5D557}"/>
    <cellStyle name="40% - Accent5 32" xfId="2039" xr:uid="{16A32EA9-4F7C-470B-BF48-64CE58E63899}"/>
    <cellStyle name="40% - Accent5 33" xfId="2040" xr:uid="{D6140188-BE34-4212-A611-07002AF517C6}"/>
    <cellStyle name="40% - Accent5 34" xfId="2041" xr:uid="{CB774575-FA60-40CF-AECC-19D6269870C6}"/>
    <cellStyle name="40% - Accent5 35" xfId="2042" xr:uid="{AB452BCB-146B-40B6-875E-C275B92DD280}"/>
    <cellStyle name="40% - Accent5 36" xfId="2043" xr:uid="{D1B27E23-A1EE-4202-8309-138095961770}"/>
    <cellStyle name="40% - Accent5 37" xfId="2044" xr:uid="{E836D229-3835-4359-B4F6-0ED7552CD0BD}"/>
    <cellStyle name="40% - Accent5 38" xfId="2045" xr:uid="{AFBBCAA8-2CC8-4E31-AFCF-55D6F8DB4823}"/>
    <cellStyle name="40% - Accent5 39" xfId="2046" xr:uid="{7F420ABC-7C2D-4D28-87BF-FD96CD4C6510}"/>
    <cellStyle name="40% - Accent5 4" xfId="2047" xr:uid="{B4E862B7-ECEF-4CAA-B7CC-EAB3580ED218}"/>
    <cellStyle name="40% - Accent5 4 10" xfId="2048" xr:uid="{3CFC0E23-6EE1-42D4-BCF7-480208519095}"/>
    <cellStyle name="40% - Accent5 4 10 2" xfId="2049" xr:uid="{B3A5AF50-AEEE-4CA0-81CD-5A5577C7E5E4}"/>
    <cellStyle name="40% - Accent5 4 11" xfId="2050" xr:uid="{E7611FCC-94DD-4B46-9736-C78CB97EA583}"/>
    <cellStyle name="40% - Accent5 4 11 2" xfId="2051" xr:uid="{DFBB6162-D518-4B41-A7C6-6B413EF4DB29}"/>
    <cellStyle name="40% - Accent5 4 12" xfId="2052" xr:uid="{EE6BA2C6-4343-49CB-B722-B1B3D3B3A140}"/>
    <cellStyle name="40% - Accent5 4 13" xfId="2053" xr:uid="{D0DB20DD-70B1-4BAE-AF4D-8EB6471A3B07}"/>
    <cellStyle name="40% - Accent5 4 2" xfId="2054" xr:uid="{35A26887-4799-496E-A7E2-18215CCAF28D}"/>
    <cellStyle name="40% - Accent5 4 2 2" xfId="2055" xr:uid="{C8B58BFE-822D-4E04-9CDF-4892B3E466CE}"/>
    <cellStyle name="40% - Accent5 4 2 3" xfId="2056" xr:uid="{A796B895-5465-47B3-A64F-61D0E64932BA}"/>
    <cellStyle name="40% - Accent5 4 3" xfId="2057" xr:uid="{B45D7D3B-0E4B-48F7-A702-F9E77AE7077C}"/>
    <cellStyle name="40% - Accent5 4 3 2" xfId="2058" xr:uid="{11F0DAED-702E-46E0-A908-689ADF8519EC}"/>
    <cellStyle name="40% - Accent5 4 4" xfId="2059" xr:uid="{0658724F-B35D-4D60-9D0F-E45B49329EAA}"/>
    <cellStyle name="40% - Accent5 4 4 2" xfId="2060" xr:uid="{EFF6B1F4-4FCF-4EA1-B5D4-A0C8C1316780}"/>
    <cellStyle name="40% - Accent5 4 5" xfId="2061" xr:uid="{C2886B6E-5B76-4E8C-8307-03AD518D0685}"/>
    <cellStyle name="40% - Accent5 4 5 2" xfId="2062" xr:uid="{0DE3477F-8AFE-4798-8CAF-148B6AAA47C5}"/>
    <cellStyle name="40% - Accent5 4 6" xfId="2063" xr:uid="{4F009C42-210A-4FD5-B316-4D542AAB65D3}"/>
    <cellStyle name="40% - Accent5 4 6 2" xfId="2064" xr:uid="{52ABEC35-B3F3-489E-BC1F-A1853712F7C9}"/>
    <cellStyle name="40% - Accent5 4 7" xfId="2065" xr:uid="{5C265F44-D238-4CE5-8A3C-5C13F51EC28C}"/>
    <cellStyle name="40% - Accent5 4 7 2" xfId="2066" xr:uid="{2AC900DA-D5EB-4BC3-A7C3-55598DCFF689}"/>
    <cellStyle name="40% - Accent5 4 8" xfId="2067" xr:uid="{40B54CA9-48B0-4B5A-9176-0713A111D1A4}"/>
    <cellStyle name="40% - Accent5 4 8 2" xfId="2068" xr:uid="{C7E6E5E1-E6A5-46F4-80D8-4726B505EB7F}"/>
    <cellStyle name="40% - Accent5 4 9" xfId="2069" xr:uid="{C69F579C-5912-4B24-8342-1581F832DC37}"/>
    <cellStyle name="40% - Accent5 4 9 2" xfId="2070" xr:uid="{73054665-FB8D-464C-A6AC-F1194BD91B33}"/>
    <cellStyle name="40% - Accent5 40" xfId="2071" xr:uid="{2F26810A-2252-4CC1-BA7E-1BFAC9748731}"/>
    <cellStyle name="40% - Accent5 41" xfId="2072" xr:uid="{2A6E05E8-5825-48A3-8BFE-D45704BB1808}"/>
    <cellStyle name="40% - Accent5 42" xfId="2073" xr:uid="{A1993E93-FBD6-4026-935D-CC7769BAEF94}"/>
    <cellStyle name="40% - Accent5 43" xfId="2074" xr:uid="{86D03C87-48FA-4F43-99C0-CA5AF886C090}"/>
    <cellStyle name="40% - Accent5 5" xfId="2075" xr:uid="{94292E7B-F676-4384-A69D-3164EF549730}"/>
    <cellStyle name="40% - Accent5 5 10" xfId="2076" xr:uid="{D73FBA9A-B293-4135-9F1D-5CA05C8C2F79}"/>
    <cellStyle name="40% - Accent5 5 10 2" xfId="2077" xr:uid="{5EC0B6E4-25AB-423C-860B-6FAF7A374008}"/>
    <cellStyle name="40% - Accent5 5 11" xfId="2078" xr:uid="{A43E9896-436E-4A35-9613-36E303575A25}"/>
    <cellStyle name="40% - Accent5 5 11 2" xfId="2079" xr:uid="{8EBC98E8-6645-415B-A437-E8345ADEF217}"/>
    <cellStyle name="40% - Accent5 5 12" xfId="2080" xr:uid="{1613F905-EE8F-44B3-9407-A7022652790D}"/>
    <cellStyle name="40% - Accent5 5 13" xfId="2081" xr:uid="{21632ACB-A6DE-4404-BBD6-D930E26DDC66}"/>
    <cellStyle name="40% - Accent5 5 2" xfId="2082" xr:uid="{15CD5354-DFB9-4F67-AE6D-9BEF818D5E67}"/>
    <cellStyle name="40% - Accent5 5 2 2" xfId="2083" xr:uid="{8AEE282E-043A-4A77-B057-67CDBC741898}"/>
    <cellStyle name="40% - Accent5 5 2 3" xfId="2084" xr:uid="{DE3CDEB5-1A03-4722-AFD3-42D7D472DA19}"/>
    <cellStyle name="40% - Accent5 5 3" xfId="2085" xr:uid="{0FA3B314-3D76-4F54-B7B8-5025A8229771}"/>
    <cellStyle name="40% - Accent5 5 3 2" xfId="2086" xr:uid="{3D314C18-6394-45DD-970F-84F0B96BEBB6}"/>
    <cellStyle name="40% - Accent5 5 4" xfId="2087" xr:uid="{467CAF97-75E4-4D49-83BA-51398A0FDD16}"/>
    <cellStyle name="40% - Accent5 5 4 2" xfId="2088" xr:uid="{C428962D-4148-4EC4-B5A8-B9A592254321}"/>
    <cellStyle name="40% - Accent5 5 5" xfId="2089" xr:uid="{B0A445EB-8BCD-47E7-A1FA-33026DF7ED9D}"/>
    <cellStyle name="40% - Accent5 5 5 2" xfId="2090" xr:uid="{B46A3783-61C5-42D5-9A0D-463C419A9A7B}"/>
    <cellStyle name="40% - Accent5 5 6" xfId="2091" xr:uid="{351F64FA-3549-4BBF-A1C5-545A5777E7C0}"/>
    <cellStyle name="40% - Accent5 5 6 2" xfId="2092" xr:uid="{3646BF3B-6718-4FAB-B6AF-AFB17F99B82E}"/>
    <cellStyle name="40% - Accent5 5 7" xfId="2093" xr:uid="{5A374031-E8DD-4660-B81C-B320FC4150ED}"/>
    <cellStyle name="40% - Accent5 5 7 2" xfId="2094" xr:uid="{DC1B0BC6-9E4C-40F2-BA5A-0048EBA3AAF0}"/>
    <cellStyle name="40% - Accent5 5 8" xfId="2095" xr:uid="{FB49505B-0D97-458E-8719-7E5825EFBAE5}"/>
    <cellStyle name="40% - Accent5 5 8 2" xfId="2096" xr:uid="{44C9E236-81D6-4879-A26C-4500EACAB669}"/>
    <cellStyle name="40% - Accent5 5 9" xfId="2097" xr:uid="{C7BF83CB-B59A-420C-8305-6C3C43722AC0}"/>
    <cellStyle name="40% - Accent5 5 9 2" xfId="2098" xr:uid="{54611B11-F78F-4B65-9FFD-F02EE2238A71}"/>
    <cellStyle name="40% - Accent5 6" xfId="2099" xr:uid="{0CAA7F4A-79D8-4209-8997-9728125B2FD7}"/>
    <cellStyle name="40% - Accent5 6 10" xfId="2100" xr:uid="{F7C06F1D-919B-4B9D-A277-759B3781A637}"/>
    <cellStyle name="40% - Accent5 6 10 2" xfId="2101" xr:uid="{5CE18272-171A-4FA9-82A4-6603314DB3AC}"/>
    <cellStyle name="40% - Accent5 6 11" xfId="2102" xr:uid="{746DB68A-641B-4463-B349-21C422EBC298}"/>
    <cellStyle name="40% - Accent5 6 11 2" xfId="2103" xr:uid="{80F51796-8556-46AA-BA1F-A5B21700C6A5}"/>
    <cellStyle name="40% - Accent5 6 12" xfId="2104" xr:uid="{2CFFBCC2-EBC8-4881-8CFD-A612AC034053}"/>
    <cellStyle name="40% - Accent5 6 13" xfId="2105" xr:uid="{6988E21A-773A-400F-886C-B744FEDFCC80}"/>
    <cellStyle name="40% - Accent5 6 2" xfId="2106" xr:uid="{4036CB5A-34E3-4A3A-93E7-F577CBFBDB84}"/>
    <cellStyle name="40% - Accent5 6 2 2" xfId="2107" xr:uid="{5B50E828-7750-4807-B2B2-4698EB743C4D}"/>
    <cellStyle name="40% - Accent5 6 2 3" xfId="2108" xr:uid="{C4AB9604-8FEC-46E7-B60D-423EE3BEF038}"/>
    <cellStyle name="40% - Accent5 6 3" xfId="2109" xr:uid="{CB0C87F0-A02A-446E-B073-DE3DF2C1AD48}"/>
    <cellStyle name="40% - Accent5 6 3 2" xfId="2110" xr:uid="{76B043BE-E10F-414D-A88B-2EE2FF4C7188}"/>
    <cellStyle name="40% - Accent5 6 4" xfId="2111" xr:uid="{FCF6E5EA-8D01-400B-AB17-6EF81CD3DD4C}"/>
    <cellStyle name="40% - Accent5 6 4 2" xfId="2112" xr:uid="{14063291-E3F7-4838-A70E-3A66D04F00E2}"/>
    <cellStyle name="40% - Accent5 6 5" xfId="2113" xr:uid="{4C878353-F1F1-4C77-8E2E-BE5108F811BB}"/>
    <cellStyle name="40% - Accent5 6 5 2" xfId="2114" xr:uid="{8E349DC8-5416-4040-BC90-CAD7FC6EB151}"/>
    <cellStyle name="40% - Accent5 6 6" xfId="2115" xr:uid="{148D57CA-56B5-4AB9-A00D-14895788405B}"/>
    <cellStyle name="40% - Accent5 6 6 2" xfId="2116" xr:uid="{40209D32-3B22-4E55-89A6-E9CE4EB68F76}"/>
    <cellStyle name="40% - Accent5 6 7" xfId="2117" xr:uid="{DE164BF0-068C-427A-8E3F-65AB91E50EB4}"/>
    <cellStyle name="40% - Accent5 6 7 2" xfId="2118" xr:uid="{CF3F75EA-E032-4D78-BF68-DEC6C8E8A48A}"/>
    <cellStyle name="40% - Accent5 6 8" xfId="2119" xr:uid="{E43470A3-B001-4389-92DD-06442D1D6EC7}"/>
    <cellStyle name="40% - Accent5 6 8 2" xfId="2120" xr:uid="{B3792120-88BB-40BE-9AF5-18A03BE10586}"/>
    <cellStyle name="40% - Accent5 6 9" xfId="2121" xr:uid="{002F5D89-BED1-4CCB-9330-4514AB09C0F9}"/>
    <cellStyle name="40% - Accent5 6 9 2" xfId="2122" xr:uid="{D0F72552-639E-43B3-8FAA-A660BD41C3E1}"/>
    <cellStyle name="40% - Accent5 7" xfId="2123" xr:uid="{5CDC08E6-549F-4566-8420-606BB1974132}"/>
    <cellStyle name="40% - Accent5 7 2" xfId="2124" xr:uid="{1853EE54-5436-4DE0-A9D1-310AF15B679B}"/>
    <cellStyle name="40% - Accent5 7 2 2" xfId="2125" xr:uid="{CF4FF571-77D9-4CD6-8900-FA576C54BC4B}"/>
    <cellStyle name="40% - Accent5 7 3" xfId="2126" xr:uid="{9D5979CC-1D74-4020-BB92-B639A69DF9D9}"/>
    <cellStyle name="40% - Accent5 7 3 2" xfId="2127" xr:uid="{99E2A295-545B-42B8-8812-A2E2840CA1A8}"/>
    <cellStyle name="40% - Accent5 8" xfId="2128" xr:uid="{9EAA0716-AB5D-42E8-AF44-6DA83D6E127B}"/>
    <cellStyle name="40% - Accent5 8 2" xfId="2129" xr:uid="{3BF6B7B9-0735-48C1-A968-0F10731E22BA}"/>
    <cellStyle name="40% - Accent5 8 2 2" xfId="2130" xr:uid="{4A3B919D-4EE6-42E7-BFD3-A3C494EF4C54}"/>
    <cellStyle name="40% - Accent5 8 3" xfId="2131" xr:uid="{BDB2C23F-5FAB-4BE3-AB5C-095D7077448B}"/>
    <cellStyle name="40% - Accent5 8 3 2" xfId="2132" xr:uid="{D526BF84-810F-4B78-99C0-1117A0843620}"/>
    <cellStyle name="40% - Accent5 9" xfId="2133" xr:uid="{7FADB111-718C-4BDC-9AB7-6364098AC310}"/>
    <cellStyle name="40% - Accent5 9 2" xfId="2134" xr:uid="{30928ECF-31AD-48DE-A653-C951813DFCF1}"/>
    <cellStyle name="40% - Accent6 10" xfId="2135" xr:uid="{767E91C0-2CB6-46FF-9CAA-85F9EFB36F6D}"/>
    <cellStyle name="40% - Accent6 10 2" xfId="2136" xr:uid="{6143E177-0D74-4830-83E2-2873759A90CD}"/>
    <cellStyle name="40% - Accent6 11" xfId="2137" xr:uid="{12483E4F-74A6-4B28-BFF7-81680EEDC589}"/>
    <cellStyle name="40% - Accent6 11 2" xfId="2138" xr:uid="{23A8D7FF-E557-43DB-BE85-78379816FE60}"/>
    <cellStyle name="40% - Accent6 12" xfId="2139" xr:uid="{5D49BC64-9B8B-4B6B-A374-A0190C938D08}"/>
    <cellStyle name="40% - Accent6 13" xfId="2140" xr:uid="{1E4D9044-3D37-4F70-9C55-DCDA6E5E9815}"/>
    <cellStyle name="40% - Accent6 14" xfId="2141" xr:uid="{2D06E9A6-3957-4E95-BDDC-90633F667070}"/>
    <cellStyle name="40% - Accent6 15" xfId="2142" xr:uid="{670E7105-AE2C-4001-A69C-9592F646EFD6}"/>
    <cellStyle name="40% - Accent6 16" xfId="2143" xr:uid="{DCE7AAA7-9671-42B5-BD46-04E15808D334}"/>
    <cellStyle name="40% - Accent6 17" xfId="2144" xr:uid="{F5BF2D43-7FBF-454A-9936-CCDD4424BE4E}"/>
    <cellStyle name="40% - Accent6 18" xfId="2145" xr:uid="{FF320230-CEB3-45A2-B5B9-76D57C33BF3B}"/>
    <cellStyle name="40% - Accent6 19" xfId="2146" xr:uid="{E12D047D-4A74-459D-9AFA-FF086687A3A5}"/>
    <cellStyle name="40% - Accent6 2" xfId="2147" xr:uid="{F716F1C2-4359-4A80-867C-0F6B6CB87E91}"/>
    <cellStyle name="40% - Accent6 2 10" xfId="2148" xr:uid="{60B2F3B4-126A-4982-B9E2-17BE49DC3C36}"/>
    <cellStyle name="40% - Accent6 2 10 2" xfId="2149" xr:uid="{41891720-A5C5-4F17-A518-FCD3311A8451}"/>
    <cellStyle name="40% - Accent6 2 10 3" xfId="2150" xr:uid="{8FFE1158-AE9F-4082-BA6D-755A1E14BD2B}"/>
    <cellStyle name="40% - Accent6 2 11" xfId="2151" xr:uid="{FAAF3031-A5DC-4921-8EB0-0BD576D6B2B2}"/>
    <cellStyle name="40% - Accent6 2 11 2" xfId="2152" xr:uid="{5EBA8F7C-17D6-4063-BCFA-6293B2735863}"/>
    <cellStyle name="40% - Accent6 2 11 3" xfId="2153" xr:uid="{E1905406-0413-44D5-BC02-8CE8F4418D17}"/>
    <cellStyle name="40% - Accent6 2 12" xfId="2154" xr:uid="{C73BC130-022F-4F74-839C-01ABAE9F3A58}"/>
    <cellStyle name="40% - Accent6 2 12 2" xfId="2155" xr:uid="{55785580-90AB-439A-AAAD-48EC6A6587DA}"/>
    <cellStyle name="40% - Accent6 2 12 3" xfId="2156" xr:uid="{DA557BDA-BA62-4C76-BC7D-E6F17B99F9BA}"/>
    <cellStyle name="40% - Accent6 2 13" xfId="2157" xr:uid="{21D245C3-4C47-44AE-BD1E-CC92F8E5B469}"/>
    <cellStyle name="40% - Accent6 2 13 2" xfId="2158" xr:uid="{EA74E9F1-8096-47DA-9726-90AD3442FC48}"/>
    <cellStyle name="40% - Accent6 2 14" xfId="2159" xr:uid="{A31B4779-846A-440A-9251-8C74DBB272A4}"/>
    <cellStyle name="40% - Accent6 2 15" xfId="2160" xr:uid="{6B489557-90ED-4C20-80D9-91FBC92F4AA0}"/>
    <cellStyle name="40% - Accent6 2 16" xfId="2161" xr:uid="{857A9DE9-2A75-440C-8448-CE9C65C138C9}"/>
    <cellStyle name="40% - Accent6 2 2" xfId="2162" xr:uid="{1538FF0A-927E-4B86-A9BB-A2316A1294B7}"/>
    <cellStyle name="40% - Accent6 2 2 2" xfId="2163" xr:uid="{FA7125FB-862C-4623-8611-7BDA1A08E0E7}"/>
    <cellStyle name="40% - Accent6 2 2 3" xfId="2164" xr:uid="{1F8DD1E2-C234-4E48-B68C-0E7174AE278C}"/>
    <cellStyle name="40% - Accent6 2 3" xfId="2165" xr:uid="{F2C79CC0-8020-4024-88CE-CBA898CA387A}"/>
    <cellStyle name="40% - Accent6 2 3 2" xfId="2166" xr:uid="{EB8AFCCB-AE4B-46EB-AC6B-0B1704B844FB}"/>
    <cellStyle name="40% - Accent6 2 3 3" xfId="2167" xr:uid="{892D5FA9-5FCA-4DF4-B130-D81FF1B27FAD}"/>
    <cellStyle name="40% - Accent6 2 4" xfId="2168" xr:uid="{D6253C3B-8D87-4249-83DA-60BB39CAC105}"/>
    <cellStyle name="40% - Accent6 2 4 2" xfId="2169" xr:uid="{6A14FA85-E286-4D4A-8BCF-42AC03B6F80C}"/>
    <cellStyle name="40% - Accent6 2 4 3" xfId="2170" xr:uid="{388648F2-A457-4229-9F78-D2AA3FBA02A9}"/>
    <cellStyle name="40% - Accent6 2 5" xfId="2171" xr:uid="{D71E2B7E-3121-4A82-9C20-5CCD4CE4CCAD}"/>
    <cellStyle name="40% - Accent6 2 5 2" xfId="2172" xr:uid="{BB2CE572-FF3A-4FF2-9857-BF77A71ABA18}"/>
    <cellStyle name="40% - Accent6 2 5 3" xfId="2173" xr:uid="{E51E1ECA-0E81-4FA6-B150-28D529964E95}"/>
    <cellStyle name="40% - Accent6 2 6" xfId="2174" xr:uid="{FB3C253E-4A22-404A-8C0B-C11ABD02A918}"/>
    <cellStyle name="40% - Accent6 2 6 2" xfId="2175" xr:uid="{D30F74D0-E537-4D33-B6B0-2C308CE3B4C7}"/>
    <cellStyle name="40% - Accent6 2 6 3" xfId="2176" xr:uid="{3ADC2EE5-C4E9-4B9B-816A-2A71C1EAB31A}"/>
    <cellStyle name="40% - Accent6 2 7" xfId="2177" xr:uid="{3AE63E54-70F4-4771-9F05-18E835FE253A}"/>
    <cellStyle name="40% - Accent6 2 7 2" xfId="2178" xr:uid="{F42A0240-C5E0-405B-9250-B9D7088649A8}"/>
    <cellStyle name="40% - Accent6 2 7 3" xfId="2179" xr:uid="{BBC2BD5D-CC23-4648-AF39-87EB17DC67C4}"/>
    <cellStyle name="40% - Accent6 2 8" xfId="2180" xr:uid="{DDB7D166-F463-47D2-A20E-CFC9C84B0231}"/>
    <cellStyle name="40% - Accent6 2 8 2" xfId="2181" xr:uid="{E859F107-3F2C-47C8-87B1-5F02AA3AC8A3}"/>
    <cellStyle name="40% - Accent6 2 8 3" xfId="2182" xr:uid="{FBB751C3-CFF6-42CE-A917-1A98D2F06713}"/>
    <cellStyle name="40% - Accent6 2 9" xfId="2183" xr:uid="{3D47AD88-1A9C-49E6-8601-8FE625485591}"/>
    <cellStyle name="40% - Accent6 2 9 2" xfId="2184" xr:uid="{C781C4E4-4B2C-4B4C-B023-D05E37960BBD}"/>
    <cellStyle name="40% - Accent6 2 9 3" xfId="2185" xr:uid="{5A395812-AD76-4BA8-AED2-446E3DE5BCEA}"/>
    <cellStyle name="40% - Accent6 20" xfId="2186" xr:uid="{33BD8E24-3837-4915-B523-8B3F77D7C9BB}"/>
    <cellStyle name="40% - Accent6 21" xfId="2187" xr:uid="{1B1FED37-7A21-4291-B659-7051EB44664F}"/>
    <cellStyle name="40% - Accent6 22" xfId="2188" xr:uid="{73B6EDEB-45D0-4540-AE1D-D54B1BB966F8}"/>
    <cellStyle name="40% - Accent6 23" xfId="2189" xr:uid="{D2929327-24BC-4E6A-A341-C856EC2A4650}"/>
    <cellStyle name="40% - Accent6 24" xfId="2190" xr:uid="{CA532DEC-4F42-43E5-AEDA-06CEE7D15D69}"/>
    <cellStyle name="40% - Accent6 25" xfId="2191" xr:uid="{F0C1C982-0029-4CB4-867E-09B105FC4F7A}"/>
    <cellStyle name="40% - Accent6 26" xfId="2192" xr:uid="{862F3A4C-746F-4363-80C2-C0DCD875D4D4}"/>
    <cellStyle name="40% - Accent6 27" xfId="2193" xr:uid="{1502A287-A701-444E-83D7-70FF34DB12AA}"/>
    <cellStyle name="40% - Accent6 28" xfId="2194" xr:uid="{317A0197-EA93-4A15-98E9-F005E2D388E8}"/>
    <cellStyle name="40% - Accent6 29" xfId="2195" xr:uid="{A191DBD1-C2BB-4BD1-B85B-2865059EAFC7}"/>
    <cellStyle name="40% - Accent6 3" xfId="2196" xr:uid="{78FD3CDD-F896-4819-9A85-6CDB7E335E6F}"/>
    <cellStyle name="40% - Accent6 3 10" xfId="2197" xr:uid="{D1278DB6-E330-40F7-AFA1-2E5B5B24D867}"/>
    <cellStyle name="40% - Accent6 3 10 2" xfId="2198" xr:uid="{6B90F81A-5D73-4C25-A3B1-E7DB54FFB379}"/>
    <cellStyle name="40% - Accent6 3 11" xfId="2199" xr:uid="{E3565943-B2F3-4123-9921-B1DB47A8C1E8}"/>
    <cellStyle name="40% - Accent6 3 11 2" xfId="2200" xr:uid="{429FD1E7-D5CE-41D3-9B28-E3000D0B96FF}"/>
    <cellStyle name="40% - Accent6 3 12" xfId="2201" xr:uid="{67FABD68-9E41-472C-8A84-0A4BCD232540}"/>
    <cellStyle name="40% - Accent6 3 13" xfId="2202" xr:uid="{887904EA-E8EC-4415-86FA-406E2F79A3A0}"/>
    <cellStyle name="40% - Accent6 3 2" xfId="2203" xr:uid="{71AA452B-D929-401C-8BE2-26B2C1F835BA}"/>
    <cellStyle name="40% - Accent6 3 2 2" xfId="2204" xr:uid="{53D27D63-A168-4B3E-8A0D-25EB892D13C1}"/>
    <cellStyle name="40% - Accent6 3 2 3" xfId="2205" xr:uid="{92668F51-58F7-4923-A4F6-5221CB22825B}"/>
    <cellStyle name="40% - Accent6 3 3" xfId="2206" xr:uid="{ECEEB00C-81DB-427A-A8C6-5BDDBEC06AE5}"/>
    <cellStyle name="40% - Accent6 3 3 2" xfId="2207" xr:uid="{5D9CA509-A117-4D0E-8A3E-BEABCC8F6296}"/>
    <cellStyle name="40% - Accent6 3 4" xfId="2208" xr:uid="{A7B08917-FA38-41EC-BFA3-E20813EDB18C}"/>
    <cellStyle name="40% - Accent6 3 4 2" xfId="2209" xr:uid="{4CDF20BE-9F72-41BE-8B5F-EC7EDF57133C}"/>
    <cellStyle name="40% - Accent6 3 5" xfId="2210" xr:uid="{2A761428-30C3-46BD-9DCC-87CDBD0F57D5}"/>
    <cellStyle name="40% - Accent6 3 5 2" xfId="2211" xr:uid="{EDB7C8F6-381B-4E10-8A8C-C8DC3BA5F0F0}"/>
    <cellStyle name="40% - Accent6 3 6" xfId="2212" xr:uid="{DF28F9FE-630B-4BEB-BB99-E98CF35A024B}"/>
    <cellStyle name="40% - Accent6 3 6 2" xfId="2213" xr:uid="{CB8CD71F-B892-40B6-805F-554C3BB4FFE6}"/>
    <cellStyle name="40% - Accent6 3 7" xfId="2214" xr:uid="{22247EF4-0820-4BAB-A838-1664C250853F}"/>
    <cellStyle name="40% - Accent6 3 7 2" xfId="2215" xr:uid="{38B25906-3BFA-4B04-AD08-AA989100126B}"/>
    <cellStyle name="40% - Accent6 3 8" xfId="2216" xr:uid="{3A97B1E8-E50A-4616-814A-D27F51FE6B76}"/>
    <cellStyle name="40% - Accent6 3 8 2" xfId="2217" xr:uid="{1B8F5FC7-787E-4CCF-B6D9-590F4414C51E}"/>
    <cellStyle name="40% - Accent6 3 9" xfId="2218" xr:uid="{3FB81C88-D46A-4D86-94F7-E36A124E5923}"/>
    <cellStyle name="40% - Accent6 3 9 2" xfId="2219" xr:uid="{C37AA7AF-6C37-4D48-876F-B7FF2449A193}"/>
    <cellStyle name="40% - Accent6 30" xfId="2220" xr:uid="{22FF98EB-8A33-4465-A7C9-0A285AE62506}"/>
    <cellStyle name="40% - Accent6 31" xfId="2221" xr:uid="{389C94B9-BF06-4830-81AE-68FEE69E23D5}"/>
    <cellStyle name="40% - Accent6 32" xfId="2222" xr:uid="{65B23D96-1BD2-4EE9-94A0-2B2ECB88AF51}"/>
    <cellStyle name="40% - Accent6 33" xfId="2223" xr:uid="{F175B894-AC3B-4D19-892D-2BE67D3385D9}"/>
    <cellStyle name="40% - Accent6 34" xfId="2224" xr:uid="{0A833873-EBAC-47D3-A7A8-5D55D6313D12}"/>
    <cellStyle name="40% - Accent6 35" xfId="2225" xr:uid="{5298E5D4-A8A8-44F0-AFB6-C186DF7F2710}"/>
    <cellStyle name="40% - Accent6 36" xfId="2226" xr:uid="{E252ED73-95C6-498C-B96E-8FFA81C82BCA}"/>
    <cellStyle name="40% - Accent6 37" xfId="2227" xr:uid="{26DEE005-E25D-4A14-88EB-BED4C44852A0}"/>
    <cellStyle name="40% - Accent6 38" xfId="2228" xr:uid="{536D9954-8897-4B10-93C5-C07659EE3C70}"/>
    <cellStyle name="40% - Accent6 39" xfId="2229" xr:uid="{9785529D-2798-4C67-9AFC-9DB6608514EB}"/>
    <cellStyle name="40% - Accent6 4" xfId="2230" xr:uid="{AEB4C621-DC40-428B-9EE7-986E5DE22B3A}"/>
    <cellStyle name="40% - Accent6 4 10" xfId="2231" xr:uid="{821B82B3-5731-413E-9683-3898D33F5F22}"/>
    <cellStyle name="40% - Accent6 4 10 2" xfId="2232" xr:uid="{092EF70D-0E54-4E52-8B86-AF9CD898CF8E}"/>
    <cellStyle name="40% - Accent6 4 11" xfId="2233" xr:uid="{5B843A70-8965-4AED-9B59-14251F70EDFA}"/>
    <cellStyle name="40% - Accent6 4 11 2" xfId="2234" xr:uid="{FFACAF7D-D902-4EFD-B629-864A3226A9BA}"/>
    <cellStyle name="40% - Accent6 4 12" xfId="2235" xr:uid="{8AF5381E-57D0-47CE-B505-12FBB0100C00}"/>
    <cellStyle name="40% - Accent6 4 13" xfId="2236" xr:uid="{D35329F4-3560-4B75-97A9-90A9245337E0}"/>
    <cellStyle name="40% - Accent6 4 2" xfId="2237" xr:uid="{15552C68-54A3-42FF-BCF4-ECE32A1C0B6F}"/>
    <cellStyle name="40% - Accent6 4 2 2" xfId="2238" xr:uid="{CC3B7188-0817-42E8-A21F-DD22045DED12}"/>
    <cellStyle name="40% - Accent6 4 2 3" xfId="2239" xr:uid="{41D76DFB-4751-4EBF-B941-66D1EF82B7D9}"/>
    <cellStyle name="40% - Accent6 4 3" xfId="2240" xr:uid="{7E0F4386-06C5-40A1-8204-53C595E789C9}"/>
    <cellStyle name="40% - Accent6 4 3 2" xfId="2241" xr:uid="{C33E0369-ABEA-4DD0-BCF5-9D2326E3A6C2}"/>
    <cellStyle name="40% - Accent6 4 4" xfId="2242" xr:uid="{C537561F-C137-41F6-B449-F079414B2CED}"/>
    <cellStyle name="40% - Accent6 4 4 2" xfId="2243" xr:uid="{9AF94A47-A87B-4F01-8272-052059BEC460}"/>
    <cellStyle name="40% - Accent6 4 5" xfId="2244" xr:uid="{91941B4B-E011-4FA6-B515-488533F36BF7}"/>
    <cellStyle name="40% - Accent6 4 5 2" xfId="2245" xr:uid="{6AF51181-190A-4934-B35F-AD0338BE2D7B}"/>
    <cellStyle name="40% - Accent6 4 6" xfId="2246" xr:uid="{8778AC68-E6C0-4D49-9B37-50FB52F0E015}"/>
    <cellStyle name="40% - Accent6 4 6 2" xfId="2247" xr:uid="{27180D3D-B580-4AEF-8C91-FFCF7165F545}"/>
    <cellStyle name="40% - Accent6 4 7" xfId="2248" xr:uid="{1630F711-3E53-4A6B-98E2-598EFF65ADEE}"/>
    <cellStyle name="40% - Accent6 4 7 2" xfId="2249" xr:uid="{2E121933-9AF4-4326-9667-3A2CB164417D}"/>
    <cellStyle name="40% - Accent6 4 8" xfId="2250" xr:uid="{FE291071-5F02-4985-AFF4-88B0298D9595}"/>
    <cellStyle name="40% - Accent6 4 8 2" xfId="2251" xr:uid="{61E10792-E6DA-4131-8ABD-D3B2AA1F3FDC}"/>
    <cellStyle name="40% - Accent6 4 9" xfId="2252" xr:uid="{DF7BC331-2B0D-4A5C-99FB-858D83867084}"/>
    <cellStyle name="40% - Accent6 4 9 2" xfId="2253" xr:uid="{3A1CA800-B308-4686-82C6-C3866BB1849B}"/>
    <cellStyle name="40% - Accent6 40" xfId="2254" xr:uid="{1D3B88BA-8A66-4EF1-85D0-1502B251D456}"/>
    <cellStyle name="40% - Accent6 41" xfId="2255" xr:uid="{986DCEC9-6302-4231-BE28-94F0E90F2860}"/>
    <cellStyle name="40% - Accent6 42" xfId="2256" xr:uid="{861A0E37-8B17-45EE-A256-48F5A5F49F0C}"/>
    <cellStyle name="40% - Accent6 43" xfId="2257" xr:uid="{EE506171-946B-4922-ABE8-673C03EEC7AC}"/>
    <cellStyle name="40% - Accent6 5" xfId="2258" xr:uid="{A3290219-D740-4CBA-AE3F-F8C277DBBFCA}"/>
    <cellStyle name="40% - Accent6 5 10" xfId="2259" xr:uid="{EA5EE8E9-B77D-4F37-A461-A96085D47343}"/>
    <cellStyle name="40% - Accent6 5 10 2" xfId="2260" xr:uid="{EB3D2F32-5A05-45F2-B39A-1525E67FC740}"/>
    <cellStyle name="40% - Accent6 5 11" xfId="2261" xr:uid="{FDBA3C1C-C44C-4111-AA2D-2A2FB785253C}"/>
    <cellStyle name="40% - Accent6 5 11 2" xfId="2262" xr:uid="{BD807D5F-EBC7-4D1B-98DD-A0E582FE5D87}"/>
    <cellStyle name="40% - Accent6 5 12" xfId="2263" xr:uid="{A2B9B896-0BC3-4466-A647-3A88EF3B671B}"/>
    <cellStyle name="40% - Accent6 5 13" xfId="2264" xr:uid="{DFE46AD3-2895-4E33-BA00-8DCE4CA96710}"/>
    <cellStyle name="40% - Accent6 5 2" xfId="2265" xr:uid="{71B0CEB7-09F5-4F46-85E3-F5407002BF31}"/>
    <cellStyle name="40% - Accent6 5 2 2" xfId="2266" xr:uid="{12D1FC75-6D5D-432C-9A21-85C4AFCC4EA0}"/>
    <cellStyle name="40% - Accent6 5 2 3" xfId="2267" xr:uid="{67A6C844-19C4-4155-B919-0061543518A2}"/>
    <cellStyle name="40% - Accent6 5 3" xfId="2268" xr:uid="{91B50CA8-B5DA-4307-BF80-CD0CF5636873}"/>
    <cellStyle name="40% - Accent6 5 3 2" xfId="2269" xr:uid="{E16CEEFB-38E1-4DA4-A3F2-1C9A61D6AE98}"/>
    <cellStyle name="40% - Accent6 5 4" xfId="2270" xr:uid="{AB8102BF-923E-4F49-8A76-22F6191983D9}"/>
    <cellStyle name="40% - Accent6 5 4 2" xfId="2271" xr:uid="{DEF2E594-1806-4479-8FC5-6BB3A7AD6DC2}"/>
    <cellStyle name="40% - Accent6 5 5" xfId="2272" xr:uid="{D80F8A1B-6534-4D94-B942-E0ABF91D3C8B}"/>
    <cellStyle name="40% - Accent6 5 5 2" xfId="2273" xr:uid="{0F9D61BC-0ABB-4E77-B69B-35678FD96964}"/>
    <cellStyle name="40% - Accent6 5 6" xfId="2274" xr:uid="{1F624464-B565-47C5-B80B-2FB6A151B003}"/>
    <cellStyle name="40% - Accent6 5 6 2" xfId="2275" xr:uid="{0CE10BD6-B10B-41AD-AD05-EAA70018B486}"/>
    <cellStyle name="40% - Accent6 5 7" xfId="2276" xr:uid="{AC7CE7A0-CE5E-4C35-AA25-1C3F5F694C66}"/>
    <cellStyle name="40% - Accent6 5 7 2" xfId="2277" xr:uid="{AF388178-C0A3-4760-A18A-214E091AC7FC}"/>
    <cellStyle name="40% - Accent6 5 8" xfId="2278" xr:uid="{6759624E-5C1F-432F-83EE-9E52D2E8B5BA}"/>
    <cellStyle name="40% - Accent6 5 8 2" xfId="2279" xr:uid="{CCD32CB6-B724-4C8D-9D44-9168244132E6}"/>
    <cellStyle name="40% - Accent6 5 9" xfId="2280" xr:uid="{C03354CC-111A-4D7E-B323-25E3EEF7FF36}"/>
    <cellStyle name="40% - Accent6 5 9 2" xfId="2281" xr:uid="{ECC4D8AB-4806-4E55-AB2E-8CB99E7A6F01}"/>
    <cellStyle name="40% - Accent6 6" xfId="2282" xr:uid="{9A9A3C0C-9600-4865-894B-E0B4AA46F671}"/>
    <cellStyle name="40% - Accent6 6 10" xfId="2283" xr:uid="{66CA5680-6B74-4329-8FC7-EF0D866E5CE7}"/>
    <cellStyle name="40% - Accent6 6 10 2" xfId="2284" xr:uid="{E1F805D3-8CAE-4495-95E2-F01F88CFF96A}"/>
    <cellStyle name="40% - Accent6 6 11" xfId="2285" xr:uid="{EE685BBB-2C4A-41D6-AEF7-85EC3B4DA2BE}"/>
    <cellStyle name="40% - Accent6 6 11 2" xfId="2286" xr:uid="{88C63DDF-66D3-4398-B801-7BEF3F63D644}"/>
    <cellStyle name="40% - Accent6 6 12" xfId="2287" xr:uid="{D1EDB920-022A-4D0E-9E6B-F555F87A74AD}"/>
    <cellStyle name="40% - Accent6 6 13" xfId="2288" xr:uid="{EF847695-8DA7-49F7-8A1D-25333A2263C4}"/>
    <cellStyle name="40% - Accent6 6 2" xfId="2289" xr:uid="{7AA0F6FA-CA68-4C2A-A8E2-B2C8D1CA51E6}"/>
    <cellStyle name="40% - Accent6 6 2 2" xfId="2290" xr:uid="{197AACF7-838E-49AB-8E93-F2574BEEB4C8}"/>
    <cellStyle name="40% - Accent6 6 2 3" xfId="2291" xr:uid="{1C8E503A-AE17-4D80-8BA3-71510B65A3D1}"/>
    <cellStyle name="40% - Accent6 6 3" xfId="2292" xr:uid="{E86DE936-6DC4-430F-9DB2-74DE4F4642E5}"/>
    <cellStyle name="40% - Accent6 6 3 2" xfId="2293" xr:uid="{5D8BF460-91D1-4781-967E-7EEAF13EB697}"/>
    <cellStyle name="40% - Accent6 6 4" xfId="2294" xr:uid="{B864EE8B-880E-4671-80DA-19E14986E3C8}"/>
    <cellStyle name="40% - Accent6 6 4 2" xfId="2295" xr:uid="{8D68C2A7-532B-4E33-BADD-97F3CA07A9D3}"/>
    <cellStyle name="40% - Accent6 6 5" xfId="2296" xr:uid="{C800CEA3-7578-4759-A5D8-56F6CE429251}"/>
    <cellStyle name="40% - Accent6 6 5 2" xfId="2297" xr:uid="{0F546A3A-E6F1-4006-A01E-97EED5CB504B}"/>
    <cellStyle name="40% - Accent6 6 6" xfId="2298" xr:uid="{EDC723FE-B346-4B33-90D0-32C4892669D5}"/>
    <cellStyle name="40% - Accent6 6 6 2" xfId="2299" xr:uid="{E27BDB88-33A5-4C68-A1C5-E12123021AEF}"/>
    <cellStyle name="40% - Accent6 6 7" xfId="2300" xr:uid="{D604A2CF-8F43-47C1-ADA8-05EF91B0E78F}"/>
    <cellStyle name="40% - Accent6 6 7 2" xfId="2301" xr:uid="{DBE6BC7B-E9EC-448C-96DB-127BFF925DAC}"/>
    <cellStyle name="40% - Accent6 6 8" xfId="2302" xr:uid="{A2821CE7-A98D-432A-B2A0-D76E11EAB936}"/>
    <cellStyle name="40% - Accent6 6 8 2" xfId="2303" xr:uid="{A118A238-9F73-4D43-AAB4-8AA08F469899}"/>
    <cellStyle name="40% - Accent6 6 9" xfId="2304" xr:uid="{BC2291F1-8881-4EF8-89CE-C85DD9A22294}"/>
    <cellStyle name="40% - Accent6 6 9 2" xfId="2305" xr:uid="{D6E9A1D3-EDDA-4A71-9EEB-3CC1F17EA94A}"/>
    <cellStyle name="40% - Accent6 7" xfId="2306" xr:uid="{C4571A0A-CD22-4B01-811B-98590E426C2C}"/>
    <cellStyle name="40% - Accent6 7 2" xfId="2307" xr:uid="{317F118A-B12A-41A4-83F7-0C017230ABFD}"/>
    <cellStyle name="40% - Accent6 7 2 2" xfId="2308" xr:uid="{83D30AC8-D3CB-4116-8506-F847EDD4694A}"/>
    <cellStyle name="40% - Accent6 7 3" xfId="2309" xr:uid="{B5DB1B2D-0A19-489F-B727-E17EC2BE6E3C}"/>
    <cellStyle name="40% - Accent6 7 3 2" xfId="2310" xr:uid="{DF87C589-88D2-4D9E-A590-BBD549BAC489}"/>
    <cellStyle name="40% - Accent6 8" xfId="2311" xr:uid="{1483AD71-FA0E-47D4-809E-EF7FB3B00122}"/>
    <cellStyle name="40% - Accent6 8 2" xfId="2312" xr:uid="{6C891A22-5585-49A5-B64C-DFA0F501CE03}"/>
    <cellStyle name="40% - Accent6 8 2 2" xfId="2313" xr:uid="{5231FE31-C130-45B2-A1DF-956A474EA3F8}"/>
    <cellStyle name="40% - Accent6 8 3" xfId="2314" xr:uid="{B38CB2C7-1777-47B6-9CF5-018738CAB896}"/>
    <cellStyle name="40% - Accent6 8 3 2" xfId="2315" xr:uid="{75CD41F6-E70F-4102-8FCD-CFCE7089F568}"/>
    <cellStyle name="40% - Accent6 9" xfId="2316" xr:uid="{2E851E9A-2FC7-4387-9A0C-3CA7350885C0}"/>
    <cellStyle name="40% - Accent6 9 2" xfId="2317" xr:uid="{84294B7E-C8CA-4718-9E39-6D61C38301FA}"/>
    <cellStyle name="40% - Akzent1" xfId="2318" xr:uid="{2B322671-3EF8-4F63-847B-F66A6F82231D}"/>
    <cellStyle name="40% - Akzent1 2" xfId="2319" xr:uid="{C30F676D-59A4-4709-B93B-17C33DBF31C8}"/>
    <cellStyle name="40% - Akzent2" xfId="2320" xr:uid="{973A7E7F-5D18-4776-BD34-5E0378147A3F}"/>
    <cellStyle name="40% - Akzent2 2" xfId="2321" xr:uid="{94412776-052C-470D-A7C3-BCE395F15DA2}"/>
    <cellStyle name="40% - Akzent3" xfId="2322" xr:uid="{EE63FB1E-DD6C-4FAB-B5C0-3CC3412E9413}"/>
    <cellStyle name="40% - Akzent3 2" xfId="2323" xr:uid="{3B12629A-059F-4C54-9222-DD2D285B8732}"/>
    <cellStyle name="40% - Akzent4" xfId="2324" xr:uid="{ED959659-E432-4C6B-9B8A-FA7E3B8165D9}"/>
    <cellStyle name="40% - Akzent4 2" xfId="2325" xr:uid="{B74F1055-56EB-4772-BAB3-4DA77A6DE537}"/>
    <cellStyle name="40% - Akzent5" xfId="2326" xr:uid="{76DEAE8D-1876-4200-B5DE-137A3F0BEFC7}"/>
    <cellStyle name="40% - Akzent5 2" xfId="2327" xr:uid="{C526B5B1-7699-459D-B151-30845A284742}"/>
    <cellStyle name="40% - Akzent6" xfId="2328" xr:uid="{88ABF6CA-F3C4-4050-9B63-E34157A48F4A}"/>
    <cellStyle name="40% - Akzent6 2" xfId="2329" xr:uid="{3BBC2723-E3DB-483D-9959-491451CC8CF4}"/>
    <cellStyle name="40% - Colore 1" xfId="2330" xr:uid="{4CBF3592-BAE5-4C8B-A22F-7D37963F3F94}"/>
    <cellStyle name="40% - Colore 2" xfId="2331" xr:uid="{1EBB06A9-FC93-42E1-A639-69B34C6937C6}"/>
    <cellStyle name="40% - Colore 3" xfId="2332" xr:uid="{3FF8A94E-310F-4A9E-A333-4A0C46428044}"/>
    <cellStyle name="40% - Colore 4" xfId="2333" xr:uid="{A45D98F3-1FFB-4927-B2F5-2B9B45DDA592}"/>
    <cellStyle name="40% - Colore 5" xfId="2334" xr:uid="{429ABBE3-E4B3-4071-874B-3F6F87F442E7}"/>
    <cellStyle name="40% - Colore 6" xfId="2335" xr:uid="{D576ECBA-7046-4CB7-9512-AA162B7D3239}"/>
    <cellStyle name="5x indented GHG Textfiels" xfId="2336" xr:uid="{B7D72BF4-63E2-4491-AE66-21DDD84E6EC4}"/>
    <cellStyle name="5x indented GHG Textfiels 2" xfId="2337" xr:uid="{08AB824A-FA0F-42D8-86BC-ACA0C12350A0}"/>
    <cellStyle name="5x indented GHG Textfiels 2 2" xfId="2338" xr:uid="{80CFF263-C60C-4F07-B42E-A2C7C50AF14C}"/>
    <cellStyle name="5x indented GHG Textfiels 3" xfId="2339" xr:uid="{76768DF6-D93E-4AD5-8FF3-64B9C8711CCB}"/>
    <cellStyle name="5x indented GHG Textfiels 4" xfId="2340" xr:uid="{A96EFB20-2078-4E99-B587-F9E65BA08C86}"/>
    <cellStyle name="60 % - Accent1" xfId="2341" xr:uid="{DD463A82-AD75-4960-8510-5619F880745F}"/>
    <cellStyle name="60 % - Accent2" xfId="2342" xr:uid="{BA162396-5EB2-49F9-A4CA-64EAB8C6449F}"/>
    <cellStyle name="60 % - Accent3" xfId="2343" xr:uid="{DCF2FC89-5AB5-47C8-86E7-B2C62F8CE35D}"/>
    <cellStyle name="60 % - Accent4" xfId="2344" xr:uid="{2EE87EC1-2B30-4D7D-A8C9-49BCF883F175}"/>
    <cellStyle name="60 % - Accent5" xfId="2345" xr:uid="{39F493ED-BDD9-49BA-9602-78541E5ECBD0}"/>
    <cellStyle name="60 % - Accent6" xfId="2346" xr:uid="{CF5168F1-C4B2-453A-89E8-FEA99C919F05}"/>
    <cellStyle name="60% - 1. jelölőszín" xfId="2347" xr:uid="{4097EAF8-66AF-4528-A7D5-F0DB4BDB1FA2}"/>
    <cellStyle name="60% - 2. jelölőszín" xfId="2348" xr:uid="{539491AA-913D-4FC2-8D61-326FF727E54A}"/>
    <cellStyle name="60% - 3. jelölőszín" xfId="2349" xr:uid="{25EF31C8-8C79-48EB-B271-1BA3121DC84C}"/>
    <cellStyle name="60% - 4. jelölőszín" xfId="2350" xr:uid="{66727885-7C9F-48DB-A78B-706FC19BE8B7}"/>
    <cellStyle name="60% - 5. jelölőszín" xfId="2351" xr:uid="{068DE2A2-9E41-4975-8153-A14B6D13212D}"/>
    <cellStyle name="60% - 6. jelölőszín" xfId="2352" xr:uid="{83F72B4C-7C9D-4E2D-96DB-390FAA1767E8}"/>
    <cellStyle name="60% - Accent1 10" xfId="2353" xr:uid="{93140641-A018-45A5-9038-2ABE2AD13133}"/>
    <cellStyle name="60% - Accent1 11" xfId="2354" xr:uid="{BB12FEED-E83F-4D88-9DA1-089E35EB095F}"/>
    <cellStyle name="60% - Accent1 12" xfId="2355" xr:uid="{98BA47A7-5D27-4426-8F57-65439E661944}"/>
    <cellStyle name="60% - Accent1 13" xfId="2356" xr:uid="{D354FF0C-8867-4578-992F-87F619B68894}"/>
    <cellStyle name="60% - Accent1 14" xfId="2357" xr:uid="{EE988987-B901-4A42-8ACD-93A53905A6B3}"/>
    <cellStyle name="60% - Accent1 15" xfId="2358" xr:uid="{C658CB97-61DB-40D4-99AA-77054CD1DB16}"/>
    <cellStyle name="60% - Accent1 16" xfId="2359" xr:uid="{C50C63AC-B7F9-4A6D-8304-F17BD3BAA562}"/>
    <cellStyle name="60% - Accent1 17" xfId="2360" xr:uid="{24FD93A5-05C7-4885-8013-398A197C85B6}"/>
    <cellStyle name="60% - Accent1 18" xfId="2361" xr:uid="{6AA80885-003D-41CC-BA7B-341394CE0F63}"/>
    <cellStyle name="60% - Accent1 19" xfId="2362" xr:uid="{176B8DE7-7191-4124-8D1C-5FED3936B5A9}"/>
    <cellStyle name="60% - Accent1 2" xfId="2363" xr:uid="{D173C039-A612-4964-9789-FD5425A09441}"/>
    <cellStyle name="60% - Accent1 2 10" xfId="2364" xr:uid="{313018FB-C170-43F9-99F0-BAA772352FC3}"/>
    <cellStyle name="60% - Accent1 2 10 2" xfId="2365" xr:uid="{BE825F57-1FC5-4A8C-851F-63400BA738A1}"/>
    <cellStyle name="60% - Accent1 2 11" xfId="2366" xr:uid="{15498EDA-8977-4344-B08D-33AAB2FBE294}"/>
    <cellStyle name="60% - Accent1 2 2" xfId="2367" xr:uid="{8EB0F9FA-CE79-4D8F-8E38-7FDB258AD31C}"/>
    <cellStyle name="60% - Accent1 2 2 2" xfId="2368" xr:uid="{421B7672-99FB-4DBE-B15B-5494310F363F}"/>
    <cellStyle name="60% - Accent1 2 3" xfId="2369" xr:uid="{EA01F7E8-811F-41C3-A634-7B41754AA2DA}"/>
    <cellStyle name="60% - Accent1 2 3 2" xfId="2370" xr:uid="{CFC1D8AE-CED9-4253-996B-A6E0EDFEA997}"/>
    <cellStyle name="60% - Accent1 2 4" xfId="2371" xr:uid="{027EF10B-0F99-4B81-A18F-7657CA0DC01B}"/>
    <cellStyle name="60% - Accent1 2 4 2" xfId="2372" xr:uid="{AFF54785-922B-4EB2-B3CE-FDA5BF00566F}"/>
    <cellStyle name="60% - Accent1 2 5" xfId="2373" xr:uid="{0F8357D1-484B-4AB0-A41A-19C34019461B}"/>
    <cellStyle name="60% - Accent1 2 5 2" xfId="2374" xr:uid="{F0539902-01AB-4506-B568-4E7AC182B790}"/>
    <cellStyle name="60% - Accent1 2 6" xfId="2375" xr:uid="{6847DF3A-6D1B-4B1D-8EE2-DAE9AAC6CFBC}"/>
    <cellStyle name="60% - Accent1 2 6 2" xfId="2376" xr:uid="{AE3C85ED-90FF-41B7-A478-177F21C5AD1B}"/>
    <cellStyle name="60% - Accent1 2 7" xfId="2377" xr:uid="{3C6DDABF-B393-42C0-A50D-3043BA5599AD}"/>
    <cellStyle name="60% - Accent1 2 7 2" xfId="2378" xr:uid="{D3DCFE12-2CEE-4EA8-81F3-669AFC9B04CD}"/>
    <cellStyle name="60% - Accent1 2 8" xfId="2379" xr:uid="{F0EEC905-B8A0-4434-A126-48D20DCB114A}"/>
    <cellStyle name="60% - Accent1 2 8 2" xfId="2380" xr:uid="{0B546330-F996-46B4-AF25-C7D3662D7BF4}"/>
    <cellStyle name="60% - Accent1 2 9" xfId="2381" xr:uid="{99F41C3F-90AC-47C6-975C-FF1A9E679098}"/>
    <cellStyle name="60% - Accent1 2 9 2" xfId="2382" xr:uid="{E153E51D-D611-43B6-A295-BF778A81B78D}"/>
    <cellStyle name="60% - Accent1 20" xfId="2383" xr:uid="{543BA086-9D52-4F1A-84A3-746ACAB7A0D3}"/>
    <cellStyle name="60% - Accent1 21" xfId="2384" xr:uid="{0003DF14-1895-42AA-BCEC-83E2DFD4623C}"/>
    <cellStyle name="60% - Accent1 22" xfId="2385" xr:uid="{1E9C08EB-DBB1-48D0-8C09-FD1F1AB2619C}"/>
    <cellStyle name="60% - Accent1 23" xfId="2386" xr:uid="{3CCFAC14-8443-47DF-B92F-B80D86C4A9B6}"/>
    <cellStyle name="60% - Accent1 24" xfId="2387" xr:uid="{90931A2F-1470-4B2E-8DA5-AA9ABDF7E6AE}"/>
    <cellStyle name="60% - Accent1 25" xfId="2388" xr:uid="{7ED72D7C-62D7-47BD-89A6-EF7AA0B29456}"/>
    <cellStyle name="60% - Accent1 26" xfId="2389" xr:uid="{9309B5F8-D2BF-4F91-A4DF-15F90C276A14}"/>
    <cellStyle name="60% - Accent1 27" xfId="2390" xr:uid="{14F33322-D355-43E7-8BFA-991F133F5DD6}"/>
    <cellStyle name="60% - Accent1 28" xfId="2391" xr:uid="{52ED4204-7362-49D4-9C74-CF39E0E62EB1}"/>
    <cellStyle name="60% - Accent1 29" xfId="2392" xr:uid="{5E9DE109-6BEE-4D83-BD88-E4F40F165E1F}"/>
    <cellStyle name="60% - Accent1 3" xfId="2393" xr:uid="{75E7C881-DDB9-49A8-B546-9871E1E5201D}"/>
    <cellStyle name="60% - Accent1 3 10" xfId="2394" xr:uid="{462CC980-A6CF-47D6-9865-F802812307BD}"/>
    <cellStyle name="60% - Accent1 3 11" xfId="2395" xr:uid="{0A90F7A8-41B8-48D4-9028-332AD1851FD7}"/>
    <cellStyle name="60% - Accent1 3 12" xfId="2396" xr:uid="{421AE773-CCAE-4C9C-9345-FB930B62F390}"/>
    <cellStyle name="60% - Accent1 3 2" xfId="2397" xr:uid="{FAB846F0-0F6B-4063-B864-9E1905F9C2ED}"/>
    <cellStyle name="60% - Accent1 3 2 2" xfId="2398" xr:uid="{DF468ACD-E5E8-4ED4-87F2-78E42DC36D46}"/>
    <cellStyle name="60% - Accent1 3 3" xfId="2399" xr:uid="{211469E6-C301-4FB3-BCB7-375D340F7AF6}"/>
    <cellStyle name="60% - Accent1 3 4" xfId="2400" xr:uid="{E57960D2-0BEA-4901-96E8-157B32F20A87}"/>
    <cellStyle name="60% - Accent1 3 5" xfId="2401" xr:uid="{C50C58D4-BF63-4B2E-9FF6-1A385B381EAF}"/>
    <cellStyle name="60% - Accent1 3 6" xfId="2402" xr:uid="{490634D1-A028-4CAC-89FA-5928E9F0048E}"/>
    <cellStyle name="60% - Accent1 3 7" xfId="2403" xr:uid="{6A39124C-FEFD-4054-99BF-1FEE94C5AE9D}"/>
    <cellStyle name="60% - Accent1 3 8" xfId="2404" xr:uid="{EFF2FB93-25D5-40CC-A3D7-F1BDC0A23284}"/>
    <cellStyle name="60% - Accent1 3 9" xfId="2405" xr:uid="{ECE80164-D9B8-427D-9D84-AF189BCBA294}"/>
    <cellStyle name="60% - Accent1 30" xfId="2406" xr:uid="{2DA0550A-CE3F-4ECC-B334-C59F06F30CEE}"/>
    <cellStyle name="60% - Accent1 31" xfId="2407" xr:uid="{86A5C73F-0D2D-4A26-A197-C6717B905FC8}"/>
    <cellStyle name="60% - Accent1 32" xfId="2408" xr:uid="{2E988D79-05D9-47C1-A7DC-4AE887F39015}"/>
    <cellStyle name="60% - Accent1 33" xfId="2409" xr:uid="{531D1A5C-E363-4213-AC55-55E8A97010FB}"/>
    <cellStyle name="60% - Accent1 34" xfId="2410" xr:uid="{85A98172-C69A-459B-8B40-EACEDEB2AE1C}"/>
    <cellStyle name="60% - Accent1 35" xfId="2411" xr:uid="{2941D4CC-9448-4C69-87F3-EDD247293483}"/>
    <cellStyle name="60% - Accent1 36" xfId="2412" xr:uid="{F441BCAE-9EE1-40C5-8D78-2B6C2A37ACA7}"/>
    <cellStyle name="60% - Accent1 37" xfId="2413" xr:uid="{F97957FE-1BF4-4CC8-B9A1-74CCD34E748E}"/>
    <cellStyle name="60% - Accent1 38" xfId="2414" xr:uid="{40ABAC8F-B41B-4E3F-A844-E6EAB15F184C}"/>
    <cellStyle name="60% - Accent1 39" xfId="2415" xr:uid="{95B12578-CF1F-439C-BC67-68BB150A0EB7}"/>
    <cellStyle name="60% - Accent1 4" xfId="2416" xr:uid="{A0AD83C1-B7F1-4E40-A9A8-03416F5F027B}"/>
    <cellStyle name="60% - Accent1 4 10" xfId="2417" xr:uid="{72C68821-F670-4CB5-8CE7-0B4B02D49C4B}"/>
    <cellStyle name="60% - Accent1 4 11" xfId="2418" xr:uid="{07F0C821-BD64-41BD-837D-123D0B94A7B5}"/>
    <cellStyle name="60% - Accent1 4 2" xfId="2419" xr:uid="{A6CCC419-C2AC-4144-AF71-9FF60FCCB7DD}"/>
    <cellStyle name="60% - Accent1 4 3" xfId="2420" xr:uid="{08ABFFDC-0242-420C-A51E-B0233B4D03DE}"/>
    <cellStyle name="60% - Accent1 4 4" xfId="2421" xr:uid="{54E25719-BD31-4A01-B9E8-49D985C394FA}"/>
    <cellStyle name="60% - Accent1 4 5" xfId="2422" xr:uid="{8AB4F267-FB1A-481A-8B3E-957D072B1026}"/>
    <cellStyle name="60% - Accent1 4 6" xfId="2423" xr:uid="{CE3D89BB-1B35-40CD-9EB2-544685F211FB}"/>
    <cellStyle name="60% - Accent1 4 7" xfId="2424" xr:uid="{826BAEE2-00D0-480C-99D6-3F19BA64AC03}"/>
    <cellStyle name="60% - Accent1 4 8" xfId="2425" xr:uid="{F038CF8E-BAFC-4F52-B355-29CC361B3FFC}"/>
    <cellStyle name="60% - Accent1 4 9" xfId="2426" xr:uid="{1F665CF3-8DFB-4B97-8382-862A22A88CB5}"/>
    <cellStyle name="60% - Accent1 40" xfId="2427" xr:uid="{F6632661-BDB3-4891-A4CB-C2748A6F8045}"/>
    <cellStyle name="60% - Accent1 41" xfId="2428" xr:uid="{3056C32A-2E07-4A41-BD3D-F4609284491B}"/>
    <cellStyle name="60% - Accent1 42" xfId="2429" xr:uid="{2B93504A-8520-4CC8-8CE8-A337CD194118}"/>
    <cellStyle name="60% - Accent1 43" xfId="2430" xr:uid="{A7C55D64-4335-410A-901C-D57AE0D398C5}"/>
    <cellStyle name="60% - Accent1 5" xfId="2431" xr:uid="{0A5D9BAF-6552-40FE-8E28-8AB5A45611B7}"/>
    <cellStyle name="60% - Accent1 5 10" xfId="2432" xr:uid="{1C91C32E-1AD1-4566-AF4E-A2A3374E2E5A}"/>
    <cellStyle name="60% - Accent1 5 11" xfId="2433" xr:uid="{2171208F-C557-4E2A-9910-B8ED9EFF462F}"/>
    <cellStyle name="60% - Accent1 5 2" xfId="2434" xr:uid="{D88A8228-6E1D-490A-8801-090DEF009A60}"/>
    <cellStyle name="60% - Accent1 5 3" xfId="2435" xr:uid="{F2F861ED-2F2C-4400-A5CA-BFC9EF8CC370}"/>
    <cellStyle name="60% - Accent1 5 4" xfId="2436" xr:uid="{1D9DF108-28B3-4628-BC86-1D9867DC2C2D}"/>
    <cellStyle name="60% - Accent1 5 5" xfId="2437" xr:uid="{B0637344-37E5-4351-B1DF-3A8F89C101D2}"/>
    <cellStyle name="60% - Accent1 5 6" xfId="2438" xr:uid="{23E2DC39-D5D3-4207-8736-DCBD6D7A03CE}"/>
    <cellStyle name="60% - Accent1 5 7" xfId="2439" xr:uid="{1DD80EBD-2027-416C-8330-311B96B2DEC4}"/>
    <cellStyle name="60% - Accent1 5 8" xfId="2440" xr:uid="{1247DFB6-0C26-4070-9682-EBA7A4BB6FB3}"/>
    <cellStyle name="60% - Accent1 5 9" xfId="2441" xr:uid="{B333AF5B-D6FB-440A-A493-DCD69A325ECF}"/>
    <cellStyle name="60% - Accent1 6" xfId="2442" xr:uid="{D0A11A88-BF65-443E-881E-C0FC46E366EB}"/>
    <cellStyle name="60% - Accent1 6 10" xfId="2443" xr:uid="{E2E69A6B-C6F8-46B6-8296-6DC484F97CFF}"/>
    <cellStyle name="60% - Accent1 6 11" xfId="2444" xr:uid="{12A70E19-26CB-4B06-BF24-2333FB56D217}"/>
    <cellStyle name="60% - Accent1 6 2" xfId="2445" xr:uid="{D5955837-A785-49C5-9CBA-7992BA63664F}"/>
    <cellStyle name="60% - Accent1 6 3" xfId="2446" xr:uid="{F22FD2FD-1CAF-49D5-B0DA-2285E56C92ED}"/>
    <cellStyle name="60% - Accent1 6 4" xfId="2447" xr:uid="{0E3161CA-7769-43ED-9E63-70F41BECC347}"/>
    <cellStyle name="60% - Accent1 6 5" xfId="2448" xr:uid="{F89F0A34-0A4A-4904-A9D5-A9E24ED5EA3C}"/>
    <cellStyle name="60% - Accent1 6 6" xfId="2449" xr:uid="{3757044B-BD76-4CA9-9B32-CCE1E4FFFC66}"/>
    <cellStyle name="60% - Accent1 6 7" xfId="2450" xr:uid="{12DAEBDD-DA86-4041-BB3E-6BF898BC8B65}"/>
    <cellStyle name="60% - Accent1 6 8" xfId="2451" xr:uid="{00790412-3CC8-4795-A338-5F2B20551086}"/>
    <cellStyle name="60% - Accent1 6 9" xfId="2452" xr:uid="{94908B59-241C-49FB-90F8-4E61A98E7E21}"/>
    <cellStyle name="60% - Accent1 7" xfId="2453" xr:uid="{B6B0CF3B-1C41-4499-B0D2-9CFB1D6E9D6D}"/>
    <cellStyle name="60% - Accent1 8" xfId="2454" xr:uid="{965CDDDD-1BC7-4B80-A2D8-2A048400FEB8}"/>
    <cellStyle name="60% - Accent1 9" xfId="2455" xr:uid="{B22D2D26-8F71-439A-9FB7-3AFDEA28B0C7}"/>
    <cellStyle name="60% - Accent2 10" xfId="2456" xr:uid="{B4427DC6-32B8-43BC-AF3C-D6C678D8A82D}"/>
    <cellStyle name="60% - Accent2 11" xfId="2457" xr:uid="{D15AEC47-7BA0-4B0B-9A94-F8A1462E2DE0}"/>
    <cellStyle name="60% - Accent2 12" xfId="2458" xr:uid="{809D137A-5517-40C6-8381-F033E26D711D}"/>
    <cellStyle name="60% - Accent2 13" xfId="2459" xr:uid="{1E695855-F510-4523-A3D5-68FB568D9105}"/>
    <cellStyle name="60% - Accent2 14" xfId="2460" xr:uid="{5B138914-22B5-45B6-8D93-C99997F0688F}"/>
    <cellStyle name="60% - Accent2 15" xfId="2461" xr:uid="{09CAA6D6-FF47-4CBB-AE27-CB1905C80B62}"/>
    <cellStyle name="60% - Accent2 16" xfId="2462" xr:uid="{1B8ED37B-CB51-4C52-8D20-E1FC5D5199B0}"/>
    <cellStyle name="60% - Accent2 17" xfId="2463" xr:uid="{74F871BE-C285-4410-B910-BA552A033F7A}"/>
    <cellStyle name="60% - Accent2 18" xfId="2464" xr:uid="{61521377-D989-478A-A842-7F9D41F88F2C}"/>
    <cellStyle name="60% - Accent2 19" xfId="2465" xr:uid="{E5BCC6CD-A29A-4651-88C2-C0C43D455BD2}"/>
    <cellStyle name="60% - Accent2 2" xfId="2466" xr:uid="{30BDE904-BC36-4CFD-9B99-218D7F903C95}"/>
    <cellStyle name="60% - Accent2 2 10" xfId="2467" xr:uid="{9CC18A5B-AABC-4EC5-9806-03E09EB533BC}"/>
    <cellStyle name="60% - Accent2 2 10 2" xfId="2468" xr:uid="{C86B4BBD-F301-42F9-9332-689F4C3FBE58}"/>
    <cellStyle name="60% - Accent2 2 11" xfId="2469" xr:uid="{75B6222E-5B02-4519-8E62-9863E9BCF899}"/>
    <cellStyle name="60% - Accent2 2 2" xfId="2470" xr:uid="{D63F900B-1125-4891-8296-A99D44721AF0}"/>
    <cellStyle name="60% - Accent2 2 2 2" xfId="2471" xr:uid="{9F2E12CD-0EAA-427F-ACEE-A97571CA2A5E}"/>
    <cellStyle name="60% - Accent2 2 3" xfId="2472" xr:uid="{F9C092D0-7AE7-4FA6-BC98-E35AB6A76628}"/>
    <cellStyle name="60% - Accent2 2 3 2" xfId="2473" xr:uid="{A98FEC16-FF5C-4E49-BF93-78A1FD2D371A}"/>
    <cellStyle name="60% - Accent2 2 4" xfId="2474" xr:uid="{1EB10315-4267-4843-9336-0ADB7EDE861D}"/>
    <cellStyle name="60% - Accent2 2 4 2" xfId="2475" xr:uid="{16365EB6-8BEA-41E8-BA0B-1C02D7F292CC}"/>
    <cellStyle name="60% - Accent2 2 5" xfId="2476" xr:uid="{2628007D-4C0D-4929-B12D-5F943529A669}"/>
    <cellStyle name="60% - Accent2 2 5 2" xfId="2477" xr:uid="{AD6528F8-A666-4226-B604-C269F679796B}"/>
    <cellStyle name="60% - Accent2 2 6" xfId="2478" xr:uid="{47A8450B-6F6D-489E-957A-644B03835146}"/>
    <cellStyle name="60% - Accent2 2 6 2" xfId="2479" xr:uid="{8C8257D7-5B68-4515-8609-01733B167D5C}"/>
    <cellStyle name="60% - Accent2 2 7" xfId="2480" xr:uid="{0C510401-0068-4A2D-8DF5-4C07D2ADBFE4}"/>
    <cellStyle name="60% - Accent2 2 7 2" xfId="2481" xr:uid="{4351E929-CB56-44D0-8251-98704A1C7D2F}"/>
    <cellStyle name="60% - Accent2 2 8" xfId="2482" xr:uid="{527C379B-1197-4132-AFB4-FF105975367E}"/>
    <cellStyle name="60% - Accent2 2 8 2" xfId="2483" xr:uid="{CF2D0A62-547D-409C-BCDA-C8D325E42DC7}"/>
    <cellStyle name="60% - Accent2 2 9" xfId="2484" xr:uid="{D504F5C8-C9A0-4BA6-9AA5-4C0F14F33ABD}"/>
    <cellStyle name="60% - Accent2 2 9 2" xfId="2485" xr:uid="{3E06041B-0A43-4944-B7EE-6B8A800AB2C4}"/>
    <cellStyle name="60% - Accent2 20" xfId="2486" xr:uid="{F8449C58-0023-4ADB-86EA-CE8EC8215C99}"/>
    <cellStyle name="60% - Accent2 21" xfId="2487" xr:uid="{68BBDEC8-0BDF-4BF3-97F3-71C474B00654}"/>
    <cellStyle name="60% - Accent2 22" xfId="2488" xr:uid="{470A9E7F-22F2-48D8-A320-50E59DC88996}"/>
    <cellStyle name="60% - Accent2 23" xfId="2489" xr:uid="{1D51CE60-5FD2-411C-9F52-8AFA80A5AD76}"/>
    <cellStyle name="60% - Accent2 24" xfId="2490" xr:uid="{E8629768-B86A-4AF1-BEA9-BBB8913FEF59}"/>
    <cellStyle name="60% - Accent2 25" xfId="2491" xr:uid="{C6DFCF69-2C87-4AA0-9054-2DE5F5A437D5}"/>
    <cellStyle name="60% - Accent2 26" xfId="2492" xr:uid="{C12B7321-68FD-4F6A-8008-C053DF7308CD}"/>
    <cellStyle name="60% - Accent2 27" xfId="2493" xr:uid="{FB24FF0D-98B7-4FD0-B4F4-2404FD272FB0}"/>
    <cellStyle name="60% - Accent2 28" xfId="2494" xr:uid="{1E9384D5-ACA8-41BE-9A89-59F6672B5C30}"/>
    <cellStyle name="60% - Accent2 29" xfId="2495" xr:uid="{EE723B67-079E-4A28-89F9-0FEAC3B97876}"/>
    <cellStyle name="60% - Accent2 3" xfId="2496" xr:uid="{1341F9BA-B9DB-45E9-A7A0-523C3D3A458C}"/>
    <cellStyle name="60% - Accent2 3 10" xfId="2497" xr:uid="{A7B1B0FD-7E5E-43F8-9C35-CD013E9697CE}"/>
    <cellStyle name="60% - Accent2 3 11" xfId="2498" xr:uid="{629291BB-BB69-4A1B-B9FE-147D8E2F781F}"/>
    <cellStyle name="60% - Accent2 3 12" xfId="2499" xr:uid="{33E981FD-D0F9-4978-BAC9-B0A91C49B2F3}"/>
    <cellStyle name="60% - Accent2 3 2" xfId="2500" xr:uid="{7305099F-67A1-4087-B022-F8266ABDCB73}"/>
    <cellStyle name="60% - Accent2 3 2 2" xfId="2501" xr:uid="{CD5C6732-805F-42A6-8559-1DE882D49C9B}"/>
    <cellStyle name="60% - Accent2 3 3" xfId="2502" xr:uid="{8960AE98-690D-44B6-BDA8-D3F6C2D5A29B}"/>
    <cellStyle name="60% - Accent2 3 4" xfId="2503" xr:uid="{7EF4618A-9AC6-410C-BA66-AE933C2E9D22}"/>
    <cellStyle name="60% - Accent2 3 5" xfId="2504" xr:uid="{C030BF4B-30FB-4F3A-B6B1-18D6B5E0C7A3}"/>
    <cellStyle name="60% - Accent2 3 6" xfId="2505" xr:uid="{140115DF-440D-4B2F-9640-AA92E23C1BA9}"/>
    <cellStyle name="60% - Accent2 3 7" xfId="2506" xr:uid="{3E3EAC6F-64BF-4CAC-A97A-A546D4A1613C}"/>
    <cellStyle name="60% - Accent2 3 8" xfId="2507" xr:uid="{202BA2B4-8661-4D06-A302-58046316E567}"/>
    <cellStyle name="60% - Accent2 3 9" xfId="2508" xr:uid="{22A7CCCD-80BA-4037-9C7D-999817754F9C}"/>
    <cellStyle name="60% - Accent2 30" xfId="2509" xr:uid="{0D6BD7D2-90B3-4F84-89D0-712B9662B40E}"/>
    <cellStyle name="60% - Accent2 31" xfId="2510" xr:uid="{DBE69907-2B85-4281-A4C1-B32A9B78F745}"/>
    <cellStyle name="60% - Accent2 32" xfId="2511" xr:uid="{9367E4F2-A0A0-4E58-80D1-B9110AC0CC0E}"/>
    <cellStyle name="60% - Accent2 33" xfId="2512" xr:uid="{CE28516B-6257-4486-A46D-88C9EE5BFE19}"/>
    <cellStyle name="60% - Accent2 34" xfId="2513" xr:uid="{EFA6DDC3-25BA-4236-AD77-3F7F9BF9E29A}"/>
    <cellStyle name="60% - Accent2 35" xfId="2514" xr:uid="{CD787CD4-0076-4123-9279-8655053C1994}"/>
    <cellStyle name="60% - Accent2 36" xfId="2515" xr:uid="{C313C48A-F7AA-47AC-8151-CD23B020EC23}"/>
    <cellStyle name="60% - Accent2 37" xfId="2516" xr:uid="{C2A82460-DAFE-4A63-8491-D6E63D5D8857}"/>
    <cellStyle name="60% - Accent2 38" xfId="2517" xr:uid="{6D0DABF4-6EC8-40C9-8FDB-8AF3F0DC7244}"/>
    <cellStyle name="60% - Accent2 39" xfId="2518" xr:uid="{50F53F64-EDBC-4AB1-9780-2563C7ED0CC7}"/>
    <cellStyle name="60% - Accent2 4" xfId="2519" xr:uid="{13C77310-49DD-40E5-812A-E0F7F401F9B5}"/>
    <cellStyle name="60% - Accent2 4 10" xfId="2520" xr:uid="{536DDBEF-B8F8-4F47-8D9E-EE098D41E62F}"/>
    <cellStyle name="60% - Accent2 4 11" xfId="2521" xr:uid="{906A5DF5-7121-49E7-B115-385AA3AF1B64}"/>
    <cellStyle name="60% - Accent2 4 2" xfId="2522" xr:uid="{5A8E9346-0131-41CF-8901-E5A6959F011D}"/>
    <cellStyle name="60% - Accent2 4 3" xfId="2523" xr:uid="{AC74493D-EC07-46F1-9FFE-DA505EF825F0}"/>
    <cellStyle name="60% - Accent2 4 4" xfId="2524" xr:uid="{3AB89EA1-88B0-4210-9E2C-9310A3D98D4E}"/>
    <cellStyle name="60% - Accent2 4 5" xfId="2525" xr:uid="{F808CF99-29D8-4889-97E8-A9109B7FDD51}"/>
    <cellStyle name="60% - Accent2 4 6" xfId="2526" xr:uid="{A5622552-A746-418F-A8DC-D2760144FD36}"/>
    <cellStyle name="60% - Accent2 4 7" xfId="2527" xr:uid="{88FCBA41-3555-4D6F-AA5C-58B71ED8A8B2}"/>
    <cellStyle name="60% - Accent2 4 8" xfId="2528" xr:uid="{464F8371-247E-466A-81BC-01FB4635533F}"/>
    <cellStyle name="60% - Accent2 4 9" xfId="2529" xr:uid="{FBB17AE4-ABF7-4F27-A93D-DFF8A06B671F}"/>
    <cellStyle name="60% - Accent2 40" xfId="2530" xr:uid="{E418DB76-F493-4C88-8987-2578C3499A36}"/>
    <cellStyle name="60% - Accent2 41" xfId="2531" xr:uid="{582AA7AF-C6EA-41E2-83F7-02301729CE2D}"/>
    <cellStyle name="60% - Accent2 42" xfId="2532" xr:uid="{DC03A4A7-2486-4EED-99EC-0B2533CC3875}"/>
    <cellStyle name="60% - Accent2 43" xfId="2533" xr:uid="{CCC71FC7-FDDD-4234-88B2-DD6DA33B4D35}"/>
    <cellStyle name="60% - Accent2 5" xfId="2534" xr:uid="{728436F4-BE05-486E-BAEA-F152FBDB7C29}"/>
    <cellStyle name="60% - Accent2 5 10" xfId="2535" xr:uid="{DA6A8752-2681-47D1-A3EC-3767C8CB25EB}"/>
    <cellStyle name="60% - Accent2 5 11" xfId="2536" xr:uid="{0ABE4982-DA6A-405D-80E3-C43A19E9ABBE}"/>
    <cellStyle name="60% - Accent2 5 2" xfId="2537" xr:uid="{7587B5A1-658B-4FF2-8D4A-75575524E98D}"/>
    <cellStyle name="60% - Accent2 5 3" xfId="2538" xr:uid="{6ED9BCEC-92C6-41AF-A108-8161D5F72B4F}"/>
    <cellStyle name="60% - Accent2 5 4" xfId="2539" xr:uid="{ED94F7B5-C400-406B-9BF6-700CBE9AE13E}"/>
    <cellStyle name="60% - Accent2 5 5" xfId="2540" xr:uid="{D0AB492D-3409-471D-B9D1-0CFD4C90A9BF}"/>
    <cellStyle name="60% - Accent2 5 6" xfId="2541" xr:uid="{55CD6A12-718F-457F-96FC-E99B0B2F8694}"/>
    <cellStyle name="60% - Accent2 5 7" xfId="2542" xr:uid="{B8DE0025-2D22-4D17-99B2-FF7DE237E435}"/>
    <cellStyle name="60% - Accent2 5 8" xfId="2543" xr:uid="{9F4FC955-AE35-41BA-8C84-0E3A845A9800}"/>
    <cellStyle name="60% - Accent2 5 9" xfId="2544" xr:uid="{85B4585E-C7B6-4D37-8D6C-C929F30415C3}"/>
    <cellStyle name="60% - Accent2 6" xfId="2545" xr:uid="{C6D0E634-158B-4C92-AA02-D511FD715D1A}"/>
    <cellStyle name="60% - Accent2 6 10" xfId="2546" xr:uid="{0CE18587-753B-47F2-AAB0-EB04E91AA46E}"/>
    <cellStyle name="60% - Accent2 6 11" xfId="2547" xr:uid="{640D6462-2AD5-4891-99B4-2525D1F9352D}"/>
    <cellStyle name="60% - Accent2 6 2" xfId="2548" xr:uid="{1D3CABC6-AB49-40EA-8E21-43E2521E774A}"/>
    <cellStyle name="60% - Accent2 6 3" xfId="2549" xr:uid="{D388C025-A0AB-4342-AF1B-3AD8A4A77224}"/>
    <cellStyle name="60% - Accent2 6 4" xfId="2550" xr:uid="{2155E662-8B74-477F-AA42-A0599E79BFBB}"/>
    <cellStyle name="60% - Accent2 6 5" xfId="2551" xr:uid="{570D1372-22C9-4298-8961-60B4CB596003}"/>
    <cellStyle name="60% - Accent2 6 6" xfId="2552" xr:uid="{9D80D9C2-F382-458F-96B8-197D9DC5A0A5}"/>
    <cellStyle name="60% - Accent2 6 7" xfId="2553" xr:uid="{53F7F8E0-457B-4FFD-BA14-D579420639C3}"/>
    <cellStyle name="60% - Accent2 6 8" xfId="2554" xr:uid="{2EE62BAD-250F-4D8F-8D80-D88675AA1885}"/>
    <cellStyle name="60% - Accent2 6 9" xfId="2555" xr:uid="{916CF8A8-E18D-4494-8D0C-DBB7CFAF08F4}"/>
    <cellStyle name="60% - Accent2 7" xfId="2556" xr:uid="{949C78C4-B5A7-4C15-8F4B-B739B134169C}"/>
    <cellStyle name="60% - Accent2 8" xfId="2557" xr:uid="{29201859-3EAA-469F-9E14-2BE550EF5FB2}"/>
    <cellStyle name="60% - Accent2 9" xfId="2558" xr:uid="{0E7A1E9D-A096-4EE3-8714-A8F1A5C83D81}"/>
    <cellStyle name="60% - Accent3 10" xfId="2559" xr:uid="{0EA85533-CA2B-4C57-87D6-B1181A8D0657}"/>
    <cellStyle name="60% - Accent3 11" xfId="2560" xr:uid="{1DDDAF87-00CD-4615-9ACD-37B51AD4B12C}"/>
    <cellStyle name="60% - Accent3 12" xfId="2561" xr:uid="{9FEE5A38-1850-41FC-934B-C0755AE5B0C3}"/>
    <cellStyle name="60% - Accent3 13" xfId="2562" xr:uid="{AB42851B-EBA8-45C7-A0AD-2F7145508832}"/>
    <cellStyle name="60% - Accent3 14" xfId="2563" xr:uid="{44CEF88E-C636-4363-9330-F4377B73A2AA}"/>
    <cellStyle name="60% - Accent3 15" xfId="2564" xr:uid="{57C7BA09-DA14-4D51-AF9E-899D185C8BBB}"/>
    <cellStyle name="60% - Accent3 16" xfId="2565" xr:uid="{B7F1C62F-088C-4AA7-856B-1A8B14475D57}"/>
    <cellStyle name="60% - Accent3 17" xfId="2566" xr:uid="{AB20E643-D734-4E2C-9E26-6AB5BCF81FE8}"/>
    <cellStyle name="60% - Accent3 18" xfId="2567" xr:uid="{43669D2E-191A-47BA-8EE8-7A9F2C606EF3}"/>
    <cellStyle name="60% - Accent3 19" xfId="2568" xr:uid="{311B1F52-A344-4F7F-8932-FAC00D524EE5}"/>
    <cellStyle name="60% - Accent3 2" xfId="2569" xr:uid="{2EFF2E65-31C2-498D-B2C8-5FA0ED79314D}"/>
    <cellStyle name="60% - Accent3 2 10" xfId="2570" xr:uid="{20C12499-EF5F-4AFE-B1EF-0018766F6C91}"/>
    <cellStyle name="60% - Accent3 2 10 2" xfId="2571" xr:uid="{CE6DB9E3-A587-4D01-AF8E-134F9B118C43}"/>
    <cellStyle name="60% - Accent3 2 11" xfId="2572" xr:uid="{AF8FAC0D-FDBC-4B0C-BA1D-3CDF309F0300}"/>
    <cellStyle name="60% - Accent3 2 2" xfId="2573" xr:uid="{4F22B955-D90B-44B2-B2EF-97AC325CE858}"/>
    <cellStyle name="60% - Accent3 2 2 2" xfId="2574" xr:uid="{78BAE8A7-D26E-4E17-BD88-08338DE04F8B}"/>
    <cellStyle name="60% - Accent3 2 3" xfId="2575" xr:uid="{E17F8309-DE66-466E-9BDB-760FCFB0E1CC}"/>
    <cellStyle name="60% - Accent3 2 3 2" xfId="2576" xr:uid="{E0AA46D2-D45A-43FB-9B25-688A57E53CC0}"/>
    <cellStyle name="60% - Accent3 2 4" xfId="2577" xr:uid="{2A6911C1-AD4F-4817-A62F-92A7BB974E27}"/>
    <cellStyle name="60% - Accent3 2 4 2" xfId="2578" xr:uid="{B910E201-809E-43E3-80E9-63B7E8C06AA1}"/>
    <cellStyle name="60% - Accent3 2 5" xfId="2579" xr:uid="{430103BF-2FE2-4677-958F-87B1E4060B4A}"/>
    <cellStyle name="60% - Accent3 2 5 2" xfId="2580" xr:uid="{A1713621-6282-40F8-A331-1E42B89FF7AA}"/>
    <cellStyle name="60% - Accent3 2 6" xfId="2581" xr:uid="{FDE3E65A-B595-4C13-B274-6706E5EA9540}"/>
    <cellStyle name="60% - Accent3 2 6 2" xfId="2582" xr:uid="{A8645304-9A67-4F81-A198-B6ACA5E4092A}"/>
    <cellStyle name="60% - Accent3 2 7" xfId="2583" xr:uid="{30A790AE-96CF-4F7F-87C9-738095C14145}"/>
    <cellStyle name="60% - Accent3 2 7 2" xfId="2584" xr:uid="{2B3049A9-2DC4-4228-B7A5-8DB1534A405A}"/>
    <cellStyle name="60% - Accent3 2 8" xfId="2585" xr:uid="{BF1DDA28-2E30-4D60-A3E3-B3F94026A9F9}"/>
    <cellStyle name="60% - Accent3 2 8 2" xfId="2586" xr:uid="{ABD8C190-2C59-460A-AA4F-6ACF8597199A}"/>
    <cellStyle name="60% - Accent3 2 9" xfId="2587" xr:uid="{1A504CAD-7BC8-4901-BBF4-28590C28E5FA}"/>
    <cellStyle name="60% - Accent3 2 9 2" xfId="2588" xr:uid="{0179DDB5-3A7D-4808-9777-8A02AAE9AA38}"/>
    <cellStyle name="60% - Accent3 20" xfId="2589" xr:uid="{0AC67D1B-47EE-4612-8914-A2EA8A3DD5B7}"/>
    <cellStyle name="60% - Accent3 21" xfId="2590" xr:uid="{C9AE8B7E-DDE9-4E05-9858-CB40C13402D8}"/>
    <cellStyle name="60% - Accent3 22" xfId="2591" xr:uid="{CD49DB83-7B77-4C50-B7CD-B6742253DC24}"/>
    <cellStyle name="60% - Accent3 23" xfId="2592" xr:uid="{DD669844-3665-4CF7-A315-5C68A0C6525F}"/>
    <cellStyle name="60% - Accent3 24" xfId="2593" xr:uid="{2D3570EE-E708-41C3-AC51-4F84D7F8140E}"/>
    <cellStyle name="60% - Accent3 25" xfId="2594" xr:uid="{1486294E-42F2-442F-A977-6B3DF72DD4AA}"/>
    <cellStyle name="60% - Accent3 26" xfId="2595" xr:uid="{A3292EC9-D36F-4C1D-82AA-2D4BAAAC0DD7}"/>
    <cellStyle name="60% - Accent3 27" xfId="2596" xr:uid="{DED27592-58E0-4273-BE6C-C211EDE3C43D}"/>
    <cellStyle name="60% - Accent3 28" xfId="2597" xr:uid="{5ABB89C0-3B2C-4E70-A90D-6975097F28D7}"/>
    <cellStyle name="60% - Accent3 29" xfId="2598" xr:uid="{CC38306F-99A4-4915-8350-DAAB8B313544}"/>
    <cellStyle name="60% - Accent3 3" xfId="2599" xr:uid="{A511909D-F29F-4B7F-8899-C02E2ABDAA9E}"/>
    <cellStyle name="60% - Accent3 3 10" xfId="2600" xr:uid="{6C055301-69A9-4483-8816-970BCAE78467}"/>
    <cellStyle name="60% - Accent3 3 11" xfId="2601" xr:uid="{F2D6A870-754E-412D-8DF5-0E0934E94DFA}"/>
    <cellStyle name="60% - Accent3 3 12" xfId="2602" xr:uid="{E98FEC20-F274-4D67-B107-6E0C0B3F8AAC}"/>
    <cellStyle name="60% - Accent3 3 13" xfId="2603" xr:uid="{84339E36-71F7-41F7-8743-D7DDC1D096F0}"/>
    <cellStyle name="60% - Accent3 3 2" xfId="2604" xr:uid="{BE35EF58-7208-4C92-97F2-9D4DF5BFE342}"/>
    <cellStyle name="60% - Accent3 3 2 2" xfId="2605" xr:uid="{7329393B-845F-4A7E-A51B-E58BE9AE0B4E}"/>
    <cellStyle name="60% - Accent3 3 3" xfId="2606" xr:uid="{13133CF4-4A30-4D85-8CEF-33EB47E67694}"/>
    <cellStyle name="60% - Accent3 3 4" xfId="2607" xr:uid="{D1473033-9255-402F-A8F1-217FFFD82FE5}"/>
    <cellStyle name="60% - Accent3 3 5" xfId="2608" xr:uid="{8DC32D28-F2DF-4C4C-B61D-C047472786D0}"/>
    <cellStyle name="60% - Accent3 3 6" xfId="2609" xr:uid="{B93B1F1D-59C8-4AAE-AC7A-292E579528EE}"/>
    <cellStyle name="60% - Accent3 3 7" xfId="2610" xr:uid="{2233848A-DB0D-4D12-9BE4-403ED964A3E9}"/>
    <cellStyle name="60% - Accent3 3 8" xfId="2611" xr:uid="{B9AF9580-DB26-4B62-B8CC-23DDCD4DC608}"/>
    <cellStyle name="60% - Accent3 3 9" xfId="2612" xr:uid="{7A9C5148-7A5E-4CD1-8E31-D7C0116AFE27}"/>
    <cellStyle name="60% - Accent3 30" xfId="2613" xr:uid="{92587641-3EB1-4027-936D-B49F9468E09C}"/>
    <cellStyle name="60% - Accent3 31" xfId="2614" xr:uid="{B7E42945-EF00-484D-A4FC-5504104966A2}"/>
    <cellStyle name="60% - Accent3 32" xfId="2615" xr:uid="{828F3F9B-D88D-4F04-A6E0-834825B22409}"/>
    <cellStyle name="60% - Accent3 33" xfId="2616" xr:uid="{6A2B9442-35CF-4ABF-8ACE-4475D58514BB}"/>
    <cellStyle name="60% - Accent3 34" xfId="2617" xr:uid="{FF17EF0D-A1D1-4E91-86A5-D2AD427FDD89}"/>
    <cellStyle name="60% - Accent3 35" xfId="2618" xr:uid="{7FD7BD76-287C-4552-AAAD-5AE18B8453B2}"/>
    <cellStyle name="60% - Accent3 36" xfId="2619" xr:uid="{060A9132-AE6C-41CD-8CCE-FED243D415C7}"/>
    <cellStyle name="60% - Accent3 37" xfId="2620" xr:uid="{60E6EDDE-BD54-4979-BD49-F1BF69235A48}"/>
    <cellStyle name="60% - Accent3 38" xfId="2621" xr:uid="{095E4710-4C10-46DE-B3FF-B517D367C41D}"/>
    <cellStyle name="60% - Accent3 39" xfId="2622" xr:uid="{663130EB-854A-4619-B6A3-A45FF872F751}"/>
    <cellStyle name="60% - Accent3 4" xfId="2623" xr:uid="{E7FC386E-39FB-4797-84EC-A1543369E17B}"/>
    <cellStyle name="60% - Accent3 4 10" xfId="2624" xr:uid="{2375E8F7-1230-44B0-B0F1-7B52A525FFF9}"/>
    <cellStyle name="60% - Accent3 4 11" xfId="2625" xr:uid="{003D27DF-A65C-4BA2-97F5-3F6763C8363D}"/>
    <cellStyle name="60% - Accent3 4 2" xfId="2626" xr:uid="{595757D6-886E-42E8-80CD-215910A54F80}"/>
    <cellStyle name="60% - Accent3 4 3" xfId="2627" xr:uid="{62177056-7205-4FFB-93FD-C94C771043D5}"/>
    <cellStyle name="60% - Accent3 4 4" xfId="2628" xr:uid="{9964404B-9680-4854-A740-B2EE495A9D29}"/>
    <cellStyle name="60% - Accent3 4 5" xfId="2629" xr:uid="{B78F8139-C48A-410B-A4C4-9023C08F3EBF}"/>
    <cellStyle name="60% - Accent3 4 6" xfId="2630" xr:uid="{1BDA12E1-A262-4326-84B9-E83926D3C848}"/>
    <cellStyle name="60% - Accent3 4 7" xfId="2631" xr:uid="{09E654F1-660A-41AA-8212-033A522EB713}"/>
    <cellStyle name="60% - Accent3 4 8" xfId="2632" xr:uid="{493563FC-E7C6-4E92-A958-F5123459F7DF}"/>
    <cellStyle name="60% - Accent3 4 9" xfId="2633" xr:uid="{05BD168E-7BCE-4050-ADB2-8329A920A381}"/>
    <cellStyle name="60% - Accent3 40" xfId="2634" xr:uid="{7A712AB0-301E-4E62-A027-688FC97591A4}"/>
    <cellStyle name="60% - Accent3 41" xfId="2635" xr:uid="{62DAC416-60B5-418C-BEE4-7E54E1C96A9C}"/>
    <cellStyle name="60% - Accent3 42" xfId="2636" xr:uid="{49D0CFC9-2F7F-45F3-B124-4D6954C691FF}"/>
    <cellStyle name="60% - Accent3 43" xfId="2637" xr:uid="{4947266D-C272-42E6-BACA-E62AB1E8CE32}"/>
    <cellStyle name="60% - Accent3 5" xfId="2638" xr:uid="{4421E5E1-01AE-4AF2-B2D1-EDC1FF8A1FDE}"/>
    <cellStyle name="60% - Accent3 5 10" xfId="2639" xr:uid="{9222D0DC-2177-480E-8737-95CF101EA183}"/>
    <cellStyle name="60% - Accent3 5 11" xfId="2640" xr:uid="{2561A19E-E620-4C25-935D-C0088E9646BF}"/>
    <cellStyle name="60% - Accent3 5 2" xfId="2641" xr:uid="{6F31C7BE-A83F-4C91-BF46-5F7AA87EBB63}"/>
    <cellStyle name="60% - Accent3 5 3" xfId="2642" xr:uid="{6DBD0FE8-E863-437B-B103-EA1BF06EF616}"/>
    <cellStyle name="60% - Accent3 5 4" xfId="2643" xr:uid="{A4DF9D2C-78FE-42B1-989E-82C71028A06D}"/>
    <cellStyle name="60% - Accent3 5 5" xfId="2644" xr:uid="{3A37CE23-FA89-45A9-AF52-FB60DB237BF8}"/>
    <cellStyle name="60% - Accent3 5 6" xfId="2645" xr:uid="{618370E1-3A35-4CDA-B308-84E3E9662D3E}"/>
    <cellStyle name="60% - Accent3 5 7" xfId="2646" xr:uid="{06DC56BD-CF77-4E9A-A10D-9D36AFA24D26}"/>
    <cellStyle name="60% - Accent3 5 8" xfId="2647" xr:uid="{1FEA1C84-0B13-4C54-926D-F23AC9D067C0}"/>
    <cellStyle name="60% - Accent3 5 9" xfId="2648" xr:uid="{4B11CB78-AF77-45FD-9648-1B505B4DBCA9}"/>
    <cellStyle name="60% - Accent3 6" xfId="2649" xr:uid="{812297DA-8C50-489C-8849-B0322A18179F}"/>
    <cellStyle name="60% - Accent3 6 10" xfId="2650" xr:uid="{8B055C6A-C8E0-4100-B197-99ADEE78BDF2}"/>
    <cellStyle name="60% - Accent3 6 11" xfId="2651" xr:uid="{3BF91305-C694-48B2-99CA-F3F01DE02A3E}"/>
    <cellStyle name="60% - Accent3 6 2" xfId="2652" xr:uid="{46280D11-612C-4252-B654-407351485296}"/>
    <cellStyle name="60% - Accent3 6 3" xfId="2653" xr:uid="{323449F5-C244-4FE4-BD8C-0D9671D931DA}"/>
    <cellStyle name="60% - Accent3 6 4" xfId="2654" xr:uid="{732619D0-9ACB-425C-954D-90591FE77EFD}"/>
    <cellStyle name="60% - Accent3 6 5" xfId="2655" xr:uid="{2CFFFDDD-63DE-4140-B779-3E75AAF04C14}"/>
    <cellStyle name="60% - Accent3 6 6" xfId="2656" xr:uid="{F7390E2C-BF48-4AAC-B52E-552F9C28F434}"/>
    <cellStyle name="60% - Accent3 6 7" xfId="2657" xr:uid="{F93F2AF4-507D-4298-9CD0-FE129BD38D66}"/>
    <cellStyle name="60% - Accent3 6 8" xfId="2658" xr:uid="{D5F954A8-7523-48EC-8532-30AD30663772}"/>
    <cellStyle name="60% - Accent3 6 9" xfId="2659" xr:uid="{6AB043AE-8811-4A7B-9D84-8022A4955073}"/>
    <cellStyle name="60% - Accent3 7" xfId="2660" xr:uid="{2053E1BA-339B-42EC-8E14-260DE8E5C824}"/>
    <cellStyle name="60% - Accent3 8" xfId="2661" xr:uid="{E0F88887-C934-4C84-98AE-D7C33884F083}"/>
    <cellStyle name="60% - Accent3 9" xfId="2662" xr:uid="{EBD3E576-4198-4A88-B871-6AB75BB89C38}"/>
    <cellStyle name="60% - Accent4 10" xfId="2663" xr:uid="{7A1B5F1E-C11D-41B1-B5E0-C376F063F477}"/>
    <cellStyle name="60% - Accent4 11" xfId="2664" xr:uid="{07C567CD-4560-4EF9-AB7D-E2C1071B23CF}"/>
    <cellStyle name="60% - Accent4 12" xfId="2665" xr:uid="{20F8FA3C-9ED4-425D-9389-FFA8585755E6}"/>
    <cellStyle name="60% - Accent4 13" xfId="2666" xr:uid="{E3802490-0D6A-410D-85DC-3010CCCFD7CA}"/>
    <cellStyle name="60% - Accent4 14" xfId="2667" xr:uid="{861C6B7A-187A-4E3E-9913-61FDB8D60473}"/>
    <cellStyle name="60% - Accent4 15" xfId="2668" xr:uid="{28E9285D-19D2-4841-8939-70EF43E11C38}"/>
    <cellStyle name="60% - Accent4 16" xfId="2669" xr:uid="{B9BD046F-F38E-418E-BBBF-F4F73BE70540}"/>
    <cellStyle name="60% - Accent4 17" xfId="2670" xr:uid="{AD60DF21-D424-4E69-8D27-915B061A7243}"/>
    <cellStyle name="60% - Accent4 18" xfId="2671" xr:uid="{672FB64C-DD1F-476E-877B-39358FB176E7}"/>
    <cellStyle name="60% - Accent4 19" xfId="2672" xr:uid="{E610613C-E933-4367-8704-94CAEC67D8FB}"/>
    <cellStyle name="60% - Accent4 2" xfId="2673" xr:uid="{623C8FFF-2E42-4663-BBCD-C33B02A32308}"/>
    <cellStyle name="60% - Accent4 2 10" xfId="2674" xr:uid="{1DDC1600-A807-4F75-854F-64F1F5C131E9}"/>
    <cellStyle name="60% - Accent4 2 10 2" xfId="2675" xr:uid="{2D569F62-7092-43E3-B597-99BE1ABBA2C1}"/>
    <cellStyle name="60% - Accent4 2 11" xfId="2676" xr:uid="{57C561EA-3094-4A10-B454-DEA14361972D}"/>
    <cellStyle name="60% - Accent4 2 2" xfId="2677" xr:uid="{AED7D09B-5207-4F6D-8791-8BF25A41CDA0}"/>
    <cellStyle name="60% - Accent4 2 2 2" xfId="2678" xr:uid="{15AA2417-B44A-497F-9347-2214AC1824B6}"/>
    <cellStyle name="60% - Accent4 2 3" xfId="2679" xr:uid="{9A1B28C2-8554-4FEC-A94C-C7FB6CFC95EA}"/>
    <cellStyle name="60% - Accent4 2 3 2" xfId="2680" xr:uid="{E44CC883-833D-4A51-A684-554CD7836E6B}"/>
    <cellStyle name="60% - Accent4 2 4" xfId="2681" xr:uid="{53F07C5A-F417-4988-BD05-B00846175E8D}"/>
    <cellStyle name="60% - Accent4 2 4 2" xfId="2682" xr:uid="{84AB4DB4-AD83-4DD5-8013-A3B6FFF48FBA}"/>
    <cellStyle name="60% - Accent4 2 5" xfId="2683" xr:uid="{87DF5A26-6A3A-42A7-9D5F-B521891C863D}"/>
    <cellStyle name="60% - Accent4 2 5 2" xfId="2684" xr:uid="{396FD26F-91BF-4079-BE50-2ACE2607D478}"/>
    <cellStyle name="60% - Accent4 2 6" xfId="2685" xr:uid="{38E46417-745E-47C8-BD8D-E22F1FB19A14}"/>
    <cellStyle name="60% - Accent4 2 6 2" xfId="2686" xr:uid="{88B866B8-9CDC-418C-AD30-211C58C59CB7}"/>
    <cellStyle name="60% - Accent4 2 7" xfId="2687" xr:uid="{DEE6D7B4-6906-4BED-9CD3-A627B0761920}"/>
    <cellStyle name="60% - Accent4 2 7 2" xfId="2688" xr:uid="{6470BF90-4C92-41D0-AD51-355E1490E666}"/>
    <cellStyle name="60% - Accent4 2 8" xfId="2689" xr:uid="{F9F1F04F-6325-4D3D-A9CF-63C67D75303C}"/>
    <cellStyle name="60% - Accent4 2 8 2" xfId="2690" xr:uid="{22D85511-FF0D-4484-B5D1-74771B6F65B4}"/>
    <cellStyle name="60% - Accent4 2 9" xfId="2691" xr:uid="{5FA301CB-D57C-46E8-8C95-3BC881CC9C40}"/>
    <cellStyle name="60% - Accent4 2 9 2" xfId="2692" xr:uid="{76A81D10-443E-40E0-AF0D-67AF85591F8F}"/>
    <cellStyle name="60% - Accent4 20" xfId="2693" xr:uid="{82D8E013-38E2-4A22-87D6-B2F00BECBD58}"/>
    <cellStyle name="60% - Accent4 21" xfId="2694" xr:uid="{E821FF9A-A1DE-4C03-92DA-54DFD2BA8B7D}"/>
    <cellStyle name="60% - Accent4 22" xfId="2695" xr:uid="{8EFB00E5-ABE9-4E2D-8563-254BF2E4129A}"/>
    <cellStyle name="60% - Accent4 23" xfId="2696" xr:uid="{05AB41C2-107C-4E61-B8CD-E18D20FDADA3}"/>
    <cellStyle name="60% - Accent4 24" xfId="2697" xr:uid="{8E7AE2FC-2F62-4DC1-BAD8-E9074A8D4D8C}"/>
    <cellStyle name="60% - Accent4 25" xfId="2698" xr:uid="{31516D1E-D7A2-4588-99D9-DBF60BF94321}"/>
    <cellStyle name="60% - Accent4 26" xfId="2699" xr:uid="{A9EC7213-6B08-49D8-80DC-6B9D769EAB87}"/>
    <cellStyle name="60% - Accent4 27" xfId="2700" xr:uid="{4D037D8D-FDB2-407F-BF43-71DAEA3B7A91}"/>
    <cellStyle name="60% - Accent4 28" xfId="2701" xr:uid="{E113ED6B-D34C-4317-8F95-17F17B9A11B4}"/>
    <cellStyle name="60% - Accent4 29" xfId="2702" xr:uid="{1148243B-5AC1-4903-BD17-91F30BD0A7A3}"/>
    <cellStyle name="60% - Accent4 3" xfId="2703" xr:uid="{7DDF265A-4D83-4371-A378-8E10AE1793F2}"/>
    <cellStyle name="60% - Accent4 3 10" xfId="2704" xr:uid="{6F6A5369-D51D-492E-9D73-BA70A412045F}"/>
    <cellStyle name="60% - Accent4 3 11" xfId="2705" xr:uid="{2E0920DB-9AF2-4DD4-A831-FDA902CFB682}"/>
    <cellStyle name="60% - Accent4 3 12" xfId="2706" xr:uid="{EA918C46-24B2-4785-9BFD-332481835E80}"/>
    <cellStyle name="60% - Accent4 3 13" xfId="2707" xr:uid="{7C887796-65F2-4284-BE0E-B06EFA25E7C9}"/>
    <cellStyle name="60% - Accent4 3 2" xfId="2708" xr:uid="{3FF76466-843D-48BD-87EF-13C0F2D0EF73}"/>
    <cellStyle name="60% - Accent4 3 2 2" xfId="2709" xr:uid="{3DBBFCEB-98E8-4EB5-AF9F-C46B5B90D7D1}"/>
    <cellStyle name="60% - Accent4 3 3" xfId="2710" xr:uid="{DEF40F01-6400-46D2-9EDA-696E855DDDE3}"/>
    <cellStyle name="60% - Accent4 3 4" xfId="2711" xr:uid="{03C9D7CB-8EA1-4F83-B10F-0B6839906A21}"/>
    <cellStyle name="60% - Accent4 3 5" xfId="2712" xr:uid="{7FDE1CF8-A0AC-4A87-B8FC-64EB4D45FBCB}"/>
    <cellStyle name="60% - Accent4 3 6" xfId="2713" xr:uid="{D7AE0D07-DAC2-401C-9D28-20D34FC3F748}"/>
    <cellStyle name="60% - Accent4 3 7" xfId="2714" xr:uid="{8F2015B1-D25B-457B-9509-F707A0483E94}"/>
    <cellStyle name="60% - Accent4 3 8" xfId="2715" xr:uid="{06A8A30E-CEA2-4341-8625-E97466F5C9FB}"/>
    <cellStyle name="60% - Accent4 3 9" xfId="2716" xr:uid="{2D7DE879-5B7B-49DB-8B68-FAECED1E23B2}"/>
    <cellStyle name="60% - Accent4 30" xfId="2717" xr:uid="{CA83868E-8010-4A3D-AD4E-69B3B3A9510E}"/>
    <cellStyle name="60% - Accent4 31" xfId="2718" xr:uid="{AF085480-2548-4725-B93F-B45FDD467548}"/>
    <cellStyle name="60% - Accent4 32" xfId="2719" xr:uid="{9B018208-DCE5-473E-8CFE-BBD811C1806F}"/>
    <cellStyle name="60% - Accent4 33" xfId="2720" xr:uid="{86D6F961-EF12-4C40-999E-5A22ED7EEFBB}"/>
    <cellStyle name="60% - Accent4 34" xfId="2721" xr:uid="{97CCF1A4-CA22-4D07-B81A-A760501DB5DA}"/>
    <cellStyle name="60% - Accent4 35" xfId="2722" xr:uid="{F75A52E6-7227-4614-A20E-312861C61E31}"/>
    <cellStyle name="60% - Accent4 36" xfId="2723" xr:uid="{6BF03ABD-DBB9-4885-9E25-AC6CC92CE697}"/>
    <cellStyle name="60% - Accent4 37" xfId="2724" xr:uid="{CA9BFF57-C8F2-4E1A-8ADD-B6BD6B92A6F2}"/>
    <cellStyle name="60% - Accent4 38" xfId="2725" xr:uid="{7C3B4828-C293-4B7D-9C89-306E15D829C1}"/>
    <cellStyle name="60% - Accent4 39" xfId="2726" xr:uid="{0A0D72CA-3217-4423-8F8A-4902212CFF7F}"/>
    <cellStyle name="60% - Accent4 4" xfId="2727" xr:uid="{76E0B2B2-F925-4A13-B63F-342BDBAD3C3A}"/>
    <cellStyle name="60% - Accent4 4 10" xfId="2728" xr:uid="{A0EEE865-ADAC-4D09-9CDE-46809664F974}"/>
    <cellStyle name="60% - Accent4 4 11" xfId="2729" xr:uid="{5DAA7F4E-E75E-451B-BB7D-4C9920A4E8A0}"/>
    <cellStyle name="60% - Accent4 4 2" xfId="2730" xr:uid="{F16C47FA-08E5-437A-B001-DD0760D70B0F}"/>
    <cellStyle name="60% - Accent4 4 3" xfId="2731" xr:uid="{09435416-157B-4804-BBF8-D50C037D2107}"/>
    <cellStyle name="60% - Accent4 4 4" xfId="2732" xr:uid="{8E54634B-9F5B-44E6-BF7D-0E43307EA216}"/>
    <cellStyle name="60% - Accent4 4 5" xfId="2733" xr:uid="{4D4F25F6-E5D4-49EF-A93B-EC35267D69D2}"/>
    <cellStyle name="60% - Accent4 4 6" xfId="2734" xr:uid="{E7C58912-369D-49A3-A23E-96AC19418D77}"/>
    <cellStyle name="60% - Accent4 4 7" xfId="2735" xr:uid="{B4867953-81F3-4831-B505-907BE4CA9346}"/>
    <cellStyle name="60% - Accent4 4 8" xfId="2736" xr:uid="{C018206E-54BA-465E-9612-DD5C1EE0F2F9}"/>
    <cellStyle name="60% - Accent4 4 9" xfId="2737" xr:uid="{BCFF2ED9-055B-4EB4-AE97-BC9611BC5DCA}"/>
    <cellStyle name="60% - Accent4 40" xfId="2738" xr:uid="{11434D7E-73E8-4BFD-98C6-3F9C24CA6BF1}"/>
    <cellStyle name="60% - Accent4 41" xfId="2739" xr:uid="{A519EB48-1A63-487B-B1A6-23C26621CCDB}"/>
    <cellStyle name="60% - Accent4 42" xfId="2740" xr:uid="{187A1C61-CDF4-4B97-B87D-98D471D472D6}"/>
    <cellStyle name="60% - Accent4 43" xfId="2741" xr:uid="{4DD3E94F-1CD7-4D00-997C-53CC3DF4FFC0}"/>
    <cellStyle name="60% - Accent4 5" xfId="2742" xr:uid="{CB6901DD-0D5B-456A-AB26-C56CFC07EE8A}"/>
    <cellStyle name="60% - Accent4 5 10" xfId="2743" xr:uid="{880AD79F-6580-46B0-BA9B-CF45A6453631}"/>
    <cellStyle name="60% - Accent4 5 11" xfId="2744" xr:uid="{B62A5D41-3A42-4E22-8D28-F93500C9A141}"/>
    <cellStyle name="60% - Accent4 5 2" xfId="2745" xr:uid="{CCB11538-A585-492E-A53F-7458B693F723}"/>
    <cellStyle name="60% - Accent4 5 3" xfId="2746" xr:uid="{2412858B-A3A4-4288-84C7-394781B41FA6}"/>
    <cellStyle name="60% - Accent4 5 4" xfId="2747" xr:uid="{74E7AE71-BC4E-4581-8004-74A4D8E80369}"/>
    <cellStyle name="60% - Accent4 5 5" xfId="2748" xr:uid="{E249D98E-BB82-4D86-895C-DF1939B32548}"/>
    <cellStyle name="60% - Accent4 5 6" xfId="2749" xr:uid="{9B5FC0BD-8D7D-4299-8A6F-21AD0E28CD1D}"/>
    <cellStyle name="60% - Accent4 5 7" xfId="2750" xr:uid="{D909816B-6935-46A4-945E-D021B34CFAC1}"/>
    <cellStyle name="60% - Accent4 5 8" xfId="2751" xr:uid="{1AC7BC82-559B-4238-8074-F2C3972AA77A}"/>
    <cellStyle name="60% - Accent4 5 9" xfId="2752" xr:uid="{8C8CA962-4247-44A9-B835-45C3ECA3741C}"/>
    <cellStyle name="60% - Accent4 6" xfId="2753" xr:uid="{F1E3AC1F-5267-419C-8400-9B6131612F7B}"/>
    <cellStyle name="60% - Accent4 6 10" xfId="2754" xr:uid="{3E262115-3BEB-438C-99E4-37A5FDA4A965}"/>
    <cellStyle name="60% - Accent4 6 11" xfId="2755" xr:uid="{908BC4A7-0610-4804-8579-27A76EC29AD7}"/>
    <cellStyle name="60% - Accent4 6 2" xfId="2756" xr:uid="{B12BE073-D319-49EB-A1F8-EECD2D15F4B6}"/>
    <cellStyle name="60% - Accent4 6 3" xfId="2757" xr:uid="{EBF99002-54A9-4AA3-B0EE-09586510023B}"/>
    <cellStyle name="60% - Accent4 6 4" xfId="2758" xr:uid="{29DAA2E6-B96C-4C99-A5D2-BE79105CABB0}"/>
    <cellStyle name="60% - Accent4 6 5" xfId="2759" xr:uid="{3409F5BB-0C28-4D06-8EE5-426048D87584}"/>
    <cellStyle name="60% - Accent4 6 6" xfId="2760" xr:uid="{80F3F0DD-5B4C-4210-888A-6911CFD9134F}"/>
    <cellStyle name="60% - Accent4 6 7" xfId="2761" xr:uid="{6E4A9EB4-5AA5-408C-A1AC-702DA5D68459}"/>
    <cellStyle name="60% - Accent4 6 8" xfId="2762" xr:uid="{3243B023-B5A6-4C98-83D0-73C99625B1EA}"/>
    <cellStyle name="60% - Accent4 6 9" xfId="2763" xr:uid="{4B009EBB-8760-473F-9437-CAE9B208C2F6}"/>
    <cellStyle name="60% - Accent4 7" xfId="2764" xr:uid="{A208FCE7-D5D4-4508-9172-06F34886778E}"/>
    <cellStyle name="60% - Accent4 8" xfId="2765" xr:uid="{527BC147-8B59-42F0-B841-AFB856C7829F}"/>
    <cellStyle name="60% - Accent4 9" xfId="2766" xr:uid="{7FD6D8F6-BA8D-46C9-BDAF-9992183528E3}"/>
    <cellStyle name="60% - Accent5 10" xfId="2767" xr:uid="{24BA87D6-CD50-4A54-87A0-A8DB8E0C32AA}"/>
    <cellStyle name="60% - Accent5 11" xfId="2768" xr:uid="{6C6BD37F-6ECF-42FA-81A8-D9431407BB03}"/>
    <cellStyle name="60% - Accent5 12" xfId="2769" xr:uid="{8804486E-4C9A-455E-9067-422A6B271D7E}"/>
    <cellStyle name="60% - Accent5 13" xfId="2770" xr:uid="{568382FD-A8EC-4205-9A2F-F612505B4B70}"/>
    <cellStyle name="60% - Accent5 14" xfId="2771" xr:uid="{87611A3D-32F2-4AAD-B8CE-FE1FB9837273}"/>
    <cellStyle name="60% - Accent5 15" xfId="2772" xr:uid="{48F3F979-76E8-4E90-A16D-8C1A1DE79D23}"/>
    <cellStyle name="60% - Accent5 16" xfId="2773" xr:uid="{E3B78D1D-5E05-4CF8-AAF4-F0A917E49B12}"/>
    <cellStyle name="60% - Accent5 17" xfId="2774" xr:uid="{5822C6B0-36DE-4357-A6CD-C51DFE426665}"/>
    <cellStyle name="60% - Accent5 18" xfId="2775" xr:uid="{72162F46-3773-4916-A108-AF3E50AE0DB6}"/>
    <cellStyle name="60% - Accent5 19" xfId="2776" xr:uid="{A9C86118-F857-4217-91B8-DF2EA2B15E26}"/>
    <cellStyle name="60% - Accent5 2" xfId="2777" xr:uid="{37411479-516B-4795-BE90-A105728C758A}"/>
    <cellStyle name="60% - Accent5 2 10" xfId="2778" xr:uid="{DC736FEA-0099-4504-8A5B-43EDA1955A50}"/>
    <cellStyle name="60% - Accent5 2 10 2" xfId="2779" xr:uid="{EFD9F862-7FE3-4A35-99E9-F45ADBF792CC}"/>
    <cellStyle name="60% - Accent5 2 11" xfId="2780" xr:uid="{204464AE-0F5C-4BC9-B4B9-AD36D3F7EEB8}"/>
    <cellStyle name="60% - Accent5 2 2" xfId="2781" xr:uid="{9D03464D-BE88-4BB2-A2A8-4C4A357CF733}"/>
    <cellStyle name="60% - Accent5 2 2 2" xfId="2782" xr:uid="{A1729386-293C-4256-B90E-28AED90E0E4B}"/>
    <cellStyle name="60% - Accent5 2 3" xfId="2783" xr:uid="{F84B2861-018B-40F5-A1DB-C52F4E3F94CA}"/>
    <cellStyle name="60% - Accent5 2 3 2" xfId="2784" xr:uid="{58EC7841-DED2-4646-9A82-68956631ED0B}"/>
    <cellStyle name="60% - Accent5 2 4" xfId="2785" xr:uid="{1B20695B-80B1-4AC7-8760-2EBDA24E062F}"/>
    <cellStyle name="60% - Accent5 2 4 2" xfId="2786" xr:uid="{C8C08C57-6487-4278-91C3-61C2A311D664}"/>
    <cellStyle name="60% - Accent5 2 5" xfId="2787" xr:uid="{3D73AB35-036B-4B7D-84A8-75EC28C6630E}"/>
    <cellStyle name="60% - Accent5 2 5 2" xfId="2788" xr:uid="{8044BD31-2CE5-4D0B-8F53-59EED9FE87CB}"/>
    <cellStyle name="60% - Accent5 2 6" xfId="2789" xr:uid="{3A50DED6-4F71-4EFD-9B4E-941D86E4B994}"/>
    <cellStyle name="60% - Accent5 2 6 2" xfId="2790" xr:uid="{49CA1174-B742-4EC4-92F0-B95F79EB5610}"/>
    <cellStyle name="60% - Accent5 2 7" xfId="2791" xr:uid="{39C9639A-CBFB-4B71-9B82-EF2803EA74EE}"/>
    <cellStyle name="60% - Accent5 2 7 2" xfId="2792" xr:uid="{45E1EE56-9954-4361-8A19-D89FAEEAB0EC}"/>
    <cellStyle name="60% - Accent5 2 8" xfId="2793" xr:uid="{3E2CC1F4-28FB-493E-9D1D-CC3CB6762F01}"/>
    <cellStyle name="60% - Accent5 2 8 2" xfId="2794" xr:uid="{EB04D8C8-AB18-4E74-85CA-56C0F20304BC}"/>
    <cellStyle name="60% - Accent5 2 9" xfId="2795" xr:uid="{8BAB1ECD-CAFC-4988-BAE7-5D82BA655E5E}"/>
    <cellStyle name="60% - Accent5 2 9 2" xfId="2796" xr:uid="{A79D15F5-5165-4002-9BB2-A8162D22DAB6}"/>
    <cellStyle name="60% - Accent5 20" xfId="2797" xr:uid="{20D6B9AF-9414-40DC-85AC-610961179E4F}"/>
    <cellStyle name="60% - Accent5 21" xfId="2798" xr:uid="{14EF89A7-1327-46C6-ACB4-647C0F0D8D1F}"/>
    <cellStyle name="60% - Accent5 22" xfId="2799" xr:uid="{ECEA62AF-98E4-4590-B931-40E321E43361}"/>
    <cellStyle name="60% - Accent5 23" xfId="2800" xr:uid="{B8199049-3475-43CD-9D68-78F7B8842962}"/>
    <cellStyle name="60% - Accent5 24" xfId="2801" xr:uid="{5179C243-34BE-4124-B828-57F2F5B78631}"/>
    <cellStyle name="60% - Accent5 25" xfId="2802" xr:uid="{FFF2AFA9-5677-4716-929A-963110F8A151}"/>
    <cellStyle name="60% - Accent5 26" xfId="2803" xr:uid="{81A05DDE-6F19-4B9F-87F9-B0C8F924DC06}"/>
    <cellStyle name="60% - Accent5 27" xfId="2804" xr:uid="{E4241974-1777-4D86-8D63-85FC4830D757}"/>
    <cellStyle name="60% - Accent5 28" xfId="2805" xr:uid="{B7780D3A-9DC8-450E-B12A-286CFCE6CE46}"/>
    <cellStyle name="60% - Accent5 29" xfId="2806" xr:uid="{E4F33CAB-31E6-401C-85F2-345900602BF6}"/>
    <cellStyle name="60% - Accent5 3" xfId="2807" xr:uid="{EF7976D9-76E1-47B6-91BA-6B61FEA0F660}"/>
    <cellStyle name="60% - Accent5 3 10" xfId="2808" xr:uid="{0855D4F6-20C0-4E1E-A177-C19A3963598B}"/>
    <cellStyle name="60% - Accent5 3 11" xfId="2809" xr:uid="{CD3FA778-B661-48D1-BA90-C7FA8D0F0E16}"/>
    <cellStyle name="60% - Accent5 3 12" xfId="2810" xr:uid="{95420E0A-587E-46DA-B04C-4B8669A2C462}"/>
    <cellStyle name="60% - Accent5 3 2" xfId="2811" xr:uid="{0226435F-345D-46AD-B80A-EF2D034E573F}"/>
    <cellStyle name="60% - Accent5 3 2 2" xfId="2812" xr:uid="{88C4F406-86A8-4B7B-9C25-D29EB52C885D}"/>
    <cellStyle name="60% - Accent5 3 3" xfId="2813" xr:uid="{230CD2C0-D059-404C-8E03-36B5B4561B1F}"/>
    <cellStyle name="60% - Accent5 3 4" xfId="2814" xr:uid="{3DB42801-317C-45EF-89BF-A86E01D0FFBE}"/>
    <cellStyle name="60% - Accent5 3 5" xfId="2815" xr:uid="{CDF8DBED-C0F8-4D5D-BF52-21843EBAE7F3}"/>
    <cellStyle name="60% - Accent5 3 6" xfId="2816" xr:uid="{0CD96575-21F5-4FC5-BC38-385FF6707C7E}"/>
    <cellStyle name="60% - Accent5 3 7" xfId="2817" xr:uid="{77C639A0-26E6-4670-9198-A93131D3E45E}"/>
    <cellStyle name="60% - Accent5 3 8" xfId="2818" xr:uid="{84A61C51-6D10-4D51-9853-B836F0CFA995}"/>
    <cellStyle name="60% - Accent5 3 9" xfId="2819" xr:uid="{330D71BD-5778-4919-AB3B-AE07638E4480}"/>
    <cellStyle name="60% - Accent5 30" xfId="2820" xr:uid="{2F327458-5C9A-4675-9719-9EB852C24DA9}"/>
    <cellStyle name="60% - Accent5 31" xfId="2821" xr:uid="{50962633-4F88-4B75-89A8-6E38B424FA96}"/>
    <cellStyle name="60% - Accent5 32" xfId="2822" xr:uid="{D53A4F36-7103-405F-B30C-9693B69AB728}"/>
    <cellStyle name="60% - Accent5 33" xfId="2823" xr:uid="{5422F5EF-FCC2-4ED1-A529-0F253FCDAF57}"/>
    <cellStyle name="60% - Accent5 34" xfId="2824" xr:uid="{CDB2165F-B541-42DF-87B1-C6EA6E3BFEBB}"/>
    <cellStyle name="60% - Accent5 35" xfId="2825" xr:uid="{90BD46DD-A002-49DB-959F-471EAE1CFA76}"/>
    <cellStyle name="60% - Accent5 36" xfId="2826" xr:uid="{4BD466C1-CD5A-416B-B63F-CA13FA14B966}"/>
    <cellStyle name="60% - Accent5 37" xfId="2827" xr:uid="{DCB91359-FE8A-441A-8CFC-B05075A5B2C5}"/>
    <cellStyle name="60% - Accent5 38" xfId="2828" xr:uid="{15520719-86CF-4C79-B696-51A7ED352945}"/>
    <cellStyle name="60% - Accent5 39" xfId="2829" xr:uid="{EB0DCEDA-3434-4FB3-97EB-7E6210DAC9AF}"/>
    <cellStyle name="60% - Accent5 4" xfId="2830" xr:uid="{694BFE6A-C9F3-4E14-88DA-19CDC1B023B0}"/>
    <cellStyle name="60% - Accent5 4 10" xfId="2831" xr:uid="{30DEC4E5-B74A-4B80-85C4-92370D8495D7}"/>
    <cellStyle name="60% - Accent5 4 11" xfId="2832" xr:uid="{86CBF64D-BF37-4D11-8A80-796C4C2D9BDC}"/>
    <cellStyle name="60% - Accent5 4 2" xfId="2833" xr:uid="{CC157652-C777-4AD5-8877-7FDB541DCC20}"/>
    <cellStyle name="60% - Accent5 4 3" xfId="2834" xr:uid="{6E1D0AFA-5B1D-45CD-A17E-3D6ED45FDDDA}"/>
    <cellStyle name="60% - Accent5 4 4" xfId="2835" xr:uid="{D973CEB5-8735-4F62-BD12-378AC7D03C4A}"/>
    <cellStyle name="60% - Accent5 4 5" xfId="2836" xr:uid="{020A9F74-5ECE-4D86-87AB-AB82BEEEA1BB}"/>
    <cellStyle name="60% - Accent5 4 6" xfId="2837" xr:uid="{B5A95BE3-E631-4B20-A55E-2BFB4A92AE1B}"/>
    <cellStyle name="60% - Accent5 4 7" xfId="2838" xr:uid="{1D95A03E-8780-46C4-8D40-97A4256DE9C7}"/>
    <cellStyle name="60% - Accent5 4 8" xfId="2839" xr:uid="{BADF4D8D-0441-469B-92B8-8581B3567F19}"/>
    <cellStyle name="60% - Accent5 4 9" xfId="2840" xr:uid="{0EB993CF-82A8-4C6A-9499-D216ADB291E8}"/>
    <cellStyle name="60% - Accent5 40" xfId="2841" xr:uid="{85BDEEF0-CAFB-464C-A86D-C441136CAF09}"/>
    <cellStyle name="60% - Accent5 41" xfId="2842" xr:uid="{1D2E8327-C2B7-4237-8F2A-BFE664BEBCDA}"/>
    <cellStyle name="60% - Accent5 42" xfId="2843" xr:uid="{57484667-A819-4926-9192-982A46887912}"/>
    <cellStyle name="60% - Accent5 43" xfId="2844" xr:uid="{CC07910C-3C89-4794-8A7B-42BB82BE6E58}"/>
    <cellStyle name="60% - Accent5 5" xfId="2845" xr:uid="{D54F038C-7DE6-4B05-A697-E8BE5163A872}"/>
    <cellStyle name="60% - Accent5 5 10" xfId="2846" xr:uid="{F6A2A240-1DBD-4F36-820C-78D6B771E591}"/>
    <cellStyle name="60% - Accent5 5 11" xfId="2847" xr:uid="{A76050EA-0074-45EF-92A2-C2AD0F757F98}"/>
    <cellStyle name="60% - Accent5 5 2" xfId="2848" xr:uid="{835A815B-A6E7-4398-B7C4-D3BA51338D7F}"/>
    <cellStyle name="60% - Accent5 5 3" xfId="2849" xr:uid="{F255728B-E37A-4A96-B15C-6D4B50F1D20F}"/>
    <cellStyle name="60% - Accent5 5 4" xfId="2850" xr:uid="{B392D088-499B-47AC-89CF-95C8A65C4C45}"/>
    <cellStyle name="60% - Accent5 5 5" xfId="2851" xr:uid="{6CA11E74-C2D7-4198-A4A7-42ABCC329D27}"/>
    <cellStyle name="60% - Accent5 5 6" xfId="2852" xr:uid="{E9C9B711-C0E1-441F-AA38-028D8D814DB1}"/>
    <cellStyle name="60% - Accent5 5 7" xfId="2853" xr:uid="{D5A11C1A-AF81-470F-B072-6423C0FF4742}"/>
    <cellStyle name="60% - Accent5 5 8" xfId="2854" xr:uid="{1309EAD3-93FE-4544-AB9B-4939FF9B5ED5}"/>
    <cellStyle name="60% - Accent5 5 9" xfId="2855" xr:uid="{CE3D63F2-F5E7-44BF-B527-2C26A5281A2B}"/>
    <cellStyle name="60% - Accent5 6" xfId="2856" xr:uid="{4FEEFF81-0C85-4725-BCD9-42C907FCEF22}"/>
    <cellStyle name="60% - Accent5 6 10" xfId="2857" xr:uid="{69CAADE2-B8A4-426E-9E5A-D58964231C21}"/>
    <cellStyle name="60% - Accent5 6 11" xfId="2858" xr:uid="{EC7D879C-8990-46F0-9E55-AF627682C204}"/>
    <cellStyle name="60% - Accent5 6 2" xfId="2859" xr:uid="{39D19521-3255-4377-9A42-F559F5F1E7BD}"/>
    <cellStyle name="60% - Accent5 6 3" xfId="2860" xr:uid="{D3DB0305-77CF-4315-8997-3CF1FF8CD48B}"/>
    <cellStyle name="60% - Accent5 6 4" xfId="2861" xr:uid="{560B6966-18CA-4024-BAD1-757D80B56D2C}"/>
    <cellStyle name="60% - Accent5 6 5" xfId="2862" xr:uid="{BE7CFC54-35CA-4E7D-8525-55F9585CF9B0}"/>
    <cellStyle name="60% - Accent5 6 6" xfId="2863" xr:uid="{2BC9EF53-4B45-4ED6-B784-6767B1DC75B9}"/>
    <cellStyle name="60% - Accent5 6 7" xfId="2864" xr:uid="{AEE41FA9-27D1-46E3-AF2C-F3C2AA37699E}"/>
    <cellStyle name="60% - Accent5 6 8" xfId="2865" xr:uid="{B5414801-C3F1-4D69-850A-1AFF695F17F9}"/>
    <cellStyle name="60% - Accent5 6 9" xfId="2866" xr:uid="{84E062EF-B9C7-4065-A8C5-30F617DF1BA3}"/>
    <cellStyle name="60% - Accent5 7" xfId="2867" xr:uid="{1946226C-3567-454A-8A31-10DC7C10822E}"/>
    <cellStyle name="60% - Accent5 8" xfId="2868" xr:uid="{1B6FEEFE-BCA8-4B73-B771-D68068AFC7B4}"/>
    <cellStyle name="60% - Accent5 9" xfId="2869" xr:uid="{B33335B8-2854-4CA0-8A52-14B0278E2059}"/>
    <cellStyle name="60% - Accent6 10" xfId="2870" xr:uid="{7F6F025C-64F9-4191-AED7-17E0E530F819}"/>
    <cellStyle name="60% - Accent6 11" xfId="2871" xr:uid="{FC3F012E-4862-420A-A2C2-2D3C22B2B1D7}"/>
    <cellStyle name="60% - Accent6 12" xfId="2872" xr:uid="{E27193DE-A598-430A-9424-257F0919275E}"/>
    <cellStyle name="60% - Accent6 13" xfId="2873" xr:uid="{B1E76DB5-52CC-4025-972C-1B5D08C40EED}"/>
    <cellStyle name="60% - Accent6 14" xfId="2874" xr:uid="{5683AC10-7A78-41AC-9263-F86E43B84E00}"/>
    <cellStyle name="60% - Accent6 15" xfId="2875" xr:uid="{5A155E21-866F-4185-9841-3EE7971D53A9}"/>
    <cellStyle name="60% - Accent6 16" xfId="2876" xr:uid="{6296A5E3-F94A-4EF5-B9F4-0F94BCC4FE71}"/>
    <cellStyle name="60% - Accent6 17" xfId="2877" xr:uid="{88C3AB83-B6CD-4D8E-9409-A4BA9DD4D332}"/>
    <cellStyle name="60% - Accent6 18" xfId="2878" xr:uid="{BD2313CC-CD43-4503-8A8F-FB3E8B47A415}"/>
    <cellStyle name="60% - Accent6 19" xfId="2879" xr:uid="{0A40146B-6A9D-400F-83C3-25EEAFE53DCE}"/>
    <cellStyle name="60% - Accent6 2" xfId="2880" xr:uid="{59FDACA5-6CE0-4B60-9773-93103C9F3C31}"/>
    <cellStyle name="60% - Accent6 2 10" xfId="2881" xr:uid="{BFCA5EA1-3E19-4072-BF07-E31CF7702C86}"/>
    <cellStyle name="60% - Accent6 2 10 2" xfId="2882" xr:uid="{58D69FEF-6AED-4764-970D-66818F85439E}"/>
    <cellStyle name="60% - Accent6 2 11" xfId="2883" xr:uid="{49EA26EE-F5BB-43C9-851F-B614883E378B}"/>
    <cellStyle name="60% - Accent6 2 2" xfId="2884" xr:uid="{30CE71B9-DF37-4AE2-AA53-EB291A7F32C6}"/>
    <cellStyle name="60% - Accent6 2 2 2" xfId="2885" xr:uid="{501907DF-7A86-432A-AD4D-739635E5A097}"/>
    <cellStyle name="60% - Accent6 2 3" xfId="2886" xr:uid="{6DE42D1D-10B5-4322-A3A8-D6957417B264}"/>
    <cellStyle name="60% - Accent6 2 3 2" xfId="2887" xr:uid="{72DC5B26-1228-47F2-92A3-F2896E3FE1AA}"/>
    <cellStyle name="60% - Accent6 2 4" xfId="2888" xr:uid="{1119FB36-6CD9-48FF-912B-4D606454E0B4}"/>
    <cellStyle name="60% - Accent6 2 4 2" xfId="2889" xr:uid="{A6F0ED1A-3E22-47BC-8DE0-C2485F28A51C}"/>
    <cellStyle name="60% - Accent6 2 5" xfId="2890" xr:uid="{3DFD1BEC-31EC-441F-B4CD-CA36971BF4CC}"/>
    <cellStyle name="60% - Accent6 2 5 2" xfId="2891" xr:uid="{46DBCDE5-8BCF-482D-B8C6-81CFE9B09CCB}"/>
    <cellStyle name="60% - Accent6 2 6" xfId="2892" xr:uid="{092F9986-9E4E-42C2-AF95-D8A8835B9BC1}"/>
    <cellStyle name="60% - Accent6 2 6 2" xfId="2893" xr:uid="{37E34BD8-77B8-45EB-A62B-09E3F88F475A}"/>
    <cellStyle name="60% - Accent6 2 7" xfId="2894" xr:uid="{5EE318ED-DA58-49B7-9290-03FDC94F4656}"/>
    <cellStyle name="60% - Accent6 2 7 2" xfId="2895" xr:uid="{22E5B73B-944C-4E5D-9DF3-9EAEEAE2566B}"/>
    <cellStyle name="60% - Accent6 2 8" xfId="2896" xr:uid="{65B4096D-1642-46EF-82F1-EE1CDC4D6DDF}"/>
    <cellStyle name="60% - Accent6 2 8 2" xfId="2897" xr:uid="{03D446B4-20AB-4EEA-98A9-B57769CDED58}"/>
    <cellStyle name="60% - Accent6 2 9" xfId="2898" xr:uid="{633C311F-76F1-4DF5-A80A-7E6F46EF829A}"/>
    <cellStyle name="60% - Accent6 2 9 2" xfId="2899" xr:uid="{5CB66738-E326-4290-A908-4C755BB84D9C}"/>
    <cellStyle name="60% - Accent6 20" xfId="2900" xr:uid="{C86E15AC-CC08-4FAC-8EAF-A1375BB6098E}"/>
    <cellStyle name="60% - Accent6 21" xfId="2901" xr:uid="{EA93EE48-3801-460B-8B57-91FDEF4E52D8}"/>
    <cellStyle name="60% - Accent6 22" xfId="2902" xr:uid="{3462A1BF-520A-4021-96F0-BE1599A1F813}"/>
    <cellStyle name="60% - Accent6 23" xfId="2903" xr:uid="{F17819C3-5C09-425C-A769-A656EC824D1D}"/>
    <cellStyle name="60% - Accent6 24" xfId="2904" xr:uid="{1DA9661E-627D-41C9-B821-1BE60D904A5C}"/>
    <cellStyle name="60% - Accent6 25" xfId="2905" xr:uid="{BCF28928-34AA-46EB-8BB0-850B654826C8}"/>
    <cellStyle name="60% - Accent6 26" xfId="2906" xr:uid="{BC2056C5-46EF-4615-AF15-ED0CEA666AB5}"/>
    <cellStyle name="60% - Accent6 27" xfId="2907" xr:uid="{5C35227E-B01F-4602-806A-073F37EA7B19}"/>
    <cellStyle name="60% - Accent6 28" xfId="2908" xr:uid="{3B134912-F5DD-4FC5-9F71-4A560F052FB2}"/>
    <cellStyle name="60% - Accent6 29" xfId="2909" xr:uid="{B84D67E5-7D53-47A2-B32F-102D6B08C992}"/>
    <cellStyle name="60% - Accent6 3" xfId="2910" xr:uid="{05C9A9D2-2D71-4A1B-A015-6E6D4439968F}"/>
    <cellStyle name="60% - Accent6 3 10" xfId="2911" xr:uid="{C552798B-55A9-42AA-93D6-FD37E8684E34}"/>
    <cellStyle name="60% - Accent6 3 11" xfId="2912" xr:uid="{55E3C09A-F834-4D4E-B566-8E52C29C685F}"/>
    <cellStyle name="60% - Accent6 3 12" xfId="2913" xr:uid="{669B9B22-937D-4045-B696-37E8BF05249F}"/>
    <cellStyle name="60% - Accent6 3 13" xfId="2914" xr:uid="{1B24A477-479A-42BF-B0D1-06C8EFA24006}"/>
    <cellStyle name="60% - Accent6 3 2" xfId="2915" xr:uid="{3573F3D3-7442-402E-BE6C-94E9F9E8CA34}"/>
    <cellStyle name="60% - Accent6 3 2 2" xfId="2916" xr:uid="{8FFEF501-52D6-4985-B2D4-492DAB2317B6}"/>
    <cellStyle name="60% - Accent6 3 3" xfId="2917" xr:uid="{59275D96-4F3B-4372-9862-81B837BF29D3}"/>
    <cellStyle name="60% - Accent6 3 4" xfId="2918" xr:uid="{C0BC1861-5BAE-474B-AF5C-299911DFBE7B}"/>
    <cellStyle name="60% - Accent6 3 5" xfId="2919" xr:uid="{23DB3E48-94BD-41B0-BCE5-A784B09C55AB}"/>
    <cellStyle name="60% - Accent6 3 6" xfId="2920" xr:uid="{D604D055-A093-4EAC-A032-D064D72F626F}"/>
    <cellStyle name="60% - Accent6 3 7" xfId="2921" xr:uid="{39A5CCBD-B2FF-4F66-B495-3A28A7C4977A}"/>
    <cellStyle name="60% - Accent6 3 8" xfId="2922" xr:uid="{B160E780-2FC8-49E2-A8D9-58CBA0B1C5BD}"/>
    <cellStyle name="60% - Accent6 3 9" xfId="2923" xr:uid="{ED892ECE-CF76-4AC3-85F1-B05C3C6EC07B}"/>
    <cellStyle name="60% - Accent6 30" xfId="2924" xr:uid="{37F7A50A-85B2-41DD-8010-1B521C251B27}"/>
    <cellStyle name="60% - Accent6 31" xfId="2925" xr:uid="{DB1CAAFB-CED8-41C0-8CB8-392FA7312162}"/>
    <cellStyle name="60% - Accent6 32" xfId="2926" xr:uid="{8E62B123-0BD7-4737-89A1-C44D9B5C02D4}"/>
    <cellStyle name="60% - Accent6 33" xfId="2927" xr:uid="{60F71206-DBA7-4AF3-9B37-535742CC279D}"/>
    <cellStyle name="60% - Accent6 34" xfId="2928" xr:uid="{A315AB26-65F7-4466-9869-1B048C0091FA}"/>
    <cellStyle name="60% - Accent6 35" xfId="2929" xr:uid="{7CA70932-086F-44FF-BAA6-77387AD824DC}"/>
    <cellStyle name="60% - Accent6 36" xfId="2930" xr:uid="{E0CF0838-C54C-451D-85A9-D561CE1432B2}"/>
    <cellStyle name="60% - Accent6 37" xfId="2931" xr:uid="{F294E73A-3AFF-41FD-9968-AE9D616FA741}"/>
    <cellStyle name="60% - Accent6 38" xfId="2932" xr:uid="{2051D777-B069-4F9A-9ED2-1F63D1262190}"/>
    <cellStyle name="60% - Accent6 39" xfId="2933" xr:uid="{475EB1B5-3D51-4D47-8C16-6C4CFE2950F7}"/>
    <cellStyle name="60% - Accent6 4" xfId="2934" xr:uid="{B2093C64-51C2-4FF1-A843-3E3E8FEEF56D}"/>
    <cellStyle name="60% - Accent6 4 10" xfId="2935" xr:uid="{77052E49-C7F2-4B7A-B30B-8441C7A6705A}"/>
    <cellStyle name="60% - Accent6 4 11" xfId="2936" xr:uid="{DA6A2711-93F7-40F1-BCDC-BE2C08BD37F0}"/>
    <cellStyle name="60% - Accent6 4 2" xfId="2937" xr:uid="{7F28EA23-7989-41C7-A2F2-BCD1CD2EF494}"/>
    <cellStyle name="60% - Accent6 4 3" xfId="2938" xr:uid="{3993C84D-9A3D-4E81-A59D-7CCC2B2E4F2E}"/>
    <cellStyle name="60% - Accent6 4 4" xfId="2939" xr:uid="{71500CA9-5292-4344-9FD5-80631B4CD90D}"/>
    <cellStyle name="60% - Accent6 4 5" xfId="2940" xr:uid="{53DFDD28-6853-4225-A15A-EA490A349246}"/>
    <cellStyle name="60% - Accent6 4 6" xfId="2941" xr:uid="{DFA564A0-A466-40A5-9D7B-AD677DFE6146}"/>
    <cellStyle name="60% - Accent6 4 7" xfId="2942" xr:uid="{2DD66B35-EA83-4A89-9044-EE1A1C027F64}"/>
    <cellStyle name="60% - Accent6 4 8" xfId="2943" xr:uid="{9338F7AC-ACA7-42E1-BFE7-B08178FE7A54}"/>
    <cellStyle name="60% - Accent6 4 9" xfId="2944" xr:uid="{C74E45A6-5D7D-49E0-97DD-6786B65919C6}"/>
    <cellStyle name="60% - Accent6 40" xfId="2945" xr:uid="{7DA5A8F9-E62C-4507-9950-8FB99289A4A4}"/>
    <cellStyle name="60% - Accent6 41" xfId="2946" xr:uid="{1F40A0A2-C614-47B1-AB85-1ABFA1AA5F94}"/>
    <cellStyle name="60% - Accent6 42" xfId="2947" xr:uid="{EFC2FE33-1872-486C-B665-471733412043}"/>
    <cellStyle name="60% - Accent6 43" xfId="2948" xr:uid="{B9B2A7AB-5BF5-4E78-9075-DBC3A155B39E}"/>
    <cellStyle name="60% - Accent6 5" xfId="2949" xr:uid="{2DB75E83-03CA-4C8A-BAB8-A9F18C3E0150}"/>
    <cellStyle name="60% - Accent6 5 10" xfId="2950" xr:uid="{9D9E5107-8B2E-46D0-81E3-5553FF93E25C}"/>
    <cellStyle name="60% - Accent6 5 11" xfId="2951" xr:uid="{BA7F24E6-BDEC-4AC6-AC4F-0430B1FC40BC}"/>
    <cellStyle name="60% - Accent6 5 2" xfId="2952" xr:uid="{532F7829-BEE8-427E-9CE6-6FBC352D0927}"/>
    <cellStyle name="60% - Accent6 5 3" xfId="2953" xr:uid="{1C93AB2A-499C-4BD1-9BD2-596A0308618C}"/>
    <cellStyle name="60% - Accent6 5 4" xfId="2954" xr:uid="{036B4E3A-CD21-4349-A578-BDB6CF4B16A3}"/>
    <cellStyle name="60% - Accent6 5 5" xfId="2955" xr:uid="{AB17423A-0403-4B42-A44D-6A127489FF03}"/>
    <cellStyle name="60% - Accent6 5 6" xfId="2956" xr:uid="{C1162CDD-4C8E-4662-A693-43943CEB1616}"/>
    <cellStyle name="60% - Accent6 5 7" xfId="2957" xr:uid="{F1333C4F-E027-47BF-BE70-EB25ACDB1616}"/>
    <cellStyle name="60% - Accent6 5 8" xfId="2958" xr:uid="{4C17510C-6B2B-4781-83FA-67E3A4ED28F3}"/>
    <cellStyle name="60% - Accent6 5 9" xfId="2959" xr:uid="{9434420A-7D49-4BD6-951E-6F7D18AB3644}"/>
    <cellStyle name="60% - Accent6 6" xfId="2960" xr:uid="{3B1AE22C-909C-4C2D-89C9-2F923DD23B5C}"/>
    <cellStyle name="60% - Accent6 6 10" xfId="2961" xr:uid="{0C7080D9-3CD1-47F2-BF8B-37A2D2CEE5BF}"/>
    <cellStyle name="60% - Accent6 6 11" xfId="2962" xr:uid="{4CEB6639-DC1E-4DFF-A041-E0A9A36EDE4B}"/>
    <cellStyle name="60% - Accent6 6 2" xfId="2963" xr:uid="{59F42CF8-4B51-49C9-8C17-2BB8F499EE42}"/>
    <cellStyle name="60% - Accent6 6 3" xfId="2964" xr:uid="{71FCAB41-E071-4945-AF35-84CAB6421B56}"/>
    <cellStyle name="60% - Accent6 6 4" xfId="2965" xr:uid="{FC3B418D-D9F0-4CB7-AF59-E57AFC55C694}"/>
    <cellStyle name="60% - Accent6 6 5" xfId="2966" xr:uid="{529248FC-1332-4D50-9769-A3700B4F98E2}"/>
    <cellStyle name="60% - Accent6 6 6" xfId="2967" xr:uid="{62F2CCEA-9C36-4381-B170-32BBFE4E6655}"/>
    <cellStyle name="60% - Accent6 6 7" xfId="2968" xr:uid="{3F3485AD-EF8A-4A66-9D47-4E5F00668BB8}"/>
    <cellStyle name="60% - Accent6 6 8" xfId="2969" xr:uid="{F4A5CD68-1AE3-47DE-AA09-959FC421D70B}"/>
    <cellStyle name="60% - Accent6 6 9" xfId="2970" xr:uid="{B48985BD-1C66-4CCB-A1FB-D8886AF2CE75}"/>
    <cellStyle name="60% - Accent6 7" xfId="2971" xr:uid="{EBDC512F-D8E2-423B-A5B2-907452294106}"/>
    <cellStyle name="60% - Accent6 8" xfId="2972" xr:uid="{EE743986-0391-4053-AC1E-C2FAE760893F}"/>
    <cellStyle name="60% - Accent6 9" xfId="2973" xr:uid="{8DD9F32B-E4B9-4C59-BB21-E739424BE9B6}"/>
    <cellStyle name="60% - Akzent1" xfId="2974" xr:uid="{1DC7B68F-73BB-4449-B5EF-96B806CAFA7D}"/>
    <cellStyle name="60% - Akzent2" xfId="2975" xr:uid="{F9072B7C-8D15-46FE-815B-22B734D11BE4}"/>
    <cellStyle name="60% - Akzent3" xfId="2976" xr:uid="{A0C2E30E-0854-4C17-B89F-117204838B5F}"/>
    <cellStyle name="60% - Akzent4" xfId="2977" xr:uid="{CD0A74E8-CEB8-4992-A78B-83519DC1F6AA}"/>
    <cellStyle name="60% - Akzent5" xfId="2978" xr:uid="{2DF2642D-6861-4B0B-8474-6C93AAC3C72B}"/>
    <cellStyle name="60% - Akzent6" xfId="2979" xr:uid="{9D0392D0-A1E6-4AB6-B6AF-D11EE1FECAAB}"/>
    <cellStyle name="60% - Colore 1" xfId="2980" xr:uid="{A0FBADD8-CF3F-4820-9254-05EDC5274636}"/>
    <cellStyle name="60% - Colore 2" xfId="2981" xr:uid="{67FCE26E-F43A-4A1A-9487-7D3906E36EBC}"/>
    <cellStyle name="60% - Colore 3" xfId="2982" xr:uid="{E79A51D3-36C2-48C9-9A3C-731D46455B22}"/>
    <cellStyle name="60% - Colore 4" xfId="2983" xr:uid="{3CAE2E57-FD36-4CDC-AFAC-3307E57C51EF}"/>
    <cellStyle name="60% - Colore 5" xfId="2984" xr:uid="{5D95971F-E36A-40D5-9E65-FA7470866665}"/>
    <cellStyle name="60% - Colore 6" xfId="2985" xr:uid="{946F8267-5EEF-492E-933B-FC892E46A456}"/>
    <cellStyle name="60% - Cor4 2" xfId="2986" xr:uid="{83383F5A-A4AB-4459-8FDD-FC79E0DDB92F}"/>
    <cellStyle name="a_Calc_Outputs" xfId="2987" xr:uid="{DF3593D1-6035-464D-BC52-D653271F024C}"/>
    <cellStyle name="Accent1 10" xfId="2988" xr:uid="{DFD62DBC-009E-4A3C-BDD6-145678AC7554}"/>
    <cellStyle name="Accent1 11" xfId="2989" xr:uid="{446E6DC5-B243-4BF0-B543-06E83D319F67}"/>
    <cellStyle name="Accent1 12" xfId="2990" xr:uid="{0F6D341D-C189-4BEC-A5AD-58CEEAEA4E43}"/>
    <cellStyle name="Accent1 13" xfId="2991" xr:uid="{0A0BA8A8-C4AF-434C-A13C-5F8A8F449D60}"/>
    <cellStyle name="Accent1 14" xfId="2992" xr:uid="{3540EDAB-A41D-458C-BDCA-C581E70609A6}"/>
    <cellStyle name="Accent1 15" xfId="2993" xr:uid="{9381F2DE-7A12-4A39-B67B-6EEDBDF46F89}"/>
    <cellStyle name="Accent1 16" xfId="2994" xr:uid="{DB5D9818-34F0-450E-9625-A1D332F6485C}"/>
    <cellStyle name="Accent1 17" xfId="2995" xr:uid="{FB02FED6-DC57-4585-831F-29FA7EE27DBE}"/>
    <cellStyle name="Accent1 18" xfId="2996" xr:uid="{64B98046-2493-417B-9B47-BC0EAE2E6759}"/>
    <cellStyle name="Accent1 19" xfId="2997" xr:uid="{86A500DE-9412-4249-AE5A-085E3F99E597}"/>
    <cellStyle name="Accent1 2" xfId="2998" xr:uid="{721FB971-AEC5-4969-BBBB-CB7CF19210B7}"/>
    <cellStyle name="Accent1 2 10" xfId="2999" xr:uid="{0252C79C-F040-47D2-A0A2-289668CE4F1D}"/>
    <cellStyle name="Accent1 2 10 2" xfId="3000" xr:uid="{D48D97DA-0DE8-461C-A01F-A8DFD0EBD432}"/>
    <cellStyle name="Accent1 2 11" xfId="3001" xr:uid="{06A71DAE-3EEE-4047-99E9-3A1FC19EE2F0}"/>
    <cellStyle name="Accent1 2 2" xfId="3002" xr:uid="{2CD37284-D8BA-49C4-A5F0-A23BA3BEBA24}"/>
    <cellStyle name="Accent1 2 2 2" xfId="3003" xr:uid="{36375837-505A-4C4E-BEF4-8CD5FC36DCE6}"/>
    <cellStyle name="Accent1 2 3" xfId="3004" xr:uid="{0AF55722-3197-4536-A8FE-7C5A802A4F10}"/>
    <cellStyle name="Accent1 2 3 2" xfId="3005" xr:uid="{EC357632-7D61-48DF-97EF-FC4F2C2279CA}"/>
    <cellStyle name="Accent1 2 4" xfId="3006" xr:uid="{E4BC4B49-085D-4DE0-81B0-8EBFB5CEAEC3}"/>
    <cellStyle name="Accent1 2 4 2" xfId="3007" xr:uid="{6B38868C-F8B5-44FE-9649-3C3C4797F256}"/>
    <cellStyle name="Accent1 2 5" xfId="3008" xr:uid="{9CDE914B-BF4B-4EF2-A551-B7C44EC60722}"/>
    <cellStyle name="Accent1 2 5 2" xfId="3009" xr:uid="{D332800B-35C1-4621-90F4-C8E559131150}"/>
    <cellStyle name="Accent1 2 6" xfId="3010" xr:uid="{6A2E85D4-E070-4B58-8273-30B2657A7750}"/>
    <cellStyle name="Accent1 2 6 2" xfId="3011" xr:uid="{4D71A5E1-F8AA-446F-ACB6-F2DA0449600D}"/>
    <cellStyle name="Accent1 2 7" xfId="3012" xr:uid="{4740C16F-F377-40D0-A0AF-F30682394788}"/>
    <cellStyle name="Accent1 2 7 2" xfId="3013" xr:uid="{2063689E-4814-48A7-96B3-2BAEFA86A576}"/>
    <cellStyle name="Accent1 2 8" xfId="3014" xr:uid="{1DCE4A33-532C-437E-8AF1-DB7BDF1ED5C2}"/>
    <cellStyle name="Accent1 2 8 2" xfId="3015" xr:uid="{90EA76AD-05D8-4910-927F-DE667263532F}"/>
    <cellStyle name="Accent1 2 9" xfId="3016" xr:uid="{29CEBC5D-1355-4BF2-8D05-9CDBAFF846FA}"/>
    <cellStyle name="Accent1 2 9 2" xfId="3017" xr:uid="{468C5513-A200-44BD-ACBF-11120362A6DC}"/>
    <cellStyle name="Accent1 20" xfId="3018" xr:uid="{5A6AD801-D611-452F-B26A-7F94338EA7A9}"/>
    <cellStyle name="Accent1 21" xfId="3019" xr:uid="{981F11B9-124A-48EC-829C-7272C5076C03}"/>
    <cellStyle name="Accent1 22" xfId="3020" xr:uid="{37264099-822C-448F-A099-9FA7711235BA}"/>
    <cellStyle name="Accent1 23" xfId="3021" xr:uid="{DC2B0CB0-529C-4CEA-A378-2A88EE307249}"/>
    <cellStyle name="Accent1 24" xfId="3022" xr:uid="{976E3026-BF3D-43B8-8D59-8AF4B878E195}"/>
    <cellStyle name="Accent1 25" xfId="3023" xr:uid="{A5EA94F2-D17E-4C97-BA20-427E0037BA93}"/>
    <cellStyle name="Accent1 26" xfId="3024" xr:uid="{A841C43F-BC00-4843-ACAD-4586026DDF90}"/>
    <cellStyle name="Accent1 27" xfId="3025" xr:uid="{BCD1020E-AB12-4028-8CFE-89E0016D9C2D}"/>
    <cellStyle name="Accent1 28" xfId="3026" xr:uid="{82B278E7-C9AA-4514-AF2B-03539CE953A8}"/>
    <cellStyle name="Accent1 29" xfId="3027" xr:uid="{FA414A90-0F18-4619-9BF1-4783748ADB83}"/>
    <cellStyle name="Accent1 3" xfId="3028" xr:uid="{E14CD0E7-2CBA-481D-A164-A5008A250B0D}"/>
    <cellStyle name="Accent1 3 10" xfId="3029" xr:uid="{B5A765C9-B0DC-4337-B3BF-3B5372A0B44D}"/>
    <cellStyle name="Accent1 3 11" xfId="3030" xr:uid="{352735BA-E2B3-4EDF-A8C3-CD0CC04A775F}"/>
    <cellStyle name="Accent1 3 12" xfId="3031" xr:uid="{ED206D1C-6E5B-4476-B6BB-3A9916A0FAE1}"/>
    <cellStyle name="Accent1 3 2" xfId="3032" xr:uid="{BC7A95EB-C1EF-4CBD-9A1C-4AF43F0E9394}"/>
    <cellStyle name="Accent1 3 2 2" xfId="3033" xr:uid="{518B6419-E5E8-4546-A0FC-919FBEF80621}"/>
    <cellStyle name="Accent1 3 3" xfId="3034" xr:uid="{119DE2F8-9B31-4EC0-A4FD-FEC4D77E05DC}"/>
    <cellStyle name="Accent1 3 4" xfId="3035" xr:uid="{ADA77E41-0D6D-443F-A507-9A09BAB5F633}"/>
    <cellStyle name="Accent1 3 5" xfId="3036" xr:uid="{997AA3C0-0604-40D7-9217-CBBB26950DCC}"/>
    <cellStyle name="Accent1 3 6" xfId="3037" xr:uid="{E33E5B4A-E78C-45C1-9317-61B8C60A3FF8}"/>
    <cellStyle name="Accent1 3 7" xfId="3038" xr:uid="{8E807CE7-42E0-43CF-B228-6EB04D19901F}"/>
    <cellStyle name="Accent1 3 8" xfId="3039" xr:uid="{0410E709-08FB-4C7B-B409-272D03A60B32}"/>
    <cellStyle name="Accent1 3 9" xfId="3040" xr:uid="{20DCBC13-FF2D-44F1-9110-E6746DB84C2A}"/>
    <cellStyle name="Accent1 30" xfId="3041" xr:uid="{777B07A8-4D7B-4EC1-8A5C-E44D7EAFB193}"/>
    <cellStyle name="Accent1 31" xfId="3042" xr:uid="{95587193-E6F4-4946-B240-EB703EC67786}"/>
    <cellStyle name="Accent1 32" xfId="3043" xr:uid="{69494B9B-5191-414D-B5C0-7C1AFD9B3740}"/>
    <cellStyle name="Accent1 33" xfId="3044" xr:uid="{4F2EC738-0659-4096-A6A6-CACD2C952060}"/>
    <cellStyle name="Accent1 34" xfId="3045" xr:uid="{17B1306A-F81E-44BE-91A1-3D72A92A4545}"/>
    <cellStyle name="Accent1 35" xfId="3046" xr:uid="{A17D4E10-2168-48B3-8733-B7BAF29DFD6C}"/>
    <cellStyle name="Accent1 36" xfId="3047" xr:uid="{C5161BE2-6CD8-4CF1-9DA5-F34C9A9E85F6}"/>
    <cellStyle name="Accent1 37" xfId="3048" xr:uid="{6C7B8584-BB65-4DE1-817C-6EB633F9567F}"/>
    <cellStyle name="Accent1 38" xfId="3049" xr:uid="{CF7FBB58-20DF-4E35-B200-9ADDEF46E6F1}"/>
    <cellStyle name="Accent1 39" xfId="3050" xr:uid="{15FCDC23-15AE-4501-B053-F0809D7C30F1}"/>
    <cellStyle name="Accent1 4" xfId="3051" xr:uid="{928170A0-F4C9-419C-B9C7-E12390F00E1D}"/>
    <cellStyle name="Accent1 4 10" xfId="3052" xr:uid="{5618F806-32EC-4CB0-B651-B43EBE7D12C1}"/>
    <cellStyle name="Accent1 4 11" xfId="3053" xr:uid="{C573D543-701D-47B2-BE40-C248FA0A672F}"/>
    <cellStyle name="Accent1 4 2" xfId="3054" xr:uid="{E5432F86-CDB2-4016-97FA-0D043CA7979C}"/>
    <cellStyle name="Accent1 4 3" xfId="3055" xr:uid="{867E53F0-0698-4742-B49C-37E61E6F2FC6}"/>
    <cellStyle name="Accent1 4 4" xfId="3056" xr:uid="{C8AE2A6F-4840-4968-BA87-575DF0F7385B}"/>
    <cellStyle name="Accent1 4 5" xfId="3057" xr:uid="{AF35C956-EB10-44AE-9BB3-97DA12109785}"/>
    <cellStyle name="Accent1 4 6" xfId="3058" xr:uid="{2BA5B7D7-4560-42FA-8457-156E195FF709}"/>
    <cellStyle name="Accent1 4 7" xfId="3059" xr:uid="{E03B8243-5FF4-4237-B0B8-B5BEA159ED89}"/>
    <cellStyle name="Accent1 4 8" xfId="3060" xr:uid="{91E5B90E-549F-49F7-97F2-E88B923C9A65}"/>
    <cellStyle name="Accent1 4 9" xfId="3061" xr:uid="{E514AC2A-4C60-479D-B7C4-2FD0F172294B}"/>
    <cellStyle name="Accent1 40" xfId="3062" xr:uid="{EBF49376-320B-4841-81FA-FB58FCD5D2D4}"/>
    <cellStyle name="Accent1 41" xfId="3063" xr:uid="{7275DBC3-C09B-42EB-A60E-DF22D1E9CDD2}"/>
    <cellStyle name="Accent1 42" xfId="3064" xr:uid="{E4A553CF-17A3-43D3-9F79-AEA28E53467E}"/>
    <cellStyle name="Accent1 43" xfId="3065" xr:uid="{214D049E-1B0C-48F9-898B-CBC6D8761718}"/>
    <cellStyle name="Accent1 5" xfId="3066" xr:uid="{131328C2-469E-4A74-B294-2FF449A1762F}"/>
    <cellStyle name="Accent1 5 10" xfId="3067" xr:uid="{1F0529E8-70D4-43A6-AF6C-7E848AE93308}"/>
    <cellStyle name="Accent1 5 11" xfId="3068" xr:uid="{8F28E65A-0EC6-482B-8F1C-8B406B142CDF}"/>
    <cellStyle name="Accent1 5 2" xfId="3069" xr:uid="{682C3E0D-34E3-4ADC-B3CD-605B2D1E6CC9}"/>
    <cellStyle name="Accent1 5 3" xfId="3070" xr:uid="{D8FF6578-2D2C-47F0-A14A-5403E6990A12}"/>
    <cellStyle name="Accent1 5 4" xfId="3071" xr:uid="{D2A671B5-F406-43F6-8F61-8185565EDAC1}"/>
    <cellStyle name="Accent1 5 5" xfId="3072" xr:uid="{32D3DA65-E8C4-48ED-9BCB-F7D90F9FD9CB}"/>
    <cellStyle name="Accent1 5 6" xfId="3073" xr:uid="{2B86C23A-0590-443C-A068-E86A864280B0}"/>
    <cellStyle name="Accent1 5 7" xfId="3074" xr:uid="{C38AE117-DC85-4F74-809E-6303319D01EE}"/>
    <cellStyle name="Accent1 5 8" xfId="3075" xr:uid="{08A0B78C-4822-47CF-8965-DD01F613D517}"/>
    <cellStyle name="Accent1 5 9" xfId="3076" xr:uid="{4625B480-09D4-4D38-B115-29EA8A8292E0}"/>
    <cellStyle name="Accent1 6" xfId="3077" xr:uid="{9992BC1D-71C1-4722-8DAF-CF64E1FB03B2}"/>
    <cellStyle name="Accent1 6 10" xfId="3078" xr:uid="{4347EE68-9636-4C77-BC9C-FF0017704992}"/>
    <cellStyle name="Accent1 6 11" xfId="3079" xr:uid="{B4EA49C8-523C-44CA-9E1F-21B802F17BAF}"/>
    <cellStyle name="Accent1 6 2" xfId="3080" xr:uid="{CCF44616-1CAB-4214-ACAE-E53C9B168F7A}"/>
    <cellStyle name="Accent1 6 3" xfId="3081" xr:uid="{A87FAF6E-9DF2-4636-BDB3-B9006A9E9CC1}"/>
    <cellStyle name="Accent1 6 4" xfId="3082" xr:uid="{54C7B06D-5FA6-44FA-A5AA-CD3A37C0EDC6}"/>
    <cellStyle name="Accent1 6 5" xfId="3083" xr:uid="{500E19CC-0E54-44D9-875A-D89771F23C2F}"/>
    <cellStyle name="Accent1 6 6" xfId="3084" xr:uid="{2C354297-249A-431C-A1D4-8E266053EF03}"/>
    <cellStyle name="Accent1 6 7" xfId="3085" xr:uid="{00CA37B1-DBE4-405E-9F6D-CCBD159EC787}"/>
    <cellStyle name="Accent1 6 8" xfId="3086" xr:uid="{15D5864A-0908-4C57-AE09-C1D38EED2924}"/>
    <cellStyle name="Accent1 6 9" xfId="3087" xr:uid="{F97D1C1C-B737-4CE6-BCA6-0F9157ABB75F}"/>
    <cellStyle name="Accent1 7" xfId="3088" xr:uid="{3C7AFBEE-9E18-444A-B7C3-835627BCC374}"/>
    <cellStyle name="Accent1 8" xfId="3089" xr:uid="{589BF38B-4407-4F54-84A2-5656CA180C60}"/>
    <cellStyle name="Accent1 9" xfId="3090" xr:uid="{C704B583-A8FF-47D6-B3AD-AF71E96351C8}"/>
    <cellStyle name="Accent2 10" xfId="3091" xr:uid="{1BDA51EF-6EB1-4665-9700-2C60AA8E26CF}"/>
    <cellStyle name="Accent2 11" xfId="3092" xr:uid="{54A5F42E-1D7C-4399-901A-34931EA18A24}"/>
    <cellStyle name="Accent2 12" xfId="3093" xr:uid="{CE0F4EF7-C244-4220-91B9-980708011584}"/>
    <cellStyle name="Accent2 13" xfId="3094" xr:uid="{E22545F1-AF52-4663-B277-FD3FA5CD2D94}"/>
    <cellStyle name="Accent2 14" xfId="3095" xr:uid="{88E0CCED-8B12-4AF8-8FB7-B758CC881A48}"/>
    <cellStyle name="Accent2 15" xfId="3096" xr:uid="{9DBD116B-0DDC-4434-ABF6-BAE90B779501}"/>
    <cellStyle name="Accent2 16" xfId="3097" xr:uid="{870DFD3A-8B4A-4335-B1CA-4DB00CAB4233}"/>
    <cellStyle name="Accent2 17" xfId="3098" xr:uid="{7F8B15E3-BAE2-4F36-ABCD-505AEA5DE4D8}"/>
    <cellStyle name="Accent2 18" xfId="3099" xr:uid="{696ADD5B-42F1-4420-806C-2228CB9FB2D1}"/>
    <cellStyle name="Accent2 19" xfId="3100" xr:uid="{358DDA72-4D94-425B-9D55-789E71A2767E}"/>
    <cellStyle name="Accent2 2" xfId="3101" xr:uid="{D9FBE778-C350-4F44-8B9B-8176A1ED8F3F}"/>
    <cellStyle name="Accent2 2 10" xfId="3102" xr:uid="{6B9B8D96-2086-4733-8504-2D9371D7DDD5}"/>
    <cellStyle name="Accent2 2 10 2" xfId="3103" xr:uid="{405EFAFA-EE64-4B32-8630-BD54B9593B47}"/>
    <cellStyle name="Accent2 2 11" xfId="3104" xr:uid="{A98254B0-EDC3-457B-A798-10829A9FCC29}"/>
    <cellStyle name="Accent2 2 2" xfId="3105" xr:uid="{F8D11C3B-5AF3-4218-8423-F96168AF60A1}"/>
    <cellStyle name="Accent2 2 2 2" xfId="3106" xr:uid="{3B316400-2F68-4ADA-A12E-214EA4089976}"/>
    <cellStyle name="Accent2 2 3" xfId="3107" xr:uid="{DAE9048A-0FA0-40F7-948E-41232C919E8A}"/>
    <cellStyle name="Accent2 2 3 2" xfId="3108" xr:uid="{8AD02F58-9F09-4444-B79C-9145B19408E4}"/>
    <cellStyle name="Accent2 2 4" xfId="3109" xr:uid="{71991558-CCD3-476F-B943-3AFFC7C67198}"/>
    <cellStyle name="Accent2 2 4 2" xfId="3110" xr:uid="{42B76FDA-CCFC-4FB7-BB5A-E296A7407AB3}"/>
    <cellStyle name="Accent2 2 5" xfId="3111" xr:uid="{22C7F8B3-4287-447B-B61E-A97B355EB29D}"/>
    <cellStyle name="Accent2 2 5 2" xfId="3112" xr:uid="{B3FE7D90-05DA-4C74-BD54-29125A00E995}"/>
    <cellStyle name="Accent2 2 6" xfId="3113" xr:uid="{DEA89F87-0889-42BA-BED1-4829CC451612}"/>
    <cellStyle name="Accent2 2 6 2" xfId="3114" xr:uid="{91E568EB-AFA8-49F5-895A-5B65E34151B7}"/>
    <cellStyle name="Accent2 2 7" xfId="3115" xr:uid="{DF5CC132-B2B3-402F-B3C2-F492AD910E5C}"/>
    <cellStyle name="Accent2 2 7 2" xfId="3116" xr:uid="{8778CB26-3E19-4CA5-8877-C3959EF860ED}"/>
    <cellStyle name="Accent2 2 8" xfId="3117" xr:uid="{CDEF1762-0D53-4A28-AE84-C4D278FEB5DC}"/>
    <cellStyle name="Accent2 2 8 2" xfId="3118" xr:uid="{FB2B2C59-CFCF-498D-B173-8F2E1C564089}"/>
    <cellStyle name="Accent2 2 9" xfId="3119" xr:uid="{79E67595-A9E8-44E3-B360-62DEFB1B2384}"/>
    <cellStyle name="Accent2 2 9 2" xfId="3120" xr:uid="{FFC0EF89-DDA1-45F7-8291-E0C9FE44FC25}"/>
    <cellStyle name="Accent2 20" xfId="3121" xr:uid="{C1363048-3D19-4ECA-8F48-F3FC665D3570}"/>
    <cellStyle name="Accent2 21" xfId="3122" xr:uid="{869DED9E-9249-4071-B9DE-12856C891A1A}"/>
    <cellStyle name="Accent2 22" xfId="3123" xr:uid="{4F8E386C-AE53-452E-BAA8-82A1C0181977}"/>
    <cellStyle name="Accent2 23" xfId="3124" xr:uid="{8B442B61-54B7-4CF5-A2B8-3269AC9E7760}"/>
    <cellStyle name="Accent2 24" xfId="3125" xr:uid="{57836592-E731-4CB2-93F7-8EF09ED6A7D5}"/>
    <cellStyle name="Accent2 25" xfId="3126" xr:uid="{68C36F61-B6F2-4EC6-A755-AD8C5F9E4EDC}"/>
    <cellStyle name="Accent2 26" xfId="3127" xr:uid="{72AACFDD-8E41-4C5A-92EB-313BC2FDCEDC}"/>
    <cellStyle name="Accent2 27" xfId="3128" xr:uid="{BF2D049E-742F-40C3-92DF-4E5EF6E653AB}"/>
    <cellStyle name="Accent2 28" xfId="3129" xr:uid="{75582449-CBCE-4EC3-8189-E13BB1E4882D}"/>
    <cellStyle name="Accent2 29" xfId="3130" xr:uid="{956BF253-6722-49A5-A848-7E0C75A95945}"/>
    <cellStyle name="Accent2 3" xfId="3131" xr:uid="{CFF0F595-927D-4B3A-97A0-EAF2D5059E00}"/>
    <cellStyle name="Accent2 3 10" xfId="3132" xr:uid="{FDAD76EC-3E16-47D9-A0D2-10C508D65A16}"/>
    <cellStyle name="Accent2 3 11" xfId="3133" xr:uid="{E8559949-425B-4530-AC48-5C8F55964BEB}"/>
    <cellStyle name="Accent2 3 12" xfId="3134" xr:uid="{ADACAA05-3D4D-462B-9EFF-B02D8EB7FB28}"/>
    <cellStyle name="Accent2 3 2" xfId="3135" xr:uid="{DC16E1BA-61F8-41F3-95A9-58A3FC5CE941}"/>
    <cellStyle name="Accent2 3 2 2" xfId="3136" xr:uid="{23758BE5-A1D5-4B3D-901D-E449A968C3FF}"/>
    <cellStyle name="Accent2 3 3" xfId="3137" xr:uid="{B057E399-51AA-42CA-905D-E2F7B3352B85}"/>
    <cellStyle name="Accent2 3 4" xfId="3138" xr:uid="{DBBE458D-7606-4BA2-9198-DE342D280AD4}"/>
    <cellStyle name="Accent2 3 5" xfId="3139" xr:uid="{1F82CDE5-049A-4B46-AF9A-48839B4CFCF0}"/>
    <cellStyle name="Accent2 3 6" xfId="3140" xr:uid="{88120DB5-87A8-4D04-8D36-B36B77222551}"/>
    <cellStyle name="Accent2 3 7" xfId="3141" xr:uid="{71F7EC69-C826-4C48-ADE3-56B532A9EF42}"/>
    <cellStyle name="Accent2 3 8" xfId="3142" xr:uid="{20D18001-99B5-4B88-A499-E7D7010BDA77}"/>
    <cellStyle name="Accent2 3 9" xfId="3143" xr:uid="{F3BEE077-6946-428B-BAA3-1A303F99507C}"/>
    <cellStyle name="Accent2 30" xfId="3144" xr:uid="{85FA853A-2DED-4E56-BC40-62BF50A84C77}"/>
    <cellStyle name="Accent2 31" xfId="3145" xr:uid="{82D6096D-BFB1-4A08-8966-E359533B807A}"/>
    <cellStyle name="Accent2 32" xfId="3146" xr:uid="{E085921A-D351-4A6E-812A-F195816B4900}"/>
    <cellStyle name="Accent2 33" xfId="3147" xr:uid="{1CE10E06-1E55-4517-821C-329E42D51E1D}"/>
    <cellStyle name="Accent2 34" xfId="3148" xr:uid="{B7A04CE1-45CF-46D3-BCC3-10F42422BC7D}"/>
    <cellStyle name="Accent2 35" xfId="3149" xr:uid="{4A5EF042-FE5C-47D7-9148-B3FD91EEF93F}"/>
    <cellStyle name="Accent2 36" xfId="3150" xr:uid="{211A98F3-364C-45AF-A20E-FB070EC782DD}"/>
    <cellStyle name="Accent2 37" xfId="3151" xr:uid="{B950186B-14CA-4878-AE37-5DFC114C9B09}"/>
    <cellStyle name="Accent2 38" xfId="3152" xr:uid="{5F328563-D4FA-4C18-8EB9-667844F7F69B}"/>
    <cellStyle name="Accent2 39" xfId="3153" xr:uid="{85D49F4A-E666-452F-BE4B-7BE62196CA4E}"/>
    <cellStyle name="Accent2 4" xfId="3154" xr:uid="{ACBFFDFC-5460-4231-AC9A-E1650AD94EC1}"/>
    <cellStyle name="Accent2 4 10" xfId="3155" xr:uid="{2FBA5F90-2079-48D8-AD53-C80AC94783DA}"/>
    <cellStyle name="Accent2 4 11" xfId="3156" xr:uid="{F16D7E39-4E42-4D53-B657-1CCB5693A706}"/>
    <cellStyle name="Accent2 4 2" xfId="3157" xr:uid="{6633B5F7-F8E3-4D30-BD85-6B1A72A14A0F}"/>
    <cellStyle name="Accent2 4 3" xfId="3158" xr:uid="{B0E0D59D-D327-46FB-8CA4-16378A4946CB}"/>
    <cellStyle name="Accent2 4 4" xfId="3159" xr:uid="{1B92C8A3-EDF8-4EDC-9D59-9365DAB26980}"/>
    <cellStyle name="Accent2 4 5" xfId="3160" xr:uid="{A860D50A-1DF9-4147-AF6B-00572BFFAC5F}"/>
    <cellStyle name="Accent2 4 6" xfId="3161" xr:uid="{ABF3571A-07D2-4CB8-AF31-C90CA833C8F6}"/>
    <cellStyle name="Accent2 4 7" xfId="3162" xr:uid="{FDEA101D-7ABB-4805-9225-E6232A725031}"/>
    <cellStyle name="Accent2 4 8" xfId="3163" xr:uid="{64BBEC65-740E-49BC-800F-FD2EB0E3638F}"/>
    <cellStyle name="Accent2 4 9" xfId="3164" xr:uid="{504C37A3-A87B-4728-A854-2B4A7AE0CB49}"/>
    <cellStyle name="Accent2 40" xfId="3165" xr:uid="{B0781584-659D-4DCF-BDFD-026B76AC8838}"/>
    <cellStyle name="Accent2 41" xfId="3166" xr:uid="{81AA4F51-C36F-4793-A6CD-9B93CE92E232}"/>
    <cellStyle name="Accent2 42" xfId="3167" xr:uid="{D5C85433-ABE2-4F4C-9008-F2230E4A46AD}"/>
    <cellStyle name="Accent2 43" xfId="3168" xr:uid="{5E4B6BD0-49DE-4857-8E7D-9105AB73B40A}"/>
    <cellStyle name="Accent2 5" xfId="3169" xr:uid="{AC6A8020-E34E-4DCF-AA0F-03922B2B66E5}"/>
    <cellStyle name="Accent2 5 10" xfId="3170" xr:uid="{3B4CBA8B-04CD-4C09-B04A-14944D525901}"/>
    <cellStyle name="Accent2 5 11" xfId="3171" xr:uid="{CEB6024F-A9F9-4DAF-8C6A-08FC35601994}"/>
    <cellStyle name="Accent2 5 2" xfId="3172" xr:uid="{5F9B26CC-44EF-4C04-8E29-D7B10B3A6E2E}"/>
    <cellStyle name="Accent2 5 3" xfId="3173" xr:uid="{CB71F0EE-6C72-44E9-9174-990933CF6B1F}"/>
    <cellStyle name="Accent2 5 4" xfId="3174" xr:uid="{06BE73D2-5F0C-4A33-8AC6-E46B33728645}"/>
    <cellStyle name="Accent2 5 5" xfId="3175" xr:uid="{15B7B069-8AE7-4A47-A201-A9070B702220}"/>
    <cellStyle name="Accent2 5 6" xfId="3176" xr:uid="{54AC4519-4C42-4B05-9640-A782C81D9EB3}"/>
    <cellStyle name="Accent2 5 7" xfId="3177" xr:uid="{AB239FED-645A-46BA-811E-FF6102B8E48F}"/>
    <cellStyle name="Accent2 5 8" xfId="3178" xr:uid="{21C242D7-6F00-4421-991B-E357C37E6646}"/>
    <cellStyle name="Accent2 5 9" xfId="3179" xr:uid="{268A67E6-6EDC-427A-9174-EB9F7DE51E22}"/>
    <cellStyle name="Accent2 6" xfId="3180" xr:uid="{7DF32010-A45F-4050-9139-8CBD1BD9C19E}"/>
    <cellStyle name="Accent2 6 10" xfId="3181" xr:uid="{6EA72DC1-6343-49C0-8D41-7F12747AA9DE}"/>
    <cellStyle name="Accent2 6 11" xfId="3182" xr:uid="{87449EAC-28B4-44BA-AE3C-C3A9C732FA71}"/>
    <cellStyle name="Accent2 6 2" xfId="3183" xr:uid="{9E169B10-60EA-4167-AC7B-AADF54B6498A}"/>
    <cellStyle name="Accent2 6 3" xfId="3184" xr:uid="{CC7D5DB2-B8B3-4978-9578-CA6A7490FE86}"/>
    <cellStyle name="Accent2 6 4" xfId="3185" xr:uid="{EA8AC341-3BAE-4BBD-AB86-34A8F8D77BEB}"/>
    <cellStyle name="Accent2 6 5" xfId="3186" xr:uid="{09C2DD3F-2540-497D-864F-2EC424BBC5D8}"/>
    <cellStyle name="Accent2 6 6" xfId="3187" xr:uid="{169C092E-714B-415D-A5D5-D45A58C590DF}"/>
    <cellStyle name="Accent2 6 7" xfId="3188" xr:uid="{2768DEE5-E797-4773-8BEF-173EA10F073A}"/>
    <cellStyle name="Accent2 6 8" xfId="3189" xr:uid="{FF0986FE-9C17-4B81-B44D-96031D22B750}"/>
    <cellStyle name="Accent2 6 9" xfId="3190" xr:uid="{C48F07CD-E696-406D-BC3B-8C6DE63AA823}"/>
    <cellStyle name="Accent2 7" xfId="3191" xr:uid="{8FDBCF7C-DA36-4F63-AA9B-33E7079D674E}"/>
    <cellStyle name="Accent2 8" xfId="3192" xr:uid="{D4638EFD-C53E-4127-8F26-8BB01BD4014B}"/>
    <cellStyle name="Accent2 9" xfId="3193" xr:uid="{4DCA3AD1-B395-4C32-B84B-BD7294D83CE3}"/>
    <cellStyle name="Accent3 10" xfId="3194" xr:uid="{1E37D847-5C3E-4B47-A830-C782ED0095D1}"/>
    <cellStyle name="Accent3 11" xfId="3195" xr:uid="{FA857B49-1998-4449-A299-4DFEBB3E218A}"/>
    <cellStyle name="Accent3 12" xfId="3196" xr:uid="{6B0C4E78-8681-4B08-82DF-A4E7C5482577}"/>
    <cellStyle name="Accent3 13" xfId="3197" xr:uid="{A8E2DE73-1353-46DC-941F-0A7674A2866A}"/>
    <cellStyle name="Accent3 14" xfId="3198" xr:uid="{517DFD9E-6087-4957-A136-18DB47D65C49}"/>
    <cellStyle name="Accent3 15" xfId="3199" xr:uid="{A2F404BE-1280-48DA-981E-E181E2860386}"/>
    <cellStyle name="Accent3 16" xfId="3200" xr:uid="{A860D40C-5BE1-4826-8268-D43C6D31EA82}"/>
    <cellStyle name="Accent3 17" xfId="3201" xr:uid="{29658A81-80F9-402E-B03D-C766801B7498}"/>
    <cellStyle name="Accent3 18" xfId="3202" xr:uid="{6520D50F-0DF1-4F6B-8967-03B690D88314}"/>
    <cellStyle name="Accent3 19" xfId="3203" xr:uid="{D08C4E42-E1F0-465D-88A8-7EE3722920E7}"/>
    <cellStyle name="Accent3 2" xfId="3204" xr:uid="{87B3C1E8-B900-446D-9392-A92FAC912702}"/>
    <cellStyle name="Accent3 2 10" xfId="3205" xr:uid="{7558522A-754D-4513-A045-177AB499D0E0}"/>
    <cellStyle name="Accent3 2 10 2" xfId="3206" xr:uid="{FB79AB28-3D1C-4FE0-8EF2-234C28B94529}"/>
    <cellStyle name="Accent3 2 11" xfId="3207" xr:uid="{630A28E7-2DA1-475F-B42A-F49D285F684A}"/>
    <cellStyle name="Accent3 2 2" xfId="3208" xr:uid="{1975B255-FB63-4C57-BA62-D80A3662F39C}"/>
    <cellStyle name="Accent3 2 2 2" xfId="3209" xr:uid="{7BEBDCBA-5279-4129-9C5E-503EA7E56CE5}"/>
    <cellStyle name="Accent3 2 3" xfId="3210" xr:uid="{4215D36A-68BA-4B93-B9B0-F209DC02CAF6}"/>
    <cellStyle name="Accent3 2 3 2" xfId="3211" xr:uid="{12874345-BB93-4A0F-80A1-72704B879E74}"/>
    <cellStyle name="Accent3 2 4" xfId="3212" xr:uid="{EF3E99DD-120E-4092-A915-A8E20F4E685E}"/>
    <cellStyle name="Accent3 2 4 2" xfId="3213" xr:uid="{3601AA93-F60E-427E-9894-269D79343EB0}"/>
    <cellStyle name="Accent3 2 5" xfId="3214" xr:uid="{FBDE96D5-B4F7-495C-B3AD-C4DE9ACCFCFF}"/>
    <cellStyle name="Accent3 2 5 2" xfId="3215" xr:uid="{DEF9C5D4-C5C4-4877-BE9D-E522D87C7F1B}"/>
    <cellStyle name="Accent3 2 6" xfId="3216" xr:uid="{5BEE9836-C07A-494D-9C68-E6DA7FF920CC}"/>
    <cellStyle name="Accent3 2 6 2" xfId="3217" xr:uid="{3AE8CECF-BFD9-4765-BCD5-7963C529FE5D}"/>
    <cellStyle name="Accent3 2 7" xfId="3218" xr:uid="{47AC40C1-3C6D-42C2-919A-0CC61AF114C9}"/>
    <cellStyle name="Accent3 2 7 2" xfId="3219" xr:uid="{EA2D403A-9142-436E-B27F-1C7A27E27612}"/>
    <cellStyle name="Accent3 2 8" xfId="3220" xr:uid="{17673636-AC9B-4C58-91F6-EF7F70E3D754}"/>
    <cellStyle name="Accent3 2 8 2" xfId="3221" xr:uid="{2309B776-BF74-442A-9984-ECC87D466F4A}"/>
    <cellStyle name="Accent3 2 9" xfId="3222" xr:uid="{7E061CC1-BF85-4712-ABC1-7566AA7E0DBD}"/>
    <cellStyle name="Accent3 2 9 2" xfId="3223" xr:uid="{3DC1892C-ED9B-47F8-85F3-113DF0822597}"/>
    <cellStyle name="Accent3 20" xfId="3224" xr:uid="{7057D84B-7C30-4594-B309-3E0E4F116F23}"/>
    <cellStyle name="Accent3 21" xfId="3225" xr:uid="{A7B4B45B-E163-4D3E-BB46-E7C3F188C1F1}"/>
    <cellStyle name="Accent3 22" xfId="3226" xr:uid="{68403C27-A9E9-4627-BB7E-8E8104DC92FF}"/>
    <cellStyle name="Accent3 23" xfId="3227" xr:uid="{D6E6B9AF-0A37-4012-B3A9-558B9833A38A}"/>
    <cellStyle name="Accent3 24" xfId="3228" xr:uid="{41050366-3074-44F2-8A54-FB16CE09C638}"/>
    <cellStyle name="Accent3 25" xfId="3229" xr:uid="{41EF99B2-5ECB-4354-9BD9-B2B3D2F41F2C}"/>
    <cellStyle name="Accent3 26" xfId="3230" xr:uid="{0000B546-B7D5-4CFD-81BC-CF8F4FDA06D7}"/>
    <cellStyle name="Accent3 27" xfId="3231" xr:uid="{8F110B8C-E012-4DB9-94A8-31C25E1FB856}"/>
    <cellStyle name="Accent3 28" xfId="3232" xr:uid="{BE6EA7EB-C344-4738-8C28-AD1F4AC94AA3}"/>
    <cellStyle name="Accent3 29" xfId="3233" xr:uid="{366E49EE-8480-4D50-81A5-ACA00F40C077}"/>
    <cellStyle name="Accent3 3" xfId="3234" xr:uid="{1D6E7805-79F0-494D-B25F-BDE529162750}"/>
    <cellStyle name="Accent3 3 10" xfId="3235" xr:uid="{6F224CA8-AD31-48BA-BFAD-A69E83EAEE3A}"/>
    <cellStyle name="Accent3 3 11" xfId="3236" xr:uid="{63EA72E9-92E7-4669-B913-29D3FF63ED71}"/>
    <cellStyle name="Accent3 3 12" xfId="3237" xr:uid="{BF8266EC-CD45-4039-B8D1-12B0165D8694}"/>
    <cellStyle name="Accent3 3 2" xfId="3238" xr:uid="{487D44E6-38E4-4942-BFFE-A42608159C14}"/>
    <cellStyle name="Accent3 3 2 2" xfId="3239" xr:uid="{90FCBF12-0BE7-4E3D-9AFB-F5F3FF27BEBC}"/>
    <cellStyle name="Accent3 3 3" xfId="3240" xr:uid="{65EFB709-1E24-451D-9944-73615CD65EA0}"/>
    <cellStyle name="Accent3 3 4" xfId="3241" xr:uid="{B4E3D9E9-5146-4172-9100-4E57E4E54657}"/>
    <cellStyle name="Accent3 3 5" xfId="3242" xr:uid="{3C93B64C-0159-461B-96C3-4FEA760233D4}"/>
    <cellStyle name="Accent3 3 6" xfId="3243" xr:uid="{1956EABB-82BA-4637-8B04-D06B4014B40A}"/>
    <cellStyle name="Accent3 3 7" xfId="3244" xr:uid="{7A0591EF-C5D8-4FED-B1A9-AC179F6B96F9}"/>
    <cellStyle name="Accent3 3 8" xfId="3245" xr:uid="{5CAF3A14-B5F4-4155-917B-564DD0ABC13B}"/>
    <cellStyle name="Accent3 3 9" xfId="3246" xr:uid="{266463BA-3514-4973-815F-BC46AF8478E1}"/>
    <cellStyle name="Accent3 30" xfId="3247" xr:uid="{BBDD22BA-FE77-4484-AD4B-AF0973139F1A}"/>
    <cellStyle name="Accent3 31" xfId="3248" xr:uid="{33CA190E-E632-49AC-969B-DAF2C71AB310}"/>
    <cellStyle name="Accent3 32" xfId="3249" xr:uid="{1BBF7F61-66CD-4D8C-82F0-577619103E4F}"/>
    <cellStyle name="Accent3 33" xfId="3250" xr:uid="{317D2BA1-A70A-4042-AA9C-BDB2F0427B32}"/>
    <cellStyle name="Accent3 34" xfId="3251" xr:uid="{AD5E308F-A448-476B-BC5F-87A13717F794}"/>
    <cellStyle name="Accent3 35" xfId="3252" xr:uid="{90170D33-59C2-466C-96BE-2DA940C8FB7C}"/>
    <cellStyle name="Accent3 36" xfId="3253" xr:uid="{7E3B2EE4-9CB1-401E-A3F5-18BDBADAF2ED}"/>
    <cellStyle name="Accent3 37" xfId="3254" xr:uid="{3F1FD870-85E4-4CBB-9063-DF478C3C0945}"/>
    <cellStyle name="Accent3 38" xfId="3255" xr:uid="{34A45F0A-D74F-4881-B052-896607B3C718}"/>
    <cellStyle name="Accent3 39" xfId="3256" xr:uid="{87C185A4-9520-43D2-9176-A126571BD10F}"/>
    <cellStyle name="Accent3 4" xfId="3257" xr:uid="{4E01E5CC-31E1-4150-B6AA-C5E930221AB3}"/>
    <cellStyle name="Accent3 4 10" xfId="3258" xr:uid="{E58F7185-170A-4C6A-A269-5B9D090664F0}"/>
    <cellStyle name="Accent3 4 11" xfId="3259" xr:uid="{51004E5C-7E9E-4AF0-9619-74508C048957}"/>
    <cellStyle name="Accent3 4 2" xfId="3260" xr:uid="{18B01C7D-7571-4B64-AED0-5D2DCB6A3D94}"/>
    <cellStyle name="Accent3 4 3" xfId="3261" xr:uid="{9025FCB4-6FDE-4AA2-93E3-F4DB5110B744}"/>
    <cellStyle name="Accent3 4 4" xfId="3262" xr:uid="{5253B87D-F237-4CB7-9D77-A9EEFEEAD2CF}"/>
    <cellStyle name="Accent3 4 5" xfId="3263" xr:uid="{9C907092-4D12-44BB-9D31-F462B5F9CF73}"/>
    <cellStyle name="Accent3 4 6" xfId="3264" xr:uid="{2B0BC04C-4B50-4C84-8D58-B0C7EB9ABB8F}"/>
    <cellStyle name="Accent3 4 7" xfId="3265" xr:uid="{47122052-4420-4B3B-9EE7-02854FB515E8}"/>
    <cellStyle name="Accent3 4 8" xfId="3266" xr:uid="{D9F48245-3E48-4E94-AA30-F275EBD7FECA}"/>
    <cellStyle name="Accent3 4 9" xfId="3267" xr:uid="{199013CD-EEA7-4ACB-AC9A-841AB78D8D18}"/>
    <cellStyle name="Accent3 40" xfId="3268" xr:uid="{77E49426-C6C2-4F09-BEC5-942D4386A766}"/>
    <cellStyle name="Accent3 41" xfId="3269" xr:uid="{303D7DBA-C235-4BF9-B114-7030CA0E624C}"/>
    <cellStyle name="Accent3 42" xfId="3270" xr:uid="{BB30FD73-467D-40DA-AF6E-DC4987A018D3}"/>
    <cellStyle name="Accent3 43" xfId="3271" xr:uid="{22C4914A-BC96-42F5-BC23-414072A7E227}"/>
    <cellStyle name="Accent3 5" xfId="3272" xr:uid="{0DEE7639-4EAF-438B-8128-30E3A0E6E4C9}"/>
    <cellStyle name="Accent3 5 10" xfId="3273" xr:uid="{D08067F5-3290-433C-8AF9-A6D0E5807677}"/>
    <cellStyle name="Accent3 5 11" xfId="3274" xr:uid="{01B985B4-48CE-46DF-89F1-AC32D2A25125}"/>
    <cellStyle name="Accent3 5 2" xfId="3275" xr:uid="{C1F2227B-52EC-4DBF-B09C-81A347D7472C}"/>
    <cellStyle name="Accent3 5 3" xfId="3276" xr:uid="{E35E6620-AC12-4A71-9A0C-54C3C5F77C1B}"/>
    <cellStyle name="Accent3 5 4" xfId="3277" xr:uid="{6359A36B-514E-4C36-A5FB-0161C95EE383}"/>
    <cellStyle name="Accent3 5 5" xfId="3278" xr:uid="{032E9649-1C81-4EB2-90F9-C3674AB37B91}"/>
    <cellStyle name="Accent3 5 6" xfId="3279" xr:uid="{9DB6F410-3B0E-45C3-8AF5-950228F7F290}"/>
    <cellStyle name="Accent3 5 7" xfId="3280" xr:uid="{F76363C1-5245-4E15-8CAE-BCB4BD3E7FD9}"/>
    <cellStyle name="Accent3 5 8" xfId="3281" xr:uid="{7D316FC7-35D8-4249-80E6-7797B785AAD7}"/>
    <cellStyle name="Accent3 5 9" xfId="3282" xr:uid="{6AE2C034-1B74-4AE9-8B1D-3CE3F498EBD7}"/>
    <cellStyle name="Accent3 6" xfId="3283" xr:uid="{7EFBCDC2-3413-4321-B092-AFF44D09B904}"/>
    <cellStyle name="Accent3 6 10" xfId="3284" xr:uid="{81F64B00-21E3-4735-8AD2-888608C986D6}"/>
    <cellStyle name="Accent3 6 11" xfId="3285" xr:uid="{DF1D59C2-DBEE-4BC9-89B1-AB537FAAFDF2}"/>
    <cellStyle name="Accent3 6 2" xfId="3286" xr:uid="{F738E559-9BF9-45E5-B8E2-8BE81324DD5D}"/>
    <cellStyle name="Accent3 6 3" xfId="3287" xr:uid="{CD3622D6-9642-4DC4-9104-7F361F4D7D8E}"/>
    <cellStyle name="Accent3 6 4" xfId="3288" xr:uid="{743D42EE-24A0-4324-8FC9-32062FAB86E0}"/>
    <cellStyle name="Accent3 6 5" xfId="3289" xr:uid="{D9DD7DA0-5DE5-4DFC-B01E-8323983CB3C1}"/>
    <cellStyle name="Accent3 6 6" xfId="3290" xr:uid="{3D35F554-A92B-44DC-B629-8534D644C469}"/>
    <cellStyle name="Accent3 6 7" xfId="3291" xr:uid="{34F8478C-3FB5-4EF4-A97D-C3DABCD3CA47}"/>
    <cellStyle name="Accent3 6 8" xfId="3292" xr:uid="{31A54D04-C649-4ABF-852D-3E301B001F92}"/>
    <cellStyle name="Accent3 6 9" xfId="3293" xr:uid="{546C4EA7-C890-4D35-8FFD-E097DC1D3E59}"/>
    <cellStyle name="Accent3 7" xfId="3294" xr:uid="{55803F3E-DF1E-4DAE-9D86-AFB487C8AA69}"/>
    <cellStyle name="Accent3 8" xfId="3295" xr:uid="{C96417CB-EE7B-4775-A376-7A3BF7D820E4}"/>
    <cellStyle name="Accent3 9" xfId="3296" xr:uid="{3CC201EB-03BF-4962-B995-E941E2721EF7}"/>
    <cellStyle name="Accent4 10" xfId="3297" xr:uid="{60C38491-5469-4974-9BC4-A708D7A91EB8}"/>
    <cellStyle name="Accent4 11" xfId="3298" xr:uid="{B8D7A9ED-20D5-4329-85E1-E477A77DEAA3}"/>
    <cellStyle name="Accent4 12" xfId="3299" xr:uid="{2DD765D5-F6DD-4445-85F9-5F804559D52D}"/>
    <cellStyle name="Accent4 13" xfId="3300" xr:uid="{CC108F8A-E67F-4644-8FB0-A73F5FDDAC27}"/>
    <cellStyle name="Accent4 14" xfId="3301" xr:uid="{ED449515-EC3B-41E4-93FB-A54DFBB52461}"/>
    <cellStyle name="Accent4 15" xfId="3302" xr:uid="{6F8ED5EE-AF58-4DBC-887B-1BE59E2D75C9}"/>
    <cellStyle name="Accent4 16" xfId="3303" xr:uid="{8B44171D-E2C0-4920-9641-54F31238F3BA}"/>
    <cellStyle name="Accent4 17" xfId="3304" xr:uid="{E9078584-D293-450B-B492-2E72D06318C1}"/>
    <cellStyle name="Accent4 18" xfId="3305" xr:uid="{F96568ED-3A08-4A69-8540-A438D65CF8FF}"/>
    <cellStyle name="Accent4 19" xfId="3306" xr:uid="{22112A4B-0B1D-4AE3-A541-B4507EE176D3}"/>
    <cellStyle name="Accent4 2" xfId="3307" xr:uid="{C9F6D9AD-2457-4EF3-8429-2F36B2E328AD}"/>
    <cellStyle name="Accent4 2 10" xfId="3308" xr:uid="{27D52DD3-96E9-48C3-9660-F3617C2B2A1A}"/>
    <cellStyle name="Accent4 2 10 2" xfId="3309" xr:uid="{F9C22B21-BD1A-485D-A2C9-5481C02F50EF}"/>
    <cellStyle name="Accent4 2 11" xfId="3310" xr:uid="{E04F3030-9613-4E06-8CFE-036A89868AD8}"/>
    <cellStyle name="Accent4 2 2" xfId="3311" xr:uid="{EFEBE43A-F4B4-42ED-9CA3-04E1C2FE581C}"/>
    <cellStyle name="Accent4 2 2 2" xfId="3312" xr:uid="{1B0E6E3B-7CB0-44B6-9B85-E4FF5DBD5CB1}"/>
    <cellStyle name="Accent4 2 3" xfId="3313" xr:uid="{066B2BEA-4A61-494B-A6E8-806BE9172863}"/>
    <cellStyle name="Accent4 2 3 2" xfId="3314" xr:uid="{BC3BB058-72FF-464E-AAC8-2DB0C9522F3A}"/>
    <cellStyle name="Accent4 2 4" xfId="3315" xr:uid="{9E55CF88-B868-436C-AFCF-EDA528313DA1}"/>
    <cellStyle name="Accent4 2 4 2" xfId="3316" xr:uid="{212AF1E1-3563-4ED8-A722-E47AAE4D6177}"/>
    <cellStyle name="Accent4 2 5" xfId="3317" xr:uid="{2EF2E23D-90A7-4ADF-ADAF-04914D7EC462}"/>
    <cellStyle name="Accent4 2 5 2" xfId="3318" xr:uid="{9317B1CC-4E07-48E5-8FEC-512D33190EDD}"/>
    <cellStyle name="Accent4 2 6" xfId="3319" xr:uid="{0C141CC0-3AF3-4A7A-B255-72316E263129}"/>
    <cellStyle name="Accent4 2 6 2" xfId="3320" xr:uid="{75B91412-DCF8-4E54-8557-8A88F8438CCD}"/>
    <cellStyle name="Accent4 2 7" xfId="3321" xr:uid="{92A70A7C-2D10-4AB8-9B8F-2F40867CCDCA}"/>
    <cellStyle name="Accent4 2 7 2" xfId="3322" xr:uid="{4DB9BACA-A219-47DA-9EE0-551740923DD8}"/>
    <cellStyle name="Accent4 2 8" xfId="3323" xr:uid="{2B3B64CF-1244-452C-8C3F-5ADB1AB16FCC}"/>
    <cellStyle name="Accent4 2 8 2" xfId="3324" xr:uid="{84F31F49-8E37-4E24-AE75-3CC9C82A5B4C}"/>
    <cellStyle name="Accent4 2 9" xfId="3325" xr:uid="{A3E1EB90-1EBD-4A10-8E83-562DDB3E6F93}"/>
    <cellStyle name="Accent4 2 9 2" xfId="3326" xr:uid="{51A9F40C-8563-4F70-B8A5-40FF4907268F}"/>
    <cellStyle name="Accent4 20" xfId="3327" xr:uid="{C8EDA5CB-2B3F-42D9-A3E2-7377B05A0414}"/>
    <cellStyle name="Accent4 21" xfId="3328" xr:uid="{CD87CEBE-6534-421D-BA9C-403A0CC1409D}"/>
    <cellStyle name="Accent4 22" xfId="3329" xr:uid="{E9AEBC5C-548F-4861-A98E-551B34528800}"/>
    <cellStyle name="Accent4 23" xfId="3330" xr:uid="{638EFD28-3B12-433F-850A-7E4EDDA2CD01}"/>
    <cellStyle name="Accent4 24" xfId="3331" xr:uid="{7336F625-5F31-4C9B-829A-616BD8393759}"/>
    <cellStyle name="Accent4 25" xfId="3332" xr:uid="{57A00149-367E-47B4-9984-44CCE2765720}"/>
    <cellStyle name="Accent4 26" xfId="3333" xr:uid="{F377AFF3-8A3E-47F7-A9FF-027C162CD4AC}"/>
    <cellStyle name="Accent4 27" xfId="3334" xr:uid="{DDE4FE38-ECDF-404F-8CB3-6C8971F7928A}"/>
    <cellStyle name="Accent4 28" xfId="3335" xr:uid="{9565FB9C-D37F-48FF-9B15-9EA790B18DFF}"/>
    <cellStyle name="Accent4 29" xfId="3336" xr:uid="{CA3BC46B-C8A2-4AB7-B05D-98CBEE8D4239}"/>
    <cellStyle name="Accent4 3" xfId="3337" xr:uid="{5161311C-8D15-49E9-8E75-9B725553A695}"/>
    <cellStyle name="Accent4 3 10" xfId="3338" xr:uid="{9534439E-4754-4EF2-AE97-46EFEF2CB6AF}"/>
    <cellStyle name="Accent4 3 11" xfId="3339" xr:uid="{93A6A26C-F96F-4F91-862F-7FFD54951D59}"/>
    <cellStyle name="Accent4 3 12" xfId="3340" xr:uid="{51EF133D-78CB-4B72-A812-4D380273EF50}"/>
    <cellStyle name="Accent4 3 2" xfId="3341" xr:uid="{67354403-3635-4E10-94DC-5311542E70FC}"/>
    <cellStyle name="Accent4 3 2 2" xfId="3342" xr:uid="{01590641-5EE4-4AF4-BEB0-6E8F856181AA}"/>
    <cellStyle name="Accent4 3 3" xfId="3343" xr:uid="{A762811C-3472-4238-BB84-05345A76B6A8}"/>
    <cellStyle name="Accent4 3 4" xfId="3344" xr:uid="{C86DF9F5-BCE9-4C0F-AB4E-19439B26EB7B}"/>
    <cellStyle name="Accent4 3 5" xfId="3345" xr:uid="{C2BB8C59-6ECB-49E4-81A0-CFF0915056B7}"/>
    <cellStyle name="Accent4 3 6" xfId="3346" xr:uid="{60A8DD79-7C0E-4677-8187-2270AB12A6A1}"/>
    <cellStyle name="Accent4 3 7" xfId="3347" xr:uid="{8DC1DE9E-3256-43C5-BEAA-71C5EA7FC5CD}"/>
    <cellStyle name="Accent4 3 8" xfId="3348" xr:uid="{3F6B54B9-26DC-4E38-B41E-5313E651F5F3}"/>
    <cellStyle name="Accent4 3 9" xfId="3349" xr:uid="{2141F574-7448-46DC-A645-E327860FE56E}"/>
    <cellStyle name="Accent4 30" xfId="3350" xr:uid="{D63D6DFA-2416-427C-BEF8-BDE728FD1ECB}"/>
    <cellStyle name="Accent4 31" xfId="3351" xr:uid="{F7ACF9B8-FB00-4D44-8ACB-3FA6BEC59D2F}"/>
    <cellStyle name="Accent4 32" xfId="3352" xr:uid="{B69E40C3-81C0-4310-902B-303D57087093}"/>
    <cellStyle name="Accent4 33" xfId="3353" xr:uid="{7F3B0068-29E7-49CB-BEC1-2D53F9937E99}"/>
    <cellStyle name="Accent4 34" xfId="3354" xr:uid="{A90EDD2C-D29F-4703-AFC4-B8D3752D9DB3}"/>
    <cellStyle name="Accent4 35" xfId="3355" xr:uid="{F7D7BB7C-F046-4F4C-A5CE-7B3AF8B2BC48}"/>
    <cellStyle name="Accent4 36" xfId="3356" xr:uid="{02F3CDBB-B07A-4F52-8456-7001AC297BF9}"/>
    <cellStyle name="Accent4 37" xfId="3357" xr:uid="{32C6AE05-2D83-4CB4-A5FE-E05BD839ED12}"/>
    <cellStyle name="Accent4 38" xfId="3358" xr:uid="{CEB26142-9958-4E5B-B84E-BDD9BAE17DAC}"/>
    <cellStyle name="Accent4 39" xfId="3359" xr:uid="{B6D716ED-6D08-4A8D-B7ED-E059E014C978}"/>
    <cellStyle name="Accent4 4" xfId="3360" xr:uid="{BB9EEE4B-9623-4D02-961D-F771163B87D0}"/>
    <cellStyle name="Accent4 4 10" xfId="3361" xr:uid="{25E4359A-3378-49BC-881D-F25C5E1C4651}"/>
    <cellStyle name="Accent4 4 11" xfId="3362" xr:uid="{2411D4DF-A1BB-409B-882B-A558792C9A58}"/>
    <cellStyle name="Accent4 4 2" xfId="3363" xr:uid="{3A083FBF-B19C-4965-B8C4-D48FB72EE774}"/>
    <cellStyle name="Accent4 4 3" xfId="3364" xr:uid="{B6E2D343-2DDC-4698-9537-D46EC71E2A7C}"/>
    <cellStyle name="Accent4 4 4" xfId="3365" xr:uid="{31FC368D-E4BC-49FA-87CF-7762F165F2CB}"/>
    <cellStyle name="Accent4 4 5" xfId="3366" xr:uid="{2B359692-6998-43A0-9EEA-422B92234909}"/>
    <cellStyle name="Accent4 4 6" xfId="3367" xr:uid="{C93D90B3-6549-4DEF-A686-F6EE9E9901D4}"/>
    <cellStyle name="Accent4 4 7" xfId="3368" xr:uid="{910BA869-D5D1-4EDE-B4DF-3A71C5C141E9}"/>
    <cellStyle name="Accent4 4 8" xfId="3369" xr:uid="{BD0D478A-2CC4-48FE-A33A-48DE66F38233}"/>
    <cellStyle name="Accent4 4 9" xfId="3370" xr:uid="{78378A11-D006-4741-B27A-828D5DEC0A06}"/>
    <cellStyle name="Accent4 40" xfId="3371" xr:uid="{23420550-7D4C-444E-8053-26CDABBDAE63}"/>
    <cellStyle name="Accent4 41" xfId="3372" xr:uid="{67F83015-4C05-4350-845A-7B58D814BF6B}"/>
    <cellStyle name="Accent4 42" xfId="3373" xr:uid="{B52158C4-8A69-4DE2-B9F9-EFED02425524}"/>
    <cellStyle name="Accent4 43" xfId="3374" xr:uid="{F064A44C-6221-4490-BBCB-DF7B844DFF24}"/>
    <cellStyle name="Accent4 5" xfId="3375" xr:uid="{FCAA7BA8-08B0-452E-A013-22EF4D0D0498}"/>
    <cellStyle name="Accent4 5 10" xfId="3376" xr:uid="{546C5A39-AD1B-4AA7-AD2C-A5B06FE85E4C}"/>
    <cellStyle name="Accent4 5 11" xfId="3377" xr:uid="{15DFAF5F-3BB5-4343-A4A8-CB1B0F67BA01}"/>
    <cellStyle name="Accent4 5 2" xfId="3378" xr:uid="{76ACD2C2-622F-410B-8FB9-3E523FF3AC59}"/>
    <cellStyle name="Accent4 5 3" xfId="3379" xr:uid="{E1097CE5-3C8B-4CA4-BA54-4AE53344284C}"/>
    <cellStyle name="Accent4 5 4" xfId="3380" xr:uid="{D1134465-9249-41E3-B3B0-883EE4E9F13E}"/>
    <cellStyle name="Accent4 5 5" xfId="3381" xr:uid="{CD3BB41B-A04B-4A52-B5AB-82C765E91387}"/>
    <cellStyle name="Accent4 5 6" xfId="3382" xr:uid="{661FA4E4-3C80-48D2-9930-1CE068664B49}"/>
    <cellStyle name="Accent4 5 7" xfId="3383" xr:uid="{34321C4D-3718-47B3-BC08-1FA70790C432}"/>
    <cellStyle name="Accent4 5 8" xfId="3384" xr:uid="{7E6F660F-C2DA-4A64-82C2-E933E23E379E}"/>
    <cellStyle name="Accent4 5 9" xfId="3385" xr:uid="{D76529CD-1892-4BEB-8431-548BABEEA478}"/>
    <cellStyle name="Accent4 6" xfId="3386" xr:uid="{A3B49476-E36F-481A-B7C0-D928A8E5DCF3}"/>
    <cellStyle name="Accent4 6 10" xfId="3387" xr:uid="{8AE12A08-059F-4173-82A0-6B18D7FD8CD7}"/>
    <cellStyle name="Accent4 6 11" xfId="3388" xr:uid="{06364507-43CF-49CD-A83B-516CC9C02D58}"/>
    <cellStyle name="Accent4 6 2" xfId="3389" xr:uid="{F368304C-9F02-4DF4-B7D9-386D3C8B58B8}"/>
    <cellStyle name="Accent4 6 3" xfId="3390" xr:uid="{944C637E-6743-4041-82D2-5DAE680B2AA1}"/>
    <cellStyle name="Accent4 6 4" xfId="3391" xr:uid="{BC4167FA-5C71-423F-B8BB-E86B47726C62}"/>
    <cellStyle name="Accent4 6 5" xfId="3392" xr:uid="{D90D4F4E-09AE-453D-A005-7457E538E0A5}"/>
    <cellStyle name="Accent4 6 6" xfId="3393" xr:uid="{B4C5C919-37DE-4A76-92FB-8F785C2A1E8A}"/>
    <cellStyle name="Accent4 6 7" xfId="3394" xr:uid="{EBCD52D5-BB93-43A2-9662-8EDED028C74C}"/>
    <cellStyle name="Accent4 6 8" xfId="3395" xr:uid="{741C8B8E-0D17-450A-93CF-D94F8CA67482}"/>
    <cellStyle name="Accent4 6 9" xfId="3396" xr:uid="{59FE1B65-DBBF-4311-AA73-5750B2EFEB9A}"/>
    <cellStyle name="Accent4 7" xfId="3397" xr:uid="{4108DA02-55AF-4920-BF46-1B8E05DF9B1D}"/>
    <cellStyle name="Accent4 8" xfId="3398" xr:uid="{D5A6D3F8-12E3-4994-B877-5ABB526FC758}"/>
    <cellStyle name="Accent4 9" xfId="3399" xr:uid="{BC581A8D-1417-4166-A9AF-55609F45F726}"/>
    <cellStyle name="Accent5 10" xfId="3400" xr:uid="{D5A1E5EB-02D4-458D-B447-47144E86BA63}"/>
    <cellStyle name="Accent5 11" xfId="3401" xr:uid="{AEB099BD-D20D-4F85-A245-A348F0FCDB40}"/>
    <cellStyle name="Accent5 12" xfId="3402" xr:uid="{9D0D63CE-9993-4CAC-B786-19085F3676AC}"/>
    <cellStyle name="Accent5 13" xfId="3403" xr:uid="{5E4C336E-D3A9-4341-9406-8156CC23F6C6}"/>
    <cellStyle name="Accent5 14" xfId="3404" xr:uid="{DB31F01D-11D3-431D-A66F-2BB486DFB23A}"/>
    <cellStyle name="Accent5 15" xfId="3405" xr:uid="{D91F126C-609E-4A45-9399-4EA83FE381C9}"/>
    <cellStyle name="Accent5 16" xfId="3406" xr:uid="{D46C1D90-0D4C-4418-8775-3C47BA758198}"/>
    <cellStyle name="Accent5 17" xfId="3407" xr:uid="{8249E1D6-5141-4809-8F16-292F02814660}"/>
    <cellStyle name="Accent5 18" xfId="3408" xr:uid="{A9F82887-D8E7-447B-970B-016BAD9FDCDA}"/>
    <cellStyle name="Accent5 19" xfId="3409" xr:uid="{47E3CB07-23DF-404F-9A4E-81B8EDF16E3C}"/>
    <cellStyle name="Accent5 2" xfId="3410" xr:uid="{B02DDCBF-03C3-4A94-B51C-2B5EAC78DA98}"/>
    <cellStyle name="Accent5 2 10" xfId="3411" xr:uid="{963784F3-AC87-4713-877F-C4B141E35AF5}"/>
    <cellStyle name="Accent5 2 11" xfId="3412" xr:uid="{53854FF7-3F7C-4A63-8F80-047C9EF381E0}"/>
    <cellStyle name="Accent5 2 2" xfId="3413" xr:uid="{7E66088F-1719-4B63-A2C0-31FA9F135E4E}"/>
    <cellStyle name="Accent5 2 3" xfId="3414" xr:uid="{B4975AC7-D7D0-43F2-8E9D-7F9B15902FC8}"/>
    <cellStyle name="Accent5 2 4" xfId="3415" xr:uid="{DF655992-2633-428E-B148-0509C934932D}"/>
    <cellStyle name="Accent5 2 5" xfId="3416" xr:uid="{D9558034-65E5-41DB-8978-E4D702F7BFBE}"/>
    <cellStyle name="Accent5 2 6" xfId="3417" xr:uid="{A239551F-523D-412B-83CD-562BABA8936A}"/>
    <cellStyle name="Accent5 2 7" xfId="3418" xr:uid="{859614E9-9C0B-4589-A797-C2E410AFDE6B}"/>
    <cellStyle name="Accent5 2 8" xfId="3419" xr:uid="{B36AA89D-6EAE-4F25-B016-64529AEDDF65}"/>
    <cellStyle name="Accent5 2 9" xfId="3420" xr:uid="{7BD44CF5-5023-49CC-B93E-5D7D0D22811A}"/>
    <cellStyle name="Accent5 20" xfId="3421" xr:uid="{E71E7EB9-B960-4268-9F1C-DDF8EA1712EE}"/>
    <cellStyle name="Accent5 21" xfId="3422" xr:uid="{8F08FBCC-FC13-4924-A09B-38DDF87DC386}"/>
    <cellStyle name="Accent5 22" xfId="3423" xr:uid="{E858F9B9-983C-44A5-A03E-BBAB4636B8B3}"/>
    <cellStyle name="Accent5 23" xfId="3424" xr:uid="{1ACBA4A1-1DFB-4E5E-A906-89C2C45081F0}"/>
    <cellStyle name="Accent5 24" xfId="3425" xr:uid="{EBE8A9F9-BE7D-440B-91A4-260CF704E301}"/>
    <cellStyle name="Accent5 25" xfId="3426" xr:uid="{4BF45279-819C-48F4-84AD-BF9EB1FDC5E6}"/>
    <cellStyle name="Accent5 26" xfId="3427" xr:uid="{9A2ABE09-7F86-4380-A5A5-CF07F60B1151}"/>
    <cellStyle name="Accent5 27" xfId="3428" xr:uid="{BE2EE503-1E59-4BEC-A3D8-EF86B7ED30AF}"/>
    <cellStyle name="Accent5 28" xfId="3429" xr:uid="{08E214C9-35CD-47FB-B189-04F9B85A2F5C}"/>
    <cellStyle name="Accent5 29" xfId="3430" xr:uid="{37C8769A-A68E-4B5E-8F4B-7BA327A78202}"/>
    <cellStyle name="Accent5 3" xfId="3431" xr:uid="{793BC5D0-7F87-4C1C-B035-A8F0E91EAE2D}"/>
    <cellStyle name="Accent5 3 10" xfId="3432" xr:uid="{A30CBBF8-D084-45EC-A139-55D5A49CDB8C}"/>
    <cellStyle name="Accent5 3 11" xfId="3433" xr:uid="{4B0BF11F-A28A-4012-A755-AA0A22324C53}"/>
    <cellStyle name="Accent5 3 2" xfId="3434" xr:uid="{5E95303F-CEC3-4878-BFB8-F4B9E347B281}"/>
    <cellStyle name="Accent5 3 3" xfId="3435" xr:uid="{18854E1E-2F07-49AD-853E-684ACEB9FB24}"/>
    <cellStyle name="Accent5 3 4" xfId="3436" xr:uid="{3E937345-F257-4CD8-887E-79E688246A65}"/>
    <cellStyle name="Accent5 3 5" xfId="3437" xr:uid="{66FA63EA-6FBF-4FC3-A3E4-705B91D1E308}"/>
    <cellStyle name="Accent5 3 6" xfId="3438" xr:uid="{DF566CF9-2BA8-4021-9E91-3C46C4C1F989}"/>
    <cellStyle name="Accent5 3 7" xfId="3439" xr:uid="{F03E81B8-A128-43D8-A3F2-FB032AA8B3FD}"/>
    <cellStyle name="Accent5 3 8" xfId="3440" xr:uid="{5ADA33F3-70D9-492B-9659-1A1E541BA298}"/>
    <cellStyle name="Accent5 3 9" xfId="3441" xr:uid="{C1BCBD6C-4CAF-49FA-8612-83DDFCF358DB}"/>
    <cellStyle name="Accent5 30" xfId="3442" xr:uid="{CDAEBBFB-3C72-4F2A-8AE4-5CC37996CE63}"/>
    <cellStyle name="Accent5 31" xfId="3443" xr:uid="{D170730D-9B09-43B1-81AD-1DBA2BD232FA}"/>
    <cellStyle name="Accent5 32" xfId="3444" xr:uid="{541394FD-FFF3-4E7D-AAA2-F50DE30AAAEB}"/>
    <cellStyle name="Accent5 33" xfId="3445" xr:uid="{81359326-85C4-46F7-8469-DFF467B07044}"/>
    <cellStyle name="Accent5 34" xfId="3446" xr:uid="{DC7D637D-E427-42E5-B876-BA2719C2C105}"/>
    <cellStyle name="Accent5 35" xfId="3447" xr:uid="{412343B6-4122-4577-BC01-1757BA8712A1}"/>
    <cellStyle name="Accent5 36" xfId="3448" xr:uid="{3BA99F84-3B2D-48D9-A4C6-1BB804DF7403}"/>
    <cellStyle name="Accent5 37" xfId="3449" xr:uid="{40FF9604-9037-4F10-9DD0-E97B332DA1C7}"/>
    <cellStyle name="Accent5 38" xfId="3450" xr:uid="{58F09CDF-3528-42F8-9C34-4FA6252C0649}"/>
    <cellStyle name="Accent5 39" xfId="3451" xr:uid="{20D321C8-78E7-4D00-B97F-656D74CE8B96}"/>
    <cellStyle name="Accent5 4" xfId="3452" xr:uid="{D91E8A8D-9248-43EE-9A52-3A8630F8B302}"/>
    <cellStyle name="Accent5 4 10" xfId="3453" xr:uid="{EAEB7689-289E-470D-9767-E77E9C5D235B}"/>
    <cellStyle name="Accent5 4 11" xfId="3454" xr:uid="{AE9FD346-3BCC-4907-9F2A-39067BD75DCA}"/>
    <cellStyle name="Accent5 4 2" xfId="3455" xr:uid="{0EFF93F4-D49F-4833-827E-CE4EC22E625B}"/>
    <cellStyle name="Accent5 4 3" xfId="3456" xr:uid="{46F093D2-6A24-473F-BB0E-6C5882613C01}"/>
    <cellStyle name="Accent5 4 4" xfId="3457" xr:uid="{3DEF157D-AF0B-4E81-AAF1-FD52BEE99A25}"/>
    <cellStyle name="Accent5 4 5" xfId="3458" xr:uid="{D49E8EF4-6F24-40F4-88E8-DFEDD7A354B7}"/>
    <cellStyle name="Accent5 4 6" xfId="3459" xr:uid="{93E7A559-0469-462E-A68B-9F0C240B6A8E}"/>
    <cellStyle name="Accent5 4 7" xfId="3460" xr:uid="{CED2B474-E61D-45DF-8780-5FFAAB1A336C}"/>
    <cellStyle name="Accent5 4 8" xfId="3461" xr:uid="{D611855C-A352-475C-9FD6-EBC428F3746C}"/>
    <cellStyle name="Accent5 4 9" xfId="3462" xr:uid="{7AEB8CD2-57D2-4881-9F16-1FF76A23C538}"/>
    <cellStyle name="Accent5 40" xfId="3463" xr:uid="{3CFE464D-BE3B-4F2B-B528-F30CF93003D0}"/>
    <cellStyle name="Accent5 41" xfId="3464" xr:uid="{95F31D4C-F817-45A3-9CAF-ABBBE4ED5B37}"/>
    <cellStyle name="Accent5 42" xfId="3465" xr:uid="{453D80F5-9C42-4B10-8EDB-F2A8A599CEDC}"/>
    <cellStyle name="Accent5 43" xfId="3466" xr:uid="{37CDBAE9-E773-431A-B231-99952B93FFF8}"/>
    <cellStyle name="Accent5 5" xfId="3467" xr:uid="{3F4623D1-DDCF-4988-A1DE-DA0174E790CB}"/>
    <cellStyle name="Accent5 5 10" xfId="3468" xr:uid="{410CDA85-EC0D-41E2-B4A8-027395FFAFBF}"/>
    <cellStyle name="Accent5 5 11" xfId="3469" xr:uid="{F2291B67-7EF4-4B6B-9F88-9D7A89B83ABE}"/>
    <cellStyle name="Accent5 5 2" xfId="3470" xr:uid="{C3488B74-CD80-4E7F-96D2-0F1A5B90667F}"/>
    <cellStyle name="Accent5 5 3" xfId="3471" xr:uid="{8AFE62F9-2BD1-4B65-BF6F-F0F7CEA60DD3}"/>
    <cellStyle name="Accent5 5 4" xfId="3472" xr:uid="{5A4EFCE5-60FA-4904-8F57-BEDBB2AD079E}"/>
    <cellStyle name="Accent5 5 5" xfId="3473" xr:uid="{7AB62837-5EB0-46A7-95BA-D5DE0937A3A9}"/>
    <cellStyle name="Accent5 5 6" xfId="3474" xr:uid="{3038C36C-912E-42D6-A9A1-4B374C4964BA}"/>
    <cellStyle name="Accent5 5 7" xfId="3475" xr:uid="{3E587911-3E83-4F5C-89BE-9F8C44B67CDA}"/>
    <cellStyle name="Accent5 5 8" xfId="3476" xr:uid="{290343B0-457A-4CB8-917A-E91AC0C035DC}"/>
    <cellStyle name="Accent5 5 9" xfId="3477" xr:uid="{2E4A18A2-7658-4A68-B89C-63C1DC54DAC6}"/>
    <cellStyle name="Accent5 6" xfId="3478" xr:uid="{75984C64-A744-4879-AF0C-4BCFC87208A2}"/>
    <cellStyle name="Accent5 6 10" xfId="3479" xr:uid="{C6855694-F9C4-4061-8894-502F0DEB3334}"/>
    <cellStyle name="Accent5 6 11" xfId="3480" xr:uid="{3060BE8F-970B-4D97-A0BA-EB4D1C8D1DDC}"/>
    <cellStyle name="Accent5 6 2" xfId="3481" xr:uid="{760DE306-EE1D-451C-8677-35E19A229BE4}"/>
    <cellStyle name="Accent5 6 3" xfId="3482" xr:uid="{8689362C-6950-43FA-BB00-24664F0F3C32}"/>
    <cellStyle name="Accent5 6 4" xfId="3483" xr:uid="{001CC639-163A-4E7D-9BD9-5C42ACB21E25}"/>
    <cellStyle name="Accent5 6 5" xfId="3484" xr:uid="{82E73729-727A-467B-8EB5-C67483873775}"/>
    <cellStyle name="Accent5 6 6" xfId="3485" xr:uid="{5F282F92-3CDD-4AE4-A728-34756065D34B}"/>
    <cellStyle name="Accent5 6 7" xfId="3486" xr:uid="{AC70CFF5-49AF-4065-A0CD-3098563F8C0E}"/>
    <cellStyle name="Accent5 6 8" xfId="3487" xr:uid="{7EC356A7-EDBD-4A6E-B4EC-B0FF5AD60646}"/>
    <cellStyle name="Accent5 6 9" xfId="3488" xr:uid="{6BB23422-423F-4082-8761-DC3F93D3418B}"/>
    <cellStyle name="Accent5 7" xfId="3489" xr:uid="{971B72B5-95B2-4D59-9E5E-36C20B4B0476}"/>
    <cellStyle name="Accent5 8" xfId="3490" xr:uid="{B1A69EC3-549D-4FDB-B572-6D18D1BDD702}"/>
    <cellStyle name="Accent5 9" xfId="3491" xr:uid="{B493A562-08DD-4FF3-9193-2937EAB561F9}"/>
    <cellStyle name="Accent6 10" xfId="3492" xr:uid="{6C345ADD-6E99-433D-8268-3D98D2225542}"/>
    <cellStyle name="Accent6 11" xfId="3493" xr:uid="{A3FC8EB6-1EE4-45C7-A20C-73AA73D14D6F}"/>
    <cellStyle name="Accent6 12" xfId="3494" xr:uid="{0E1407E5-E702-465C-99CD-02C4D90231A1}"/>
    <cellStyle name="Accent6 13" xfId="3495" xr:uid="{8024A001-B202-4527-8508-FE03CA6D3A75}"/>
    <cellStyle name="Accent6 14" xfId="3496" xr:uid="{0BE93376-7816-49AC-88CD-999CD8BDCC94}"/>
    <cellStyle name="Accent6 15" xfId="3497" xr:uid="{91D33BF0-4624-4AA1-91EC-3BF393D648D9}"/>
    <cellStyle name="Accent6 16" xfId="3498" xr:uid="{9A9EEA01-97E9-4947-8FE3-0E4F1F26C5F7}"/>
    <cellStyle name="Accent6 17" xfId="3499" xr:uid="{64122ACE-37C4-4723-9F7B-9874C5C016BE}"/>
    <cellStyle name="Accent6 18" xfId="3500" xr:uid="{5855254F-0376-47A3-A9B5-A202BE0699F7}"/>
    <cellStyle name="Accent6 19" xfId="3501" xr:uid="{1919972B-5CCF-479D-86AA-BB126F95C4C3}"/>
    <cellStyle name="Accent6 2" xfId="3502" xr:uid="{B81B15DA-DE75-4EFB-AE41-42DDE11AC0DC}"/>
    <cellStyle name="Accent6 2 10" xfId="3503" xr:uid="{D24BE751-EB7C-4D96-9E6B-B35760354D92}"/>
    <cellStyle name="Accent6 2 10 2" xfId="3504" xr:uid="{9997A95E-BE2E-47AF-8203-FBF0B79A7D4B}"/>
    <cellStyle name="Accent6 2 11" xfId="3505" xr:uid="{0815E0FE-0421-4B79-9F38-F22A76016E9B}"/>
    <cellStyle name="Accent6 2 2" xfId="3506" xr:uid="{CA46D30F-26DD-45EA-8488-8C5AE26CB609}"/>
    <cellStyle name="Accent6 2 2 2" xfId="3507" xr:uid="{F667F562-2B49-427F-92C6-5057299FAD64}"/>
    <cellStyle name="Accent6 2 3" xfId="3508" xr:uid="{8C430DE0-1D52-4A07-B387-B3F46BF0D6AC}"/>
    <cellStyle name="Accent6 2 3 2" xfId="3509" xr:uid="{33886CA5-BC8C-494B-9C10-5F082A2692AB}"/>
    <cellStyle name="Accent6 2 4" xfId="3510" xr:uid="{A9D8E60B-9B30-459F-9CA6-6CA104ADDE0A}"/>
    <cellStyle name="Accent6 2 4 2" xfId="3511" xr:uid="{AE618F90-A6EA-4557-855C-6B9B1F082A16}"/>
    <cellStyle name="Accent6 2 5" xfId="3512" xr:uid="{46E540D4-42AF-4C70-8F45-EDF6EE78CD94}"/>
    <cellStyle name="Accent6 2 5 2" xfId="3513" xr:uid="{ABA46B43-BD83-4166-B9E4-9528EC56739A}"/>
    <cellStyle name="Accent6 2 6" xfId="3514" xr:uid="{764247B4-27AC-432A-9A8B-6ADCF037318E}"/>
    <cellStyle name="Accent6 2 6 2" xfId="3515" xr:uid="{E37A458D-066B-41BA-80D0-C6847E8B2103}"/>
    <cellStyle name="Accent6 2 7" xfId="3516" xr:uid="{72BAC4EC-2A75-44A3-81B8-B118A07E216B}"/>
    <cellStyle name="Accent6 2 7 2" xfId="3517" xr:uid="{6868BFA1-372E-4432-94A4-7134EE4CF338}"/>
    <cellStyle name="Accent6 2 8" xfId="3518" xr:uid="{CA4C48AC-2668-44C7-9EFF-7E6A8B22D601}"/>
    <cellStyle name="Accent6 2 8 2" xfId="3519" xr:uid="{52E1C21C-7A7B-4307-90C9-909BB7063FEA}"/>
    <cellStyle name="Accent6 2 9" xfId="3520" xr:uid="{2BD7D528-3059-4AA4-95AC-93B63CF864E9}"/>
    <cellStyle name="Accent6 2 9 2" xfId="3521" xr:uid="{EBAF8EE3-3380-4DFB-BD1E-DAFC6417A978}"/>
    <cellStyle name="Accent6 20" xfId="3522" xr:uid="{28F17CEC-E2D4-4037-ADAE-E92A6369B7A4}"/>
    <cellStyle name="Accent6 21" xfId="3523" xr:uid="{BF29F726-CCDF-4B04-8F8B-37EA40E37EEE}"/>
    <cellStyle name="Accent6 22" xfId="3524" xr:uid="{486A1144-EF19-4617-9345-8B6D300569C7}"/>
    <cellStyle name="Accent6 23" xfId="3525" xr:uid="{AFE455D7-4DBE-4AFD-BDF3-2A80FAB4149C}"/>
    <cellStyle name="Accent6 24" xfId="3526" xr:uid="{1C83F4B5-28D3-41FB-8A1B-48D0DCE13C1D}"/>
    <cellStyle name="Accent6 25" xfId="3527" xr:uid="{6BC28D80-AE9E-4FC0-BF31-20BAED57A9F9}"/>
    <cellStyle name="Accent6 26" xfId="3528" xr:uid="{4B40F61A-47D6-4951-BB6B-FC111E945CE4}"/>
    <cellStyle name="Accent6 27" xfId="3529" xr:uid="{47C68A47-DAB5-4E4C-BB87-3A093933DD5F}"/>
    <cellStyle name="Accent6 28" xfId="3530" xr:uid="{FA0E3E1F-6AEE-41D7-8869-CB13E76C1C24}"/>
    <cellStyle name="Accent6 29" xfId="3531" xr:uid="{610498E5-F11B-4441-A465-FF6DE3D229F4}"/>
    <cellStyle name="Accent6 3" xfId="3532" xr:uid="{A58D74CE-3B0F-4EB0-98E4-79EC6E76C6BF}"/>
    <cellStyle name="Accent6 3 10" xfId="3533" xr:uid="{0E102989-77D1-44D7-A76F-4CBE72E6EABC}"/>
    <cellStyle name="Accent6 3 11" xfId="3534" xr:uid="{89C5B16C-EF7A-44DC-A954-6E745397EB70}"/>
    <cellStyle name="Accent6 3 12" xfId="3535" xr:uid="{C1D2E45F-B2D4-4BCB-A7C7-0FD06A2105B3}"/>
    <cellStyle name="Accent6 3 2" xfId="3536" xr:uid="{838E868B-8DA2-4A1B-908A-60FE3E393959}"/>
    <cellStyle name="Accent6 3 2 2" xfId="3537" xr:uid="{204EA2B6-1ED2-4F9C-B7CD-9BB37939141F}"/>
    <cellStyle name="Accent6 3 3" xfId="3538" xr:uid="{228FDD48-FF9E-480B-A5F4-C0555943819C}"/>
    <cellStyle name="Accent6 3 4" xfId="3539" xr:uid="{C418C1AD-8307-4887-94A6-5F09EAFC41E3}"/>
    <cellStyle name="Accent6 3 5" xfId="3540" xr:uid="{FDBA962C-4766-4134-8A6C-4333189CDF30}"/>
    <cellStyle name="Accent6 3 6" xfId="3541" xr:uid="{CAFE6B29-B7E7-4D47-8A13-538134F2F8FF}"/>
    <cellStyle name="Accent6 3 7" xfId="3542" xr:uid="{89490C72-14E8-4166-90FB-ECAC771670C4}"/>
    <cellStyle name="Accent6 3 8" xfId="3543" xr:uid="{E3A8BA54-D3F4-40F5-A1C1-D2FAFF40C723}"/>
    <cellStyle name="Accent6 3 9" xfId="3544" xr:uid="{8D825B7F-8D94-4074-94F6-896582555F53}"/>
    <cellStyle name="Accent6 30" xfId="3545" xr:uid="{5E079675-AAF6-4AF7-979C-ACF99228A25F}"/>
    <cellStyle name="Accent6 31" xfId="3546" xr:uid="{685A0905-64AE-4207-8C3B-B5231388FBBB}"/>
    <cellStyle name="Accent6 32" xfId="3547" xr:uid="{C3483F92-FEE0-40D3-BAA3-57566F785482}"/>
    <cellStyle name="Accent6 33" xfId="3548" xr:uid="{D3D25FC9-D86B-439C-B1BD-4CB8F2B9C29C}"/>
    <cellStyle name="Accent6 34" xfId="3549" xr:uid="{2C8DF72F-4EB7-4F4A-AED2-0949D1BD1856}"/>
    <cellStyle name="Accent6 35" xfId="3550" xr:uid="{4155A367-9429-4DB6-88AD-8F4F1BEC1372}"/>
    <cellStyle name="Accent6 36" xfId="3551" xr:uid="{7CF55C62-C21F-4527-BDEC-ECBA40736CB2}"/>
    <cellStyle name="Accent6 37" xfId="3552" xr:uid="{9CC9EAEA-3F30-4AB3-B04B-E9FA78667614}"/>
    <cellStyle name="Accent6 38" xfId="3553" xr:uid="{809E15B8-DFDE-41E8-BC39-27DB375A32B4}"/>
    <cellStyle name="Accent6 39" xfId="3554" xr:uid="{5B4D5962-A081-417E-9172-E7005AA33FB1}"/>
    <cellStyle name="Accent6 4" xfId="3555" xr:uid="{C642F044-2AF5-4A13-B39F-1723179D0E86}"/>
    <cellStyle name="Accent6 4 10" xfId="3556" xr:uid="{31B6A052-EA68-4A41-B274-D8DBB7CA9D38}"/>
    <cellStyle name="Accent6 4 11" xfId="3557" xr:uid="{C8D223A3-4655-42F6-B322-1FCE8B7D613F}"/>
    <cellStyle name="Accent6 4 2" xfId="3558" xr:uid="{7B0A21C1-B3BC-4D5D-9EA0-4C8A22C48217}"/>
    <cellStyle name="Accent6 4 3" xfId="3559" xr:uid="{F323A856-A3B0-4B98-923D-F1553E5C1F5B}"/>
    <cellStyle name="Accent6 4 4" xfId="3560" xr:uid="{D40263ED-EA4E-408E-9EAA-3FB010186CA3}"/>
    <cellStyle name="Accent6 4 5" xfId="3561" xr:uid="{92F22E17-2980-469C-8F32-87CDE66CEE09}"/>
    <cellStyle name="Accent6 4 6" xfId="3562" xr:uid="{B4132E02-D180-4D03-A006-190233481E70}"/>
    <cellStyle name="Accent6 4 7" xfId="3563" xr:uid="{1C6EDE30-F2DB-498E-9D04-6C506ED1F879}"/>
    <cellStyle name="Accent6 4 8" xfId="3564" xr:uid="{8D4BF9F8-B11B-4AA5-A4D3-552288498832}"/>
    <cellStyle name="Accent6 4 9" xfId="3565" xr:uid="{DF113C08-8195-46A5-B212-F5B045A496C2}"/>
    <cellStyle name="Accent6 40" xfId="3566" xr:uid="{89206FAF-1BA9-40BD-A27B-21F50536255E}"/>
    <cellStyle name="Accent6 41" xfId="3567" xr:uid="{1F5DE76B-CB65-4CDC-BA7E-352008F331C4}"/>
    <cellStyle name="Accent6 42" xfId="3568" xr:uid="{490EA3F6-10CE-4435-BA24-BECC382999F3}"/>
    <cellStyle name="Accent6 43" xfId="3569" xr:uid="{6D06942E-A21D-46E0-97EC-8ACF8A617EFC}"/>
    <cellStyle name="Accent6 5" xfId="3570" xr:uid="{078E6F0E-3510-414E-8A69-42EFF62F824E}"/>
    <cellStyle name="Accent6 5 10" xfId="3571" xr:uid="{2577232F-8660-4074-9CBA-A7EC6552EB7B}"/>
    <cellStyle name="Accent6 5 11" xfId="3572" xr:uid="{58A2041C-9160-4144-9CF4-22125931A6D6}"/>
    <cellStyle name="Accent6 5 2" xfId="3573" xr:uid="{F9ADC7BA-6EDA-4E5F-B3A7-D5BB75EF9B6B}"/>
    <cellStyle name="Accent6 5 3" xfId="3574" xr:uid="{C1A72867-ECD2-487F-AA1E-B8A0D76614A3}"/>
    <cellStyle name="Accent6 5 4" xfId="3575" xr:uid="{FC930028-9BE4-4875-AE61-7F412C5D5449}"/>
    <cellStyle name="Accent6 5 5" xfId="3576" xr:uid="{B19F000B-DE10-4910-8CE0-20B86F0A6CAE}"/>
    <cellStyle name="Accent6 5 6" xfId="3577" xr:uid="{D6B38DCF-322E-48C7-ADBE-BB2FB39B8121}"/>
    <cellStyle name="Accent6 5 7" xfId="3578" xr:uid="{8F390478-07D4-4AB5-89D7-2D1D8FB53683}"/>
    <cellStyle name="Accent6 5 8" xfId="3579" xr:uid="{DDDBDE46-C61C-46D5-83DA-C2676C74F724}"/>
    <cellStyle name="Accent6 5 9" xfId="3580" xr:uid="{DFB680AC-4425-4C53-8E70-AFA1E7B1D9FE}"/>
    <cellStyle name="Accent6 6" xfId="3581" xr:uid="{650B78AE-B56D-4060-B517-848964B3831B}"/>
    <cellStyle name="Accent6 6 10" xfId="3582" xr:uid="{272EDC02-E282-422C-8D0C-A47D9A8BE16A}"/>
    <cellStyle name="Accent6 6 11" xfId="3583" xr:uid="{0454313A-6FA0-44CB-8113-9B6A76A7EC92}"/>
    <cellStyle name="Accent6 6 2" xfId="3584" xr:uid="{4CE39551-CC01-41EF-B038-00CA59ECA62D}"/>
    <cellStyle name="Accent6 6 3" xfId="3585" xr:uid="{5ECC92B7-9631-490E-93F1-B3184FEB5F6B}"/>
    <cellStyle name="Accent6 6 4" xfId="3586" xr:uid="{E5F1E956-13FE-48B3-BF95-0E17B57495D3}"/>
    <cellStyle name="Accent6 6 5" xfId="3587" xr:uid="{BEF3B3B2-9648-40A5-BAC3-F6922AD313F4}"/>
    <cellStyle name="Accent6 6 6" xfId="3588" xr:uid="{258C8EC6-52FB-463E-8839-76175B41F237}"/>
    <cellStyle name="Accent6 6 7" xfId="3589" xr:uid="{CA4F2FB8-29B6-4683-ABD9-3C4A5A2A0C7E}"/>
    <cellStyle name="Accent6 6 8" xfId="3590" xr:uid="{5696145B-9FCE-4D17-96C4-B65E5D6864D6}"/>
    <cellStyle name="Accent6 6 9" xfId="3591" xr:uid="{33FEB18A-1D81-4D13-8980-C0C7F7AFE114}"/>
    <cellStyle name="Accent6 7" xfId="3592" xr:uid="{A8AC422F-81F5-4CCE-B7F5-3300934E63AA}"/>
    <cellStyle name="Accent6 8" xfId="3593" xr:uid="{D693C5B0-3447-4569-A2E1-3A0E94BFDA92}"/>
    <cellStyle name="Accent6 9" xfId="3594" xr:uid="{BC660BAD-CACF-4E5C-A14E-012AB37BFD0E}"/>
    <cellStyle name="AggblueBoldCels" xfId="3595" xr:uid="{E18BCAC8-6124-42A7-97B9-ED67B7ED5BBF}"/>
    <cellStyle name="AggblueCels" xfId="3596" xr:uid="{60BDA7EE-7D1B-4B7B-B437-7D2ED951DD8E}"/>
    <cellStyle name="AggBoldCells" xfId="3597" xr:uid="{508D354C-D227-4686-8AA4-AD6506DEA1F7}"/>
    <cellStyle name="AggBoldCells 2" xfId="3598" xr:uid="{951CA0C3-2078-4B79-8BCE-EB6168B1C352}"/>
    <cellStyle name="AggCels" xfId="3599" xr:uid="{0C533B92-7EAF-47A3-B28E-1745BADBB5A9}"/>
    <cellStyle name="AggCels 2" xfId="3600" xr:uid="{A967BBE9-BD8D-4591-A787-5AF6DFC96A16}"/>
    <cellStyle name="AggGreen" xfId="3601" xr:uid="{FB407B47-06C0-4334-8B2F-2CFAA533F8E4}"/>
    <cellStyle name="AggGreen 2" xfId="3602" xr:uid="{07CE631C-8615-4BCC-87D5-E1FA4137C4A6}"/>
    <cellStyle name="AggGreen 2 2" xfId="3603" xr:uid="{2A7D1558-144B-41E3-8E55-E9291A06D9BD}"/>
    <cellStyle name="AggGreen 2 2 2" xfId="3604" xr:uid="{9694AC80-1513-400F-BC5A-41EAB62FD2E8}"/>
    <cellStyle name="AggGreen 2 3" xfId="3605" xr:uid="{AB3F1C23-6FF5-42E5-87BE-AB0882B434AF}"/>
    <cellStyle name="AggGreen 3" xfId="3606" xr:uid="{CE8F0A8A-8D52-4851-9057-53DD516DC902}"/>
    <cellStyle name="AggGreen 3 2" xfId="3607" xr:uid="{86B4DD28-5D17-45E0-8B6A-7C665F1921F5}"/>
    <cellStyle name="AggGreen 4" xfId="3608" xr:uid="{D9A5506B-A7A0-4C4A-A7B3-F402F9B58EE0}"/>
    <cellStyle name="AggGreen 4 2" xfId="3609" xr:uid="{C39AB6FC-7CAC-41B2-800C-9EB78ACACCFA}"/>
    <cellStyle name="AggGreen 5" xfId="3610" xr:uid="{58AA4A1C-8017-402F-A708-5CF1A574AB28}"/>
    <cellStyle name="AggGreen 6" xfId="3611" xr:uid="{95FC84AE-FDD3-4551-AF1A-AECC954A942C}"/>
    <cellStyle name="AggGreen12" xfId="3612" xr:uid="{93BB219D-2196-4ACD-98D4-52F740060D98}"/>
    <cellStyle name="AggGreen12 2" xfId="3613" xr:uid="{25387789-3941-4297-ACE2-B34D8BD12B60}"/>
    <cellStyle name="AggGreen12 2 2" xfId="3614" xr:uid="{8E4AAECC-AD37-480B-81EF-3019B32BB902}"/>
    <cellStyle name="AggGreen12 2 2 2" xfId="3615" xr:uid="{07E44FC7-5211-4444-A881-0FB594ED4D4A}"/>
    <cellStyle name="AggGreen12 2 3" xfId="3616" xr:uid="{B7BD9DBD-65C6-4232-950D-12C0771C5B8D}"/>
    <cellStyle name="AggGreen12 3" xfId="3617" xr:uid="{B60725DE-E177-49ED-9198-C11644971861}"/>
    <cellStyle name="AggGreen12 3 2" xfId="3618" xr:uid="{A36B8374-7466-4F8E-ABAD-E62820B561B7}"/>
    <cellStyle name="AggGreen12 4" xfId="3619" xr:uid="{20CED1FF-AA1B-4461-939F-4BBC33D3904D}"/>
    <cellStyle name="AggGreen12 4 2" xfId="3620" xr:uid="{59531E2A-B2B8-436F-810B-7BA521FA6378}"/>
    <cellStyle name="AggGreen12 5" xfId="3621" xr:uid="{BDA5F94F-2E79-4AED-B288-844E9689CAF9}"/>
    <cellStyle name="AggGreen12 6" xfId="3622" xr:uid="{2544CC4F-1DA7-4114-AE9F-7D06B4A6E62E}"/>
    <cellStyle name="AggOrange" xfId="3623" xr:uid="{96C5D6F9-4925-496D-8129-5AAFA2C231E5}"/>
    <cellStyle name="AggOrange 2" xfId="3624" xr:uid="{638755B8-E9AD-4DE8-ADE4-8187B5A7D370}"/>
    <cellStyle name="AggOrange 2 2" xfId="3625" xr:uid="{E9556210-D57B-481A-A7D9-22355364ADCD}"/>
    <cellStyle name="AggOrange 2 2 2" xfId="3626" xr:uid="{44E24CF2-B17A-47FE-B5C0-97208EDF3B45}"/>
    <cellStyle name="AggOrange 2 3" xfId="3627" xr:uid="{7B5F6E73-869C-4C79-BB87-4A9AC8139809}"/>
    <cellStyle name="AggOrange 3" xfId="3628" xr:uid="{C4481190-E4C8-4D42-B26E-7E66D4998C42}"/>
    <cellStyle name="AggOrange 3 2" xfId="3629" xr:uid="{CD85A73D-C5B1-42A0-96C1-0520E01B4780}"/>
    <cellStyle name="AggOrange 4" xfId="3630" xr:uid="{1464420C-3574-4106-A74F-67779726D473}"/>
    <cellStyle name="AggOrange 4 2" xfId="3631" xr:uid="{3FA5D26B-913E-4626-B2BD-D66263A7EDC7}"/>
    <cellStyle name="AggOrange 5" xfId="3632" xr:uid="{EC018E18-613D-4229-A00A-DB57C288101A}"/>
    <cellStyle name="AggOrange 6" xfId="3633" xr:uid="{10AEF239-C09A-4184-8A6F-CF356B4ED546}"/>
    <cellStyle name="AggOrange_CRFReport-template" xfId="3634" xr:uid="{D35EE4FB-2BF2-4D92-931C-496BD0477A85}"/>
    <cellStyle name="AggOrange9" xfId="3635" xr:uid="{A772A05A-79DB-499A-83E4-E44A7DA501D6}"/>
    <cellStyle name="AggOrange9 2" xfId="3636" xr:uid="{0CF5D0C6-3D78-4813-B7D4-1B2181564EC2}"/>
    <cellStyle name="AggOrange9 2 2" xfId="3637" xr:uid="{1DAE1A23-A73B-4BD5-9FBA-28C6913043F2}"/>
    <cellStyle name="AggOrange9 2 2 2" xfId="3638" xr:uid="{5D31700D-E5E4-4630-ABA6-321CF87D2AB3}"/>
    <cellStyle name="AggOrange9 2 3" xfId="3639" xr:uid="{42E8F882-1D61-4023-867A-8158DA4FB0D3}"/>
    <cellStyle name="AggOrange9 3" xfId="3640" xr:uid="{A3EE76E9-044A-46F5-B2A1-D322279A0DC4}"/>
    <cellStyle name="AggOrange9 3 2" xfId="3641" xr:uid="{15058834-3C21-4756-B212-12D16614E90C}"/>
    <cellStyle name="AggOrange9 4" xfId="3642" xr:uid="{F77E4630-ECFF-40F6-9C8F-274DCAA08E80}"/>
    <cellStyle name="AggOrange9 4 2" xfId="3643" xr:uid="{2C02A5BF-9D14-4507-9606-85DE0B3E283F}"/>
    <cellStyle name="AggOrange9 5" xfId="3644" xr:uid="{CE0868C3-3BA0-41AB-A51E-5B457811D6D9}"/>
    <cellStyle name="AggOrange9 6" xfId="3645" xr:uid="{30AFA71E-1CC9-4EFE-890D-6480D9E4D632}"/>
    <cellStyle name="AggOrange9_CRFReport-template" xfId="3646" xr:uid="{FCBDAC4F-F1FA-4FE2-A899-2BBAA4EDCFBA}"/>
    <cellStyle name="AggOrangeLB_2x" xfId="3647" xr:uid="{51451438-B62A-479E-9B6D-C5700AAFF08B}"/>
    <cellStyle name="AggOrangeLBorder" xfId="3648" xr:uid="{73C696AB-C21B-4E9E-939A-65EEE3C0BB0E}"/>
    <cellStyle name="AggOrangeRBorder" xfId="3649" xr:uid="{305E6F65-2A93-48AF-B093-2ADC1E910B32}"/>
    <cellStyle name="AggOrangeRBorder 2" xfId="3650" xr:uid="{80A252CD-E5A5-4E39-B9CA-B17DB9B0885D}"/>
    <cellStyle name="AggOrangeRBorder 2 2" xfId="3651" xr:uid="{8464AB8C-4F15-4304-88FD-3229E4C00866}"/>
    <cellStyle name="AggOrangeRBorder 2 2 2" xfId="3652" xr:uid="{BBFC47AB-9C56-43C6-BB4C-A262352EE0B0}"/>
    <cellStyle name="AggOrangeRBorder 2 3" xfId="3653" xr:uid="{19EA84A0-6264-4982-8899-3E9D2A343BCA}"/>
    <cellStyle name="AggOrangeRBorder 2 3 2" xfId="3654" xr:uid="{3CB7BC4C-694F-42F2-BBE6-92546556A9C1}"/>
    <cellStyle name="AggOrangeRBorder 2 4" xfId="3655" xr:uid="{2F298F3A-D390-4D1E-AEB8-B76698812116}"/>
    <cellStyle name="AggOrangeRBorder 2 4 2" xfId="3656" xr:uid="{C44B86A9-3471-4EEE-BCC3-4DFB978A68C8}"/>
    <cellStyle name="AggOrangeRBorder 2 5" xfId="3657" xr:uid="{020D6845-D5EA-4B53-A127-FFD04055463F}"/>
    <cellStyle name="AggOrangeRBorder 3" xfId="3658" xr:uid="{0632976B-D154-49C9-8F61-ED0DE6B0B576}"/>
    <cellStyle name="AggOrangeRBorder 3 2" xfId="3659" xr:uid="{6F63C084-6EC6-43F2-81FD-BA6CAB4F5FA6}"/>
    <cellStyle name="AggOrangeRBorder 4" xfId="3660" xr:uid="{3DC71EF1-ADA7-47A1-BD10-170CF31A6612}"/>
    <cellStyle name="AggOrangeRBorder 4 2" xfId="3661" xr:uid="{8EBB96C8-5CCD-4C9C-B4F8-D2D1EC1E243C}"/>
    <cellStyle name="AggOrangeRBorder 5" xfId="3662" xr:uid="{1244C7D3-6091-4FA9-B94C-995FD8B0C754}"/>
    <cellStyle name="AggOrangeRBorder 5 2" xfId="3663" xr:uid="{6B1FDC97-7E7E-45D7-80B5-463735FCE2B3}"/>
    <cellStyle name="AggOrangeRBorder 6" xfId="3664" xr:uid="{DA83E75D-275E-4543-AD81-849E7279846D}"/>
    <cellStyle name="AggOrangeRBorder 7" xfId="3665" xr:uid="{F3536E9D-4EF6-4000-A591-4E91F95E3408}"/>
    <cellStyle name="AggOrangeRBorder 8" xfId="3666" xr:uid="{533FC720-CEE9-4F98-8DBA-853C863426EE}"/>
    <cellStyle name="Akzent1" xfId="3667" xr:uid="{897CB52F-4248-4D0B-8EE6-A86E83A35009}"/>
    <cellStyle name="Akzent2" xfId="3668" xr:uid="{37B1B2D9-E8FF-4B5A-A0E2-8FC88A48C3AD}"/>
    <cellStyle name="Akzent3" xfId="3669" xr:uid="{0FB71915-1E59-4770-A9AF-C698D0A889E5}"/>
    <cellStyle name="Akzent4" xfId="3670" xr:uid="{306CA088-8FCA-4D2D-B5DD-E2496C16B335}"/>
    <cellStyle name="Akzent5" xfId="3671" xr:uid="{09596810-D943-423A-90A5-ADCDC4F2C1FC}"/>
    <cellStyle name="Akzent6" xfId="3672" xr:uid="{5B9097B2-6149-40BD-AA55-0E88557856E8}"/>
    <cellStyle name="Assumption Heading" xfId="3673" xr:uid="{A08FD09B-2606-4B4A-A62C-9D1A74D54A83}"/>
    <cellStyle name="Assumptions" xfId="3674" xr:uid="{89E1562F-2E7D-47F8-8E38-66E269AD0B5D}"/>
    <cellStyle name="Attrib" xfId="3675" xr:uid="{F76CF2FE-F66A-46A1-ACA2-0583C1D120F9}"/>
    <cellStyle name="Attrib 2" xfId="3676" xr:uid="{465E5C1F-6DE6-4B83-B8EF-932CBA6B9605}"/>
    <cellStyle name="Attrib 2 2" xfId="3677" xr:uid="{125E18B0-2990-44D4-AF6F-913EBF5393DB}"/>
    <cellStyle name="Attrib 2 2 2" xfId="3678" xr:uid="{D5423B57-2BFF-49A3-BAE0-5E34FBFD8913}"/>
    <cellStyle name="Attrib 2 2 2 2" xfId="3679" xr:uid="{06D25FE4-6CB2-4BE7-8E23-F31AD9E21ADB}"/>
    <cellStyle name="Attrib 2 2 3" xfId="3680" xr:uid="{2D8CD06E-6ADE-4EDE-9844-DD397413C300}"/>
    <cellStyle name="Attrib 2 2 3 2" xfId="3681" xr:uid="{3A0D560F-9BF5-4A5E-B04A-19B5F7147EA1}"/>
    <cellStyle name="Attrib 2 2 4" xfId="3682" xr:uid="{C517D897-8CF6-4593-8D10-DCBC095409A8}"/>
    <cellStyle name="Attrib 2 2 4 2" xfId="3683" xr:uid="{6029EF9D-B8D8-4258-9E92-EDD5252C343A}"/>
    <cellStyle name="Attrib 2 2 5" xfId="3684" xr:uid="{850D279D-DA20-4E97-8C0E-C77D1B942263}"/>
    <cellStyle name="Attrib 2 3" xfId="3685" xr:uid="{D5FD8B95-7094-4B40-BC9E-BB1FC6E7109E}"/>
    <cellStyle name="Attrib 2 3 2" xfId="3686" xr:uid="{BDBCBFA4-C4EB-4EAF-884F-A7A1BAE5B794}"/>
    <cellStyle name="Attrib 2 3 2 2" xfId="3687" xr:uid="{91F55B13-1A4A-4A62-BBEC-432D0BE563E9}"/>
    <cellStyle name="Attrib 2 3 3" xfId="3688" xr:uid="{EBFAA90D-B7A3-4339-9445-F168CAF67CA8}"/>
    <cellStyle name="Attrib 2 3 3 2" xfId="3689" xr:uid="{DDC5AB0F-6D7E-4118-AFDB-CBB85B0E0F87}"/>
    <cellStyle name="Attrib 2 3 4" xfId="3690" xr:uid="{F903254F-EA70-4446-A09C-56C061E22B65}"/>
    <cellStyle name="Attrib 2 3 4 2" xfId="3691" xr:uid="{442CDF0C-D22A-4B1B-BB84-AD2C6C7B9089}"/>
    <cellStyle name="Attrib 2 3 5" xfId="3692" xr:uid="{EC93B929-EDDC-4FB6-A54E-4005BFB22CE9}"/>
    <cellStyle name="Attrib 2 4" xfId="3693" xr:uid="{BA8A07A9-6617-4EBC-A2D6-A80D9EF25F86}"/>
    <cellStyle name="Attrib 2 4 2" xfId="3694" xr:uid="{37A4957C-3CB4-4F75-876E-EFCA9F956812}"/>
    <cellStyle name="Attrib 2 5" xfId="3695" xr:uid="{D41E8F50-AE2F-4324-9490-0301A45A22A2}"/>
    <cellStyle name="Attrib 2 5 2" xfId="3696" xr:uid="{4656DACC-3733-4959-A51A-331737DB926D}"/>
    <cellStyle name="Attrib 2 6" xfId="3697" xr:uid="{314CFA4C-17B6-476C-B9C7-055FC9573E3D}"/>
    <cellStyle name="Attrib 2 6 2" xfId="3698" xr:uid="{4FED5B4C-C96D-40CE-AF08-787EA0B8AD54}"/>
    <cellStyle name="Attrib 2 7" xfId="3699" xr:uid="{EDE2AF19-1CAE-4CD8-A895-C635E0C8AD31}"/>
    <cellStyle name="Attrib 2 8" xfId="3700" xr:uid="{B34D317D-8B98-41D2-942D-65B3B6FBE8E3}"/>
    <cellStyle name="Attrib 3" xfId="3701" xr:uid="{7A922BD9-C90E-45EC-BDD4-8E5684675D70}"/>
    <cellStyle name="Attrib 3 2" xfId="3702" xr:uid="{97930415-AD5D-4380-ACAA-186707C5248F}"/>
    <cellStyle name="Attrib 4" xfId="3703" xr:uid="{FA62CBC4-BC75-4417-BCAF-70D9BCDBBFC4}"/>
    <cellStyle name="Attrib 4 2" xfId="3704" xr:uid="{5EFEA0B1-E692-4F75-A540-53046B601251}"/>
    <cellStyle name="Attrib 5" xfId="3705" xr:uid="{597D3E51-7A56-4D3F-BA29-697625D2F0D7}"/>
    <cellStyle name="Attrib 5 2" xfId="3706" xr:uid="{A8CE24BD-8E69-4A4A-88A0-CF8C561EC068}"/>
    <cellStyle name="Attrib 6" xfId="3707" xr:uid="{072C6B71-BBB0-4599-B9B0-26BED71E85BE}"/>
    <cellStyle name="Attrib 7" xfId="3708" xr:uid="{31E57EAD-AE34-4F9A-AD4D-E051BDA5575E}"/>
    <cellStyle name="Ausgabe" xfId="3709" xr:uid="{B63571C6-3916-4F1E-9767-42B839826688}"/>
    <cellStyle name="Ausgabe 2" xfId="3710" xr:uid="{4A12D785-2ED8-49EC-8B9E-3F07E3896546}"/>
    <cellStyle name="Ausgabe 2 2" xfId="3711" xr:uid="{384A744D-43A9-4BAE-A786-C1E19F4A6BE2}"/>
    <cellStyle name="Ausgabe 3" xfId="3712" xr:uid="{1F4450B6-111F-4352-BE15-26A119862DD9}"/>
    <cellStyle name="Ausgabe 4" xfId="3713" xr:uid="{A64B716B-1C55-4304-8895-C5F92944C7E3}"/>
    <cellStyle name="Avertissement" xfId="3714" xr:uid="{8C903ACF-D654-4B95-8FD5-F00C04709437}"/>
    <cellStyle name="Bad 10" xfId="3715" xr:uid="{F757DB84-4BF5-4ABC-B51A-9D1BACAAF01E}"/>
    <cellStyle name="Bad 11" xfId="3716" xr:uid="{10928217-75DD-4D2F-AE16-B5DAEE392DAE}"/>
    <cellStyle name="Bad 12" xfId="3717" xr:uid="{AB656832-2F7B-4261-831B-9B5F6ED4F819}"/>
    <cellStyle name="Bad 13" xfId="3718" xr:uid="{085E1AD6-BC68-44E4-ADD2-0435D529E125}"/>
    <cellStyle name="Bad 14" xfId="3719" xr:uid="{51DF33D5-F07B-4EF1-8428-DAE36D1A9285}"/>
    <cellStyle name="Bad 15" xfId="3720" xr:uid="{CB8F59BE-9AB3-47A4-8178-6F102D260841}"/>
    <cellStyle name="Bad 16" xfId="3721" xr:uid="{858999C3-E6F3-47E6-AC60-F07472E5E5DF}"/>
    <cellStyle name="Bad 17" xfId="3722" xr:uid="{93CE083D-1F2D-4939-99DC-2094BCBE7731}"/>
    <cellStyle name="Bad 18" xfId="3723" xr:uid="{371CC12D-8C2B-460B-AABA-8E66FB5A1803}"/>
    <cellStyle name="Bad 19" xfId="3724" xr:uid="{998213E8-4760-42B0-940D-08BE7888C34F}"/>
    <cellStyle name="Bad 2" xfId="3725" xr:uid="{0624AB30-DC38-4D50-9F9D-2D04E7589698}"/>
    <cellStyle name="Bad 2 10" xfId="3726" xr:uid="{0ED2C241-F005-449B-B4FB-6C1446A136C7}"/>
    <cellStyle name="Bad 2 10 2" xfId="3727" xr:uid="{5C4A87FA-97F3-4453-820B-5F74CEF75C0A}"/>
    <cellStyle name="Bad 2 11" xfId="3728" xr:uid="{0D8B5462-D8B9-464A-A42E-C4A5E22E98B4}"/>
    <cellStyle name="Bad 2 2" xfId="3729" xr:uid="{4C44DBE6-DD0B-4374-934B-DBB411554782}"/>
    <cellStyle name="Bad 2 2 2" xfId="3730" xr:uid="{85451A4D-B2D1-42A9-81F7-4C845168EB1D}"/>
    <cellStyle name="Bad 2 3" xfId="3731" xr:uid="{6A453361-962E-45C2-AEBE-E4ADC4BB7501}"/>
    <cellStyle name="Bad 2 3 2" xfId="3732" xr:uid="{A3B8E231-B94A-4DA9-9015-6BB77B4081CF}"/>
    <cellStyle name="Bad 2 4" xfId="3733" xr:uid="{F90DD83B-9D3C-4A2E-9C69-52659D0097D9}"/>
    <cellStyle name="Bad 2 4 2" xfId="3734" xr:uid="{55597E10-5F25-4362-B874-67B24A9E4E52}"/>
    <cellStyle name="Bad 2 5" xfId="3735" xr:uid="{C183369C-FB2A-4268-9B70-0BC94D6F55E8}"/>
    <cellStyle name="Bad 2 5 2" xfId="3736" xr:uid="{F8E2AFA0-BB3F-40BB-8E2F-A082DC61A375}"/>
    <cellStyle name="Bad 2 6" xfId="3737" xr:uid="{3315C694-65D5-4804-8434-9F1D157694F2}"/>
    <cellStyle name="Bad 2 6 2" xfId="3738" xr:uid="{70FAEC3D-DB8E-49F4-8E66-82EF0C94E648}"/>
    <cellStyle name="Bad 2 7" xfId="3739" xr:uid="{60CC19AB-CE54-426E-BC2B-14DAFCF82E75}"/>
    <cellStyle name="Bad 2 7 2" xfId="3740" xr:uid="{C27EA91E-3C57-4D60-A806-7243DCABAD1F}"/>
    <cellStyle name="Bad 2 8" xfId="3741" xr:uid="{DF35C43C-DCE0-497C-857B-9FFA62E8490D}"/>
    <cellStyle name="Bad 2 8 2" xfId="3742" xr:uid="{62A17702-124A-45BC-855D-4633B827BB29}"/>
    <cellStyle name="Bad 2 9" xfId="3743" xr:uid="{D7F4F6D9-9014-46E2-8CDF-37EF231DB14C}"/>
    <cellStyle name="Bad 2 9 2" xfId="3744" xr:uid="{C0411B78-0B7B-4BB1-918D-052B10591AD8}"/>
    <cellStyle name="Bad 20" xfId="3745" xr:uid="{6E2DE793-2ADF-401E-A0B3-04F066652A20}"/>
    <cellStyle name="Bad 21" xfId="3746" xr:uid="{6D11F4DC-9293-4BF3-801B-2C006BA0F57C}"/>
    <cellStyle name="Bad 22" xfId="3747" xr:uid="{BAF39405-FE8C-4C45-8095-435B5C4DF2A3}"/>
    <cellStyle name="Bad 23" xfId="3748" xr:uid="{8914633A-697A-48F1-9409-17F13A02F339}"/>
    <cellStyle name="Bad 24" xfId="3749" xr:uid="{8DD106F3-5B2D-4BE6-A702-B6CBC46AFDF7}"/>
    <cellStyle name="Bad 25" xfId="3750" xr:uid="{644B221C-8382-4B39-A7B7-31F856CF08FB}"/>
    <cellStyle name="Bad 26" xfId="3751" xr:uid="{A9E8CA16-09CE-462F-B0A1-03C480F451E2}"/>
    <cellStyle name="Bad 27" xfId="3752" xr:uid="{147C82F2-1FFE-4963-8231-22E8231181CD}"/>
    <cellStyle name="Bad 28" xfId="3753" xr:uid="{AF227E05-90D3-4BAD-BB3D-A8466480EC19}"/>
    <cellStyle name="Bad 29" xfId="3754" xr:uid="{4914F85A-2A97-4E2D-96C1-E4F7C6DD89C9}"/>
    <cellStyle name="Bad 3" xfId="3755" xr:uid="{278D79D1-CAC0-4A50-9F1E-54628F67B690}"/>
    <cellStyle name="Bad 3 10" xfId="3756" xr:uid="{7C84E7E5-0A7E-4CA2-9EC0-02DAB0E5BA5B}"/>
    <cellStyle name="Bad 3 11" xfId="3757" xr:uid="{C2307A28-7F21-4426-A953-E2537E57507A}"/>
    <cellStyle name="Bad 3 12" xfId="3758" xr:uid="{547E6760-9161-43E5-8B55-728C47292EC3}"/>
    <cellStyle name="Bad 3 2" xfId="3759" xr:uid="{DB19157E-6DC7-4944-B425-F66DC1D7016C}"/>
    <cellStyle name="Bad 3 2 2" xfId="3760" xr:uid="{980CBFB4-04A4-489C-A67D-9202426DAEAC}"/>
    <cellStyle name="Bad 3 3" xfId="3761" xr:uid="{4B018443-E23C-457F-B131-666C0B50B69A}"/>
    <cellStyle name="Bad 3 4" xfId="3762" xr:uid="{4231222E-D20D-4F03-BA55-C3046F386B5C}"/>
    <cellStyle name="Bad 3 5" xfId="3763" xr:uid="{010A3A0C-4539-43B7-8665-1619B68F13C3}"/>
    <cellStyle name="Bad 3 6" xfId="3764" xr:uid="{FD6C383F-D681-4FF8-B172-FBD409BB24D9}"/>
    <cellStyle name="Bad 3 7" xfId="3765" xr:uid="{836905D0-09D0-4663-BA08-6405CBA6D29F}"/>
    <cellStyle name="Bad 3 8" xfId="3766" xr:uid="{3D9DAB2D-8F6B-4D9F-972C-BDAED30A38EB}"/>
    <cellStyle name="Bad 3 9" xfId="3767" xr:uid="{706B9A0B-385E-40BA-9D7A-5C62BF791A4D}"/>
    <cellStyle name="Bad 30" xfId="3768" xr:uid="{E79B9696-C922-47A5-9084-47DBB57C8433}"/>
    <cellStyle name="Bad 31" xfId="3769" xr:uid="{08467A32-08D1-4C22-BB97-A3919C58F04D}"/>
    <cellStyle name="Bad 32" xfId="3770" xr:uid="{BF8606A3-AE17-428F-8D3B-F6468A46CB7A}"/>
    <cellStyle name="Bad 33" xfId="3771" xr:uid="{03BD2D49-19A2-40BB-8E79-9152B9DF98D8}"/>
    <cellStyle name="Bad 34" xfId="3772" xr:uid="{5A3EA5F8-C1F3-41E7-AC39-930245C4E0C1}"/>
    <cellStyle name="Bad 35" xfId="3773" xr:uid="{A0BFA10C-D688-44DD-8848-6D3984E108F7}"/>
    <cellStyle name="Bad 36" xfId="3774" xr:uid="{8AF8B8DA-55D3-497A-A9C1-A1C2EEEE8A6A}"/>
    <cellStyle name="Bad 37" xfId="3775" xr:uid="{6252319E-2F88-46A4-B3DC-3EAE03E1BD0B}"/>
    <cellStyle name="Bad 38" xfId="3776" xr:uid="{96617DA1-76F7-454D-8F00-248BB646CD52}"/>
    <cellStyle name="Bad 39" xfId="3777" xr:uid="{8E28AB44-839D-453E-ACE1-51A01CBCE6F9}"/>
    <cellStyle name="Bad 4" xfId="3778" xr:uid="{812CE2DE-17DD-427F-94D1-97568644D07E}"/>
    <cellStyle name="Bad 4 10" xfId="3779" xr:uid="{2502FED3-A7AF-4474-8B1C-69BAB419663C}"/>
    <cellStyle name="Bad 4 11" xfId="3780" xr:uid="{27395690-3D3A-4F0E-86EA-604DCBB46708}"/>
    <cellStyle name="Bad 4 2" xfId="3781" xr:uid="{12B185CC-9CB8-4D5C-AD8B-364C3FD1EFA4}"/>
    <cellStyle name="Bad 4 3" xfId="3782" xr:uid="{71F8875A-4337-4B97-9348-005793870C83}"/>
    <cellStyle name="Bad 4 4" xfId="3783" xr:uid="{F927BCE9-866D-4C48-91AD-8DCFB46F8DBE}"/>
    <cellStyle name="Bad 4 5" xfId="3784" xr:uid="{AC9B2C77-0F27-472B-B13D-2E08B9B23324}"/>
    <cellStyle name="Bad 4 6" xfId="3785" xr:uid="{E9637436-619B-4003-9BFD-F3A8F0C68858}"/>
    <cellStyle name="Bad 4 7" xfId="3786" xr:uid="{EAC2C4EF-3325-4328-9300-058D7119A50B}"/>
    <cellStyle name="Bad 4 8" xfId="3787" xr:uid="{709CD3CE-3918-430D-80DB-C8B6E328C649}"/>
    <cellStyle name="Bad 4 9" xfId="3788" xr:uid="{AEAB7545-6480-443F-A0FB-D20B372CB6DA}"/>
    <cellStyle name="Bad 40" xfId="3789" xr:uid="{24FF9F28-48EE-4963-9B6E-F20EBD7EED9A}"/>
    <cellStyle name="Bad 41" xfId="3790" xr:uid="{5791A9F2-7E74-4420-A3AA-91755C7A1F16}"/>
    <cellStyle name="Bad 42" xfId="3791" xr:uid="{678D724D-1F13-47F0-A650-373A66C61D90}"/>
    <cellStyle name="Bad 43" xfId="3792" xr:uid="{D4622D97-07A7-4C84-8750-03987C159B54}"/>
    <cellStyle name="Bad 5" xfId="3793" xr:uid="{609EA4AF-1785-45A6-93A1-5C4F4C6096A7}"/>
    <cellStyle name="Bad 5 10" xfId="3794" xr:uid="{D79E6B6B-7B7D-4154-A93D-874E59EE7427}"/>
    <cellStyle name="Bad 5 11" xfId="3795" xr:uid="{D21B7965-A41F-467B-90DD-6E1903BCB7D3}"/>
    <cellStyle name="Bad 5 2" xfId="3796" xr:uid="{581F37A9-53D2-4CEC-8E31-6C608D496104}"/>
    <cellStyle name="Bad 5 3" xfId="3797" xr:uid="{A31453DB-59AA-4CB0-B0A7-661A72B37F72}"/>
    <cellStyle name="Bad 5 4" xfId="3798" xr:uid="{4EE1FEA3-1AA8-4ABF-ABAD-11B1DB49F778}"/>
    <cellStyle name="Bad 5 5" xfId="3799" xr:uid="{6D65B589-4DE5-44C6-8D53-97C62668805E}"/>
    <cellStyle name="Bad 5 6" xfId="3800" xr:uid="{6CBCC36F-2604-461E-B70A-81F9ECB3CA87}"/>
    <cellStyle name="Bad 5 7" xfId="3801" xr:uid="{850E2581-5119-4BF4-835D-B3C3A2AC6D17}"/>
    <cellStyle name="Bad 5 8" xfId="3802" xr:uid="{43AEBFDA-6E77-423A-958E-012BD21729CE}"/>
    <cellStyle name="Bad 5 9" xfId="3803" xr:uid="{EA9DD98C-17DE-4E67-9B80-712E943EE5AB}"/>
    <cellStyle name="Bad 6" xfId="3804" xr:uid="{AC220F89-A5BD-40F9-8CF5-4BCD4AF80950}"/>
    <cellStyle name="Bad 6 10" xfId="3805" xr:uid="{B734A4CA-F5B8-4191-983F-62BA7826D613}"/>
    <cellStyle name="Bad 6 11" xfId="3806" xr:uid="{492AA10C-1D87-459B-9E5F-2656223DAB16}"/>
    <cellStyle name="Bad 6 2" xfId="3807" xr:uid="{0689E7F8-8190-4034-B135-B93E3A26E148}"/>
    <cellStyle name="Bad 6 3" xfId="3808" xr:uid="{00D301DA-2EF8-4F77-8E78-0417F413C67D}"/>
    <cellStyle name="Bad 6 4" xfId="3809" xr:uid="{583F7182-00F3-4BCA-B6B9-CA316DF663FF}"/>
    <cellStyle name="Bad 6 5" xfId="3810" xr:uid="{922833EB-8876-428B-AE83-669E3A99B8F2}"/>
    <cellStyle name="Bad 6 6" xfId="3811" xr:uid="{A5330FFA-CEBB-4AB2-8B8C-ACB8891BE0A8}"/>
    <cellStyle name="Bad 6 7" xfId="3812" xr:uid="{24C87D06-DD08-4B28-BE29-7DD59D0E49D1}"/>
    <cellStyle name="Bad 6 8" xfId="3813" xr:uid="{AD43D47A-67AD-4D5A-A469-33B27E2757C9}"/>
    <cellStyle name="Bad 6 9" xfId="3814" xr:uid="{FE31AC85-7A55-4768-9EFF-268D2BA639E4}"/>
    <cellStyle name="Bad 7" xfId="3815" xr:uid="{5C131FC3-6A82-4B77-80FA-7B093095B18C}"/>
    <cellStyle name="Bad 8" xfId="3816" xr:uid="{30FEFDF9-6710-452B-979E-3F0CA9F69BB5}"/>
    <cellStyle name="Bad 9" xfId="3817" xr:uid="{73377927-3C56-4222-921E-919D17F6D9FA}"/>
    <cellStyle name="Berechnung" xfId="3818" xr:uid="{7FEE90F8-68B2-438F-B279-D5ED3DB45EFF}"/>
    <cellStyle name="Berechnung 2" xfId="3819" xr:uid="{895E159A-7BA5-4774-92D2-7266BB3A082C}"/>
    <cellStyle name="Berechnung 2 2" xfId="3820" xr:uid="{176E70D5-C640-47E4-AE9A-90DE0D494AF6}"/>
    <cellStyle name="Berechnung 3" xfId="3821" xr:uid="{EE20A482-422D-434F-8EC7-DFB3455FEABE}"/>
    <cellStyle name="Berechnung 3 2" xfId="3822" xr:uid="{B1BD44E6-74C5-4D87-B6B0-9945EC0113F4}"/>
    <cellStyle name="Berechnung 4" xfId="3823" xr:uid="{392F7BF4-5EB5-4762-B033-D9BD7AFD1CB9}"/>
    <cellStyle name="Berechnung 5" xfId="3824" xr:uid="{AA638E04-0008-491E-8CA2-45C5D8367F94}"/>
    <cellStyle name="Berechnung 6" xfId="3825" xr:uid="{1C79D3B3-18FB-48EA-89D3-96958D9825E0}"/>
    <cellStyle name="Bevitel" xfId="3826" xr:uid="{249C1787-9880-4818-9395-E3A34BE7AD53}"/>
    <cellStyle name="Bevitel 10" xfId="3827" xr:uid="{1D0B850E-6A0C-4142-8F43-F4598D831236}"/>
    <cellStyle name="Bevitel 10 2" xfId="3828" xr:uid="{4D2C9F5B-0407-4CE7-BB94-59446CE1972B}"/>
    <cellStyle name="Bevitel 11" xfId="3829" xr:uid="{1BAC6AC1-EB68-4125-AD5F-6144A169CE72}"/>
    <cellStyle name="Bevitel 2" xfId="3830" xr:uid="{7322F42B-8CBA-4A94-A988-A86157FDE75E}"/>
    <cellStyle name="Bevitel 2 2" xfId="3831" xr:uid="{76F5276A-632E-4E75-BD90-F9AF20A80024}"/>
    <cellStyle name="Bevitel 2 3" xfId="3832" xr:uid="{5CA73598-0E21-483E-B008-4A2B65551B69}"/>
    <cellStyle name="Bevitel 2 4" xfId="3833" xr:uid="{04B017CC-BC50-4EF1-95DA-AD82A7082A85}"/>
    <cellStyle name="Bevitel 3" xfId="3834" xr:uid="{6AF6534A-363E-4D52-BE7B-26D295A7FA30}"/>
    <cellStyle name="Bevitel 3 2" xfId="3835" xr:uid="{9BEA68A7-BA86-45A4-A54F-DB8B6433F72B}"/>
    <cellStyle name="Bevitel 3 3" xfId="3836" xr:uid="{7C22A216-8C2F-41C2-97E8-40B5E083D834}"/>
    <cellStyle name="Bevitel 4" xfId="3837" xr:uid="{8598E3B3-D4F3-4D59-9455-2A0F3F500DBA}"/>
    <cellStyle name="Bevitel 4 2" xfId="3838" xr:uid="{DB2A15B1-0FF5-4685-838F-AC50459D20AB}"/>
    <cellStyle name="Bevitel 4 3" xfId="3839" xr:uid="{CAC09934-9DE9-468E-ABAD-1774C09482B4}"/>
    <cellStyle name="Bevitel 5" xfId="3840" xr:uid="{20F99626-6897-47C3-AA40-181DDADB50BD}"/>
    <cellStyle name="Bevitel 5 2" xfId="3841" xr:uid="{69CB51B7-2E8C-4296-BDF8-509CC43E440A}"/>
    <cellStyle name="Bevitel 5 3" xfId="3842" xr:uid="{216A4BFF-FB22-4511-A0EA-EA37C744BC54}"/>
    <cellStyle name="Bevitel 6" xfId="3843" xr:uid="{45DBD77F-8C9F-4C47-ACF5-1056F6E6BC97}"/>
    <cellStyle name="Bevitel 6 2" xfId="3844" xr:uid="{37FDFB01-E131-4B94-8AA8-F6CFE2C93C86}"/>
    <cellStyle name="Bevitel 6 3" xfId="3845" xr:uid="{9139DE88-4BBF-4C3B-BEB4-1F3DDAA7924F}"/>
    <cellStyle name="Bevitel 7" xfId="3846" xr:uid="{180AB443-9B1A-4BFC-992C-A1235CBCD1E1}"/>
    <cellStyle name="Bevitel 7 2" xfId="3847" xr:uid="{C99DC9E5-98A5-457A-81CB-B814FC7251CB}"/>
    <cellStyle name="Bevitel 7 3" xfId="3848" xr:uid="{4D23612C-AC8C-45C3-9E08-4459EC0BF826}"/>
    <cellStyle name="Bevitel 8" xfId="3849" xr:uid="{CEF8B94D-9222-4744-B29A-1120D9702C51}"/>
    <cellStyle name="Bevitel 8 2" xfId="3850" xr:uid="{6D99DF03-6494-4BC1-99DC-5F4107096D36}"/>
    <cellStyle name="Bevitel 8 3" xfId="3851" xr:uid="{A37AA7A2-987A-4976-8895-D855768FD2BA}"/>
    <cellStyle name="Bevitel 9" xfId="3852" xr:uid="{9BB0DAF2-BCB7-43F9-8B25-F35DA5B66E39}"/>
    <cellStyle name="Bevitel 9 2" xfId="3853" xr:uid="{57CC6B04-8D02-4471-A768-70B872704340}"/>
    <cellStyle name="Bevitel 9 3" xfId="3854" xr:uid="{A3EE1439-BA96-4393-AFC5-595924FDE555}"/>
    <cellStyle name="Bold GHG Numbers (0.00)" xfId="3855" xr:uid="{E3A4304F-8D53-49B9-BB04-4A3210A41668}"/>
    <cellStyle name="Bold GHG Numbers (0.00) 2" xfId="3856" xr:uid="{6F00DBF1-156F-406F-98FF-6F3D34D2C573}"/>
    <cellStyle name="Calcolo" xfId="3857" xr:uid="{A50D7100-705F-4E92-A93A-6BECD8967A83}"/>
    <cellStyle name="Calcolo 10" xfId="3858" xr:uid="{21B33A37-31A4-4076-A012-28B0E26FA268}"/>
    <cellStyle name="Calcolo 11" xfId="3859" xr:uid="{F61DAB1C-67D0-4D66-AD11-7558AEC0507E}"/>
    <cellStyle name="Calcolo 2" xfId="3860" xr:uid="{5A8F89AA-85FD-4BD1-B1F6-0B8160C42283}"/>
    <cellStyle name="Calcolo 2 2" xfId="3861" xr:uid="{9E4BB337-13D0-4541-83A8-15F3C858C8DB}"/>
    <cellStyle name="Calcolo 2 2 2" xfId="3862" xr:uid="{8B4F5669-64E1-43C9-831F-91ED72DD9912}"/>
    <cellStyle name="Calcolo 2 3" xfId="3863" xr:uid="{1C857142-CA0D-407D-92B5-3BB03F43B17D}"/>
    <cellStyle name="Calcolo 2 3 2" xfId="3864" xr:uid="{F474A3F5-587D-4C62-A67F-364E73F600BE}"/>
    <cellStyle name="Calcolo 2 4" xfId="3865" xr:uid="{EE7F6E02-2306-4B1D-B811-F9408CE8A596}"/>
    <cellStyle name="Calcolo 2 5" xfId="3866" xr:uid="{8AD76064-0160-473D-B2AB-22D0FEFF9D1F}"/>
    <cellStyle name="Calcolo 2 6" xfId="3867" xr:uid="{12F550AB-3401-40D5-88CA-57FFB144296A}"/>
    <cellStyle name="Calcolo 2 7" xfId="3868" xr:uid="{325652E5-80CE-47B6-9959-8CE8E8D54D79}"/>
    <cellStyle name="Calcolo 3" xfId="3869" xr:uid="{063A3CCE-83E6-48F9-9C23-28D61313FB1E}"/>
    <cellStyle name="Calcolo 3 2" xfId="3870" xr:uid="{6D2C2A1B-A7EA-4E1E-824B-3D833E5DD2F9}"/>
    <cellStyle name="Calcolo 3 3" xfId="3871" xr:uid="{A9ACEEF4-7E78-44FC-8EB9-A6BC13EEE5EE}"/>
    <cellStyle name="Calcolo 4" xfId="3872" xr:uid="{8A468C83-117F-4CE4-8D19-708760B6377E}"/>
    <cellStyle name="Calcolo 4 2" xfId="3873" xr:uid="{A386E633-3CB6-4D54-9DD3-886A0AAEA0B4}"/>
    <cellStyle name="Calcolo 4 3" xfId="3874" xr:uid="{40F3F003-434A-47F7-B7C3-CBE25F6301C2}"/>
    <cellStyle name="Calcolo 5" xfId="3875" xr:uid="{36BC95DB-F47C-4BE2-96B4-D7E55F814612}"/>
    <cellStyle name="Calcolo 5 2" xfId="3876" xr:uid="{4273F636-0733-4923-8C42-CFF826EE551A}"/>
    <cellStyle name="Calcolo 5 3" xfId="3877" xr:uid="{CA601561-F671-4DF9-A170-BBDA81551A99}"/>
    <cellStyle name="Calcolo 6" xfId="3878" xr:uid="{9ED48A8D-2821-458E-A235-F1B460D0B628}"/>
    <cellStyle name="Calcolo 6 2" xfId="3879" xr:uid="{F1D4981B-72B4-4EE5-ABEC-2CCC61AA3FA7}"/>
    <cellStyle name="Calcolo 6 3" xfId="3880" xr:uid="{D9228175-6000-4093-B93C-7DB9AB62A8D5}"/>
    <cellStyle name="Calcolo 7" xfId="3881" xr:uid="{C0F26CEF-8727-4BD1-9621-A3319324B531}"/>
    <cellStyle name="Calcolo 7 2" xfId="3882" xr:uid="{B6D5BDA5-A54B-4273-9D51-F97742988305}"/>
    <cellStyle name="Calcolo 7 3" xfId="3883" xr:uid="{CC0A3CF4-F2A7-4B90-AA82-F1796730C2C0}"/>
    <cellStyle name="Calcolo 8" xfId="3884" xr:uid="{C1F53A76-8C96-4DEF-8F5C-0A933544DB7E}"/>
    <cellStyle name="Calcolo 8 2" xfId="3885" xr:uid="{803EE366-F164-46CA-96B6-48044C687A9B}"/>
    <cellStyle name="Calcolo 8 3" xfId="3886" xr:uid="{A9A4CB80-AF86-413F-81F2-96C46F9F036D}"/>
    <cellStyle name="Calcolo 9" xfId="3887" xr:uid="{37DEAB43-C150-4F1D-A663-8DBE0CF37D51}"/>
    <cellStyle name="Calc-Some-Ext" xfId="3888" xr:uid="{ADC6D316-B01B-42D3-A35D-86F7AADC3F83}"/>
    <cellStyle name="Calc-Some-Ext 2" xfId="3889" xr:uid="{EE1C8269-6D5F-47B7-B9E8-1CD99AAA85BD}"/>
    <cellStyle name="Calc-Some-Int" xfId="3890" xr:uid="{45B4EF3E-F588-448D-A65A-CBFDE9C36E2A}"/>
    <cellStyle name="Calc-Some-Int 2" xfId="3891" xr:uid="{6C87D9DA-CB1A-4F20-9CB4-BF58C69619A1}"/>
    <cellStyle name="Calcul" xfId="3892" xr:uid="{F3726592-ABEF-4146-9046-D34784F3625D}"/>
    <cellStyle name="Calcul 10" xfId="3893" xr:uid="{5C173904-78FD-43DE-8092-D5847117B614}"/>
    <cellStyle name="Calcul 10 2" xfId="3894" xr:uid="{2DECD389-57F5-4001-8693-8D284F4550DA}"/>
    <cellStyle name="Calcul 10 3" xfId="3895" xr:uid="{9E8ACAE5-B826-4900-91C1-2B69C1620118}"/>
    <cellStyle name="Calcul 11" xfId="3896" xr:uid="{3448945B-F8C4-4F33-95B2-B85336B2CAB6}"/>
    <cellStyle name="Calcul 12" xfId="3897" xr:uid="{9EA1C14E-5FF7-4C42-A575-20F7A642F796}"/>
    <cellStyle name="Calcul 2" xfId="3898" xr:uid="{3D0FC83B-259B-42DD-9730-556C511301F3}"/>
    <cellStyle name="Calcul 2 10" xfId="3899" xr:uid="{241DA373-21F5-4520-B4D6-1C9D90B70139}"/>
    <cellStyle name="Calcul 2 11" xfId="3900" xr:uid="{0C406FD2-3F25-427D-918F-45895CA804EA}"/>
    <cellStyle name="Calcul 2 2" xfId="3901" xr:uid="{56E3936E-4C1D-40D1-B96A-2EE289AA2E61}"/>
    <cellStyle name="Calcul 2 2 2" xfId="3902" xr:uid="{C362130E-CE80-48A7-B2A6-E0F41A6BD70F}"/>
    <cellStyle name="Calcul 2 2 3" xfId="3903" xr:uid="{E950AB0F-58B9-4CDC-A68C-009E876716B9}"/>
    <cellStyle name="Calcul 2 3" xfId="3904" xr:uid="{8D4B6B42-3906-47A9-91A3-915DEABEAB69}"/>
    <cellStyle name="Calcul 2 3 2" xfId="3905" xr:uid="{27EB1EB2-EA2D-4AD8-9DC9-59B5974B615A}"/>
    <cellStyle name="Calcul 2 3 3" xfId="3906" xr:uid="{1F9110D2-DFD4-4672-B6A1-358AEEC4B6D9}"/>
    <cellStyle name="Calcul 2 4" xfId="3907" xr:uid="{97DE9DD8-3264-41DF-A6EB-4AE13705C9F7}"/>
    <cellStyle name="Calcul 2 4 2" xfId="3908" xr:uid="{8FA4C608-8B1E-4D81-8D85-1922ED7CA93E}"/>
    <cellStyle name="Calcul 2 4 3" xfId="3909" xr:uid="{6CE2752D-FE6F-46B0-A90E-A656AB93B574}"/>
    <cellStyle name="Calcul 2 5" xfId="3910" xr:uid="{D38CD2ED-DA62-429B-B7F8-26C35734BFF7}"/>
    <cellStyle name="Calcul 2 5 2" xfId="3911" xr:uid="{AE84FB6B-67DB-4BB6-8B9C-CFBEFD022680}"/>
    <cellStyle name="Calcul 2 5 3" xfId="3912" xr:uid="{133B1308-4400-41AE-998F-6DBB6A320C46}"/>
    <cellStyle name="Calcul 2 6" xfId="3913" xr:uid="{CE8B268B-15FF-4C6E-A02B-DE2282E8C86E}"/>
    <cellStyle name="Calcul 2 6 2" xfId="3914" xr:uid="{01B8CD59-D61A-48B2-947F-B9E0F2390B26}"/>
    <cellStyle name="Calcul 2 6 3" xfId="3915" xr:uid="{820C1771-AD7F-4422-AFB4-BF2D4DC18811}"/>
    <cellStyle name="Calcul 2 7" xfId="3916" xr:uid="{FD8AC6A5-C093-4626-83E5-F7A2C5210536}"/>
    <cellStyle name="Calcul 2 7 2" xfId="3917" xr:uid="{9CFCCEFD-E28F-40FF-A0D5-8410D1F84CF3}"/>
    <cellStyle name="Calcul 2 7 3" xfId="3918" xr:uid="{DF51E3E4-C56E-40CD-B61D-01120E2EFE94}"/>
    <cellStyle name="Calcul 2 8" xfId="3919" xr:uid="{9CCBB406-A956-4DE1-A0C6-99956B8D1774}"/>
    <cellStyle name="Calcul 2 8 2" xfId="3920" xr:uid="{31A03CF4-7FB7-45A6-8D9A-D0C88AEC16EC}"/>
    <cellStyle name="Calcul 2 8 3" xfId="3921" xr:uid="{DC87BC51-2C2D-4D4E-BCB2-54B20EA6111D}"/>
    <cellStyle name="Calcul 2 9" xfId="3922" xr:uid="{CFAC4810-30C9-4EBE-BFF2-E3A8B2AD2900}"/>
    <cellStyle name="Calcul 2 9 2" xfId="3923" xr:uid="{E57441AE-9E70-42E3-AC66-D218C7201E52}"/>
    <cellStyle name="Calcul 2 9 3" xfId="3924" xr:uid="{92B75210-213F-4B82-BD01-B8FD7C8127DE}"/>
    <cellStyle name="Calcul 3" xfId="3925" xr:uid="{6D1FAB22-4F03-439C-A208-63C2A21E7752}"/>
    <cellStyle name="Calcul 3 2" xfId="3926" xr:uid="{0F0F0843-C464-4D68-A835-0BB07E39F17B}"/>
    <cellStyle name="Calcul 3 3" xfId="3927" xr:uid="{2B90FDCB-3716-4D88-98FA-8D9030C1D4D0}"/>
    <cellStyle name="Calcul 4" xfId="3928" xr:uid="{1DE92255-8F35-4DD5-B3CF-63BB5C327AD6}"/>
    <cellStyle name="Calcul 4 2" xfId="3929" xr:uid="{C62FCBE3-A0FF-4C0B-8B10-59C383EE8D7C}"/>
    <cellStyle name="Calcul 4 3" xfId="3930" xr:uid="{671FCCC2-2750-4504-A6B6-291F538DF67D}"/>
    <cellStyle name="Calcul 5" xfId="3931" xr:uid="{73BCECF5-93C9-4A5E-BC31-8D7B4B11B033}"/>
    <cellStyle name="Calcul 5 2" xfId="3932" xr:uid="{7428BEA3-C41B-4244-8D36-862299A4DE26}"/>
    <cellStyle name="Calcul 5 3" xfId="3933" xr:uid="{9D362890-0A3C-434D-8C91-371243357D5B}"/>
    <cellStyle name="Calcul 6" xfId="3934" xr:uid="{977E8105-E9AD-4A11-9156-C7A0C87C11B3}"/>
    <cellStyle name="Calcul 6 2" xfId="3935" xr:uid="{DA3397FA-C0EC-4B63-B304-F04261035449}"/>
    <cellStyle name="Calcul 6 3" xfId="3936" xr:uid="{10B8725C-F3C1-4A49-B8D1-134D685925A5}"/>
    <cellStyle name="Calcul 7" xfId="3937" xr:uid="{81A47AD2-0A4E-4AB4-8AA2-8AE2A1EBC1A8}"/>
    <cellStyle name="Calcul 7 2" xfId="3938" xr:uid="{73B43FFF-8943-4DE8-89B7-799AC1B620D6}"/>
    <cellStyle name="Calcul 7 3" xfId="3939" xr:uid="{B8132975-AFC2-4D3E-A674-C370E768585A}"/>
    <cellStyle name="Calcul 8" xfId="3940" xr:uid="{7254BF9C-D814-4265-BF7F-9046D7D6D182}"/>
    <cellStyle name="Calcul 8 2" xfId="3941" xr:uid="{D9C28196-58D4-40EC-B0F8-7F49087E3018}"/>
    <cellStyle name="Calcul 8 3" xfId="3942" xr:uid="{4A21701B-749E-4EA3-B477-B76CDD214895}"/>
    <cellStyle name="Calcul 9" xfId="3943" xr:uid="{0A48F718-15D8-4C8E-8319-88E358E447AD}"/>
    <cellStyle name="Calcul 9 2" xfId="3944" xr:uid="{A2C5D4D5-2CD3-4005-B0AD-8CE51BE43884}"/>
    <cellStyle name="Calcul 9 3" xfId="3945" xr:uid="{F058DBB8-733D-4766-8686-1ED100CD82F9}"/>
    <cellStyle name="Calculation 10" xfId="3946" xr:uid="{A123FA6C-7669-406C-9A8F-CEB8E42B869E}"/>
    <cellStyle name="Calculation 10 10" xfId="3947" xr:uid="{5AE3EDA6-F1F7-4B0D-A208-1A5D586C9419}"/>
    <cellStyle name="Calculation 10 10 2" xfId="3948" xr:uid="{23A16116-5B1C-4516-B472-A2652ABB7E6C}"/>
    <cellStyle name="Calculation 10 10 3" xfId="3949" xr:uid="{B0121909-CAAC-4113-ADA5-384408C1DBC9}"/>
    <cellStyle name="Calculation 10 11" xfId="3950" xr:uid="{40FEDBEB-5BFE-424B-BAF2-A6BA58883A71}"/>
    <cellStyle name="Calculation 10 11 2" xfId="3951" xr:uid="{32FFF64D-79E1-471A-A99F-BDF5045CA4DA}"/>
    <cellStyle name="Calculation 10 12" xfId="3952" xr:uid="{E9516C81-67E0-4B57-8A45-3563C8E7A677}"/>
    <cellStyle name="Calculation 10 13" xfId="3953" xr:uid="{D84842B5-0F97-4F63-B286-F696B127DE16}"/>
    <cellStyle name="Calculation 10 14" xfId="3954" xr:uid="{58477549-3BE9-492C-A24B-DF1ACC8FA6DD}"/>
    <cellStyle name="Calculation 10 2" xfId="3955" xr:uid="{14507A22-CE73-422B-A312-82425586446C}"/>
    <cellStyle name="Calculation 10 2 10" xfId="3956" xr:uid="{569218DE-2591-4B7A-8088-CC9B95A3A20B}"/>
    <cellStyle name="Calculation 10 2 10 2" xfId="3957" xr:uid="{73D76A80-D443-47F0-B7EB-C092452C1F56}"/>
    <cellStyle name="Calculation 10 2 11" xfId="3958" xr:uid="{2A8C31C9-BE5A-4FDB-B9D5-8A89A0B0F00F}"/>
    <cellStyle name="Calculation 10 2 2" xfId="3959" xr:uid="{07A27B0A-69EB-4D28-94F9-2734D374A651}"/>
    <cellStyle name="Calculation 10 2 2 2" xfId="3960" xr:uid="{31C288CD-F877-4EDA-98A9-9CCF21F2D660}"/>
    <cellStyle name="Calculation 10 2 2 3" xfId="3961" xr:uid="{728E9CC4-7FC8-426D-B38F-DB5A9B6B2657}"/>
    <cellStyle name="Calculation 10 2 2 4" xfId="3962" xr:uid="{35D6D1E4-1890-4465-BD66-935BD8EFFB9C}"/>
    <cellStyle name="Calculation 10 2 3" xfId="3963" xr:uid="{A3DEE7DA-22A1-42E2-A80F-C72A1A16F36F}"/>
    <cellStyle name="Calculation 10 2 3 2" xfId="3964" xr:uid="{32421A16-750C-4686-8F1F-3E508EC55F60}"/>
    <cellStyle name="Calculation 10 2 3 3" xfId="3965" xr:uid="{130B4C6B-F9DB-4A81-987B-C6626B2BCB16}"/>
    <cellStyle name="Calculation 10 2 4" xfId="3966" xr:uid="{80B39E1F-8243-4460-A154-14586109EF20}"/>
    <cellStyle name="Calculation 10 2 4 2" xfId="3967" xr:uid="{B4E18595-CEBB-444F-8849-BAC2FFEA6F8F}"/>
    <cellStyle name="Calculation 10 2 4 3" xfId="3968" xr:uid="{E6CF1C81-5B38-4EE7-8856-41D334D71E5E}"/>
    <cellStyle name="Calculation 10 2 5" xfId="3969" xr:uid="{366A350D-A66B-46D6-8276-1B5910B27961}"/>
    <cellStyle name="Calculation 10 2 5 2" xfId="3970" xr:uid="{BFEF8789-232B-4215-A46A-6DC55B4FF5AE}"/>
    <cellStyle name="Calculation 10 2 5 3" xfId="3971" xr:uid="{658154AF-BABC-44E0-B5FF-C04DF19FB065}"/>
    <cellStyle name="Calculation 10 2 6" xfId="3972" xr:uid="{DAAC6D6B-7CF2-4FAC-AAB0-D9DD62A20C33}"/>
    <cellStyle name="Calculation 10 2 6 2" xfId="3973" xr:uid="{D08A915A-F9C8-4B57-8CF8-B3770078AC59}"/>
    <cellStyle name="Calculation 10 2 6 3" xfId="3974" xr:uid="{50A81676-7232-48CF-B5D8-7CE3B1562A6C}"/>
    <cellStyle name="Calculation 10 2 7" xfId="3975" xr:uid="{FA59B415-B49A-48A1-A96A-E4AB6CCBC143}"/>
    <cellStyle name="Calculation 10 2 7 2" xfId="3976" xr:uid="{D58C3FAB-AE78-42DB-B64E-893659CBD4D3}"/>
    <cellStyle name="Calculation 10 2 7 3" xfId="3977" xr:uid="{E50DF57D-D3F4-47D6-993A-D0BD3D9AD833}"/>
    <cellStyle name="Calculation 10 2 8" xfId="3978" xr:uid="{B4354FF8-CD06-45E0-9892-4C662A76F52E}"/>
    <cellStyle name="Calculation 10 2 8 2" xfId="3979" xr:uid="{C0659C0A-8D8D-4772-9EA0-D2353A47E276}"/>
    <cellStyle name="Calculation 10 2 8 3" xfId="3980" xr:uid="{D25C2F06-F528-48A2-B810-7C6EC511224D}"/>
    <cellStyle name="Calculation 10 2 9" xfId="3981" xr:uid="{C9063ACB-9294-4063-834C-FF08EEF3C514}"/>
    <cellStyle name="Calculation 10 2 9 2" xfId="3982" xr:uid="{BD982184-8A4D-42A2-B710-2FB97CEB7862}"/>
    <cellStyle name="Calculation 10 2 9 3" xfId="3983" xr:uid="{F96A3A00-A2AE-4A29-BABF-08F73A69138E}"/>
    <cellStyle name="Calculation 10 3" xfId="3984" xr:uid="{F8A97047-5BE1-44AE-8718-908BDAEB09B3}"/>
    <cellStyle name="Calculation 10 3 2" xfId="3985" xr:uid="{823EE0B9-2934-4B32-8A26-A453C4BBC61C}"/>
    <cellStyle name="Calculation 10 3 3" xfId="3986" xr:uid="{F579802C-8416-4B63-A9C2-183A62361F92}"/>
    <cellStyle name="Calculation 10 3 4" xfId="3987" xr:uid="{695CB20E-B7E9-4C73-B21F-834B8FFA5CC6}"/>
    <cellStyle name="Calculation 10 4" xfId="3988" xr:uid="{EDA99F95-F4AC-4B93-B818-74354B31D079}"/>
    <cellStyle name="Calculation 10 4 2" xfId="3989" xr:uid="{E11394B0-3DF4-4E55-B2F9-C468AB2CD403}"/>
    <cellStyle name="Calculation 10 4 3" xfId="3990" xr:uid="{1276FCAF-3EF9-47E9-9C51-02A81D18AFE3}"/>
    <cellStyle name="Calculation 10 5" xfId="3991" xr:uid="{F9DEC6F7-CA1E-40C7-8462-A650220B86D7}"/>
    <cellStyle name="Calculation 10 5 2" xfId="3992" xr:uid="{0EE34202-F304-40A8-A3DC-37A5F0504CC2}"/>
    <cellStyle name="Calculation 10 5 3" xfId="3993" xr:uid="{0BDFB92C-7C5C-4EDF-A616-CE79B46A0C8F}"/>
    <cellStyle name="Calculation 10 6" xfId="3994" xr:uid="{3D3403A8-5D1D-4E4C-8885-096B3382F7EF}"/>
    <cellStyle name="Calculation 10 6 2" xfId="3995" xr:uid="{542A21B4-68BD-4D0F-9960-CEA58D2CE6A0}"/>
    <cellStyle name="Calculation 10 6 3" xfId="3996" xr:uid="{DF987206-D2A7-4C9F-9DD4-A7AF84C188DA}"/>
    <cellStyle name="Calculation 10 7" xfId="3997" xr:uid="{7374FEFA-45A2-4C8A-8ECF-4A341BFA4FB3}"/>
    <cellStyle name="Calculation 10 7 2" xfId="3998" xr:uid="{D702D4F5-84D8-413D-8BF9-B40C8F67F406}"/>
    <cellStyle name="Calculation 10 7 3" xfId="3999" xr:uid="{B9D869F7-67D7-4DAE-8AAE-A6214471A4CD}"/>
    <cellStyle name="Calculation 10 8" xfId="4000" xr:uid="{946B82A6-0DF5-4297-9122-3E5FC1797411}"/>
    <cellStyle name="Calculation 10 8 2" xfId="4001" xr:uid="{EAF64786-17A7-4D10-9D0D-9F57C19E31D7}"/>
    <cellStyle name="Calculation 10 8 3" xfId="4002" xr:uid="{B94E5608-1D2C-4542-A53A-6E5446330216}"/>
    <cellStyle name="Calculation 10 9" xfId="4003" xr:uid="{17350685-9E84-4184-A206-E79E681AFCE2}"/>
    <cellStyle name="Calculation 10 9 2" xfId="4004" xr:uid="{F548902A-913E-4E59-A285-EEB23F6C586D}"/>
    <cellStyle name="Calculation 10 9 3" xfId="4005" xr:uid="{B00D5E21-968B-4CB9-886D-77C00B9F4079}"/>
    <cellStyle name="Calculation 11" xfId="4006" xr:uid="{03FEF595-F991-4265-8A97-A01D1EFBB621}"/>
    <cellStyle name="Calculation 11 2" xfId="4007" xr:uid="{1A524A51-6E30-422C-8CCE-0814380ED6F5}"/>
    <cellStyle name="Calculation 12" xfId="4008" xr:uid="{B96C28A1-B993-4DC9-90CF-7E4D9EB8BB79}"/>
    <cellStyle name="Calculation 12 2" xfId="4009" xr:uid="{7EE9B87A-D46C-4718-9B9E-7BA237BA075B}"/>
    <cellStyle name="Calculation 13" xfId="4010" xr:uid="{025829AF-1269-4CC5-9B1B-1D8261B21F39}"/>
    <cellStyle name="Calculation 13 2" xfId="4011" xr:uid="{E1522113-EFDD-4A18-8FF5-011B6A55D717}"/>
    <cellStyle name="Calculation 14" xfId="4012" xr:uid="{78396A49-C67F-430E-822D-211349648352}"/>
    <cellStyle name="Calculation 14 2" xfId="4013" xr:uid="{9CF28363-F4FE-47BB-AF76-0FF2FDFC5025}"/>
    <cellStyle name="Calculation 15" xfId="4014" xr:uid="{BE008D82-9CB1-4150-9540-B4759120CCDA}"/>
    <cellStyle name="Calculation 15 2" xfId="4015" xr:uid="{FC4DF318-ED16-45FA-B719-3A3737496D69}"/>
    <cellStyle name="Calculation 16" xfId="4016" xr:uid="{5F1F3AC6-81E6-4A51-9D72-14791262145F}"/>
    <cellStyle name="Calculation 16 2" xfId="4017" xr:uid="{F203FFC9-E60E-4091-AF98-E0150D444088}"/>
    <cellStyle name="Calculation 17" xfId="4018" xr:uid="{4291939F-C96A-4A6A-B648-F86D08CC56D5}"/>
    <cellStyle name="Calculation 17 2" xfId="4019" xr:uid="{3E6ED34F-F1AE-4A95-B408-A2474435A712}"/>
    <cellStyle name="Calculation 18" xfId="4020" xr:uid="{4B1D496E-ADFA-4D3D-88CF-AD0A027F56CC}"/>
    <cellStyle name="Calculation 18 2" xfId="4021" xr:uid="{9A11A734-3796-4644-A3BE-EB7278F645A4}"/>
    <cellStyle name="Calculation 19" xfId="4022" xr:uid="{0DFAAD8C-DCCA-424C-90D7-E2ECE7267058}"/>
    <cellStyle name="Calculation 19 2" xfId="4023" xr:uid="{D654B429-E406-44E5-BE66-56C083EFAD2F}"/>
    <cellStyle name="Calculation 2" xfId="4024" xr:uid="{811B4278-EADC-47B6-A025-7F9243D13F69}"/>
    <cellStyle name="Calculation 2 10" xfId="4025" xr:uid="{5BF0C37A-3FC6-40FD-851C-FF19BF05446C}"/>
    <cellStyle name="Calculation 2 10 10" xfId="4026" xr:uid="{20ADEA2E-393E-4410-857B-045E9CDDE2D7}"/>
    <cellStyle name="Calculation 2 10 10 2" xfId="4027" xr:uid="{265EA717-E7B4-4A1D-92C2-AF067AFC04B6}"/>
    <cellStyle name="Calculation 2 10 10 3" xfId="4028" xr:uid="{AFB73E69-A0F1-4ABE-9B90-0978EA6612D1}"/>
    <cellStyle name="Calculation 2 10 11" xfId="4029" xr:uid="{9A63F474-DC3F-41BF-88C4-49BAE5FF037E}"/>
    <cellStyle name="Calculation 2 10 11 2" xfId="4030" xr:uid="{E63E35CE-F73E-461A-BC26-AAEC739E2313}"/>
    <cellStyle name="Calculation 2 10 12" xfId="4031" xr:uid="{E5C0689B-0970-440D-917F-65D460B08124}"/>
    <cellStyle name="Calculation 2 10 13" xfId="4032" xr:uid="{F1582ACD-B022-487A-A284-DF45EB339677}"/>
    <cellStyle name="Calculation 2 10 14" xfId="4033" xr:uid="{EFEBE954-25C9-41A8-802A-35A861C6CCA6}"/>
    <cellStyle name="Calculation 2 10 2" xfId="4034" xr:uid="{A704CC22-C154-49CD-BC59-9C24565C2A87}"/>
    <cellStyle name="Calculation 2 10 2 10" xfId="4035" xr:uid="{D03F508C-C297-4A21-9B19-31F819897D43}"/>
    <cellStyle name="Calculation 2 10 2 10 2" xfId="4036" xr:uid="{EE44F822-2B2A-4B24-B638-7858B629A571}"/>
    <cellStyle name="Calculation 2 10 2 11" xfId="4037" xr:uid="{D43C08F8-651B-441E-BC55-7C81DAF6A7DE}"/>
    <cellStyle name="Calculation 2 10 2 12" xfId="4038" xr:uid="{9D39D9A3-CB20-4450-B327-6F2B26924656}"/>
    <cellStyle name="Calculation 2 10 2 2" xfId="4039" xr:uid="{1E3FFE39-110E-45D8-BA61-E487E1D727D2}"/>
    <cellStyle name="Calculation 2 10 2 2 2" xfId="4040" xr:uid="{B03C3083-6EF7-42CD-B8CF-FAD8A9E13322}"/>
    <cellStyle name="Calculation 2 10 2 2 2 2" xfId="4041" xr:uid="{C356B349-58E8-42F1-95BD-093CBF9289C1}"/>
    <cellStyle name="Calculation 2 10 2 2 2 3" xfId="4042" xr:uid="{F5BF0373-DEB6-4CAF-9496-FCB5F461527B}"/>
    <cellStyle name="Calculation 2 10 2 2 3" xfId="4043" xr:uid="{4F5EA64F-FCC2-426D-BC6B-0366F5BBCDFF}"/>
    <cellStyle name="Calculation 2 10 2 2 3 2" xfId="4044" xr:uid="{4CCA8603-883F-4A54-BE91-E38028F7A774}"/>
    <cellStyle name="Calculation 2 10 2 2 4" xfId="4045" xr:uid="{30657747-2550-441D-B291-BD3C0780B9BC}"/>
    <cellStyle name="Calculation 2 10 2 2 4 2" xfId="4046" xr:uid="{F74BF5E9-BDDC-4891-8772-65F7D5DDDD18}"/>
    <cellStyle name="Calculation 2 10 2 2 5" xfId="4047" xr:uid="{AC99224F-70EB-40A8-A6F5-93D194E55197}"/>
    <cellStyle name="Calculation 2 10 2 2 6" xfId="4048" xr:uid="{2A695A54-FE4D-4A31-BB6E-C00A7FE52ADC}"/>
    <cellStyle name="Calculation 2 10 2 2 7" xfId="4049" xr:uid="{BE02F9DE-7E12-4B16-A6B5-87F17BA7C6F1}"/>
    <cellStyle name="Calculation 2 10 2 2 8" xfId="4050" xr:uid="{C363DEBA-3BBA-41D4-91EB-9C0E9B03038B}"/>
    <cellStyle name="Calculation 2 10 2 2 9" xfId="4051" xr:uid="{4DC8B019-976E-4BAD-A0A9-2DCB36782B52}"/>
    <cellStyle name="Calculation 2 10 2 3" xfId="4052" xr:uid="{45E7A200-55FD-4BE7-8C71-373895F8450F}"/>
    <cellStyle name="Calculation 2 10 2 3 2" xfId="4053" xr:uid="{EC855896-D7F3-4990-9531-297C36DDFBE6}"/>
    <cellStyle name="Calculation 2 10 2 3 3" xfId="4054" xr:uid="{4385FA7B-C074-4AC9-85F6-447751E90B76}"/>
    <cellStyle name="Calculation 2 10 2 4" xfId="4055" xr:uid="{E23E9303-523A-400F-80A2-FFAF388F8600}"/>
    <cellStyle name="Calculation 2 10 2 4 2" xfId="4056" xr:uid="{264E7D87-045E-43FF-8C8B-82899602FB03}"/>
    <cellStyle name="Calculation 2 10 2 4 3" xfId="4057" xr:uid="{C89E8E55-B1BE-4C38-8941-EA5D4D12BB84}"/>
    <cellStyle name="Calculation 2 10 2 5" xfId="4058" xr:uid="{02391947-D172-4D4D-95D7-AEF84E814216}"/>
    <cellStyle name="Calculation 2 10 2 5 2" xfId="4059" xr:uid="{07AFAE09-81F9-4014-ABF6-57F40E3B60A3}"/>
    <cellStyle name="Calculation 2 10 2 5 3" xfId="4060" xr:uid="{7AC62737-40EB-4279-AD0F-542CD607AA13}"/>
    <cellStyle name="Calculation 2 10 2 6" xfId="4061" xr:uid="{752A79D7-6D52-4FE8-B451-8F30EEBE82F3}"/>
    <cellStyle name="Calculation 2 10 2 6 2" xfId="4062" xr:uid="{B50D6F23-96FF-420B-8E72-2E0C5BDDA838}"/>
    <cellStyle name="Calculation 2 10 2 6 3" xfId="4063" xr:uid="{93382DFE-AC78-467E-9B47-F54D42079004}"/>
    <cellStyle name="Calculation 2 10 2 7" xfId="4064" xr:uid="{12A1E1C1-0103-4746-AB88-AC45624EFEE2}"/>
    <cellStyle name="Calculation 2 10 2 7 2" xfId="4065" xr:uid="{2A7B24EC-65D3-40FA-AAA1-BBD12E9571AE}"/>
    <cellStyle name="Calculation 2 10 2 7 3" xfId="4066" xr:uid="{065D4BC2-A45D-4CC6-B342-17FADAB3C61E}"/>
    <cellStyle name="Calculation 2 10 2 8" xfId="4067" xr:uid="{E6E62EEE-7581-46A8-A957-CA151EBE0E2F}"/>
    <cellStyle name="Calculation 2 10 2 8 2" xfId="4068" xr:uid="{3F270E29-8A12-47DF-91FE-F1360ACFCC8F}"/>
    <cellStyle name="Calculation 2 10 2 8 3" xfId="4069" xr:uid="{435FD048-48EF-4B11-BD96-CBD95084D9CC}"/>
    <cellStyle name="Calculation 2 10 2 9" xfId="4070" xr:uid="{52AD0E3A-59DF-49B5-841E-46438E523E28}"/>
    <cellStyle name="Calculation 2 10 2 9 2" xfId="4071" xr:uid="{02FE4AE8-DA8C-4CD5-B908-9486E696BF0E}"/>
    <cellStyle name="Calculation 2 10 2 9 3" xfId="4072" xr:uid="{A1FEF2D0-9103-4311-BBB3-C7A9EC18A5E7}"/>
    <cellStyle name="Calculation 2 10 3" xfId="4073" xr:uid="{454BD921-5C90-4D23-8577-76BDDC2242E0}"/>
    <cellStyle name="Calculation 2 10 3 2" xfId="4074" xr:uid="{2C0864BD-9D64-4A19-B66E-05AA74FF342C}"/>
    <cellStyle name="Calculation 2 10 3 3" xfId="4075" xr:uid="{5F6F1658-B5A7-4C25-A542-588FF28A1149}"/>
    <cellStyle name="Calculation 2 10 3 4" xfId="4076" xr:uid="{D8F2AC94-0829-48C1-BA48-BDF0E04AD93F}"/>
    <cellStyle name="Calculation 2 10 4" xfId="4077" xr:uid="{6CDE82F8-EEAF-484D-8DC7-AA3C5DC8C690}"/>
    <cellStyle name="Calculation 2 10 4 2" xfId="4078" xr:uid="{D5F2C8E3-09AD-424F-9CF0-CBA7EE59D5EC}"/>
    <cellStyle name="Calculation 2 10 4 3" xfId="4079" xr:uid="{D84C836D-299E-4A72-967C-FE518A401ECC}"/>
    <cellStyle name="Calculation 2 10 5" xfId="4080" xr:uid="{86116CE0-C9B7-4E17-974C-970DE6A3582B}"/>
    <cellStyle name="Calculation 2 10 5 2" xfId="4081" xr:uid="{691D755D-93C2-4DD3-BD4C-56CFF5823E64}"/>
    <cellStyle name="Calculation 2 10 5 3" xfId="4082" xr:uid="{8597D182-1148-4887-8426-AEF03AD66D86}"/>
    <cellStyle name="Calculation 2 10 6" xfId="4083" xr:uid="{7E7317DB-19B7-4C48-B86B-08B4F26980D6}"/>
    <cellStyle name="Calculation 2 10 6 2" xfId="4084" xr:uid="{02468F97-4BE6-43EC-9883-5B12B7129B41}"/>
    <cellStyle name="Calculation 2 10 6 3" xfId="4085" xr:uid="{02AF9FFB-B637-4D3B-9468-2D88B920BFF3}"/>
    <cellStyle name="Calculation 2 10 7" xfId="4086" xr:uid="{EC71B706-7168-48C1-880C-45B63EAC8797}"/>
    <cellStyle name="Calculation 2 10 7 2" xfId="4087" xr:uid="{0E8F7A83-4C15-4FE8-B2E2-9BD58A3C9450}"/>
    <cellStyle name="Calculation 2 10 7 3" xfId="4088" xr:uid="{B4D2C15E-3722-4C82-B63E-30871CBA5690}"/>
    <cellStyle name="Calculation 2 10 8" xfId="4089" xr:uid="{9D54CE03-66F6-470A-9D7A-7F7C77F2CE9A}"/>
    <cellStyle name="Calculation 2 10 8 2" xfId="4090" xr:uid="{35E5CE88-750E-4C24-BA92-C813BFECF4F8}"/>
    <cellStyle name="Calculation 2 10 8 3" xfId="4091" xr:uid="{26A8652B-4D48-4D04-AB1F-47404F505764}"/>
    <cellStyle name="Calculation 2 10 9" xfId="4092" xr:uid="{75F201BF-E8DA-4537-961F-D58B3FA17E56}"/>
    <cellStyle name="Calculation 2 10 9 2" xfId="4093" xr:uid="{A2FBD9BF-FE7E-45F1-9EDB-A3596EC73781}"/>
    <cellStyle name="Calculation 2 10 9 3" xfId="4094" xr:uid="{E9B19898-B1A5-4E33-8021-258164A9CA62}"/>
    <cellStyle name="Calculation 2 11" xfId="4095" xr:uid="{ECC7327C-FDD0-4148-A93C-C2DDB77F9EDF}"/>
    <cellStyle name="Calculation 2 11 10" xfId="4096" xr:uid="{0D877230-9D2A-4040-9EA8-1BED27EFA434}"/>
    <cellStyle name="Calculation 2 11 10 2" xfId="4097" xr:uid="{E7D41059-6BFD-453E-A853-C3DC8D218320}"/>
    <cellStyle name="Calculation 2 11 10 3" xfId="4098" xr:uid="{9003C0E3-CDDC-4F51-B336-E40DECFD62C1}"/>
    <cellStyle name="Calculation 2 11 11" xfId="4099" xr:uid="{21CE6363-BEE8-4343-9062-B3FDBBCCE822}"/>
    <cellStyle name="Calculation 2 11 11 2" xfId="4100" xr:uid="{C89FE894-2DBD-4232-9071-34F702273B3C}"/>
    <cellStyle name="Calculation 2 11 12" xfId="4101" xr:uid="{E2C0BD1C-B8C9-4AD2-97CB-91C6D317F2B7}"/>
    <cellStyle name="Calculation 2 11 13" xfId="4102" xr:uid="{5A4E9AED-0C61-4498-9396-686A9D3621B5}"/>
    <cellStyle name="Calculation 2 11 14" xfId="4103" xr:uid="{58EE58F6-2648-4454-8659-54D834ED9F76}"/>
    <cellStyle name="Calculation 2 11 2" xfId="4104" xr:uid="{AF9E3D78-C5DA-48E4-9AFC-92C3E69D37FC}"/>
    <cellStyle name="Calculation 2 11 2 10" xfId="4105" xr:uid="{294E396D-C5CE-4181-9BBB-85EEAC3970EF}"/>
    <cellStyle name="Calculation 2 11 2 10 2" xfId="4106" xr:uid="{985CA58F-5F5C-43D0-B20B-D8E1B92309B3}"/>
    <cellStyle name="Calculation 2 11 2 11" xfId="4107" xr:uid="{E3B2DDF7-B668-4F71-8E7A-D2A4F8D700CC}"/>
    <cellStyle name="Calculation 2 11 2 2" xfId="4108" xr:uid="{ED2B9A7C-2DB1-4043-844D-DE8456CB55FD}"/>
    <cellStyle name="Calculation 2 11 2 2 2" xfId="4109" xr:uid="{7DDE62BE-D19D-4BEB-9825-0E7A9D7D7E83}"/>
    <cellStyle name="Calculation 2 11 2 2 3" xfId="4110" xr:uid="{330A8E99-E930-4D93-A589-E6AEEC4C8AFE}"/>
    <cellStyle name="Calculation 2 11 2 2 4" xfId="4111" xr:uid="{33B14E21-8D5B-4CAF-9A3F-E2C5A4C1639C}"/>
    <cellStyle name="Calculation 2 11 2 3" xfId="4112" xr:uid="{8BCB4D5F-F56C-4502-8BBC-858DECEA704F}"/>
    <cellStyle name="Calculation 2 11 2 3 2" xfId="4113" xr:uid="{CFC8DE42-ED76-40F7-B615-3E9E7D0B8321}"/>
    <cellStyle name="Calculation 2 11 2 3 3" xfId="4114" xr:uid="{29EF163F-8A62-48E7-84FC-BB0DA73C56B5}"/>
    <cellStyle name="Calculation 2 11 2 4" xfId="4115" xr:uid="{4A1420B5-0C1A-4B87-BBEB-9995FDC45118}"/>
    <cellStyle name="Calculation 2 11 2 4 2" xfId="4116" xr:uid="{FCFD3A99-6DBC-46FE-9BA2-F91EE3560DBF}"/>
    <cellStyle name="Calculation 2 11 2 4 3" xfId="4117" xr:uid="{C9FF76E1-E2F7-45B2-A867-1BF4199BEB01}"/>
    <cellStyle name="Calculation 2 11 2 5" xfId="4118" xr:uid="{02306F30-DEA6-4D4A-B62F-8E4ED8601966}"/>
    <cellStyle name="Calculation 2 11 2 5 2" xfId="4119" xr:uid="{CAEBED68-7D9F-465B-B3D9-E1673C99FC8E}"/>
    <cellStyle name="Calculation 2 11 2 5 3" xfId="4120" xr:uid="{8BC43EE0-F6B6-4D64-8DE2-368314C5FEC5}"/>
    <cellStyle name="Calculation 2 11 2 6" xfId="4121" xr:uid="{880B3783-3077-4C1A-B4F3-68E1276B28A2}"/>
    <cellStyle name="Calculation 2 11 2 6 2" xfId="4122" xr:uid="{3F72840D-00B2-455F-B4BF-9B3F2483E833}"/>
    <cellStyle name="Calculation 2 11 2 6 3" xfId="4123" xr:uid="{2F44B080-D720-4E89-85A7-6CE797AF0FF3}"/>
    <cellStyle name="Calculation 2 11 2 7" xfId="4124" xr:uid="{92D4058B-60BB-4B00-8DC9-41C767038CEB}"/>
    <cellStyle name="Calculation 2 11 2 7 2" xfId="4125" xr:uid="{1ADDF730-4826-4212-AB18-C0B8FE4F4573}"/>
    <cellStyle name="Calculation 2 11 2 7 3" xfId="4126" xr:uid="{78C3E358-7539-4EEF-B7FD-0146CA1C9A56}"/>
    <cellStyle name="Calculation 2 11 2 8" xfId="4127" xr:uid="{EA4C28E9-42CB-4228-B668-F28ED421C606}"/>
    <cellStyle name="Calculation 2 11 2 8 2" xfId="4128" xr:uid="{ECAADFF2-4D63-4D4D-BFC6-FF745D356423}"/>
    <cellStyle name="Calculation 2 11 2 8 3" xfId="4129" xr:uid="{DB94F3BE-D24A-48D9-8085-43F57715FDC5}"/>
    <cellStyle name="Calculation 2 11 2 9" xfId="4130" xr:uid="{8698AC38-4606-4CEE-AC09-6A6D3D7FBDF0}"/>
    <cellStyle name="Calculation 2 11 2 9 2" xfId="4131" xr:uid="{7009D714-FFC6-4203-AB37-85C42D28F115}"/>
    <cellStyle name="Calculation 2 11 2 9 3" xfId="4132" xr:uid="{B16EC2D2-749E-4761-AD56-0435602DB636}"/>
    <cellStyle name="Calculation 2 11 3" xfId="4133" xr:uid="{2D245C72-25AA-4C55-AA8E-DE244F76C595}"/>
    <cellStyle name="Calculation 2 11 3 2" xfId="4134" xr:uid="{4A75F91A-3A5B-4A7D-ACBD-477139E39987}"/>
    <cellStyle name="Calculation 2 11 3 3" xfId="4135" xr:uid="{686F23BA-9A25-4D9B-96BA-BCFB17BA201C}"/>
    <cellStyle name="Calculation 2 11 3 4" xfId="4136" xr:uid="{8FCC2C15-C0A3-4B3E-BE9D-2B57A93BC7D0}"/>
    <cellStyle name="Calculation 2 11 4" xfId="4137" xr:uid="{F6989C83-4B51-46F5-9FA5-08C56A0855FE}"/>
    <cellStyle name="Calculation 2 11 4 2" xfId="4138" xr:uid="{C4CB9A85-88D8-42B0-A775-45E764E47E77}"/>
    <cellStyle name="Calculation 2 11 4 3" xfId="4139" xr:uid="{CB09D4E9-F17E-4AED-BDEB-A72812279C2A}"/>
    <cellStyle name="Calculation 2 11 5" xfId="4140" xr:uid="{E052EBA2-B9A2-42C8-9CFF-0BA95CABD8AE}"/>
    <cellStyle name="Calculation 2 11 5 2" xfId="4141" xr:uid="{BA4282AE-04E5-4FD2-85E5-AF1DBABF39A6}"/>
    <cellStyle name="Calculation 2 11 5 3" xfId="4142" xr:uid="{0118D519-D4B2-48AD-BAA6-4E803FABC8EA}"/>
    <cellStyle name="Calculation 2 11 6" xfId="4143" xr:uid="{72E1E616-4E2A-466F-94D4-08A54860C60F}"/>
    <cellStyle name="Calculation 2 11 6 2" xfId="4144" xr:uid="{9995031E-DF2C-4724-A1C7-E04EA04A03AB}"/>
    <cellStyle name="Calculation 2 11 6 3" xfId="4145" xr:uid="{FA4F9568-4210-4AC7-A938-A80726BC7C40}"/>
    <cellStyle name="Calculation 2 11 7" xfId="4146" xr:uid="{14DA4DFA-AF42-4C5A-A4C3-30037EBB360A}"/>
    <cellStyle name="Calculation 2 11 7 2" xfId="4147" xr:uid="{EACA4EFF-7E1F-4C1C-AC37-C2B42134406B}"/>
    <cellStyle name="Calculation 2 11 7 3" xfId="4148" xr:uid="{24042255-F06F-4B3A-B1FE-1E8F32C5A678}"/>
    <cellStyle name="Calculation 2 11 8" xfId="4149" xr:uid="{601C129C-D880-484C-9AE3-F3D71241FCDF}"/>
    <cellStyle name="Calculation 2 11 8 2" xfId="4150" xr:uid="{8DC04343-138E-457F-A14E-48CACC4B4FA3}"/>
    <cellStyle name="Calculation 2 11 8 3" xfId="4151" xr:uid="{BE17B0DB-227F-4DB6-9955-A495F8AF418B}"/>
    <cellStyle name="Calculation 2 11 9" xfId="4152" xr:uid="{BAA0A55F-6239-4869-BFF5-3A0413FFBC83}"/>
    <cellStyle name="Calculation 2 11 9 2" xfId="4153" xr:uid="{2B8D79B7-4F5F-41A9-8FAC-02FBA21B18F5}"/>
    <cellStyle name="Calculation 2 11 9 3" xfId="4154" xr:uid="{7B75288D-0F78-4A96-9486-EF0620A78351}"/>
    <cellStyle name="Calculation 2 12" xfId="4155" xr:uid="{0A4CFD8D-8E7F-4723-B6ED-223ABE03BFB3}"/>
    <cellStyle name="Calculation 2 12 10" xfId="4156" xr:uid="{F2579DCC-F905-4A06-BFAE-D378FC1F2466}"/>
    <cellStyle name="Calculation 2 12 10 2" xfId="4157" xr:uid="{5C11B651-2DF0-49FA-AC75-34E25F3D4B4E}"/>
    <cellStyle name="Calculation 2 12 11" xfId="4158" xr:uid="{3D99EE29-2543-4BAE-858C-800331C27BFB}"/>
    <cellStyle name="Calculation 2 12 2" xfId="4159" xr:uid="{08400EDF-5A41-4996-B2BF-B5385E42EBEC}"/>
    <cellStyle name="Calculation 2 12 2 2" xfId="4160" xr:uid="{BE05891E-A879-47CE-9A7D-160C44FBBD59}"/>
    <cellStyle name="Calculation 2 12 2 3" xfId="4161" xr:uid="{E50852CC-F8C4-48EA-9307-243B49C88810}"/>
    <cellStyle name="Calculation 2 12 2 4" xfId="4162" xr:uid="{9A85E616-633A-4511-ACA8-C2301BE3F35E}"/>
    <cellStyle name="Calculation 2 12 3" xfId="4163" xr:uid="{8B05D932-D135-4590-9B34-9ED8B33478C6}"/>
    <cellStyle name="Calculation 2 12 3 2" xfId="4164" xr:uid="{24399CC9-6B50-4B5C-B93A-998D3A9ABF0E}"/>
    <cellStyle name="Calculation 2 12 3 3" xfId="4165" xr:uid="{3FC36825-5AA9-4C97-98DF-204970E1A436}"/>
    <cellStyle name="Calculation 2 12 4" xfId="4166" xr:uid="{BF8A81CB-72BC-44B5-B004-333327A86EF7}"/>
    <cellStyle name="Calculation 2 12 4 2" xfId="4167" xr:uid="{BC4B99A9-0CD2-43D9-98D4-29324178A573}"/>
    <cellStyle name="Calculation 2 12 4 3" xfId="4168" xr:uid="{6A6C81BD-FBDD-40E8-97A3-F2360D4FC1DA}"/>
    <cellStyle name="Calculation 2 12 5" xfId="4169" xr:uid="{0D2A7680-B632-43F5-8BCB-B19677F9821C}"/>
    <cellStyle name="Calculation 2 12 5 2" xfId="4170" xr:uid="{576E4815-F2CA-45AE-8EF5-324325A33D52}"/>
    <cellStyle name="Calculation 2 12 5 3" xfId="4171" xr:uid="{F2CA4B1D-BEA6-4349-BB2F-9D4260C44C1E}"/>
    <cellStyle name="Calculation 2 12 6" xfId="4172" xr:uid="{94D60666-F23B-41E2-8689-3B65DC5528FD}"/>
    <cellStyle name="Calculation 2 12 6 2" xfId="4173" xr:uid="{B15E2FA8-9253-4A4E-B4AE-5675ADBFA3CB}"/>
    <cellStyle name="Calculation 2 12 6 3" xfId="4174" xr:uid="{48DB9E25-23BC-49AA-85B4-A6FC71A4F45C}"/>
    <cellStyle name="Calculation 2 12 7" xfId="4175" xr:uid="{992EF155-E8B9-47E4-B54F-8C63A1C4EF7C}"/>
    <cellStyle name="Calculation 2 12 7 2" xfId="4176" xr:uid="{C24C0399-EAB1-464E-914D-BC8643A0219F}"/>
    <cellStyle name="Calculation 2 12 7 3" xfId="4177" xr:uid="{FE4BE4E2-D8CC-4E74-ACD3-5C06A7CF67A6}"/>
    <cellStyle name="Calculation 2 12 8" xfId="4178" xr:uid="{BB9B8DD2-F0EE-437E-BC90-1776EEB1F382}"/>
    <cellStyle name="Calculation 2 12 8 2" xfId="4179" xr:uid="{D4E9F675-842A-4EE9-9796-2BDA13B049DC}"/>
    <cellStyle name="Calculation 2 12 8 3" xfId="4180" xr:uid="{1897EC16-3C29-49ED-BDE1-08DA3B7ECCE9}"/>
    <cellStyle name="Calculation 2 12 9" xfId="4181" xr:uid="{8E39E6E6-88F2-4B50-B650-019A0B3BAB52}"/>
    <cellStyle name="Calculation 2 12 9 2" xfId="4182" xr:uid="{3715D239-0BD8-49B7-A6C7-DF42A0595EBC}"/>
    <cellStyle name="Calculation 2 12 9 3" xfId="4183" xr:uid="{E3E4DE93-C294-4EF3-83F9-55FEE57EA3DC}"/>
    <cellStyle name="Calculation 2 13" xfId="4184" xr:uid="{D470072F-1079-4675-A33D-86568F7F2A65}"/>
    <cellStyle name="Calculation 2 13 2" xfId="4185" xr:uid="{5376239E-CD1E-4160-98F7-CB33ACF404C6}"/>
    <cellStyle name="Calculation 2 13 2 2" xfId="4186" xr:uid="{11A49D29-D130-4E01-8CEC-A891F6FDDD9D}"/>
    <cellStyle name="Calculation 2 13 3" xfId="4187" xr:uid="{E7B80A78-5362-49FA-932F-6C21ADD49962}"/>
    <cellStyle name="Calculation 2 13 3 2" xfId="4188" xr:uid="{F342631C-5806-4C5B-932B-795B77576826}"/>
    <cellStyle name="Calculation 2 13 4" xfId="4189" xr:uid="{643E3442-F585-45BD-A795-3CE610A8200F}"/>
    <cellStyle name="Calculation 2 14" xfId="4190" xr:uid="{6A679CB9-6E07-4D4F-9200-6639A4B0C579}"/>
    <cellStyle name="Calculation 2 14 2" xfId="4191" xr:uid="{E4CBB2D9-8763-4535-9E9A-FCD0DE01943B}"/>
    <cellStyle name="Calculation 2 14 3" xfId="4192" xr:uid="{EA1ACBCD-DB4B-45AD-ACC6-E40D33FEE1DC}"/>
    <cellStyle name="Calculation 2 15" xfId="4193" xr:uid="{BEDD2779-0CC9-40F4-9964-DEF41011EA5C}"/>
    <cellStyle name="Calculation 2 15 2" xfId="4194" xr:uid="{A6C4D28D-A52C-486F-AD55-1433B525A7FB}"/>
    <cellStyle name="Calculation 2 15 3" xfId="4195" xr:uid="{A03023C7-172E-4ECE-BFBF-AFD080A9A263}"/>
    <cellStyle name="Calculation 2 16" xfId="4196" xr:uid="{0EDAF627-AF8F-4103-9FAB-5AB6BE69D9A3}"/>
    <cellStyle name="Calculation 2 16 2" xfId="4197" xr:uid="{91615533-5EA6-4704-9DCA-C520BD750C61}"/>
    <cellStyle name="Calculation 2 16 3" xfId="4198" xr:uid="{4BF4EA1E-B853-485E-BFDA-5CCF29ADD495}"/>
    <cellStyle name="Calculation 2 17" xfId="4199" xr:uid="{56E2D68F-B1D4-4D0D-8F95-3B9F9F16B14D}"/>
    <cellStyle name="Calculation 2 17 2" xfId="4200" xr:uid="{BE130D57-1482-4BFA-941C-B8DB118AC81C}"/>
    <cellStyle name="Calculation 2 17 3" xfId="4201" xr:uid="{5E73352F-F520-4D93-A287-EC4BB940FA63}"/>
    <cellStyle name="Calculation 2 18" xfId="4202" xr:uid="{81D751E3-12FF-411B-9E66-8A2E3E80BE5C}"/>
    <cellStyle name="Calculation 2 18 2" xfId="4203" xr:uid="{DFC39872-BAA4-4CB3-B049-4434CFC89A28}"/>
    <cellStyle name="Calculation 2 18 3" xfId="4204" xr:uid="{743935F1-0F50-4810-9E9C-177E8588F3D1}"/>
    <cellStyle name="Calculation 2 19" xfId="4205" xr:uid="{4B7529C3-7E81-4A7A-A8F1-5DDA911008B9}"/>
    <cellStyle name="Calculation 2 19 2" xfId="4206" xr:uid="{4C7D0FD7-A604-4BCA-A75D-FEB37B1E13EA}"/>
    <cellStyle name="Calculation 2 19 3" xfId="4207" xr:uid="{C38DDFBD-83A4-47DE-BD49-2BFEB7125A56}"/>
    <cellStyle name="Calculation 2 2" xfId="4208" xr:uid="{A01B61AC-D63F-4E1D-8B4A-E80FA6FFF73D}"/>
    <cellStyle name="Calculation 2 2 10" xfId="4209" xr:uid="{6C2A99EC-F3F0-49EF-9190-5C0874B2462D}"/>
    <cellStyle name="Calculation 2 2 10 2" xfId="4210" xr:uid="{49C36C64-1F96-46F7-A526-E7A1A84553BE}"/>
    <cellStyle name="Calculation 2 2 10 3" xfId="4211" xr:uid="{749B9D12-E933-446B-97F5-D8076B8F9F4E}"/>
    <cellStyle name="Calculation 2 2 11" xfId="4212" xr:uid="{8A6AEE91-C200-4AA7-9615-2025347F95DF}"/>
    <cellStyle name="Calculation 2 2 11 2" xfId="4213" xr:uid="{514F08C5-8261-4932-B253-074BFB03DB4F}"/>
    <cellStyle name="Calculation 2 2 12" xfId="4214" xr:uid="{D7BBC633-A4D2-4E3A-BDBB-6BCB67D0B478}"/>
    <cellStyle name="Calculation 2 2 13" xfId="4215" xr:uid="{6A5497F4-F312-4964-A1B5-48533ACC4120}"/>
    <cellStyle name="Calculation 2 2 14" xfId="4216" xr:uid="{CA9348B5-1B42-4299-A77B-E429EA1DA3F8}"/>
    <cellStyle name="Calculation 2 2 2" xfId="4217" xr:uid="{3F25F26C-FAB5-440C-B02C-5E03AA827137}"/>
    <cellStyle name="Calculation 2 2 2 10" xfId="4218" xr:uid="{0A080ECB-DB7A-42BE-BC57-D1518280A34C}"/>
    <cellStyle name="Calculation 2 2 2 10 2" xfId="4219" xr:uid="{A76CF3CE-882A-4A5C-9483-3F7CFE929D7D}"/>
    <cellStyle name="Calculation 2 2 2 11" xfId="4220" xr:uid="{BC0F749E-5F54-46BC-9683-8B4FCE90EE46}"/>
    <cellStyle name="Calculation 2 2 2 12" xfId="4221" xr:uid="{037DBAAA-B1C5-46EF-B973-321BCDD8391C}"/>
    <cellStyle name="Calculation 2 2 2 2" xfId="4222" xr:uid="{3BE796EB-EB1B-455B-BDB9-AC8FB5C3C389}"/>
    <cellStyle name="Calculation 2 2 2 2 2" xfId="4223" xr:uid="{D8DC237F-CAF2-4494-8EFF-1674F47DCE60}"/>
    <cellStyle name="Calculation 2 2 2 2 2 2" xfId="4224" xr:uid="{E36F7048-452E-444A-82CA-26259DDB3494}"/>
    <cellStyle name="Calculation 2 2 2 2 2 3" xfId="4225" xr:uid="{6AA05C48-086A-4EF3-A4E4-F6B3F27D1A45}"/>
    <cellStyle name="Calculation 2 2 2 2 3" xfId="4226" xr:uid="{DA5A658B-34AE-4A43-81D5-9DA9106B729B}"/>
    <cellStyle name="Calculation 2 2 2 2 3 2" xfId="4227" xr:uid="{DC156F67-0373-4F12-9783-8B8FE6576B81}"/>
    <cellStyle name="Calculation 2 2 2 2 4" xfId="4228" xr:uid="{8FA72B60-58F3-46BF-8B78-88F1CEC83E00}"/>
    <cellStyle name="Calculation 2 2 2 2 4 2" xfId="4229" xr:uid="{EC02A666-9EC0-455E-980D-764B610CB7C6}"/>
    <cellStyle name="Calculation 2 2 2 2 5" xfId="4230" xr:uid="{5D4B912D-E9BA-4258-83E0-54D6E408A3CC}"/>
    <cellStyle name="Calculation 2 2 2 2 6" xfId="4231" xr:uid="{7CBD8C36-F54E-4C08-A29B-6838368A656E}"/>
    <cellStyle name="Calculation 2 2 2 2 7" xfId="4232" xr:uid="{7271FB2E-319A-4D60-A9A2-1CEDFD69516C}"/>
    <cellStyle name="Calculation 2 2 2 2 8" xfId="4233" xr:uid="{23E5D428-111F-4F82-8234-FE4B0863D8E5}"/>
    <cellStyle name="Calculation 2 2 2 2 9" xfId="4234" xr:uid="{BEF52186-BAD4-42CE-9706-A917ECEE1BA2}"/>
    <cellStyle name="Calculation 2 2 2 3" xfId="4235" xr:uid="{48882AEC-FD80-43EE-A74D-A379A172E77C}"/>
    <cellStyle name="Calculation 2 2 2 3 2" xfId="4236" xr:uid="{6CD65884-C8B1-44A1-B953-85B9A4D7CCFD}"/>
    <cellStyle name="Calculation 2 2 2 3 3" xfId="4237" xr:uid="{22ADFC0B-F97F-4933-8621-232687BDD770}"/>
    <cellStyle name="Calculation 2 2 2 4" xfId="4238" xr:uid="{4B420159-AFCA-46FB-8751-2CA1E5B3D7A0}"/>
    <cellStyle name="Calculation 2 2 2 4 2" xfId="4239" xr:uid="{A4D5180D-EDB4-48AE-B782-0C9592C56367}"/>
    <cellStyle name="Calculation 2 2 2 4 3" xfId="4240" xr:uid="{F76E1049-BC62-4D30-B40D-BE0C8F4DC035}"/>
    <cellStyle name="Calculation 2 2 2 5" xfId="4241" xr:uid="{5C8A9915-7AA9-4703-81AC-D036C0A50B89}"/>
    <cellStyle name="Calculation 2 2 2 5 2" xfId="4242" xr:uid="{3DD7E8EB-1B3B-4523-8421-20B966093CB7}"/>
    <cellStyle name="Calculation 2 2 2 5 3" xfId="4243" xr:uid="{8F884D91-7D9F-48EA-AE2F-B18EBA0948D1}"/>
    <cellStyle name="Calculation 2 2 2 6" xfId="4244" xr:uid="{23ABA441-5130-4658-BEF6-D19980F527BF}"/>
    <cellStyle name="Calculation 2 2 2 6 2" xfId="4245" xr:uid="{FDE47056-FA3B-4F80-B51A-2CBDE96C99AA}"/>
    <cellStyle name="Calculation 2 2 2 6 3" xfId="4246" xr:uid="{1FB80B2C-5BA0-4F65-82D7-A4FBD01111B0}"/>
    <cellStyle name="Calculation 2 2 2 7" xfId="4247" xr:uid="{96EF5BB5-C18C-479E-BDA7-93C4EC0E1C6E}"/>
    <cellStyle name="Calculation 2 2 2 7 2" xfId="4248" xr:uid="{CE1041C1-BFAA-4458-89C7-D346B1145AE4}"/>
    <cellStyle name="Calculation 2 2 2 7 3" xfId="4249" xr:uid="{8ACE3913-4A36-43C1-AF27-66D15177E65A}"/>
    <cellStyle name="Calculation 2 2 2 8" xfId="4250" xr:uid="{4A89B942-6CC0-426D-8554-BC6217B49475}"/>
    <cellStyle name="Calculation 2 2 2 8 2" xfId="4251" xr:uid="{55050F9B-E682-4A16-AB28-60F4375BFA46}"/>
    <cellStyle name="Calculation 2 2 2 8 3" xfId="4252" xr:uid="{5E8BB9FE-8A98-4A38-89E7-34DD7CDC26DF}"/>
    <cellStyle name="Calculation 2 2 2 9" xfId="4253" xr:uid="{5163DB40-0F2A-4A30-B5A0-BE6BE584E8DE}"/>
    <cellStyle name="Calculation 2 2 2 9 2" xfId="4254" xr:uid="{8405C1A3-AE96-46FC-AA79-9F2DEB810784}"/>
    <cellStyle name="Calculation 2 2 2 9 3" xfId="4255" xr:uid="{9CD4C37A-0677-4A73-AFC4-C8F1387145F1}"/>
    <cellStyle name="Calculation 2 2 3" xfId="4256" xr:uid="{B9372EB2-BCA4-45B5-86A6-BCC2A4E3A765}"/>
    <cellStyle name="Calculation 2 2 3 2" xfId="4257" xr:uid="{897DE4D9-C4B7-41F6-A5C1-28B89BB860D9}"/>
    <cellStyle name="Calculation 2 2 3 2 2" xfId="4258" xr:uid="{1F7D12D7-7EF7-4195-B42B-FD90A312D2CA}"/>
    <cellStyle name="Calculation 2 2 3 2 3" xfId="4259" xr:uid="{FD189B80-FE70-426D-BD14-400D74D57A01}"/>
    <cellStyle name="Calculation 2 2 3 3" xfId="4260" xr:uid="{4CEA3DB2-B96A-4448-9273-6D40801A11E2}"/>
    <cellStyle name="Calculation 2 2 3 4" xfId="4261" xr:uid="{7F36A304-6E6A-4898-AEE3-2CF384C9856D}"/>
    <cellStyle name="Calculation 2 2 4" xfId="4262" xr:uid="{C38953C5-BE3B-45E2-8FC4-71503AB66B8E}"/>
    <cellStyle name="Calculation 2 2 4 2" xfId="4263" xr:uid="{F0952AC8-E679-452E-8C41-5880C20E6626}"/>
    <cellStyle name="Calculation 2 2 4 3" xfId="4264" xr:uid="{6F6C45B9-83CA-4F8E-B0FE-2E4F5BFCEEB5}"/>
    <cellStyle name="Calculation 2 2 5" xfId="4265" xr:uid="{B856DC48-0910-42C7-9B9B-8A89CE2B86C6}"/>
    <cellStyle name="Calculation 2 2 5 2" xfId="4266" xr:uid="{6C897908-6891-42DC-A034-96F096CD7EB0}"/>
    <cellStyle name="Calculation 2 2 5 3" xfId="4267" xr:uid="{9C40A33F-F1DE-492F-B69A-2A19895D952D}"/>
    <cellStyle name="Calculation 2 2 6" xfId="4268" xr:uid="{490A0839-8F12-4FDF-8229-89B6F9A43402}"/>
    <cellStyle name="Calculation 2 2 6 2" xfId="4269" xr:uid="{E6FADC55-4359-4A45-8683-2D2D52E9DDF9}"/>
    <cellStyle name="Calculation 2 2 6 3" xfId="4270" xr:uid="{0DBD2C7F-A063-44D6-863B-9FFA93247BAD}"/>
    <cellStyle name="Calculation 2 2 7" xfId="4271" xr:uid="{0C27DA30-8533-4D09-8C64-80B079FA84F6}"/>
    <cellStyle name="Calculation 2 2 7 2" xfId="4272" xr:uid="{8D3E6D90-404E-4037-A1FD-D369B4FEAA9F}"/>
    <cellStyle name="Calculation 2 2 7 3" xfId="4273" xr:uid="{0C1F4F58-49FA-422B-A0A7-2BC4DC191E43}"/>
    <cellStyle name="Calculation 2 2 8" xfId="4274" xr:uid="{B6456BD6-453A-4694-890C-413F65973896}"/>
    <cellStyle name="Calculation 2 2 8 2" xfId="4275" xr:uid="{A65C899B-3C16-4F7D-B977-CF38233D5636}"/>
    <cellStyle name="Calculation 2 2 8 3" xfId="4276" xr:uid="{39EFB8EB-36B6-4D95-8627-CAA2368294F8}"/>
    <cellStyle name="Calculation 2 2 9" xfId="4277" xr:uid="{45B7C634-2944-4DA4-AA07-9B0A19EAEF60}"/>
    <cellStyle name="Calculation 2 2 9 2" xfId="4278" xr:uid="{4E616E8B-5B99-45C0-B146-83F29A34BF78}"/>
    <cellStyle name="Calculation 2 2 9 3" xfId="4279" xr:uid="{593D83DE-BA49-43D3-BDCB-29ABE823F685}"/>
    <cellStyle name="Calculation 2 20" xfId="4280" xr:uid="{45377250-2C3C-4228-883C-350328FFDD17}"/>
    <cellStyle name="Calculation 2 20 2" xfId="4281" xr:uid="{0A038AEF-B39F-4A46-9037-6DA2AF6E6002}"/>
    <cellStyle name="Calculation 2 20 3" xfId="4282" xr:uid="{DFC08363-053E-4C42-97F8-CA40934C8B6D}"/>
    <cellStyle name="Calculation 2 21" xfId="4283" xr:uid="{FD24EEAB-77EF-4D35-90F8-1F89331E9BD3}"/>
    <cellStyle name="Calculation 2 21 2" xfId="4284" xr:uid="{C2C007DC-5A07-498A-A523-8CADD643D848}"/>
    <cellStyle name="Calculation 2 22" xfId="4285" xr:uid="{A8A57A94-A6D9-49FC-8A76-640FAB0E5373}"/>
    <cellStyle name="Calculation 2 23" xfId="4286" xr:uid="{47147D59-B46C-4CAB-A49E-0B8C860D3B3D}"/>
    <cellStyle name="Calculation 2 24" xfId="4287" xr:uid="{0FEFA9BC-D801-4287-AFB3-A8F067125072}"/>
    <cellStyle name="Calculation 2 3" xfId="4288" xr:uid="{1301861C-7542-4E1E-A55E-6055B8568AAC}"/>
    <cellStyle name="Calculation 2 3 10" xfId="4289" xr:uid="{A92F085F-4927-42AF-90AE-3BD30F789D20}"/>
    <cellStyle name="Calculation 2 3 10 2" xfId="4290" xr:uid="{8D344F6E-C228-4E2B-A4FA-A81ADA631C05}"/>
    <cellStyle name="Calculation 2 3 10 3" xfId="4291" xr:uid="{B00F7863-B709-4DFD-9D21-8E27923A640E}"/>
    <cellStyle name="Calculation 2 3 11" xfId="4292" xr:uid="{01B428AB-65D3-4653-9E74-B0487724501D}"/>
    <cellStyle name="Calculation 2 3 11 2" xfId="4293" xr:uid="{BDA7E7C5-0B13-43E9-9561-0D57074D14A4}"/>
    <cellStyle name="Calculation 2 3 12" xfId="4294" xr:uid="{E0FFF25F-3290-4FA5-B66D-666DE3DC9442}"/>
    <cellStyle name="Calculation 2 3 13" xfId="4295" xr:uid="{BC5DCE29-0E0B-4BAB-A6F7-7503DBCB6757}"/>
    <cellStyle name="Calculation 2 3 14" xfId="4296" xr:uid="{04CAA697-5774-4ED7-AFAD-AA73502FE665}"/>
    <cellStyle name="Calculation 2 3 2" xfId="4297" xr:uid="{79C0516D-0590-4C73-A7FD-95F83C7BD035}"/>
    <cellStyle name="Calculation 2 3 2 10" xfId="4298" xr:uid="{5EBE5858-70C3-4C2D-9F24-95B8A39E8544}"/>
    <cellStyle name="Calculation 2 3 2 10 2" xfId="4299" xr:uid="{18819CCE-1FC7-4FF9-8AA9-E75A60520602}"/>
    <cellStyle name="Calculation 2 3 2 11" xfId="4300" xr:uid="{F3BF7660-9A76-4B4B-A13E-AE7BFC0E75EC}"/>
    <cellStyle name="Calculation 2 3 2 12" xfId="4301" xr:uid="{DDC6A47F-5C72-4282-BF3C-B84E35FA252D}"/>
    <cellStyle name="Calculation 2 3 2 2" xfId="4302" xr:uid="{B3FD50F8-99B5-452E-A832-01DF6D71AE0B}"/>
    <cellStyle name="Calculation 2 3 2 2 2" xfId="4303" xr:uid="{9135892E-DC38-43A1-9A1E-7C0B8ED2407B}"/>
    <cellStyle name="Calculation 2 3 2 2 2 2" xfId="4304" xr:uid="{73F5EC81-9D07-427B-9579-F738AFCB2DFF}"/>
    <cellStyle name="Calculation 2 3 2 2 2 3" xfId="4305" xr:uid="{D3ABAFD9-7EF0-47BB-A42A-7F7A9C4547BE}"/>
    <cellStyle name="Calculation 2 3 2 2 3" xfId="4306" xr:uid="{3D07483B-880F-4D78-8D9E-F0641808015F}"/>
    <cellStyle name="Calculation 2 3 2 2 3 2" xfId="4307" xr:uid="{15EAB1B2-CFAD-4769-A61D-33119E5624E3}"/>
    <cellStyle name="Calculation 2 3 2 2 4" xfId="4308" xr:uid="{60DCBE3A-6CD0-4DF8-A1C6-4D28003FEA92}"/>
    <cellStyle name="Calculation 2 3 2 2 4 2" xfId="4309" xr:uid="{A18C3ACA-27F6-4A5A-AB18-1541C1FFA693}"/>
    <cellStyle name="Calculation 2 3 2 2 5" xfId="4310" xr:uid="{1E6F9DC5-5CFD-42DA-872C-16974C03C80F}"/>
    <cellStyle name="Calculation 2 3 2 2 6" xfId="4311" xr:uid="{F77F13BC-021A-4421-BACC-C907AEF4498E}"/>
    <cellStyle name="Calculation 2 3 2 2 7" xfId="4312" xr:uid="{86676ED6-E1D3-42FE-A3B0-D05CAA50AFD2}"/>
    <cellStyle name="Calculation 2 3 2 2 8" xfId="4313" xr:uid="{7453199F-6BF3-4EF3-9331-BD9AD3068E3A}"/>
    <cellStyle name="Calculation 2 3 2 2 9" xfId="4314" xr:uid="{E5F3145B-4EB0-4A46-92E0-232217D42957}"/>
    <cellStyle name="Calculation 2 3 2 3" xfId="4315" xr:uid="{96E8184E-5EA0-46CF-999F-04E56494D0F0}"/>
    <cellStyle name="Calculation 2 3 2 3 2" xfId="4316" xr:uid="{D722DA0F-C966-416B-993F-F43177BED1A3}"/>
    <cellStyle name="Calculation 2 3 2 3 3" xfId="4317" xr:uid="{22430E50-D7D2-4CCA-AD04-E125546C17AF}"/>
    <cellStyle name="Calculation 2 3 2 4" xfId="4318" xr:uid="{59A47204-844D-4271-90BA-08A2D867B563}"/>
    <cellStyle name="Calculation 2 3 2 4 2" xfId="4319" xr:uid="{240B0E3E-0718-4D27-ACF3-CB9AABE7DEBB}"/>
    <cellStyle name="Calculation 2 3 2 4 3" xfId="4320" xr:uid="{372DEB0B-1667-4393-8443-85E51D7B8C4C}"/>
    <cellStyle name="Calculation 2 3 2 5" xfId="4321" xr:uid="{AC1F4F31-D67C-4EBA-9117-99EB838CC483}"/>
    <cellStyle name="Calculation 2 3 2 5 2" xfId="4322" xr:uid="{4E7D551D-2ECF-474F-A504-656CCF4DCC5F}"/>
    <cellStyle name="Calculation 2 3 2 5 3" xfId="4323" xr:uid="{ECF9D082-CF10-4106-B21F-C08DB11BC950}"/>
    <cellStyle name="Calculation 2 3 2 6" xfId="4324" xr:uid="{79EE5D8A-9706-472A-ADC1-DD35A4505C7F}"/>
    <cellStyle name="Calculation 2 3 2 6 2" xfId="4325" xr:uid="{CB31D95F-E156-47FF-934E-0980472A5DFD}"/>
    <cellStyle name="Calculation 2 3 2 6 3" xfId="4326" xr:uid="{7AE5809E-E927-4D32-872B-4BAA8204E847}"/>
    <cellStyle name="Calculation 2 3 2 7" xfId="4327" xr:uid="{B8C355BB-3D01-487B-AF6D-2CDF593B5395}"/>
    <cellStyle name="Calculation 2 3 2 7 2" xfId="4328" xr:uid="{98AED7CD-327A-4A9B-AD2D-944CDCB6381C}"/>
    <cellStyle name="Calculation 2 3 2 7 3" xfId="4329" xr:uid="{6CE91CD8-A1DE-45CC-A9E8-6CE0F10C0A82}"/>
    <cellStyle name="Calculation 2 3 2 8" xfId="4330" xr:uid="{BB2FCA45-3822-47FE-987F-B8F6557231E0}"/>
    <cellStyle name="Calculation 2 3 2 8 2" xfId="4331" xr:uid="{D8CFFB0C-C069-49F5-9CA0-FD7FFED04A51}"/>
    <cellStyle name="Calculation 2 3 2 8 3" xfId="4332" xr:uid="{45FE5EB9-4BA9-4793-A6D3-9DAC72E8ED57}"/>
    <cellStyle name="Calculation 2 3 2 9" xfId="4333" xr:uid="{B5EEF33B-3B87-47C5-8738-3A6CB4A24A83}"/>
    <cellStyle name="Calculation 2 3 2 9 2" xfId="4334" xr:uid="{6C2CEBBB-7036-4A23-AE58-6BD5F46C7F5F}"/>
    <cellStyle name="Calculation 2 3 2 9 3" xfId="4335" xr:uid="{696E88C4-6830-443E-933C-91F0C92FD51F}"/>
    <cellStyle name="Calculation 2 3 3" xfId="4336" xr:uid="{4E82DC96-7AAC-43F5-8FCE-AB7ECF6E35D9}"/>
    <cellStyle name="Calculation 2 3 3 2" xfId="4337" xr:uid="{865704B4-36DD-457D-9C92-D5EF1409BA61}"/>
    <cellStyle name="Calculation 2 3 3 2 2" xfId="4338" xr:uid="{E1297D68-CDDB-419D-BA0D-9FB5C4005D18}"/>
    <cellStyle name="Calculation 2 3 3 2 3" xfId="4339" xr:uid="{18112DFA-713B-42EE-8A85-6F3CCC0EE3F5}"/>
    <cellStyle name="Calculation 2 3 3 3" xfId="4340" xr:uid="{A8662E41-E69C-48CD-8DF2-06387DE20AC2}"/>
    <cellStyle name="Calculation 2 3 3 4" xfId="4341" xr:uid="{9C788B86-213B-4178-A23D-6F23FF8A7FB7}"/>
    <cellStyle name="Calculation 2 3 4" xfId="4342" xr:uid="{F92889E7-8C17-487E-833E-00DC500015BA}"/>
    <cellStyle name="Calculation 2 3 4 2" xfId="4343" xr:uid="{51A9DBEC-ED32-45DD-80A4-2C8001534F84}"/>
    <cellStyle name="Calculation 2 3 4 3" xfId="4344" xr:uid="{54AEA8F9-8BB5-4EF9-8F73-C9D644C10293}"/>
    <cellStyle name="Calculation 2 3 5" xfId="4345" xr:uid="{4BE5E23D-2926-4503-9E10-5A10E98C2E85}"/>
    <cellStyle name="Calculation 2 3 5 2" xfId="4346" xr:uid="{E5C2514F-75B4-4238-AC75-8807FD672CDD}"/>
    <cellStyle name="Calculation 2 3 5 3" xfId="4347" xr:uid="{92BE3018-CE11-41BA-9191-A0EAC86E9FC5}"/>
    <cellStyle name="Calculation 2 3 6" xfId="4348" xr:uid="{D7E88A0A-0815-4822-BA6F-1114820CD6AD}"/>
    <cellStyle name="Calculation 2 3 6 2" xfId="4349" xr:uid="{6D53377F-36C2-4134-A12F-EC4FB63AF0FB}"/>
    <cellStyle name="Calculation 2 3 6 3" xfId="4350" xr:uid="{597B46EC-F351-4E11-A7F6-56C3F1ADAA5C}"/>
    <cellStyle name="Calculation 2 3 7" xfId="4351" xr:uid="{A988F9ED-B7D5-4A22-BD13-BB095447877B}"/>
    <cellStyle name="Calculation 2 3 7 2" xfId="4352" xr:uid="{E2C0DB0D-7014-4CAD-AFEE-ABEF657F360B}"/>
    <cellStyle name="Calculation 2 3 7 3" xfId="4353" xr:uid="{F72FC2C8-B66E-45E9-BA69-01935A965740}"/>
    <cellStyle name="Calculation 2 3 8" xfId="4354" xr:uid="{F62EC4AF-48E2-4EE5-BBD8-DA0F44280F4A}"/>
    <cellStyle name="Calculation 2 3 8 2" xfId="4355" xr:uid="{F6F6BE2B-D83E-435B-B387-92425E207391}"/>
    <cellStyle name="Calculation 2 3 8 3" xfId="4356" xr:uid="{95A16748-CBA3-4474-B0EF-C78C618C3EAF}"/>
    <cellStyle name="Calculation 2 3 9" xfId="4357" xr:uid="{DF909CB6-A349-4140-9D9A-27FAC0657E0A}"/>
    <cellStyle name="Calculation 2 3 9 2" xfId="4358" xr:uid="{F65E4207-CB38-4998-8D7E-10A3974DEB98}"/>
    <cellStyle name="Calculation 2 3 9 3" xfId="4359" xr:uid="{1A865984-2973-4232-9793-5A5422848A41}"/>
    <cellStyle name="Calculation 2 4" xfId="4360" xr:uid="{701E4F75-037A-4749-B47A-E0F8ECE986CE}"/>
    <cellStyle name="Calculation 2 4 10" xfId="4361" xr:uid="{EF588B9F-742C-406F-A08E-2F5982CE4093}"/>
    <cellStyle name="Calculation 2 4 10 2" xfId="4362" xr:uid="{7398C1C5-B098-4FA8-B261-A07E4BC14801}"/>
    <cellStyle name="Calculation 2 4 10 3" xfId="4363" xr:uid="{47C98168-3791-4B7E-AD80-6760DC168457}"/>
    <cellStyle name="Calculation 2 4 11" xfId="4364" xr:uid="{639AB27B-2C3C-460A-8C20-3C4F77636B9B}"/>
    <cellStyle name="Calculation 2 4 11 2" xfId="4365" xr:uid="{C7886F67-61A0-49F0-B5C2-EFE0873F5640}"/>
    <cellStyle name="Calculation 2 4 12" xfId="4366" xr:uid="{BD3F8CDB-B286-47A1-92AE-C0F1BF840B63}"/>
    <cellStyle name="Calculation 2 4 13" xfId="4367" xr:uid="{8C24B3A8-3921-4161-B542-64F3E6F50BDD}"/>
    <cellStyle name="Calculation 2 4 14" xfId="4368" xr:uid="{DBE473D5-EBBF-4ED8-A922-D6EDB4A0973A}"/>
    <cellStyle name="Calculation 2 4 2" xfId="4369" xr:uid="{FF921258-FAA5-43D7-9C9F-3FF032288729}"/>
    <cellStyle name="Calculation 2 4 2 10" xfId="4370" xr:uid="{3943F311-5767-4150-92CE-E67792D3CCDD}"/>
    <cellStyle name="Calculation 2 4 2 10 2" xfId="4371" xr:uid="{B4F26EC3-FB03-4E23-AFF8-20A2E20660B0}"/>
    <cellStyle name="Calculation 2 4 2 11" xfId="4372" xr:uid="{FC9A0880-D528-4F4D-865B-66DB3348CA13}"/>
    <cellStyle name="Calculation 2 4 2 12" xfId="4373" xr:uid="{EAC3FEF8-9F89-4B48-A5D4-0BF26FA0AC75}"/>
    <cellStyle name="Calculation 2 4 2 2" xfId="4374" xr:uid="{CBAD0F26-24DD-430C-A08F-BE94A36A8D35}"/>
    <cellStyle name="Calculation 2 4 2 2 2" xfId="4375" xr:uid="{26217ED2-F3E1-4243-B21B-67205F33B5A7}"/>
    <cellStyle name="Calculation 2 4 2 2 2 2" xfId="4376" xr:uid="{4A26B255-300D-4EEE-9E29-6A87165DB8C9}"/>
    <cellStyle name="Calculation 2 4 2 2 2 3" xfId="4377" xr:uid="{F112BA91-1441-4551-9655-AB5C7E67256D}"/>
    <cellStyle name="Calculation 2 4 2 2 3" xfId="4378" xr:uid="{20A65186-6A7B-4759-84E0-564E807D7771}"/>
    <cellStyle name="Calculation 2 4 2 2 3 2" xfId="4379" xr:uid="{B2AF6765-46FB-4F31-8077-0A29843D6E09}"/>
    <cellStyle name="Calculation 2 4 2 2 4" xfId="4380" xr:uid="{3720A197-1885-447E-B3F9-DF581EEFE391}"/>
    <cellStyle name="Calculation 2 4 2 2 4 2" xfId="4381" xr:uid="{75CA10BD-B476-4E8C-9E06-828C8583B426}"/>
    <cellStyle name="Calculation 2 4 2 2 5" xfId="4382" xr:uid="{583C075C-C421-44A6-B025-A832F0C5AAF2}"/>
    <cellStyle name="Calculation 2 4 2 2 6" xfId="4383" xr:uid="{04E8DC9C-5B62-4C50-AC91-A3410952FFD7}"/>
    <cellStyle name="Calculation 2 4 2 2 7" xfId="4384" xr:uid="{26FF18D3-590C-419E-91F1-ECAE9E29B1E3}"/>
    <cellStyle name="Calculation 2 4 2 2 8" xfId="4385" xr:uid="{D5E65B96-1075-4247-B043-FF7B8321BC9F}"/>
    <cellStyle name="Calculation 2 4 2 2 9" xfId="4386" xr:uid="{B66E5645-3CAD-484D-A2BF-EE52F8E23514}"/>
    <cellStyle name="Calculation 2 4 2 3" xfId="4387" xr:uid="{994138D5-811D-419B-9435-099A93A9BCBD}"/>
    <cellStyle name="Calculation 2 4 2 3 2" xfId="4388" xr:uid="{AEB45894-FFBE-4366-A9D3-BDFC55DE0341}"/>
    <cellStyle name="Calculation 2 4 2 3 3" xfId="4389" xr:uid="{B2170F58-D2EA-4792-BF6E-5184343F9727}"/>
    <cellStyle name="Calculation 2 4 2 4" xfId="4390" xr:uid="{910813A3-A85F-493A-AABA-A1E397AADDDE}"/>
    <cellStyle name="Calculation 2 4 2 4 2" xfId="4391" xr:uid="{97C0DD3C-B5A8-4A3F-93ED-ECCF4011FEE8}"/>
    <cellStyle name="Calculation 2 4 2 4 3" xfId="4392" xr:uid="{4FFB832C-0B6D-4169-AD41-3BC43A879511}"/>
    <cellStyle name="Calculation 2 4 2 5" xfId="4393" xr:uid="{C6B114A7-BC7C-4B65-AE9E-0B8B2911DB6A}"/>
    <cellStyle name="Calculation 2 4 2 5 2" xfId="4394" xr:uid="{041B0229-1732-4DBA-9844-54BB94BC98A7}"/>
    <cellStyle name="Calculation 2 4 2 5 3" xfId="4395" xr:uid="{712CBA12-430A-438A-A2A5-69D620176C26}"/>
    <cellStyle name="Calculation 2 4 2 6" xfId="4396" xr:uid="{D8C15AD5-8855-45A8-BE6D-9D92A7B68B6D}"/>
    <cellStyle name="Calculation 2 4 2 6 2" xfId="4397" xr:uid="{4E136BC7-B51F-4E90-A0D7-AB8BC660B11A}"/>
    <cellStyle name="Calculation 2 4 2 6 3" xfId="4398" xr:uid="{E74B6CF7-7016-4E44-AFAA-C845E3896A1E}"/>
    <cellStyle name="Calculation 2 4 2 7" xfId="4399" xr:uid="{CD0796AA-2587-4E1C-9A95-2E4F0E824F6B}"/>
    <cellStyle name="Calculation 2 4 2 7 2" xfId="4400" xr:uid="{53BBD581-D2CD-47D8-AE9F-E9D5827E1782}"/>
    <cellStyle name="Calculation 2 4 2 7 3" xfId="4401" xr:uid="{D0D48F06-C9C0-4F14-8455-73D8708EDE35}"/>
    <cellStyle name="Calculation 2 4 2 8" xfId="4402" xr:uid="{85F7FE01-37A0-4045-A48D-20A8F95EEB53}"/>
    <cellStyle name="Calculation 2 4 2 8 2" xfId="4403" xr:uid="{754EF70E-ABA0-4674-ACBB-196A09315403}"/>
    <cellStyle name="Calculation 2 4 2 8 3" xfId="4404" xr:uid="{C6E8529A-A32C-474E-8CA8-E711DFADE898}"/>
    <cellStyle name="Calculation 2 4 2 9" xfId="4405" xr:uid="{3B47740C-D1DC-465C-A6F8-AE1419399DF0}"/>
    <cellStyle name="Calculation 2 4 2 9 2" xfId="4406" xr:uid="{B3B391AE-E860-4CBC-9E86-60DEEC8D43EB}"/>
    <cellStyle name="Calculation 2 4 2 9 3" xfId="4407" xr:uid="{98360A7D-2BC7-4D7B-AECC-7EB0364063DA}"/>
    <cellStyle name="Calculation 2 4 3" xfId="4408" xr:uid="{FAC94B91-2ED1-4DBC-B840-F5E0911FF638}"/>
    <cellStyle name="Calculation 2 4 3 2" xfId="4409" xr:uid="{80D50C52-79C2-4E78-80C3-C1507A88CD2D}"/>
    <cellStyle name="Calculation 2 4 3 3" xfId="4410" xr:uid="{AC378A58-0B80-4610-AEB0-9BEA3FD6BEA4}"/>
    <cellStyle name="Calculation 2 4 3 4" xfId="4411" xr:uid="{094AAB92-CA0E-424B-8E31-9FAE0E1DA25B}"/>
    <cellStyle name="Calculation 2 4 4" xfId="4412" xr:uid="{FA26E295-2D02-4285-B937-6D8537835F8E}"/>
    <cellStyle name="Calculation 2 4 4 2" xfId="4413" xr:uid="{76BF6476-27FC-4A24-A1C4-653D291EC939}"/>
    <cellStyle name="Calculation 2 4 4 3" xfId="4414" xr:uid="{67941492-C468-4FD7-8945-5D3A7D869FAB}"/>
    <cellStyle name="Calculation 2 4 5" xfId="4415" xr:uid="{E5A82009-47E7-423C-AF8D-71E72DEDA121}"/>
    <cellStyle name="Calculation 2 4 5 2" xfId="4416" xr:uid="{50746F4F-82B5-498C-968F-51BDB7BDC272}"/>
    <cellStyle name="Calculation 2 4 5 3" xfId="4417" xr:uid="{2225C62A-232B-4125-B9F9-6EFFEA652F7F}"/>
    <cellStyle name="Calculation 2 4 6" xfId="4418" xr:uid="{8822E33E-B764-4A2C-9454-A39DD16216E6}"/>
    <cellStyle name="Calculation 2 4 6 2" xfId="4419" xr:uid="{918C7A23-CADD-4504-A9A1-BAB6A93252B6}"/>
    <cellStyle name="Calculation 2 4 6 3" xfId="4420" xr:uid="{CD25C79C-5126-4302-8081-93B483340199}"/>
    <cellStyle name="Calculation 2 4 7" xfId="4421" xr:uid="{2585B64E-8B9E-42AF-A7F8-33F1ACFE5230}"/>
    <cellStyle name="Calculation 2 4 7 2" xfId="4422" xr:uid="{E951ACDF-99E1-4757-952F-CC4307CA78EF}"/>
    <cellStyle name="Calculation 2 4 7 3" xfId="4423" xr:uid="{8583E82C-4C24-4516-944B-68464A02017A}"/>
    <cellStyle name="Calculation 2 4 8" xfId="4424" xr:uid="{D03DCAE2-3225-4656-A6C4-CC4A1EC5BD58}"/>
    <cellStyle name="Calculation 2 4 8 2" xfId="4425" xr:uid="{C69A611C-3743-434D-AC89-C51D443DDB03}"/>
    <cellStyle name="Calculation 2 4 8 3" xfId="4426" xr:uid="{42DDE014-44A5-413B-A42F-B666BE947C55}"/>
    <cellStyle name="Calculation 2 4 9" xfId="4427" xr:uid="{2622CE27-54A9-4AC2-AD5F-2193C478CC1F}"/>
    <cellStyle name="Calculation 2 4 9 2" xfId="4428" xr:uid="{D11C770F-D67E-48C4-86BE-BCF5A0BBC1E3}"/>
    <cellStyle name="Calculation 2 4 9 3" xfId="4429" xr:uid="{F6D601AE-6168-493D-8C02-54FF1E3A66B0}"/>
    <cellStyle name="Calculation 2 5" xfId="4430" xr:uid="{530ECF73-9BB6-460C-BF27-4E37E08352AF}"/>
    <cellStyle name="Calculation 2 5 10" xfId="4431" xr:uid="{72AD4CCC-3524-472A-9AB0-5AF4AF027F90}"/>
    <cellStyle name="Calculation 2 5 10 2" xfId="4432" xr:uid="{98986224-DC9F-4B84-A7DE-6F47310B644B}"/>
    <cellStyle name="Calculation 2 5 10 3" xfId="4433" xr:uid="{F266208B-8173-48BC-B6A4-E455ACE59FAD}"/>
    <cellStyle name="Calculation 2 5 11" xfId="4434" xr:uid="{BA2D53CE-0499-41A8-819E-79EE825CF4E1}"/>
    <cellStyle name="Calculation 2 5 11 2" xfId="4435" xr:uid="{4B0F1EE3-2EC9-46DE-B519-61B6FC4EFE7B}"/>
    <cellStyle name="Calculation 2 5 12" xfId="4436" xr:uid="{2BA3EA0C-871B-4945-97DF-A7A13F9C23C7}"/>
    <cellStyle name="Calculation 2 5 13" xfId="4437" xr:uid="{A7F4F001-C5B7-48B1-BFE2-FCB3A290DAF0}"/>
    <cellStyle name="Calculation 2 5 14" xfId="4438" xr:uid="{B974168A-1159-4A67-A27A-768E511CCB9B}"/>
    <cellStyle name="Calculation 2 5 2" xfId="4439" xr:uid="{A04D50BD-4B97-4F77-9281-5785CDC09470}"/>
    <cellStyle name="Calculation 2 5 2 10" xfId="4440" xr:uid="{90E0F7E0-6A19-4E1F-9A7A-B11CE3079D15}"/>
    <cellStyle name="Calculation 2 5 2 10 2" xfId="4441" xr:uid="{96F23B81-222E-430E-BEE1-6F52661E8E18}"/>
    <cellStyle name="Calculation 2 5 2 11" xfId="4442" xr:uid="{430F2B29-820D-4437-B957-CA0BC3BF766F}"/>
    <cellStyle name="Calculation 2 5 2 12" xfId="4443" xr:uid="{1ACDE325-AD59-4F3E-8DAB-C17CE2DF13CF}"/>
    <cellStyle name="Calculation 2 5 2 2" xfId="4444" xr:uid="{9986635D-72D3-49E3-91F4-09948C64E916}"/>
    <cellStyle name="Calculation 2 5 2 2 2" xfId="4445" xr:uid="{978DAD01-7352-4DA1-8438-EEFEE00588E8}"/>
    <cellStyle name="Calculation 2 5 2 2 2 2" xfId="4446" xr:uid="{13E6946B-F495-442B-994D-2985E01CDDD4}"/>
    <cellStyle name="Calculation 2 5 2 2 2 3" xfId="4447" xr:uid="{97A4469F-5477-4F28-B194-B0A514BBDAE2}"/>
    <cellStyle name="Calculation 2 5 2 2 3" xfId="4448" xr:uid="{F41DA705-B251-4B87-87CC-44CD0EF313EA}"/>
    <cellStyle name="Calculation 2 5 2 2 3 2" xfId="4449" xr:uid="{D4B94591-845B-4F00-BC78-6205FC213D2C}"/>
    <cellStyle name="Calculation 2 5 2 2 4" xfId="4450" xr:uid="{5470B09A-0E94-4E85-988E-F456FDFB13AA}"/>
    <cellStyle name="Calculation 2 5 2 2 4 2" xfId="4451" xr:uid="{2396850E-1CCD-477E-9583-9FDB4D6EFD08}"/>
    <cellStyle name="Calculation 2 5 2 2 5" xfId="4452" xr:uid="{7EBF02C8-74C1-4C18-9031-758B5457DF93}"/>
    <cellStyle name="Calculation 2 5 2 2 6" xfId="4453" xr:uid="{2B74B62C-0FBB-47E5-8EAE-CEF74EBD2DC1}"/>
    <cellStyle name="Calculation 2 5 2 2 7" xfId="4454" xr:uid="{D2C00651-4026-404F-8EBE-0E8A9D6CCE4C}"/>
    <cellStyle name="Calculation 2 5 2 2 8" xfId="4455" xr:uid="{FC04F2F3-3770-4432-B216-63590410433D}"/>
    <cellStyle name="Calculation 2 5 2 2 9" xfId="4456" xr:uid="{BDD75F50-49CE-4EF4-AE8B-23FD9ECC1369}"/>
    <cellStyle name="Calculation 2 5 2 3" xfId="4457" xr:uid="{CF83EAF4-5D7A-4E9A-BDF5-0FF0AC5CA37F}"/>
    <cellStyle name="Calculation 2 5 2 3 2" xfId="4458" xr:uid="{25D34262-6D55-4719-8C48-E6C39C4AC60B}"/>
    <cellStyle name="Calculation 2 5 2 3 3" xfId="4459" xr:uid="{BD2B4361-63B3-4549-8974-3831E72D36FC}"/>
    <cellStyle name="Calculation 2 5 2 4" xfId="4460" xr:uid="{AB1FA6D3-0962-43A3-9F4C-93525C848776}"/>
    <cellStyle name="Calculation 2 5 2 4 2" xfId="4461" xr:uid="{1AEE5C3A-8227-44FA-B613-E0E5BC7E2708}"/>
    <cellStyle name="Calculation 2 5 2 4 3" xfId="4462" xr:uid="{FE8AD7C3-455F-4B9C-A078-A3C6E75DEFFA}"/>
    <cellStyle name="Calculation 2 5 2 5" xfId="4463" xr:uid="{20D85787-8C73-4C88-81DB-C5D2F4D6DCA1}"/>
    <cellStyle name="Calculation 2 5 2 5 2" xfId="4464" xr:uid="{3AFBD41E-35E2-4C23-B0EB-3DA12320EEC2}"/>
    <cellStyle name="Calculation 2 5 2 5 3" xfId="4465" xr:uid="{EA1586A7-8211-4035-958A-C8673B128168}"/>
    <cellStyle name="Calculation 2 5 2 6" xfId="4466" xr:uid="{9C57FB81-6A1A-4B94-8C07-B7F0B4456AF1}"/>
    <cellStyle name="Calculation 2 5 2 6 2" xfId="4467" xr:uid="{C7B37990-1E50-4E5A-9A21-B895769627AC}"/>
    <cellStyle name="Calculation 2 5 2 6 3" xfId="4468" xr:uid="{97167E0E-0312-4AC8-8186-25759601412A}"/>
    <cellStyle name="Calculation 2 5 2 7" xfId="4469" xr:uid="{9EA45692-9BED-4A7F-8627-E0258CC0E0EC}"/>
    <cellStyle name="Calculation 2 5 2 7 2" xfId="4470" xr:uid="{917FE653-11AD-49B0-B770-7B2C9B42C75D}"/>
    <cellStyle name="Calculation 2 5 2 7 3" xfId="4471" xr:uid="{05F0CDF2-F68A-45D0-A431-8B27F9B47D3D}"/>
    <cellStyle name="Calculation 2 5 2 8" xfId="4472" xr:uid="{F6940122-23E8-4696-A8BF-C212EC1B7751}"/>
    <cellStyle name="Calculation 2 5 2 8 2" xfId="4473" xr:uid="{DA1D15BC-2A88-496A-984D-662E0025C8E7}"/>
    <cellStyle name="Calculation 2 5 2 8 3" xfId="4474" xr:uid="{7E162CD6-7638-400E-8859-C4F925D2B0FB}"/>
    <cellStyle name="Calculation 2 5 2 9" xfId="4475" xr:uid="{611C337D-20FD-4987-AEBC-5A0FDDAE385A}"/>
    <cellStyle name="Calculation 2 5 2 9 2" xfId="4476" xr:uid="{F37A44E0-4884-4D9F-B279-33F7B75A274F}"/>
    <cellStyle name="Calculation 2 5 2 9 3" xfId="4477" xr:uid="{76C518F3-1107-438B-AA00-0BC5F2CB19AB}"/>
    <cellStyle name="Calculation 2 5 3" xfId="4478" xr:uid="{5F4C7A49-4BBF-4DA4-86DA-7E95F23E2AF6}"/>
    <cellStyle name="Calculation 2 5 3 2" xfId="4479" xr:uid="{1229887E-EBB3-40D5-92F7-E1B98C7E314D}"/>
    <cellStyle name="Calculation 2 5 3 3" xfId="4480" xr:uid="{8B3F5C18-93A7-472E-A01D-E85FBD5859F8}"/>
    <cellStyle name="Calculation 2 5 3 4" xfId="4481" xr:uid="{F799E052-6772-47EA-8E70-795E29290189}"/>
    <cellStyle name="Calculation 2 5 4" xfId="4482" xr:uid="{830DBB6E-AD33-4512-AC27-55997D073536}"/>
    <cellStyle name="Calculation 2 5 4 2" xfId="4483" xr:uid="{37A89469-E989-4A88-BADD-A740E3331D58}"/>
    <cellStyle name="Calculation 2 5 4 3" xfId="4484" xr:uid="{7BE56B3A-BBD7-403B-83FE-0FBA8ABCDA6D}"/>
    <cellStyle name="Calculation 2 5 5" xfId="4485" xr:uid="{39AFA76E-97F8-41E5-87E2-47231E0F985D}"/>
    <cellStyle name="Calculation 2 5 5 2" xfId="4486" xr:uid="{B7ED6BBD-8680-4157-8E68-58018BB482C7}"/>
    <cellStyle name="Calculation 2 5 5 3" xfId="4487" xr:uid="{5C95921E-5E36-4BF9-87C6-5B7671BABC4C}"/>
    <cellStyle name="Calculation 2 5 6" xfId="4488" xr:uid="{93BFFE14-687E-4BD5-92B2-3A8A38953EA6}"/>
    <cellStyle name="Calculation 2 5 6 2" xfId="4489" xr:uid="{D11D2A01-A01E-43CE-BC2A-561CAFEC75F3}"/>
    <cellStyle name="Calculation 2 5 6 3" xfId="4490" xr:uid="{ABB8A7EB-CF0E-4248-9F45-3BB041D68E28}"/>
    <cellStyle name="Calculation 2 5 7" xfId="4491" xr:uid="{20B46802-A2EF-4B0C-9362-1DE29A360306}"/>
    <cellStyle name="Calculation 2 5 7 2" xfId="4492" xr:uid="{D46E5BDC-9F82-4283-9FE1-64BC3FCFE92F}"/>
    <cellStyle name="Calculation 2 5 7 3" xfId="4493" xr:uid="{4CB35494-4401-4F4B-84A9-BF2A6EA093DD}"/>
    <cellStyle name="Calculation 2 5 8" xfId="4494" xr:uid="{6E243190-8532-4831-8D25-E43DEF9E4C10}"/>
    <cellStyle name="Calculation 2 5 8 2" xfId="4495" xr:uid="{38398AC5-B1B2-40E1-A46E-7C09F596F375}"/>
    <cellStyle name="Calculation 2 5 8 3" xfId="4496" xr:uid="{1AA18DDD-C077-4E56-9840-B5A00CECB1EF}"/>
    <cellStyle name="Calculation 2 5 9" xfId="4497" xr:uid="{2BE7F380-6AED-43CF-83AE-E06233063622}"/>
    <cellStyle name="Calculation 2 5 9 2" xfId="4498" xr:uid="{097EFAC5-A965-4450-8058-EB0C0C03CA22}"/>
    <cellStyle name="Calculation 2 5 9 3" xfId="4499" xr:uid="{9220A0CA-1D6C-4F90-8848-353C2A86F6BD}"/>
    <cellStyle name="Calculation 2 6" xfId="4500" xr:uid="{6D357341-BB69-480C-A502-9746CB264CBD}"/>
    <cellStyle name="Calculation 2 6 10" xfId="4501" xr:uid="{F9BB4973-A3E5-4DB6-86CF-8CFF27699661}"/>
    <cellStyle name="Calculation 2 6 10 2" xfId="4502" xr:uid="{1277DBF7-C11C-4232-A190-E7AE51876168}"/>
    <cellStyle name="Calculation 2 6 10 3" xfId="4503" xr:uid="{734C87F1-8719-4545-97BE-1CA908807272}"/>
    <cellStyle name="Calculation 2 6 11" xfId="4504" xr:uid="{53E8B802-F3A3-4C41-939F-45116A42BDBF}"/>
    <cellStyle name="Calculation 2 6 11 2" xfId="4505" xr:uid="{BC972438-BD3E-4D7D-8839-559AF02C4A31}"/>
    <cellStyle name="Calculation 2 6 12" xfId="4506" xr:uid="{4D666B9B-014C-4A4C-81C0-6AE3958E1A9F}"/>
    <cellStyle name="Calculation 2 6 13" xfId="4507" xr:uid="{2435C4AD-CA81-408B-9EC3-21CD3AA2495D}"/>
    <cellStyle name="Calculation 2 6 14" xfId="4508" xr:uid="{EC5FAD50-761A-4E95-BE9F-8BB1BBB23A5D}"/>
    <cellStyle name="Calculation 2 6 2" xfId="4509" xr:uid="{1EE70624-CAAE-4CB6-9485-73F8E58425DB}"/>
    <cellStyle name="Calculation 2 6 2 10" xfId="4510" xr:uid="{2DD43EB9-0536-4D2C-92D7-95897BBD2AFC}"/>
    <cellStyle name="Calculation 2 6 2 10 2" xfId="4511" xr:uid="{2C318FDF-3F05-49D3-9467-3C16F9E6CC19}"/>
    <cellStyle name="Calculation 2 6 2 11" xfId="4512" xr:uid="{33811A52-2D6F-40F3-AFD9-5734848EF231}"/>
    <cellStyle name="Calculation 2 6 2 12" xfId="4513" xr:uid="{34C6AB22-18A5-4C61-9D04-51660CCD8F38}"/>
    <cellStyle name="Calculation 2 6 2 2" xfId="4514" xr:uid="{134D118F-D5E0-4793-B606-67671C02124A}"/>
    <cellStyle name="Calculation 2 6 2 2 2" xfId="4515" xr:uid="{D0C73D48-ADA6-4C08-A084-DC11E37E1119}"/>
    <cellStyle name="Calculation 2 6 2 2 2 2" xfId="4516" xr:uid="{3D48B35D-583E-48F3-90E6-C64A0B25AD0B}"/>
    <cellStyle name="Calculation 2 6 2 2 2 3" xfId="4517" xr:uid="{71AC059D-D6CF-4854-AF37-98F8412F92B4}"/>
    <cellStyle name="Calculation 2 6 2 2 3" xfId="4518" xr:uid="{A057710F-7FF4-41D1-B208-CD4A8543718B}"/>
    <cellStyle name="Calculation 2 6 2 2 3 2" xfId="4519" xr:uid="{F7553169-914B-4A7A-85E6-4906AD2C288F}"/>
    <cellStyle name="Calculation 2 6 2 2 4" xfId="4520" xr:uid="{99DE53E2-4E3B-44B0-B5BF-996A22FF9CB7}"/>
    <cellStyle name="Calculation 2 6 2 2 4 2" xfId="4521" xr:uid="{03FAB276-70F1-42AE-ACA1-20AF0F8A2B39}"/>
    <cellStyle name="Calculation 2 6 2 2 5" xfId="4522" xr:uid="{29260DBF-49FD-4044-B374-495A46F5B713}"/>
    <cellStyle name="Calculation 2 6 2 2 6" xfId="4523" xr:uid="{BF8AFD84-CBF5-4994-B8E2-7838385B3CA3}"/>
    <cellStyle name="Calculation 2 6 2 2 7" xfId="4524" xr:uid="{650A7AC7-1D1D-4B62-BB1E-4877DA3CCBFB}"/>
    <cellStyle name="Calculation 2 6 2 2 8" xfId="4525" xr:uid="{27B836B5-8549-4F1C-95BC-C28A71BDA221}"/>
    <cellStyle name="Calculation 2 6 2 2 9" xfId="4526" xr:uid="{115D7CE6-2A49-4EDD-83A2-B9445E4CCDB2}"/>
    <cellStyle name="Calculation 2 6 2 3" xfId="4527" xr:uid="{A89CE40B-E1E0-4651-85C5-BD8710BC4476}"/>
    <cellStyle name="Calculation 2 6 2 3 2" xfId="4528" xr:uid="{CB8430E0-9584-4DC4-9163-EC8228D146E2}"/>
    <cellStyle name="Calculation 2 6 2 3 3" xfId="4529" xr:uid="{6F534E78-414D-431E-AB31-B98E1C7A29A9}"/>
    <cellStyle name="Calculation 2 6 2 4" xfId="4530" xr:uid="{39D89A94-9629-4F0E-9F97-23E516B7A670}"/>
    <cellStyle name="Calculation 2 6 2 4 2" xfId="4531" xr:uid="{3A2C8A1C-DC8E-45A2-ACB7-1744D781558A}"/>
    <cellStyle name="Calculation 2 6 2 4 3" xfId="4532" xr:uid="{A2D0B733-7742-4BB3-BE55-3DDF4EB7BF2F}"/>
    <cellStyle name="Calculation 2 6 2 5" xfId="4533" xr:uid="{55C7277B-63E3-43D7-9230-3BDBDDDE2519}"/>
    <cellStyle name="Calculation 2 6 2 5 2" xfId="4534" xr:uid="{4D11334E-94DD-4E91-B084-C2786D589E8F}"/>
    <cellStyle name="Calculation 2 6 2 5 3" xfId="4535" xr:uid="{4DC45F80-EF82-4E55-BD3D-052FC03EAFB3}"/>
    <cellStyle name="Calculation 2 6 2 6" xfId="4536" xr:uid="{9285F3D7-703D-4D81-A059-11EE16DE7B3C}"/>
    <cellStyle name="Calculation 2 6 2 6 2" xfId="4537" xr:uid="{6963FC7C-3332-4C81-9298-28C1D13AD91D}"/>
    <cellStyle name="Calculation 2 6 2 6 3" xfId="4538" xr:uid="{4B86FBF3-F117-44AA-82A3-7F70BE04F5F6}"/>
    <cellStyle name="Calculation 2 6 2 7" xfId="4539" xr:uid="{A7224B8E-C59D-4011-B4A7-A895F9428ABB}"/>
    <cellStyle name="Calculation 2 6 2 7 2" xfId="4540" xr:uid="{D21F63D5-ABED-4A5A-BBDE-9CBF9D2BF97E}"/>
    <cellStyle name="Calculation 2 6 2 7 3" xfId="4541" xr:uid="{31F2272B-CC90-4041-AB0D-92CC85141715}"/>
    <cellStyle name="Calculation 2 6 2 8" xfId="4542" xr:uid="{2DA4449B-D09E-40AF-AD63-C6F77B825137}"/>
    <cellStyle name="Calculation 2 6 2 8 2" xfId="4543" xr:uid="{A7803210-2021-490F-B5B3-9CA45EA147FE}"/>
    <cellStyle name="Calculation 2 6 2 8 3" xfId="4544" xr:uid="{9AF1DA68-7872-402A-A437-DE46D19C4E1E}"/>
    <cellStyle name="Calculation 2 6 2 9" xfId="4545" xr:uid="{2670F7AA-5A74-41AD-8B42-560C84F64361}"/>
    <cellStyle name="Calculation 2 6 2 9 2" xfId="4546" xr:uid="{DD9AB699-CDDE-44EA-850B-9AF461E7263F}"/>
    <cellStyle name="Calculation 2 6 2 9 3" xfId="4547" xr:uid="{3D976EF1-0F4B-49C4-BF44-1801F0008438}"/>
    <cellStyle name="Calculation 2 6 3" xfId="4548" xr:uid="{2973340B-9422-4EA1-8F57-4B7B0E5C4070}"/>
    <cellStyle name="Calculation 2 6 3 2" xfId="4549" xr:uid="{AF1D6172-CB33-417B-9517-7383CAFBDF8D}"/>
    <cellStyle name="Calculation 2 6 3 3" xfId="4550" xr:uid="{7B7AD96A-359F-443C-AEAB-D6005C587AF9}"/>
    <cellStyle name="Calculation 2 6 3 4" xfId="4551" xr:uid="{2755CC68-AB56-4556-9300-B75953F568FC}"/>
    <cellStyle name="Calculation 2 6 4" xfId="4552" xr:uid="{A2F460F8-3ABB-499A-B05C-BE8466B965C8}"/>
    <cellStyle name="Calculation 2 6 4 2" xfId="4553" xr:uid="{8C5622B4-BE7A-4D57-9105-7E7DBF158D8E}"/>
    <cellStyle name="Calculation 2 6 4 3" xfId="4554" xr:uid="{0BE31CD0-6E13-41D8-80A2-012B40486354}"/>
    <cellStyle name="Calculation 2 6 5" xfId="4555" xr:uid="{E694C31F-0E70-4D4E-838A-B25E63F5E492}"/>
    <cellStyle name="Calculation 2 6 5 2" xfId="4556" xr:uid="{CD7681CA-8232-49BE-9FCC-D4228930C749}"/>
    <cellStyle name="Calculation 2 6 5 3" xfId="4557" xr:uid="{91619D1E-C0E2-4AF1-AFD7-EA82C7925F1E}"/>
    <cellStyle name="Calculation 2 6 6" xfId="4558" xr:uid="{17C369F6-75ED-4DA8-8947-3C45ADA674E9}"/>
    <cellStyle name="Calculation 2 6 6 2" xfId="4559" xr:uid="{E51E81A8-20D7-47CE-8664-D78CCE7AE687}"/>
    <cellStyle name="Calculation 2 6 6 3" xfId="4560" xr:uid="{9DB5E7D8-9A30-4C24-A657-BA12F87816AF}"/>
    <cellStyle name="Calculation 2 6 7" xfId="4561" xr:uid="{3C506480-7D81-4059-A97D-F61637ADA860}"/>
    <cellStyle name="Calculation 2 6 7 2" xfId="4562" xr:uid="{9A36F89D-3AA7-4A38-B856-7D5D7927CA0F}"/>
    <cellStyle name="Calculation 2 6 7 3" xfId="4563" xr:uid="{CA213571-8C2C-4C6E-B91B-C68C333F6BC7}"/>
    <cellStyle name="Calculation 2 6 8" xfId="4564" xr:uid="{9C0C146F-92F7-4EC1-974B-6EF875D1FDB7}"/>
    <cellStyle name="Calculation 2 6 8 2" xfId="4565" xr:uid="{891BBF27-B396-44E0-AF94-8FBD7CA0EADB}"/>
    <cellStyle name="Calculation 2 6 8 3" xfId="4566" xr:uid="{BAE2CE2D-2625-49E4-90E1-4F777D5DB670}"/>
    <cellStyle name="Calculation 2 6 9" xfId="4567" xr:uid="{4D4BBD0E-D1E9-4F11-B42F-ED5043A5D971}"/>
    <cellStyle name="Calculation 2 6 9 2" xfId="4568" xr:uid="{4383C7F4-D6F2-46EC-AC73-8EAD72A87368}"/>
    <cellStyle name="Calculation 2 6 9 3" xfId="4569" xr:uid="{16240E14-649A-4C5C-90E0-C03123E7F3BD}"/>
    <cellStyle name="Calculation 2 7" xfId="4570" xr:uid="{2C533597-613B-42AF-B668-DEDD0C338101}"/>
    <cellStyle name="Calculation 2 7 10" xfId="4571" xr:uid="{2057E77F-C129-4B79-9D3F-C15F3DA3AA07}"/>
    <cellStyle name="Calculation 2 7 10 2" xfId="4572" xr:uid="{DC39A903-B2E6-4EA1-B112-050DCA65663B}"/>
    <cellStyle name="Calculation 2 7 10 3" xfId="4573" xr:uid="{C352589D-F15C-4457-B4EC-FB9638DF6014}"/>
    <cellStyle name="Calculation 2 7 11" xfId="4574" xr:uid="{B50BBC80-AF17-4117-B3D8-51704A647977}"/>
    <cellStyle name="Calculation 2 7 11 2" xfId="4575" xr:uid="{B762BA4B-AB19-4DA9-93D1-DE36F67545B8}"/>
    <cellStyle name="Calculation 2 7 12" xfId="4576" xr:uid="{B53C1734-4C44-46B5-8994-193C82143602}"/>
    <cellStyle name="Calculation 2 7 13" xfId="4577" xr:uid="{9849426D-88CA-489F-8350-2B69437DA5E9}"/>
    <cellStyle name="Calculation 2 7 14" xfId="4578" xr:uid="{ED724921-50BF-4796-ACF4-03574E6D8383}"/>
    <cellStyle name="Calculation 2 7 2" xfId="4579" xr:uid="{4A6B5BBA-F0D8-4CC5-B0C7-D8F45DCACA0C}"/>
    <cellStyle name="Calculation 2 7 2 10" xfId="4580" xr:uid="{275A9553-5ADE-4A76-9623-4EC63EA8902E}"/>
    <cellStyle name="Calculation 2 7 2 10 2" xfId="4581" xr:uid="{30021C97-F500-40A4-A200-8EF2407984DD}"/>
    <cellStyle name="Calculation 2 7 2 11" xfId="4582" xr:uid="{432AAEDC-8FED-4734-B906-A07F56776CA4}"/>
    <cellStyle name="Calculation 2 7 2 12" xfId="4583" xr:uid="{0C66070C-D200-4BAF-8D08-13546CEEA767}"/>
    <cellStyle name="Calculation 2 7 2 2" xfId="4584" xr:uid="{9D60B182-FD91-4657-B8F7-2DBE49176CCF}"/>
    <cellStyle name="Calculation 2 7 2 2 2" xfId="4585" xr:uid="{A2E91CE9-E19E-43D8-B27C-C1358F38546F}"/>
    <cellStyle name="Calculation 2 7 2 2 2 2" xfId="4586" xr:uid="{252EF224-A39E-4A94-B1AC-AAF589AEB442}"/>
    <cellStyle name="Calculation 2 7 2 2 2 3" xfId="4587" xr:uid="{BADD6C32-2A01-4F2C-9634-E86A7A56776E}"/>
    <cellStyle name="Calculation 2 7 2 2 3" xfId="4588" xr:uid="{50DF77B0-AC85-440A-953C-F47774D5EE3C}"/>
    <cellStyle name="Calculation 2 7 2 2 3 2" xfId="4589" xr:uid="{28B7AC6A-DBCA-44F5-9933-33977199E70D}"/>
    <cellStyle name="Calculation 2 7 2 2 4" xfId="4590" xr:uid="{83C76ED5-8537-4B74-B637-DAF1ECCF71A8}"/>
    <cellStyle name="Calculation 2 7 2 2 4 2" xfId="4591" xr:uid="{30591749-5B7E-4BBC-A464-3C0B32B910EE}"/>
    <cellStyle name="Calculation 2 7 2 2 5" xfId="4592" xr:uid="{54C90D17-C1F8-4660-B2C2-739B53E2F2BA}"/>
    <cellStyle name="Calculation 2 7 2 2 6" xfId="4593" xr:uid="{27314F8C-B231-4DC0-84BD-7A4DBB08C92E}"/>
    <cellStyle name="Calculation 2 7 2 2 7" xfId="4594" xr:uid="{CD044E61-DB4F-4721-9B7A-615B9935C152}"/>
    <cellStyle name="Calculation 2 7 2 2 8" xfId="4595" xr:uid="{629762CD-970A-4AB2-8E37-FE3C70A1044B}"/>
    <cellStyle name="Calculation 2 7 2 2 9" xfId="4596" xr:uid="{BF6D1792-CC98-4574-8CF6-B2186197A60E}"/>
    <cellStyle name="Calculation 2 7 2 3" xfId="4597" xr:uid="{6C97F0C4-81A2-4E55-9658-B4EE301E8297}"/>
    <cellStyle name="Calculation 2 7 2 3 2" xfId="4598" xr:uid="{097F0FE4-F899-4E9B-9EBB-6B10FF97492E}"/>
    <cellStyle name="Calculation 2 7 2 3 3" xfId="4599" xr:uid="{11DE62A0-6524-45F8-8DD0-05E1BCE954E1}"/>
    <cellStyle name="Calculation 2 7 2 4" xfId="4600" xr:uid="{28E4EED1-3F29-4B25-A468-17D25CC1FC6A}"/>
    <cellStyle name="Calculation 2 7 2 4 2" xfId="4601" xr:uid="{A360F7AB-BDDC-454C-8922-1631F4DE11D7}"/>
    <cellStyle name="Calculation 2 7 2 4 3" xfId="4602" xr:uid="{B1929477-792C-4A65-803E-2E45EC59363D}"/>
    <cellStyle name="Calculation 2 7 2 5" xfId="4603" xr:uid="{BDF7F453-E25B-464A-97D6-727E0739BF5F}"/>
    <cellStyle name="Calculation 2 7 2 5 2" xfId="4604" xr:uid="{4FF8E08F-AF01-4B08-940B-5AEEAA9D56B1}"/>
    <cellStyle name="Calculation 2 7 2 5 3" xfId="4605" xr:uid="{28D8FF99-D50B-47ED-BE6C-949995B5F124}"/>
    <cellStyle name="Calculation 2 7 2 6" xfId="4606" xr:uid="{04FA5D24-11B9-41D8-A922-DB2653A9A0A8}"/>
    <cellStyle name="Calculation 2 7 2 6 2" xfId="4607" xr:uid="{6FBF91C6-46F9-42F8-B2D2-C6DE7846E6B3}"/>
    <cellStyle name="Calculation 2 7 2 6 3" xfId="4608" xr:uid="{1C333EFF-824C-4E32-81E4-196DF03881BC}"/>
    <cellStyle name="Calculation 2 7 2 7" xfId="4609" xr:uid="{85AE3ECF-933A-4089-8AAB-72D18A50F6C9}"/>
    <cellStyle name="Calculation 2 7 2 7 2" xfId="4610" xr:uid="{FEA48448-6567-4D50-B590-921FD48A6567}"/>
    <cellStyle name="Calculation 2 7 2 7 3" xfId="4611" xr:uid="{4779E175-03BE-4091-89C9-7F8A956AE27D}"/>
    <cellStyle name="Calculation 2 7 2 8" xfId="4612" xr:uid="{8DA9F268-C818-497A-96B8-C53DA98D9BBE}"/>
    <cellStyle name="Calculation 2 7 2 8 2" xfId="4613" xr:uid="{9B1EAFF5-540D-4F77-927E-633014785CB9}"/>
    <cellStyle name="Calculation 2 7 2 8 3" xfId="4614" xr:uid="{5FF4F47D-5652-4EA9-A6F7-276171E8D22C}"/>
    <cellStyle name="Calculation 2 7 2 9" xfId="4615" xr:uid="{FA1C9E9F-64DA-4BE1-B7EF-192546DBAE85}"/>
    <cellStyle name="Calculation 2 7 2 9 2" xfId="4616" xr:uid="{4FD5A46C-9E6F-4963-92AB-C27F1786FC30}"/>
    <cellStyle name="Calculation 2 7 2 9 3" xfId="4617" xr:uid="{2F664E3C-9148-4E5C-9B59-99DA45D55006}"/>
    <cellStyle name="Calculation 2 7 3" xfId="4618" xr:uid="{A8AE4F76-F259-47D5-B09D-609669D87FA5}"/>
    <cellStyle name="Calculation 2 7 3 2" xfId="4619" xr:uid="{3E2A0F6A-E6FD-4EBB-A6B2-0DDFCA6E58A8}"/>
    <cellStyle name="Calculation 2 7 3 3" xfId="4620" xr:uid="{AB1BD4AE-A153-48E9-AECF-D275AFB67705}"/>
    <cellStyle name="Calculation 2 7 3 4" xfId="4621" xr:uid="{030BD1ED-80CC-4D98-BA90-A6CEA6665E6E}"/>
    <cellStyle name="Calculation 2 7 4" xfId="4622" xr:uid="{D6F396C8-C71B-40F6-87D6-BAB26CAED7F5}"/>
    <cellStyle name="Calculation 2 7 4 2" xfId="4623" xr:uid="{FACAAA13-0019-4FAF-A48E-70428C9D9B45}"/>
    <cellStyle name="Calculation 2 7 4 3" xfId="4624" xr:uid="{A8175CF7-C209-4E7C-AA41-7370E05FE9FC}"/>
    <cellStyle name="Calculation 2 7 5" xfId="4625" xr:uid="{1A89842F-BEEE-47E6-B6A5-E15BEC71739E}"/>
    <cellStyle name="Calculation 2 7 5 2" xfId="4626" xr:uid="{6C1720DE-27A3-4493-B176-791D85085477}"/>
    <cellStyle name="Calculation 2 7 5 3" xfId="4627" xr:uid="{44825B1C-4299-48D1-AD96-D787EF595B68}"/>
    <cellStyle name="Calculation 2 7 6" xfId="4628" xr:uid="{C8D7C4EF-FA9C-4056-8ED0-43586B91D3FF}"/>
    <cellStyle name="Calculation 2 7 6 2" xfId="4629" xr:uid="{A3B5A799-681F-4C92-9906-792CA88EF48C}"/>
    <cellStyle name="Calculation 2 7 6 3" xfId="4630" xr:uid="{E145D318-E616-48B2-8180-7F02BED2E632}"/>
    <cellStyle name="Calculation 2 7 7" xfId="4631" xr:uid="{62082756-9955-4DB4-9775-D1F7030ACED9}"/>
    <cellStyle name="Calculation 2 7 7 2" xfId="4632" xr:uid="{15536D5D-35F3-49FE-88F0-8B271DB37D0D}"/>
    <cellStyle name="Calculation 2 7 7 3" xfId="4633" xr:uid="{CC5E068F-4A91-4EC0-88D6-A28FE714CF61}"/>
    <cellStyle name="Calculation 2 7 8" xfId="4634" xr:uid="{40969E39-E27B-45AF-BB74-8C0185BBC3A5}"/>
    <cellStyle name="Calculation 2 7 8 2" xfId="4635" xr:uid="{80EBBEF1-9D97-4DB5-AF87-AD699AB94352}"/>
    <cellStyle name="Calculation 2 7 8 3" xfId="4636" xr:uid="{8C001D70-5063-45FA-BB07-2C6AE51DD589}"/>
    <cellStyle name="Calculation 2 7 9" xfId="4637" xr:uid="{0A9617B5-83EC-49A2-9224-46978F700AE3}"/>
    <cellStyle name="Calculation 2 7 9 2" xfId="4638" xr:uid="{7884039B-10C1-4EB4-8B13-F01C9000AC84}"/>
    <cellStyle name="Calculation 2 7 9 3" xfId="4639" xr:uid="{B1DCC3B5-BF2E-4B1A-950A-BAFDD8670634}"/>
    <cellStyle name="Calculation 2 8" xfId="4640" xr:uid="{E9663871-42A9-4483-98D2-84261F558A3B}"/>
    <cellStyle name="Calculation 2 8 10" xfId="4641" xr:uid="{E87D88EF-2329-4226-ABBC-4B1D32AD7785}"/>
    <cellStyle name="Calculation 2 8 10 2" xfId="4642" xr:uid="{29E5D7E0-F86C-4E33-B949-57A0DC9CF57D}"/>
    <cellStyle name="Calculation 2 8 10 3" xfId="4643" xr:uid="{77EA1AB1-BAF5-4400-866B-4FCBFBBBCA6B}"/>
    <cellStyle name="Calculation 2 8 11" xfId="4644" xr:uid="{9944740C-16F2-4B70-BEC9-103DDE9D73DF}"/>
    <cellStyle name="Calculation 2 8 11 2" xfId="4645" xr:uid="{A86B2F49-9652-4ECB-8051-4EBD16266DEB}"/>
    <cellStyle name="Calculation 2 8 12" xfId="4646" xr:uid="{D937F27D-97A6-4E20-A4CC-3CF538711E4E}"/>
    <cellStyle name="Calculation 2 8 13" xfId="4647" xr:uid="{CB3A01EE-9814-4748-B802-982B3CFAFB6C}"/>
    <cellStyle name="Calculation 2 8 14" xfId="4648" xr:uid="{BEFC640B-1E6D-4BE5-BDBD-4E4B3FCCD4D4}"/>
    <cellStyle name="Calculation 2 8 2" xfId="4649" xr:uid="{72E761EF-1925-4070-87D6-77E96BB7D0C5}"/>
    <cellStyle name="Calculation 2 8 2 10" xfId="4650" xr:uid="{A276EA4E-D597-4486-96B2-C19C32E5F3FF}"/>
    <cellStyle name="Calculation 2 8 2 10 2" xfId="4651" xr:uid="{F423EBB2-6706-4F0E-8CBD-F3039AA5F2A4}"/>
    <cellStyle name="Calculation 2 8 2 11" xfId="4652" xr:uid="{171B2747-35F0-4192-A2E6-52B3D3E459BC}"/>
    <cellStyle name="Calculation 2 8 2 12" xfId="4653" xr:uid="{84132022-F7D1-40C5-8052-CB9C6867152B}"/>
    <cellStyle name="Calculation 2 8 2 2" xfId="4654" xr:uid="{BD7C2640-2FD6-415D-8314-20950028ED8D}"/>
    <cellStyle name="Calculation 2 8 2 2 2" xfId="4655" xr:uid="{A1BD719A-D2E6-459F-9487-4216417835CE}"/>
    <cellStyle name="Calculation 2 8 2 2 2 2" xfId="4656" xr:uid="{51317F13-9898-4AC6-9C05-67B5ABC85D92}"/>
    <cellStyle name="Calculation 2 8 2 2 2 3" xfId="4657" xr:uid="{4F0D1C25-A12E-4C84-8BBD-3B7263C07FB1}"/>
    <cellStyle name="Calculation 2 8 2 2 3" xfId="4658" xr:uid="{33AF658D-34BD-48D2-8274-8C0E693F03A7}"/>
    <cellStyle name="Calculation 2 8 2 2 3 2" xfId="4659" xr:uid="{0501589D-17C7-44F3-AB34-F46216947EA1}"/>
    <cellStyle name="Calculation 2 8 2 2 4" xfId="4660" xr:uid="{458E823E-363C-4669-BA03-77FD1D3A4606}"/>
    <cellStyle name="Calculation 2 8 2 2 4 2" xfId="4661" xr:uid="{2D00519F-84DD-4659-9532-5D1559AE82C1}"/>
    <cellStyle name="Calculation 2 8 2 2 5" xfId="4662" xr:uid="{429E5CE3-9EC5-4309-9812-55F1DC66C788}"/>
    <cellStyle name="Calculation 2 8 2 2 6" xfId="4663" xr:uid="{A2D4A73F-0277-4EDD-92CA-E9B19F6E6D91}"/>
    <cellStyle name="Calculation 2 8 2 2 7" xfId="4664" xr:uid="{4EE79807-9123-44E7-9150-6A4159E1D6C9}"/>
    <cellStyle name="Calculation 2 8 2 2 8" xfId="4665" xr:uid="{B6AC13CA-9062-49C7-86A1-DA2719CE18EF}"/>
    <cellStyle name="Calculation 2 8 2 2 9" xfId="4666" xr:uid="{B3A04975-FF28-4A6B-9C7D-7F5869F76DB8}"/>
    <cellStyle name="Calculation 2 8 2 3" xfId="4667" xr:uid="{F97BA44A-FD3B-4217-8102-98CDFC2C2CAB}"/>
    <cellStyle name="Calculation 2 8 2 3 2" xfId="4668" xr:uid="{C0F12E71-3DF5-485B-AD14-675B282EEB2E}"/>
    <cellStyle name="Calculation 2 8 2 3 3" xfId="4669" xr:uid="{130DD042-05A5-4888-A5C4-216DCACC67BF}"/>
    <cellStyle name="Calculation 2 8 2 4" xfId="4670" xr:uid="{22618B91-D676-4911-AAB6-7FE86C7F73BA}"/>
    <cellStyle name="Calculation 2 8 2 4 2" xfId="4671" xr:uid="{756343E5-17E1-41B1-A025-835B23931CC6}"/>
    <cellStyle name="Calculation 2 8 2 4 3" xfId="4672" xr:uid="{9B913562-BE23-476A-B4A0-9968FF3E1273}"/>
    <cellStyle name="Calculation 2 8 2 5" xfId="4673" xr:uid="{7B635AFE-3824-499D-9450-401DFC379E11}"/>
    <cellStyle name="Calculation 2 8 2 5 2" xfId="4674" xr:uid="{22372112-7822-4C22-B5AB-8D99CEA2DFBD}"/>
    <cellStyle name="Calculation 2 8 2 5 3" xfId="4675" xr:uid="{81CF322B-3243-4A04-BB17-6411A5E19088}"/>
    <cellStyle name="Calculation 2 8 2 6" xfId="4676" xr:uid="{5C91DEE1-CB6B-419A-BB0E-20AC1A8F9207}"/>
    <cellStyle name="Calculation 2 8 2 6 2" xfId="4677" xr:uid="{ADE95C7C-FFB2-409D-BB5E-B70CDDB7F303}"/>
    <cellStyle name="Calculation 2 8 2 6 3" xfId="4678" xr:uid="{CA143A77-3867-47C6-A781-CFF18C389F54}"/>
    <cellStyle name="Calculation 2 8 2 7" xfId="4679" xr:uid="{BAE0E034-E60D-421F-87C7-1C9405045B62}"/>
    <cellStyle name="Calculation 2 8 2 7 2" xfId="4680" xr:uid="{894CF476-5981-40F7-9277-0E4246039D7E}"/>
    <cellStyle name="Calculation 2 8 2 7 3" xfId="4681" xr:uid="{E1BAB555-59E6-438F-B000-2ADB63F7DF61}"/>
    <cellStyle name="Calculation 2 8 2 8" xfId="4682" xr:uid="{BCE4F556-D7EE-4B27-8D59-490D3152D9E6}"/>
    <cellStyle name="Calculation 2 8 2 8 2" xfId="4683" xr:uid="{D365E0B7-C67F-4EA4-89CA-AD34170455E2}"/>
    <cellStyle name="Calculation 2 8 2 8 3" xfId="4684" xr:uid="{A04AFAE8-FCFF-4362-A283-D8542B1E79DD}"/>
    <cellStyle name="Calculation 2 8 2 9" xfId="4685" xr:uid="{05221AF4-7331-4E9D-B7E6-17290E4838FA}"/>
    <cellStyle name="Calculation 2 8 2 9 2" xfId="4686" xr:uid="{24F1BC40-DACF-4089-B905-EBFAAB383CFA}"/>
    <cellStyle name="Calculation 2 8 2 9 3" xfId="4687" xr:uid="{E1065FF6-D4F9-45D5-B749-7525C54BB6BF}"/>
    <cellStyle name="Calculation 2 8 3" xfId="4688" xr:uid="{B1170C53-AC5C-47AB-B061-0BC241659D42}"/>
    <cellStyle name="Calculation 2 8 3 2" xfId="4689" xr:uid="{FD7F610B-9835-419B-875C-8623ED9415DF}"/>
    <cellStyle name="Calculation 2 8 3 3" xfId="4690" xr:uid="{34548FEA-7FA0-4D40-9A70-9EF1D6E4356E}"/>
    <cellStyle name="Calculation 2 8 3 4" xfId="4691" xr:uid="{A224A230-9F52-4D74-9AA1-4F5913234CFC}"/>
    <cellStyle name="Calculation 2 8 4" xfId="4692" xr:uid="{F95BB8DA-BCF0-4117-ABCB-05108B538FB7}"/>
    <cellStyle name="Calculation 2 8 4 2" xfId="4693" xr:uid="{407193F9-451C-4DF5-BAE6-9BDD31D36F19}"/>
    <cellStyle name="Calculation 2 8 4 3" xfId="4694" xr:uid="{380C31FA-5012-4CAF-B3D1-5FF927422FE8}"/>
    <cellStyle name="Calculation 2 8 5" xfId="4695" xr:uid="{EB8D842A-A8D8-40BA-BAFD-5F141BE81D81}"/>
    <cellStyle name="Calculation 2 8 5 2" xfId="4696" xr:uid="{6D35C836-2551-4344-A42E-82BB3B62847A}"/>
    <cellStyle name="Calculation 2 8 5 3" xfId="4697" xr:uid="{11A2DA11-CA29-4FAF-8238-D77B7872A658}"/>
    <cellStyle name="Calculation 2 8 6" xfId="4698" xr:uid="{2FDDB1C5-1E0C-4372-9FF2-E6061DC1A4CD}"/>
    <cellStyle name="Calculation 2 8 6 2" xfId="4699" xr:uid="{676117F2-6378-44A5-8B9C-9ED26010FD81}"/>
    <cellStyle name="Calculation 2 8 6 3" xfId="4700" xr:uid="{78BF0DA7-ADF1-41E6-8104-A15F9B35F15C}"/>
    <cellStyle name="Calculation 2 8 7" xfId="4701" xr:uid="{751F91D7-232D-42DD-8726-4AB41EDEF31E}"/>
    <cellStyle name="Calculation 2 8 7 2" xfId="4702" xr:uid="{73F21462-984D-45C8-B3E2-B73668694A3F}"/>
    <cellStyle name="Calculation 2 8 7 3" xfId="4703" xr:uid="{5136C686-29AD-4549-A9D7-4729E23A8D72}"/>
    <cellStyle name="Calculation 2 8 8" xfId="4704" xr:uid="{E5213E37-BD5B-4091-BC08-5BE0397CCD03}"/>
    <cellStyle name="Calculation 2 8 8 2" xfId="4705" xr:uid="{212DD2DC-9E8C-4531-ADB0-EB9E59A089D2}"/>
    <cellStyle name="Calculation 2 8 8 3" xfId="4706" xr:uid="{28D6C7A4-8FCA-4363-8118-73486663D767}"/>
    <cellStyle name="Calculation 2 8 9" xfId="4707" xr:uid="{49632D6B-E1DA-4C13-8C31-79AFC1538050}"/>
    <cellStyle name="Calculation 2 8 9 2" xfId="4708" xr:uid="{4F2C63C8-B861-4C3C-ABC5-1DA5E9599141}"/>
    <cellStyle name="Calculation 2 8 9 3" xfId="4709" xr:uid="{61A02185-28FC-4635-9AF4-01A30A1B72C7}"/>
    <cellStyle name="Calculation 2 9" xfId="4710" xr:uid="{6DE61B0E-FB67-4710-9CE1-375D32892761}"/>
    <cellStyle name="Calculation 2 9 10" xfId="4711" xr:uid="{7C33050F-ABDF-400E-8176-6900D334A146}"/>
    <cellStyle name="Calculation 2 9 10 2" xfId="4712" xr:uid="{AC296328-5856-430A-B3C2-6CFDAA0E812B}"/>
    <cellStyle name="Calculation 2 9 10 3" xfId="4713" xr:uid="{EBCEE70A-A2A3-4ABB-8180-F919A7CEA801}"/>
    <cellStyle name="Calculation 2 9 11" xfId="4714" xr:uid="{958AD9FB-29C3-4B19-BC7B-53DEEA194FF2}"/>
    <cellStyle name="Calculation 2 9 11 2" xfId="4715" xr:uid="{73CB2D01-4C20-4896-8ED3-0FA43C2F5583}"/>
    <cellStyle name="Calculation 2 9 12" xfId="4716" xr:uid="{EA9F17DD-8252-44D7-A474-5BDA974A099C}"/>
    <cellStyle name="Calculation 2 9 13" xfId="4717" xr:uid="{44CF0833-4D0E-46EA-A5B1-1A06983AA752}"/>
    <cellStyle name="Calculation 2 9 14" xfId="4718" xr:uid="{780603A1-C623-4EB7-B7FA-D874906227B3}"/>
    <cellStyle name="Calculation 2 9 2" xfId="4719" xr:uid="{11C5B6F8-969F-4C9D-927D-5DA4CC36E15E}"/>
    <cellStyle name="Calculation 2 9 2 10" xfId="4720" xr:uid="{5C2114D9-B19E-423B-A961-B917E79B7750}"/>
    <cellStyle name="Calculation 2 9 2 10 2" xfId="4721" xr:uid="{DFE4A9A9-70F1-4510-995F-C8A13F91F478}"/>
    <cellStyle name="Calculation 2 9 2 11" xfId="4722" xr:uid="{A69BA2A5-9773-43BA-A43D-80D6E025BB52}"/>
    <cellStyle name="Calculation 2 9 2 12" xfId="4723" xr:uid="{7C40B803-4B6C-4857-9107-33D741CA6041}"/>
    <cellStyle name="Calculation 2 9 2 2" xfId="4724" xr:uid="{A54D5A39-6C29-4523-9FC8-EA2833B3744E}"/>
    <cellStyle name="Calculation 2 9 2 2 2" xfId="4725" xr:uid="{3896B01E-8221-4BD0-A78E-B65857E69BD8}"/>
    <cellStyle name="Calculation 2 9 2 2 2 2" xfId="4726" xr:uid="{199A44B6-A97D-45A4-9306-E391614F55BC}"/>
    <cellStyle name="Calculation 2 9 2 2 2 3" xfId="4727" xr:uid="{B36F6881-788D-469A-95CC-0C91E0601F36}"/>
    <cellStyle name="Calculation 2 9 2 2 3" xfId="4728" xr:uid="{2996C986-23A9-432B-B4F2-195011B6C8D6}"/>
    <cellStyle name="Calculation 2 9 2 2 3 2" xfId="4729" xr:uid="{0D30F25F-D1CC-4299-814C-797421989AF4}"/>
    <cellStyle name="Calculation 2 9 2 2 4" xfId="4730" xr:uid="{5E028711-16A1-4B84-9013-13E992FA4292}"/>
    <cellStyle name="Calculation 2 9 2 2 4 2" xfId="4731" xr:uid="{5D5AAFB2-C3CA-474D-955C-D810C4222B1D}"/>
    <cellStyle name="Calculation 2 9 2 2 5" xfId="4732" xr:uid="{FBA9D10C-E056-4ADD-B73A-4CD290CFDC08}"/>
    <cellStyle name="Calculation 2 9 2 2 6" xfId="4733" xr:uid="{F0ECCDEF-2D9B-46DB-AD25-D2A41F2FEE25}"/>
    <cellStyle name="Calculation 2 9 2 2 7" xfId="4734" xr:uid="{5B2DB527-2028-41D9-872E-A34911C10E06}"/>
    <cellStyle name="Calculation 2 9 2 2 8" xfId="4735" xr:uid="{581736C1-DBE3-4F51-A85C-43F900358379}"/>
    <cellStyle name="Calculation 2 9 2 2 9" xfId="4736" xr:uid="{BE473847-0EA8-4051-9D1D-1A0D9C8387BC}"/>
    <cellStyle name="Calculation 2 9 2 3" xfId="4737" xr:uid="{DF234709-90D3-459C-8D7D-4266763DA80F}"/>
    <cellStyle name="Calculation 2 9 2 3 2" xfId="4738" xr:uid="{64FA11F4-AE96-43D6-8825-2F4FEE9FABAF}"/>
    <cellStyle name="Calculation 2 9 2 3 3" xfId="4739" xr:uid="{FD8E6A25-54F8-46DE-BD55-9176BB8DE2AB}"/>
    <cellStyle name="Calculation 2 9 2 4" xfId="4740" xr:uid="{4AC92770-BAD2-46E2-8C64-A357727BFF46}"/>
    <cellStyle name="Calculation 2 9 2 4 2" xfId="4741" xr:uid="{F7790A82-E4DC-496A-92C0-23118ED131D4}"/>
    <cellStyle name="Calculation 2 9 2 4 3" xfId="4742" xr:uid="{E110673F-20FF-42FE-8A49-82CCFA86237E}"/>
    <cellStyle name="Calculation 2 9 2 5" xfId="4743" xr:uid="{02AFFA90-58F6-4580-9F69-630E590C7728}"/>
    <cellStyle name="Calculation 2 9 2 5 2" xfId="4744" xr:uid="{03144499-1482-4293-8F82-B2CE313B4282}"/>
    <cellStyle name="Calculation 2 9 2 5 3" xfId="4745" xr:uid="{D49A6C82-AA8E-41F0-85BF-D8060D61F8A6}"/>
    <cellStyle name="Calculation 2 9 2 6" xfId="4746" xr:uid="{27FF5DD5-AC52-43F2-8B00-80D1FF02BDFA}"/>
    <cellStyle name="Calculation 2 9 2 6 2" xfId="4747" xr:uid="{950AF809-1D33-41E5-BD53-DDB9CBE370B1}"/>
    <cellStyle name="Calculation 2 9 2 6 3" xfId="4748" xr:uid="{EDB0726F-8C1E-4022-8F1C-B0ED8908AC12}"/>
    <cellStyle name="Calculation 2 9 2 7" xfId="4749" xr:uid="{EE37CB19-91A0-465B-9561-916B8ED8E429}"/>
    <cellStyle name="Calculation 2 9 2 7 2" xfId="4750" xr:uid="{B95FBB1D-00C5-48E4-9213-C319C1C4C131}"/>
    <cellStyle name="Calculation 2 9 2 7 3" xfId="4751" xr:uid="{132FF1EF-EE7A-4BF2-8D2F-89AA60E22BE6}"/>
    <cellStyle name="Calculation 2 9 2 8" xfId="4752" xr:uid="{FC5FF09B-E3C4-43B9-AAFD-8C1E819AFE30}"/>
    <cellStyle name="Calculation 2 9 2 8 2" xfId="4753" xr:uid="{1F96333C-18A2-4519-A12B-19401E78B0B4}"/>
    <cellStyle name="Calculation 2 9 2 8 3" xfId="4754" xr:uid="{A70CBA32-46A8-4AEF-B615-6B63A00AFDB0}"/>
    <cellStyle name="Calculation 2 9 2 9" xfId="4755" xr:uid="{2459E1E2-7967-46A4-9BD3-D9A29A14E711}"/>
    <cellStyle name="Calculation 2 9 2 9 2" xfId="4756" xr:uid="{517C03EF-E6BB-48E1-BE29-D64E374ADDF3}"/>
    <cellStyle name="Calculation 2 9 2 9 3" xfId="4757" xr:uid="{E2F4B16F-0EAC-400E-8DA6-8E58CCAB1B3C}"/>
    <cellStyle name="Calculation 2 9 3" xfId="4758" xr:uid="{B02E925F-06B1-4B07-A178-38CEB9C3DFC1}"/>
    <cellStyle name="Calculation 2 9 3 2" xfId="4759" xr:uid="{68004037-F767-456F-B9EB-5D492F97BE79}"/>
    <cellStyle name="Calculation 2 9 3 3" xfId="4760" xr:uid="{C2A0E3EA-1450-455B-BCA4-BE496D7FA7D6}"/>
    <cellStyle name="Calculation 2 9 3 4" xfId="4761" xr:uid="{EE4D8B68-6271-421C-B5B8-DBF40335F2DD}"/>
    <cellStyle name="Calculation 2 9 4" xfId="4762" xr:uid="{2CC74CC0-7A4F-42AF-866E-2C10873308D3}"/>
    <cellStyle name="Calculation 2 9 4 2" xfId="4763" xr:uid="{0B97691E-1658-44D1-BEE3-9787F7E6A63D}"/>
    <cellStyle name="Calculation 2 9 4 3" xfId="4764" xr:uid="{4467F207-E2BF-475F-8F53-F5EE0599DDA2}"/>
    <cellStyle name="Calculation 2 9 5" xfId="4765" xr:uid="{0A4F50C6-F987-4ED6-8AF6-FC47EAF6E834}"/>
    <cellStyle name="Calculation 2 9 5 2" xfId="4766" xr:uid="{12ADBB8A-7F92-45AB-9CD4-BEC84D6AACE3}"/>
    <cellStyle name="Calculation 2 9 5 3" xfId="4767" xr:uid="{E0CC1750-E966-4572-858E-9F9D7223428C}"/>
    <cellStyle name="Calculation 2 9 6" xfId="4768" xr:uid="{8D8AB6BE-A402-4583-895F-24225B33B824}"/>
    <cellStyle name="Calculation 2 9 6 2" xfId="4769" xr:uid="{C5C5B174-F530-49AD-B1E9-B4582283E49B}"/>
    <cellStyle name="Calculation 2 9 6 3" xfId="4770" xr:uid="{F283F69C-C9DA-422D-A191-C8261FD79B5A}"/>
    <cellStyle name="Calculation 2 9 7" xfId="4771" xr:uid="{8DB9E25F-9CA1-427C-BA0C-1B49CDBDAE41}"/>
    <cellStyle name="Calculation 2 9 7 2" xfId="4772" xr:uid="{1227FA31-C59B-46B1-8101-9F6AD77AE6F3}"/>
    <cellStyle name="Calculation 2 9 7 3" xfId="4773" xr:uid="{3B32067E-0812-4F2E-9958-EBC26A89B68E}"/>
    <cellStyle name="Calculation 2 9 8" xfId="4774" xr:uid="{9EFE046B-EB28-468C-8F64-F6546F715930}"/>
    <cellStyle name="Calculation 2 9 8 2" xfId="4775" xr:uid="{55F4A455-2E43-4D9D-9CD8-3E1D4938C816}"/>
    <cellStyle name="Calculation 2 9 8 3" xfId="4776" xr:uid="{794E9AC0-4D3C-4469-98D1-2F4FCA764DA8}"/>
    <cellStyle name="Calculation 2 9 9" xfId="4777" xr:uid="{551EFF90-BF68-4FDC-B199-5B005AE0DCB3}"/>
    <cellStyle name="Calculation 2 9 9 2" xfId="4778" xr:uid="{07F1F1D9-A64D-4DEB-AE8D-40010A7DCCBA}"/>
    <cellStyle name="Calculation 2 9 9 3" xfId="4779" xr:uid="{4F99D44F-AC33-4193-B22D-053EAA0FE8D2}"/>
    <cellStyle name="Calculation 20" xfId="4780" xr:uid="{2751D286-3BA2-48EF-8BD9-D64375B06F85}"/>
    <cellStyle name="Calculation 20 2" xfId="4781" xr:uid="{AB0C4DB8-7E6C-44D7-8691-68D7EE7F5A82}"/>
    <cellStyle name="Calculation 21" xfId="4782" xr:uid="{7F6D7486-D802-469C-981F-D75E55F86BCC}"/>
    <cellStyle name="Calculation 21 2" xfId="4783" xr:uid="{D451648F-F122-4880-91E6-20B16FCB4CF9}"/>
    <cellStyle name="Calculation 22" xfId="4784" xr:uid="{8FBBB0F0-D0C8-4861-A37A-68EC2D5FEAA6}"/>
    <cellStyle name="Calculation 22 2" xfId="4785" xr:uid="{EB4841BE-7D51-4D35-A17E-F7D9AE638C7C}"/>
    <cellStyle name="Calculation 23" xfId="4786" xr:uid="{42A1E059-3CCB-4BFD-B33C-D25BBC971919}"/>
    <cellStyle name="Calculation 23 2" xfId="4787" xr:uid="{03CB6EBD-9A2F-4EB9-9476-15C1A0081782}"/>
    <cellStyle name="Calculation 24" xfId="4788" xr:uid="{C54F2EAE-9527-44E4-9DB8-05B1822D8520}"/>
    <cellStyle name="Calculation 24 2" xfId="4789" xr:uid="{975D353A-4E5A-470A-A331-7F95182B5298}"/>
    <cellStyle name="Calculation 25" xfId="4790" xr:uid="{24CB4D96-0B95-49AD-A61C-C729F5F85837}"/>
    <cellStyle name="Calculation 25 2" xfId="4791" xr:uid="{AA23DCFF-D67F-45AE-A7DF-329CE1BC1B05}"/>
    <cellStyle name="Calculation 26" xfId="4792" xr:uid="{2898803F-2BC8-4A91-8E5A-37A69B09BC14}"/>
    <cellStyle name="Calculation 26 2" xfId="4793" xr:uid="{CD23D2BF-A929-4B60-8148-CDB231B8D23B}"/>
    <cellStyle name="Calculation 27" xfId="4794" xr:uid="{6F422700-C8F9-428A-B4F9-80C4D16B8358}"/>
    <cellStyle name="Calculation 27 2" xfId="4795" xr:uid="{FB2E1826-3B57-47B1-9B5F-41E08EC9146A}"/>
    <cellStyle name="Calculation 28" xfId="4796" xr:uid="{454DCF0F-5E43-424C-91ED-2E515EE7A5D7}"/>
    <cellStyle name="Calculation 28 2" xfId="4797" xr:uid="{46B96528-4B46-4582-92E5-8FCBA1C67DB7}"/>
    <cellStyle name="Calculation 29" xfId="4798" xr:uid="{12F7D9A1-2B8A-4C9B-ACCA-0F99D07C467A}"/>
    <cellStyle name="Calculation 29 2" xfId="4799" xr:uid="{AD50963D-7CCC-4A18-AF7A-F943CA5F5BFF}"/>
    <cellStyle name="Calculation 3" xfId="4800" xr:uid="{2DEDAF0E-BFEF-4192-A57C-76751B1103DC}"/>
    <cellStyle name="Calculation 3 10" xfId="4801" xr:uid="{78870370-55E8-4CD9-BAD5-FFD4C2E89B36}"/>
    <cellStyle name="Calculation 3 10 10" xfId="4802" xr:uid="{00ADB737-52E5-417D-B774-3CA8D2291E47}"/>
    <cellStyle name="Calculation 3 10 10 2" xfId="4803" xr:uid="{7D4B7698-5DDC-4189-BA9C-EB8517C7E617}"/>
    <cellStyle name="Calculation 3 10 10 3" xfId="4804" xr:uid="{F70A7009-D055-48B2-9687-5D7B5C0B570D}"/>
    <cellStyle name="Calculation 3 10 11" xfId="4805" xr:uid="{6F46CA8E-B3D4-47E1-BEDE-7607A0C12D97}"/>
    <cellStyle name="Calculation 3 10 11 2" xfId="4806" xr:uid="{DA35F6EF-187A-4031-8BB8-055FFD426404}"/>
    <cellStyle name="Calculation 3 10 12" xfId="4807" xr:uid="{457DEC5B-FC9C-4F66-97C8-49EE5B86E96C}"/>
    <cellStyle name="Calculation 3 10 2" xfId="4808" xr:uid="{09B501D0-A0FD-49C7-9F19-EF5444CBAF06}"/>
    <cellStyle name="Calculation 3 10 2 10" xfId="4809" xr:uid="{C1DD5D5F-642E-4632-BA3D-83A5CDE76E74}"/>
    <cellStyle name="Calculation 3 10 2 10 2" xfId="4810" xr:uid="{0A1A648C-DC9E-4742-A3EB-353A16CB544A}"/>
    <cellStyle name="Calculation 3 10 2 11" xfId="4811" xr:uid="{4FF7A09E-9122-4D7A-965E-523063C39321}"/>
    <cellStyle name="Calculation 3 10 2 2" xfId="4812" xr:uid="{965C43F0-FCB6-4501-A6C4-67362552EBC6}"/>
    <cellStyle name="Calculation 3 10 2 2 2" xfId="4813" xr:uid="{D30260EA-AD03-4375-81EC-1B0B019AF0B5}"/>
    <cellStyle name="Calculation 3 10 2 2 3" xfId="4814" xr:uid="{68D030DA-BA87-4BFF-A411-CF7890939D4A}"/>
    <cellStyle name="Calculation 3 10 2 2 4" xfId="4815" xr:uid="{FBF5EBDC-0428-49AB-A6E3-1A83422EBB08}"/>
    <cellStyle name="Calculation 3 10 2 3" xfId="4816" xr:uid="{A676145F-701C-4198-B2B2-5FB1E61D50EE}"/>
    <cellStyle name="Calculation 3 10 2 3 2" xfId="4817" xr:uid="{4F799B30-3C11-41D2-8EEF-413C882727C5}"/>
    <cellStyle name="Calculation 3 10 2 3 3" xfId="4818" xr:uid="{4773F116-D1BF-4B1B-A3E4-07FDDA05C1CE}"/>
    <cellStyle name="Calculation 3 10 2 4" xfId="4819" xr:uid="{630F5A88-0D36-45A5-B5CF-1E599BCD71C1}"/>
    <cellStyle name="Calculation 3 10 2 4 2" xfId="4820" xr:uid="{56EF3A0E-CDF5-466F-9B29-87D178D5D0C0}"/>
    <cellStyle name="Calculation 3 10 2 4 3" xfId="4821" xr:uid="{239E26D8-C99F-4922-9C63-A2258935CF36}"/>
    <cellStyle name="Calculation 3 10 2 5" xfId="4822" xr:uid="{B87E0CF3-5008-498D-9EE2-FE1F00135E4B}"/>
    <cellStyle name="Calculation 3 10 2 5 2" xfId="4823" xr:uid="{6E1CF3EE-E9A5-431D-9298-4E303E61A8E6}"/>
    <cellStyle name="Calculation 3 10 2 5 3" xfId="4824" xr:uid="{9D8F5DC3-F306-43B4-A525-2D450E0E7E50}"/>
    <cellStyle name="Calculation 3 10 2 6" xfId="4825" xr:uid="{4F08D8C6-3836-43A4-ABF1-71F5B79F2C30}"/>
    <cellStyle name="Calculation 3 10 2 6 2" xfId="4826" xr:uid="{12EB257A-FE39-4685-9FF2-EF8785CDFC93}"/>
    <cellStyle name="Calculation 3 10 2 6 3" xfId="4827" xr:uid="{520939C2-B21D-42E5-8DEA-F69A6E51EB53}"/>
    <cellStyle name="Calculation 3 10 2 7" xfId="4828" xr:uid="{DA86A0A2-A0AA-4E36-ADE8-F094CBDED391}"/>
    <cellStyle name="Calculation 3 10 2 7 2" xfId="4829" xr:uid="{F4BD09AC-C5F2-4EC4-85DB-3CFD084C5AE7}"/>
    <cellStyle name="Calculation 3 10 2 7 3" xfId="4830" xr:uid="{738CB773-4188-4FFA-9FC1-5A289456901C}"/>
    <cellStyle name="Calculation 3 10 2 8" xfId="4831" xr:uid="{DEB6300E-8ACE-4DD7-99D2-821E5B07C71A}"/>
    <cellStyle name="Calculation 3 10 2 8 2" xfId="4832" xr:uid="{A9211A38-DA43-4C31-AE64-252C3C1E2E1B}"/>
    <cellStyle name="Calculation 3 10 2 8 3" xfId="4833" xr:uid="{C2E09890-E21A-4FC4-9E47-4375698CFDF0}"/>
    <cellStyle name="Calculation 3 10 2 9" xfId="4834" xr:uid="{D1F97827-A7BB-47B5-96B1-096AB24448BF}"/>
    <cellStyle name="Calculation 3 10 2 9 2" xfId="4835" xr:uid="{3A0932F0-2638-44F8-9A62-1600A7A45009}"/>
    <cellStyle name="Calculation 3 10 2 9 3" xfId="4836" xr:uid="{650CD7FE-A17F-4952-9ECE-DE2F80183C38}"/>
    <cellStyle name="Calculation 3 10 3" xfId="4837" xr:uid="{B4F4FB51-07D9-4C23-9EF7-E23380AC9B3B}"/>
    <cellStyle name="Calculation 3 10 3 2" xfId="4838" xr:uid="{1A0BF90D-C973-4A77-9D0D-D7C8EAADA6DB}"/>
    <cellStyle name="Calculation 3 10 3 3" xfId="4839" xr:uid="{F701D15C-A3F8-471C-941E-F3D416D95462}"/>
    <cellStyle name="Calculation 3 10 3 4" xfId="4840" xr:uid="{7D59143C-59B7-431F-B8BE-466FD6C8E7CA}"/>
    <cellStyle name="Calculation 3 10 4" xfId="4841" xr:uid="{D64938C0-CC8E-4F3B-9D05-45FDE21AB1CD}"/>
    <cellStyle name="Calculation 3 10 4 2" xfId="4842" xr:uid="{5E7B1F57-0CF0-42DA-AF3B-A56703AFCBD4}"/>
    <cellStyle name="Calculation 3 10 4 3" xfId="4843" xr:uid="{EC189F8E-A395-4DBF-A215-B8C0DECBE3AB}"/>
    <cellStyle name="Calculation 3 10 5" xfId="4844" xr:uid="{B879E0C6-23F4-40F4-B289-DA3DB23F22D4}"/>
    <cellStyle name="Calculation 3 10 5 2" xfId="4845" xr:uid="{E8968CDB-D775-409B-87C5-EEBCF49D0978}"/>
    <cellStyle name="Calculation 3 10 5 3" xfId="4846" xr:uid="{217AAC19-5608-45FA-9567-F5181367FDA1}"/>
    <cellStyle name="Calculation 3 10 6" xfId="4847" xr:uid="{8A835984-A198-4A9D-BA6D-4DCF22F9A32F}"/>
    <cellStyle name="Calculation 3 10 6 2" xfId="4848" xr:uid="{D7DFC383-D936-4ADC-A05F-24FF55DF7641}"/>
    <cellStyle name="Calculation 3 10 6 3" xfId="4849" xr:uid="{C80C48FD-4692-4095-91DB-D8166F74E748}"/>
    <cellStyle name="Calculation 3 10 7" xfId="4850" xr:uid="{09056436-2EDF-45B4-A4E7-9278DF2E2937}"/>
    <cellStyle name="Calculation 3 10 7 2" xfId="4851" xr:uid="{C7E51FDF-0728-4AE7-A1B4-ABE9288D216C}"/>
    <cellStyle name="Calculation 3 10 7 3" xfId="4852" xr:uid="{21EA1A81-FF9E-42E0-A935-04790C19963A}"/>
    <cellStyle name="Calculation 3 10 8" xfId="4853" xr:uid="{9BE095BC-938D-4E86-AF82-0C41F627FDCE}"/>
    <cellStyle name="Calculation 3 10 8 2" xfId="4854" xr:uid="{EE86F662-BFC9-48F8-ADCD-640AF0E1B41D}"/>
    <cellStyle name="Calculation 3 10 8 3" xfId="4855" xr:uid="{668C7108-34DC-4ADA-AFC1-5D73FD59964C}"/>
    <cellStyle name="Calculation 3 10 9" xfId="4856" xr:uid="{8EA15123-B5D7-4881-9F4C-7BB2FED99C5A}"/>
    <cellStyle name="Calculation 3 10 9 2" xfId="4857" xr:uid="{0FFEBC4C-A3EB-407E-B295-CB42C89BAE27}"/>
    <cellStyle name="Calculation 3 10 9 3" xfId="4858" xr:uid="{42E91154-423B-48D2-B543-0570FCB5A37F}"/>
    <cellStyle name="Calculation 3 11" xfId="4859" xr:uid="{EF33D5B4-0AB7-423C-A4B6-CBFD04367AC0}"/>
    <cellStyle name="Calculation 3 11 10" xfId="4860" xr:uid="{794C476F-1FFF-4E1D-8BF1-4F44642DCB60}"/>
    <cellStyle name="Calculation 3 11 10 2" xfId="4861" xr:uid="{D78308FC-59AD-461A-A95F-311B7EBB7437}"/>
    <cellStyle name="Calculation 3 11 10 3" xfId="4862" xr:uid="{16E907EE-597B-4142-A61B-7788BD6347AE}"/>
    <cellStyle name="Calculation 3 11 11" xfId="4863" xr:uid="{DD8E0BDF-A2FF-4D90-8CAE-7B8C4C84B03E}"/>
    <cellStyle name="Calculation 3 11 11 2" xfId="4864" xr:uid="{18DF027E-5A6C-471B-B358-F2A10FBBA801}"/>
    <cellStyle name="Calculation 3 11 12" xfId="4865" xr:uid="{5F76ECA2-06EA-44E7-A0A8-748D4E296C02}"/>
    <cellStyle name="Calculation 3 11 2" xfId="4866" xr:uid="{0848EFC6-647D-4690-AEF6-92D8BC1D4784}"/>
    <cellStyle name="Calculation 3 11 2 10" xfId="4867" xr:uid="{0FF467AE-2C13-4B50-A917-55BF4E20C4B3}"/>
    <cellStyle name="Calculation 3 11 2 10 2" xfId="4868" xr:uid="{3630D630-02AF-4BC6-94C0-6D1384ACD982}"/>
    <cellStyle name="Calculation 3 11 2 11" xfId="4869" xr:uid="{88E4E874-B200-4228-BE95-97ADE429DA7B}"/>
    <cellStyle name="Calculation 3 11 2 2" xfId="4870" xr:uid="{F92D0C09-DCD2-4395-8053-CD97D0FD125D}"/>
    <cellStyle name="Calculation 3 11 2 2 2" xfId="4871" xr:uid="{B9E1A40C-BD44-4286-9722-295CBE5E2BBC}"/>
    <cellStyle name="Calculation 3 11 2 2 3" xfId="4872" xr:uid="{4B39CE80-75CB-4BEE-8349-41B854046AF1}"/>
    <cellStyle name="Calculation 3 11 2 2 4" xfId="4873" xr:uid="{D2543FE4-C798-4CD3-B55B-1329C6674768}"/>
    <cellStyle name="Calculation 3 11 2 3" xfId="4874" xr:uid="{EA3F1951-DEEE-481A-A173-0E656980314B}"/>
    <cellStyle name="Calculation 3 11 2 3 2" xfId="4875" xr:uid="{29251917-DB69-4F92-B5D5-C50EB45B416A}"/>
    <cellStyle name="Calculation 3 11 2 3 3" xfId="4876" xr:uid="{5B0CA474-9EEE-4C8D-8A71-5949201A20AA}"/>
    <cellStyle name="Calculation 3 11 2 4" xfId="4877" xr:uid="{B24FF8B7-2494-4EE0-B2C0-36586199665A}"/>
    <cellStyle name="Calculation 3 11 2 4 2" xfId="4878" xr:uid="{31512038-5523-4FBA-B147-ED5D3B8508AE}"/>
    <cellStyle name="Calculation 3 11 2 4 3" xfId="4879" xr:uid="{0C324E53-8EDA-4B6D-8B3B-EFBC4ECF1FDD}"/>
    <cellStyle name="Calculation 3 11 2 5" xfId="4880" xr:uid="{604C3E7F-EBAF-4F62-8EA3-D78208612DBF}"/>
    <cellStyle name="Calculation 3 11 2 5 2" xfId="4881" xr:uid="{A52DDB68-FCA0-4699-AEE2-C4E49196793B}"/>
    <cellStyle name="Calculation 3 11 2 5 3" xfId="4882" xr:uid="{AD7426F9-47C3-4E1A-A355-69EBAA7A94E1}"/>
    <cellStyle name="Calculation 3 11 2 6" xfId="4883" xr:uid="{6994E5C3-83BD-4F11-864D-B5032E2B0039}"/>
    <cellStyle name="Calculation 3 11 2 6 2" xfId="4884" xr:uid="{28CD7974-145F-4884-8C52-974C11A88D72}"/>
    <cellStyle name="Calculation 3 11 2 6 3" xfId="4885" xr:uid="{CFACD09D-59D4-4A0F-BC3E-6D144E05ADB7}"/>
    <cellStyle name="Calculation 3 11 2 7" xfId="4886" xr:uid="{93EC4796-4244-4F22-9902-5A6483CAB3B5}"/>
    <cellStyle name="Calculation 3 11 2 7 2" xfId="4887" xr:uid="{1C15740D-8342-4285-AA18-76B8D0F178D4}"/>
    <cellStyle name="Calculation 3 11 2 7 3" xfId="4888" xr:uid="{07EB5A9B-22A9-41F2-AEF4-0318372A84DF}"/>
    <cellStyle name="Calculation 3 11 2 8" xfId="4889" xr:uid="{452FC930-D161-4387-9A4E-832B1C72D9A4}"/>
    <cellStyle name="Calculation 3 11 2 8 2" xfId="4890" xr:uid="{9E55221B-AC16-475C-A487-CACFA1FC7D09}"/>
    <cellStyle name="Calculation 3 11 2 8 3" xfId="4891" xr:uid="{29794186-A802-4D49-87C0-13DDB7CD2E0C}"/>
    <cellStyle name="Calculation 3 11 2 9" xfId="4892" xr:uid="{ED1A74E6-73F5-405C-87B3-D63A2972430A}"/>
    <cellStyle name="Calculation 3 11 2 9 2" xfId="4893" xr:uid="{C6ECAF28-A040-4AF6-B127-62A3B7FB3159}"/>
    <cellStyle name="Calculation 3 11 2 9 3" xfId="4894" xr:uid="{0493A1E6-32CA-4AB1-A6D8-F89BAF871F17}"/>
    <cellStyle name="Calculation 3 11 3" xfId="4895" xr:uid="{6EE33C9C-A2CE-44AC-93C5-524AC4FB9EF0}"/>
    <cellStyle name="Calculation 3 11 3 2" xfId="4896" xr:uid="{88EB2E60-5CCF-47A6-8CEA-7DC1539395F9}"/>
    <cellStyle name="Calculation 3 11 3 3" xfId="4897" xr:uid="{E557A226-C0ED-4BD7-97DA-1AE6DD736D16}"/>
    <cellStyle name="Calculation 3 11 3 4" xfId="4898" xr:uid="{093B394D-675B-4281-9350-AE27A2AB5F4A}"/>
    <cellStyle name="Calculation 3 11 4" xfId="4899" xr:uid="{A9B28909-22BF-4E93-8A59-184BE29A12BB}"/>
    <cellStyle name="Calculation 3 11 4 2" xfId="4900" xr:uid="{88AD1C36-21D8-49F4-9343-E40B5BB6100F}"/>
    <cellStyle name="Calculation 3 11 4 3" xfId="4901" xr:uid="{5FD2D7EC-232A-473A-BB67-9433AC66A5DD}"/>
    <cellStyle name="Calculation 3 11 5" xfId="4902" xr:uid="{FE9818C2-1018-46CE-9381-4172A1C7E16B}"/>
    <cellStyle name="Calculation 3 11 5 2" xfId="4903" xr:uid="{E7EB343C-15F2-4BAB-B449-773D8DF7E201}"/>
    <cellStyle name="Calculation 3 11 5 3" xfId="4904" xr:uid="{4095D02C-4F80-4142-8EA9-4617C7BE7A32}"/>
    <cellStyle name="Calculation 3 11 6" xfId="4905" xr:uid="{DCF9FF47-A9DB-48DD-B584-C08D910D7844}"/>
    <cellStyle name="Calculation 3 11 6 2" xfId="4906" xr:uid="{EEB87F01-9D24-4E18-9CFA-9AA63A298283}"/>
    <cellStyle name="Calculation 3 11 6 3" xfId="4907" xr:uid="{C7FF49DA-50DA-4355-A420-FB20E288E1FE}"/>
    <cellStyle name="Calculation 3 11 7" xfId="4908" xr:uid="{418C432C-97C7-41B6-8C8E-B45DE3A0D880}"/>
    <cellStyle name="Calculation 3 11 7 2" xfId="4909" xr:uid="{B4FE6C2C-F470-4867-8D47-36F4150E643B}"/>
    <cellStyle name="Calculation 3 11 7 3" xfId="4910" xr:uid="{CF93C720-8C21-4EFB-A46C-23BC1C3BB218}"/>
    <cellStyle name="Calculation 3 11 8" xfId="4911" xr:uid="{5F6F1E68-EE4E-42D0-8F52-CD63AB703AC6}"/>
    <cellStyle name="Calculation 3 11 8 2" xfId="4912" xr:uid="{7AE40A94-344D-4CC5-B94F-E4BB2450785C}"/>
    <cellStyle name="Calculation 3 11 8 3" xfId="4913" xr:uid="{4F58AFC9-98DD-4DCC-ACA8-DEFA3B5BBEF4}"/>
    <cellStyle name="Calculation 3 11 9" xfId="4914" xr:uid="{599499C3-A6F1-43DE-A8AE-B1ED0B7DC280}"/>
    <cellStyle name="Calculation 3 11 9 2" xfId="4915" xr:uid="{B3AEBBFE-4FED-47C0-96C7-605B450E78A3}"/>
    <cellStyle name="Calculation 3 11 9 3" xfId="4916" xr:uid="{C295F61F-C8F3-458C-AA3E-F464D65071E6}"/>
    <cellStyle name="Calculation 3 12" xfId="4917" xr:uid="{0CB699F0-4FDC-47F1-B201-58ED3930AEB4}"/>
    <cellStyle name="Calculation 3 12 10" xfId="4918" xr:uid="{38BAF2A6-43E8-4EB3-9623-69E2F62BE344}"/>
    <cellStyle name="Calculation 3 12 10 2" xfId="4919" xr:uid="{3414C203-FAA4-43D7-AE41-5BA652975A6C}"/>
    <cellStyle name="Calculation 3 12 11" xfId="4920" xr:uid="{49E8DEFB-729A-44DF-B36D-26985229C5E3}"/>
    <cellStyle name="Calculation 3 12 12" xfId="4921" xr:uid="{F6F9ABC4-14B1-428A-A86E-A1EB7CDE9A5E}"/>
    <cellStyle name="Calculation 3 12 2" xfId="4922" xr:uid="{99108761-5915-46BF-B1C6-9BC43384EB36}"/>
    <cellStyle name="Calculation 3 12 2 2" xfId="4923" xr:uid="{FAE1E304-B152-46EE-9B9D-5C01C2805629}"/>
    <cellStyle name="Calculation 3 12 2 2 2" xfId="4924" xr:uid="{93E0C404-410C-4D9A-9540-8FF45BE9439C}"/>
    <cellStyle name="Calculation 3 12 2 2 3" xfId="4925" xr:uid="{FE7E2247-CD9C-4C96-941B-961377B26D97}"/>
    <cellStyle name="Calculation 3 12 2 3" xfId="4926" xr:uid="{506EC13D-85FC-4A06-9F55-F59966793249}"/>
    <cellStyle name="Calculation 3 12 2 3 2" xfId="4927" xr:uid="{EDA19D67-DB54-4353-A061-77A670AEF384}"/>
    <cellStyle name="Calculation 3 12 2 4" xfId="4928" xr:uid="{31145683-9C7A-407B-B1DB-C0C4E6BF6AF2}"/>
    <cellStyle name="Calculation 3 12 2 4 2" xfId="4929" xr:uid="{E7EA687C-9D7F-4043-982A-BA46F8A7A3B5}"/>
    <cellStyle name="Calculation 3 12 2 5" xfId="4930" xr:uid="{FED789D5-1B88-4772-B719-32932F727CB8}"/>
    <cellStyle name="Calculation 3 12 2 6" xfId="4931" xr:uid="{722D4E47-84FB-4821-8A26-A30FCF25D2D3}"/>
    <cellStyle name="Calculation 3 12 2 7" xfId="4932" xr:uid="{5477A55F-9650-40A7-A3B4-DEFFF5309F2A}"/>
    <cellStyle name="Calculation 3 12 2 8" xfId="4933" xr:uid="{25F78BBA-5CF9-4A47-8E77-0DA4F9F7297A}"/>
    <cellStyle name="Calculation 3 12 2 9" xfId="4934" xr:uid="{44D38716-86CB-4F3F-A41B-1C4BDD21487E}"/>
    <cellStyle name="Calculation 3 12 3" xfId="4935" xr:uid="{C0D2DCAE-56DD-40E3-9BD3-76AAE84B5362}"/>
    <cellStyle name="Calculation 3 12 3 2" xfId="4936" xr:uid="{664365A9-2EDD-40AF-8E09-ECB91CFDD1A3}"/>
    <cellStyle name="Calculation 3 12 3 3" xfId="4937" xr:uid="{47C026C7-86F1-4457-96E2-FC067EFC89B9}"/>
    <cellStyle name="Calculation 3 12 4" xfId="4938" xr:uid="{D541AB10-6298-4901-9AF1-6580E5F5D85F}"/>
    <cellStyle name="Calculation 3 12 4 2" xfId="4939" xr:uid="{287CD005-F535-4E68-B3DF-5AD46D460793}"/>
    <cellStyle name="Calculation 3 12 4 3" xfId="4940" xr:uid="{62C9F362-D6CA-49B9-9F76-63A2A7A81B85}"/>
    <cellStyle name="Calculation 3 12 5" xfId="4941" xr:uid="{55B30D43-4845-4228-A83B-668BF196B0AF}"/>
    <cellStyle name="Calculation 3 12 5 2" xfId="4942" xr:uid="{17279FD0-D539-43D4-9E78-EA57007041E7}"/>
    <cellStyle name="Calculation 3 12 5 3" xfId="4943" xr:uid="{7E43359D-5009-4DBE-BC6F-F18F91F85870}"/>
    <cellStyle name="Calculation 3 12 6" xfId="4944" xr:uid="{3DD0CBE1-FBFE-44E8-9BC4-C8AEC7BAE8F6}"/>
    <cellStyle name="Calculation 3 12 6 2" xfId="4945" xr:uid="{1C00CA12-03E0-4378-A668-1EFC6C8C70E2}"/>
    <cellStyle name="Calculation 3 12 6 3" xfId="4946" xr:uid="{75231E3A-BD0A-4502-AD27-0CBFC4476969}"/>
    <cellStyle name="Calculation 3 12 7" xfId="4947" xr:uid="{49228DEE-68FD-46A7-8B41-A15EB3794ED2}"/>
    <cellStyle name="Calculation 3 12 7 2" xfId="4948" xr:uid="{5F22CB56-858F-4724-AFDE-576CB780BA02}"/>
    <cellStyle name="Calculation 3 12 7 3" xfId="4949" xr:uid="{35428630-4137-4C0A-A6EA-5A170BEF894F}"/>
    <cellStyle name="Calculation 3 12 8" xfId="4950" xr:uid="{94F9EF14-1872-44DE-9C92-EC887899DACF}"/>
    <cellStyle name="Calculation 3 12 8 2" xfId="4951" xr:uid="{042B9F65-EC20-4769-A26A-92A44E5A2A01}"/>
    <cellStyle name="Calculation 3 12 8 3" xfId="4952" xr:uid="{625DE0BC-CC4F-4EC7-BCA6-977132E8832D}"/>
    <cellStyle name="Calculation 3 12 9" xfId="4953" xr:uid="{595FD13B-235A-4217-AAB7-96A110CB202A}"/>
    <cellStyle name="Calculation 3 12 9 2" xfId="4954" xr:uid="{B374C883-3A40-4FF9-9BAA-A3E531853C95}"/>
    <cellStyle name="Calculation 3 12 9 3" xfId="4955" xr:uid="{644F4379-2DC4-4133-A97B-FDA30DD70EC5}"/>
    <cellStyle name="Calculation 3 13" xfId="4956" xr:uid="{A1F91B9C-8169-4BFD-9748-D47DA9989678}"/>
    <cellStyle name="Calculation 3 13 2" xfId="4957" xr:uid="{F67B87C0-4261-406E-B01E-D606F7A6F33F}"/>
    <cellStyle name="Calculation 3 13 3" xfId="4958" xr:uid="{A3375A35-A69A-44B9-9F05-3EA6C42B3F87}"/>
    <cellStyle name="Calculation 3 13 4" xfId="4959" xr:uid="{32380270-0BBB-4FBB-9B6F-8DA7424FEF33}"/>
    <cellStyle name="Calculation 3 14" xfId="4960" xr:uid="{EBAE3A9A-9554-4C52-BBD4-2B037C90C418}"/>
    <cellStyle name="Calculation 3 14 2" xfId="4961" xr:uid="{8B09FDC1-F7D2-419E-9A08-5FA334F94F76}"/>
    <cellStyle name="Calculation 3 14 3" xfId="4962" xr:uid="{942B29AC-385F-45DD-9DC1-08A17F452214}"/>
    <cellStyle name="Calculation 3 15" xfId="4963" xr:uid="{A56153FB-75A4-4422-8355-6741F09F4741}"/>
    <cellStyle name="Calculation 3 15 2" xfId="4964" xr:uid="{90338253-E486-4A4F-A3E3-1D0294E3AA4C}"/>
    <cellStyle name="Calculation 3 15 3" xfId="4965" xr:uid="{DFD4840E-3700-402E-87EA-A581535AF4FF}"/>
    <cellStyle name="Calculation 3 16" xfId="4966" xr:uid="{DFC66744-F24C-431E-88A3-452217BEDFB7}"/>
    <cellStyle name="Calculation 3 16 2" xfId="4967" xr:uid="{F887F9BC-90D7-4FFC-8FBD-96A132ABAEFD}"/>
    <cellStyle name="Calculation 3 16 3" xfId="4968" xr:uid="{336CF110-4071-481E-BA9A-F5F6C87CE0E2}"/>
    <cellStyle name="Calculation 3 17" xfId="4969" xr:uid="{733C1B3E-E82A-41D4-B685-67939EEE78C8}"/>
    <cellStyle name="Calculation 3 17 2" xfId="4970" xr:uid="{2624E4B3-C8EC-403A-B396-CA30DCE8777A}"/>
    <cellStyle name="Calculation 3 17 3" xfId="4971" xr:uid="{FD8E4293-A186-4053-B4A6-3DC34662AB22}"/>
    <cellStyle name="Calculation 3 18" xfId="4972" xr:uid="{BF7C1FD4-232D-4176-9B46-08D9499114E2}"/>
    <cellStyle name="Calculation 3 18 2" xfId="4973" xr:uid="{FFC82549-AAEC-4ADD-8997-3E4335A6A358}"/>
    <cellStyle name="Calculation 3 18 3" xfId="4974" xr:uid="{DA1483F4-AE9A-4666-B7A8-94E34FEBCFEB}"/>
    <cellStyle name="Calculation 3 19" xfId="4975" xr:uid="{0E3E03A2-3BA4-4CEB-957B-360B8E0159DB}"/>
    <cellStyle name="Calculation 3 19 2" xfId="4976" xr:uid="{15ECAB89-0973-4BB2-BE38-81F186ED4F72}"/>
    <cellStyle name="Calculation 3 19 3" xfId="4977" xr:uid="{62CE635B-958B-4E82-8DE5-0D33B7DA7A25}"/>
    <cellStyle name="Calculation 3 2" xfId="4978" xr:uid="{D45977EA-D512-41EB-B3B5-EB5F66A7B707}"/>
    <cellStyle name="Calculation 3 2 10" xfId="4979" xr:uid="{6491CA67-C243-4FE9-8329-0FE6B1C27758}"/>
    <cellStyle name="Calculation 3 2 10 2" xfId="4980" xr:uid="{750C1B74-96B7-408A-A139-BC7DB2A3BCA8}"/>
    <cellStyle name="Calculation 3 2 10 3" xfId="4981" xr:uid="{C146A809-8363-4C94-B797-B262A1D5F972}"/>
    <cellStyle name="Calculation 3 2 11" xfId="4982" xr:uid="{8000090A-9DC3-47DB-AC04-5C6736CFFBC1}"/>
    <cellStyle name="Calculation 3 2 11 2" xfId="4983" xr:uid="{B53FABB4-954F-4A79-AF9C-D16BFA6318C1}"/>
    <cellStyle name="Calculation 3 2 12" xfId="4984" xr:uid="{860452A4-B3D7-440C-AFF8-DF860FE9ADB6}"/>
    <cellStyle name="Calculation 3 2 13" xfId="4985" xr:uid="{F67E7F1B-3A3C-4E50-AB33-870856AA0BE5}"/>
    <cellStyle name="Calculation 3 2 14" xfId="4986" xr:uid="{687A1268-90EF-4E93-80B5-44DDE11F8CFB}"/>
    <cellStyle name="Calculation 3 2 2" xfId="4987" xr:uid="{C442070F-1B53-4EEF-8BB9-6BD4AD555A99}"/>
    <cellStyle name="Calculation 3 2 2 10" xfId="4988" xr:uid="{507BEAE8-E1E4-4A23-A9A4-EE9BE1F0D90C}"/>
    <cellStyle name="Calculation 3 2 2 10 2" xfId="4989" xr:uid="{C622DB06-C535-49C7-9008-F99D19CCEF69}"/>
    <cellStyle name="Calculation 3 2 2 11" xfId="4990" xr:uid="{67B02ABA-FB7F-4956-8507-3C51FE3B7DF6}"/>
    <cellStyle name="Calculation 3 2 2 2" xfId="4991" xr:uid="{9ADEC610-70C9-45BF-9BF8-9143B82A436D}"/>
    <cellStyle name="Calculation 3 2 2 2 2" xfId="4992" xr:uid="{F2AB9C94-2065-477E-AFA2-DB89273C7FC7}"/>
    <cellStyle name="Calculation 3 2 2 2 3" xfId="4993" xr:uid="{1F3E45D5-E651-4E03-B76D-06060819CBA8}"/>
    <cellStyle name="Calculation 3 2 2 2 4" xfId="4994" xr:uid="{9FB753F7-9E00-4550-B93A-E93725EA16E1}"/>
    <cellStyle name="Calculation 3 2 2 3" xfId="4995" xr:uid="{692BD124-EED9-46EC-951C-FF5DED4849EF}"/>
    <cellStyle name="Calculation 3 2 2 3 2" xfId="4996" xr:uid="{042081CA-D3DC-42F0-939A-B104E93773C4}"/>
    <cellStyle name="Calculation 3 2 2 3 3" xfId="4997" xr:uid="{215AE9DA-763C-4C3D-812B-B08F63BE095D}"/>
    <cellStyle name="Calculation 3 2 2 4" xfId="4998" xr:uid="{FECFD186-D4E5-454B-9D41-FDFB769B9F69}"/>
    <cellStyle name="Calculation 3 2 2 4 2" xfId="4999" xr:uid="{7EDE7EC1-AE16-469D-923C-3E5A5EBC220E}"/>
    <cellStyle name="Calculation 3 2 2 4 3" xfId="5000" xr:uid="{765CDEFC-2160-4779-B890-5AF1A6A9B93B}"/>
    <cellStyle name="Calculation 3 2 2 5" xfId="5001" xr:uid="{6F6755FB-E4DC-47DA-9003-F218549315DC}"/>
    <cellStyle name="Calculation 3 2 2 5 2" xfId="5002" xr:uid="{BAF7D1A2-38A3-44C0-8985-BBDC5B8815DA}"/>
    <cellStyle name="Calculation 3 2 2 5 3" xfId="5003" xr:uid="{25D61A3E-6C98-4806-81CB-1724BA158237}"/>
    <cellStyle name="Calculation 3 2 2 6" xfId="5004" xr:uid="{45A8AEE6-F4CF-43E0-AF11-FC102FAD974C}"/>
    <cellStyle name="Calculation 3 2 2 6 2" xfId="5005" xr:uid="{3A21A685-E5A2-40B0-8B35-5C581224B882}"/>
    <cellStyle name="Calculation 3 2 2 6 3" xfId="5006" xr:uid="{2C8DE81C-8AF5-4266-9362-B41E80F0CD8A}"/>
    <cellStyle name="Calculation 3 2 2 7" xfId="5007" xr:uid="{ABCFE236-89A3-445E-A355-C843E004CEC1}"/>
    <cellStyle name="Calculation 3 2 2 7 2" xfId="5008" xr:uid="{AC3BA372-4271-478B-A10F-1ED54EF3DC9E}"/>
    <cellStyle name="Calculation 3 2 2 7 3" xfId="5009" xr:uid="{09C59B12-25F7-4D9A-9011-D179B7813AED}"/>
    <cellStyle name="Calculation 3 2 2 8" xfId="5010" xr:uid="{B6B8192A-5685-40E0-ACDD-5DC5D273572F}"/>
    <cellStyle name="Calculation 3 2 2 8 2" xfId="5011" xr:uid="{CFEDA0A4-6726-41D1-BCB9-8A9C17E824DF}"/>
    <cellStyle name="Calculation 3 2 2 8 3" xfId="5012" xr:uid="{C1CB9816-9BF4-4DE1-B7F3-A480947C93BC}"/>
    <cellStyle name="Calculation 3 2 2 9" xfId="5013" xr:uid="{BB0D8DFF-5391-4FE8-A8F8-A2B5933D8DED}"/>
    <cellStyle name="Calculation 3 2 2 9 2" xfId="5014" xr:uid="{4AD2FEB1-58E8-45EE-8B66-97B2B812C08A}"/>
    <cellStyle name="Calculation 3 2 2 9 3" xfId="5015" xr:uid="{B8770A89-9BA4-436D-A0CA-2C3C7EFA3D6D}"/>
    <cellStyle name="Calculation 3 2 3" xfId="5016" xr:uid="{60D6D310-6956-4ADD-836B-08BA4878E215}"/>
    <cellStyle name="Calculation 3 2 3 2" xfId="5017" xr:uid="{25C09831-E382-4CF0-8B72-1A1BBE4C2D2B}"/>
    <cellStyle name="Calculation 3 2 3 3" xfId="5018" xr:uid="{5FC1ECFE-2C8F-48E4-88CE-956E293BB25C}"/>
    <cellStyle name="Calculation 3 2 3 4" xfId="5019" xr:uid="{ED0DCB1E-8B09-4FEE-B6DB-2471C60531BF}"/>
    <cellStyle name="Calculation 3 2 4" xfId="5020" xr:uid="{AA15BC65-8B8A-487D-B9F2-86BB0D331033}"/>
    <cellStyle name="Calculation 3 2 4 2" xfId="5021" xr:uid="{432E627D-1F44-44B6-AD50-37FB0AE93270}"/>
    <cellStyle name="Calculation 3 2 4 3" xfId="5022" xr:uid="{480D4940-FB20-4D1D-BE2E-C5160F83D9CF}"/>
    <cellStyle name="Calculation 3 2 5" xfId="5023" xr:uid="{5A65AAD7-BEC3-4156-80ED-EB580A1B482D}"/>
    <cellStyle name="Calculation 3 2 5 2" xfId="5024" xr:uid="{D91B89A1-83D4-4415-8E35-0AFFB0B816C2}"/>
    <cellStyle name="Calculation 3 2 5 3" xfId="5025" xr:uid="{27520C5D-D3AA-451C-9ECF-A64C426AB654}"/>
    <cellStyle name="Calculation 3 2 6" xfId="5026" xr:uid="{C5BAE263-FC38-4228-A7A4-3B5648811231}"/>
    <cellStyle name="Calculation 3 2 6 2" xfId="5027" xr:uid="{058C9A2F-2870-4504-9E82-239BD8C23228}"/>
    <cellStyle name="Calculation 3 2 6 3" xfId="5028" xr:uid="{C8AAADBE-399D-4B32-9DA8-ED52D2AB2C81}"/>
    <cellStyle name="Calculation 3 2 7" xfId="5029" xr:uid="{B8336163-EF14-4C2C-97C8-90F9141FBBF7}"/>
    <cellStyle name="Calculation 3 2 7 2" xfId="5030" xr:uid="{CE805DD1-B90F-4EAF-966C-B49001668116}"/>
    <cellStyle name="Calculation 3 2 7 3" xfId="5031" xr:uid="{8DFD61D2-A6EB-4A0B-A178-15CCEF1EC61F}"/>
    <cellStyle name="Calculation 3 2 8" xfId="5032" xr:uid="{0E8827AC-E8B3-43D2-968F-6BE5B1F290BC}"/>
    <cellStyle name="Calculation 3 2 8 2" xfId="5033" xr:uid="{8B393DDC-1EC4-4E48-A1A7-577ACFDB6BA5}"/>
    <cellStyle name="Calculation 3 2 8 3" xfId="5034" xr:uid="{5086E012-B9AE-479C-BBFE-1BA1E822C9A6}"/>
    <cellStyle name="Calculation 3 2 9" xfId="5035" xr:uid="{87725CED-0088-4DD4-9BFE-BA3FA1A1BA86}"/>
    <cellStyle name="Calculation 3 2 9 2" xfId="5036" xr:uid="{F989F68E-CA09-4773-8140-6B879D4673FD}"/>
    <cellStyle name="Calculation 3 2 9 3" xfId="5037" xr:uid="{8A3587FF-A64C-4258-828E-2BAD35146331}"/>
    <cellStyle name="Calculation 3 20" xfId="5038" xr:uid="{34A3F6AD-9A95-4C3F-827D-99A2F507C849}"/>
    <cellStyle name="Calculation 3 20 2" xfId="5039" xr:uid="{61299C31-3F60-49F2-A331-56AD39F5FB9D}"/>
    <cellStyle name="Calculation 3 20 3" xfId="5040" xr:uid="{7DF4C6DC-5508-4813-82CD-122385ACB61A}"/>
    <cellStyle name="Calculation 3 21" xfId="5041" xr:uid="{71B8DAD2-63FC-430E-A3F7-ABFAFDBCA911}"/>
    <cellStyle name="Calculation 3 21 2" xfId="5042" xr:uid="{8B90EA3B-23BA-4D7D-99AC-CCB08C65960C}"/>
    <cellStyle name="Calculation 3 22" xfId="5043" xr:uid="{41B228E1-DB40-41FE-8847-6448608FE34B}"/>
    <cellStyle name="Calculation 3 23" xfId="5044" xr:uid="{4202C0A5-84A8-444D-BB34-A2933DFDDD4E}"/>
    <cellStyle name="Calculation 3 24" xfId="5045" xr:uid="{00E15423-DD73-4936-85B7-B95B3295641F}"/>
    <cellStyle name="Calculation 3 3" xfId="5046" xr:uid="{653C3711-5A3B-4DBE-A96B-46DA86F0D006}"/>
    <cellStyle name="Calculation 3 3 10" xfId="5047" xr:uid="{3B38CBC0-5725-43E7-AA4C-E094DF6A63E5}"/>
    <cellStyle name="Calculation 3 3 10 2" xfId="5048" xr:uid="{F1029050-07E3-4F2C-9511-3330E521C040}"/>
    <cellStyle name="Calculation 3 3 10 3" xfId="5049" xr:uid="{7850E0D6-C99D-4569-BF53-FB36EE653C51}"/>
    <cellStyle name="Calculation 3 3 11" xfId="5050" xr:uid="{327B024B-60E5-4B5E-8AA0-98913D54BF2E}"/>
    <cellStyle name="Calculation 3 3 11 2" xfId="5051" xr:uid="{339EDB8A-996B-4AF9-BBE8-8F08EA6115C0}"/>
    <cellStyle name="Calculation 3 3 12" xfId="5052" xr:uid="{35E7A68F-B5E9-493B-99CF-BBB7722EF6C6}"/>
    <cellStyle name="Calculation 3 3 13" xfId="5053" xr:uid="{E2E8AC60-04AC-4CC6-AF78-5E2A3A3BBFAF}"/>
    <cellStyle name="Calculation 3 3 14" xfId="5054" xr:uid="{DC165BC7-7C2B-4C62-9DFE-F33C7FCC5BF5}"/>
    <cellStyle name="Calculation 3 3 2" xfId="5055" xr:uid="{6404E591-3D37-467E-9D6D-8D4B2E005BE1}"/>
    <cellStyle name="Calculation 3 3 2 10" xfId="5056" xr:uid="{958C411B-1F47-455B-9501-86AC541979A8}"/>
    <cellStyle name="Calculation 3 3 2 10 2" xfId="5057" xr:uid="{68E62437-5FCF-484D-9E5A-C99DB95F3AF3}"/>
    <cellStyle name="Calculation 3 3 2 11" xfId="5058" xr:uid="{EA328ED7-9D20-4612-90D8-5B8FBEDF367D}"/>
    <cellStyle name="Calculation 3 3 2 2" xfId="5059" xr:uid="{3B3305A9-A380-433B-B850-F5140B951759}"/>
    <cellStyle name="Calculation 3 3 2 2 2" xfId="5060" xr:uid="{6DEFFC4C-0D26-42CB-B66C-6C3DA9841F13}"/>
    <cellStyle name="Calculation 3 3 2 2 3" xfId="5061" xr:uid="{567927FA-A415-4542-AB57-5F204905D74A}"/>
    <cellStyle name="Calculation 3 3 2 2 4" xfId="5062" xr:uid="{D2A281CC-60AA-4420-832E-A1E2B2373B86}"/>
    <cellStyle name="Calculation 3 3 2 3" xfId="5063" xr:uid="{03FEA231-1EA1-451F-8DC6-EDD3BD51A713}"/>
    <cellStyle name="Calculation 3 3 2 3 2" xfId="5064" xr:uid="{12397FB5-BC9F-496E-9CDE-B41F979C9437}"/>
    <cellStyle name="Calculation 3 3 2 3 3" xfId="5065" xr:uid="{FA7900DE-3550-4014-8313-1888F96C7E5B}"/>
    <cellStyle name="Calculation 3 3 2 4" xfId="5066" xr:uid="{D47A2553-C630-4B31-BD97-5D32177BB1EF}"/>
    <cellStyle name="Calculation 3 3 2 4 2" xfId="5067" xr:uid="{F80AF435-92FB-42C7-9599-60672D641587}"/>
    <cellStyle name="Calculation 3 3 2 4 3" xfId="5068" xr:uid="{39F095BD-82C0-480F-9ABB-A038D81A4CF6}"/>
    <cellStyle name="Calculation 3 3 2 5" xfId="5069" xr:uid="{24D15453-4100-4EA1-A0A4-1A967A4A30C0}"/>
    <cellStyle name="Calculation 3 3 2 5 2" xfId="5070" xr:uid="{36BF4C64-D947-41E3-B16B-A1A8C63C5E07}"/>
    <cellStyle name="Calculation 3 3 2 5 3" xfId="5071" xr:uid="{81A64E06-2054-48DB-AE47-D51E6425D885}"/>
    <cellStyle name="Calculation 3 3 2 6" xfId="5072" xr:uid="{90EC3BCF-D978-48BB-8585-5427C5225525}"/>
    <cellStyle name="Calculation 3 3 2 6 2" xfId="5073" xr:uid="{C5CBED2F-CDD7-42E0-986E-B4ADF5576007}"/>
    <cellStyle name="Calculation 3 3 2 6 3" xfId="5074" xr:uid="{A09316E8-AB14-4884-9DA5-AA769D32BEAF}"/>
    <cellStyle name="Calculation 3 3 2 7" xfId="5075" xr:uid="{27CCA290-56D8-4308-9540-55361142F0A6}"/>
    <cellStyle name="Calculation 3 3 2 7 2" xfId="5076" xr:uid="{13AB2EFA-EB1B-4816-9145-58ED7C8B9141}"/>
    <cellStyle name="Calculation 3 3 2 7 3" xfId="5077" xr:uid="{35992113-3CEA-4F49-A2D4-E461D6CEF425}"/>
    <cellStyle name="Calculation 3 3 2 8" xfId="5078" xr:uid="{AE9C013F-F51E-462C-A1DE-FD3519E570A6}"/>
    <cellStyle name="Calculation 3 3 2 8 2" xfId="5079" xr:uid="{100480FA-C3FC-4B4E-AD5A-738B6E1B6167}"/>
    <cellStyle name="Calculation 3 3 2 8 3" xfId="5080" xr:uid="{A2C04D0A-BB09-4E79-AF38-D51B87CC7894}"/>
    <cellStyle name="Calculation 3 3 2 9" xfId="5081" xr:uid="{71FD5C6D-D1B2-4270-91C2-56D264DCB0AF}"/>
    <cellStyle name="Calculation 3 3 2 9 2" xfId="5082" xr:uid="{37A1A90C-F8EF-4E0C-9408-84E4C6331A51}"/>
    <cellStyle name="Calculation 3 3 2 9 3" xfId="5083" xr:uid="{6F424192-AE02-4362-B623-049A690993A4}"/>
    <cellStyle name="Calculation 3 3 3" xfId="5084" xr:uid="{05D6CD35-4F96-401B-8AD5-EBEC28F508AD}"/>
    <cellStyle name="Calculation 3 3 3 2" xfId="5085" xr:uid="{8A642519-F52C-45B8-80D6-FF202B1D7780}"/>
    <cellStyle name="Calculation 3 3 3 3" xfId="5086" xr:uid="{64798800-0EFD-4A13-996C-C8FB824E9768}"/>
    <cellStyle name="Calculation 3 3 3 4" xfId="5087" xr:uid="{B738C820-A542-4466-80C4-A05A5095F1D9}"/>
    <cellStyle name="Calculation 3 3 4" xfId="5088" xr:uid="{9248A88F-4A47-484E-8CC8-E78E3D157A8B}"/>
    <cellStyle name="Calculation 3 3 4 2" xfId="5089" xr:uid="{7A73122E-8BE8-4B88-BB0F-6698787F7CD6}"/>
    <cellStyle name="Calculation 3 3 4 3" xfId="5090" xr:uid="{3F4DA69E-8680-4F44-878D-48366879341C}"/>
    <cellStyle name="Calculation 3 3 5" xfId="5091" xr:uid="{EC48B465-2421-4D77-99A9-96BD6FB3D5DF}"/>
    <cellStyle name="Calculation 3 3 5 2" xfId="5092" xr:uid="{DB96919B-4454-484F-B646-64DAB8384415}"/>
    <cellStyle name="Calculation 3 3 5 3" xfId="5093" xr:uid="{3740CECA-2544-4B90-A5B9-F34AE717AC67}"/>
    <cellStyle name="Calculation 3 3 6" xfId="5094" xr:uid="{974594C8-F4B3-4C3D-9996-977E6BCABAD3}"/>
    <cellStyle name="Calculation 3 3 6 2" xfId="5095" xr:uid="{268C625E-347C-43C5-9AE7-7C4B2A448348}"/>
    <cellStyle name="Calculation 3 3 6 3" xfId="5096" xr:uid="{90F1C92D-BB02-4150-861A-1D1B094BC88D}"/>
    <cellStyle name="Calculation 3 3 7" xfId="5097" xr:uid="{CAE81EBC-EC24-4FEF-915D-973D8975AC61}"/>
    <cellStyle name="Calculation 3 3 7 2" xfId="5098" xr:uid="{33C91A63-E940-4323-9120-64FEFB8284AD}"/>
    <cellStyle name="Calculation 3 3 7 3" xfId="5099" xr:uid="{50F3EC81-C1EB-4B6F-9ED2-BB5700827D7A}"/>
    <cellStyle name="Calculation 3 3 8" xfId="5100" xr:uid="{9CE38EB7-4631-498A-9CF7-2B8A508ABA68}"/>
    <cellStyle name="Calculation 3 3 8 2" xfId="5101" xr:uid="{1333BEC9-ADEC-4720-87A3-7A4E19A159A6}"/>
    <cellStyle name="Calculation 3 3 8 3" xfId="5102" xr:uid="{B5B8B4C0-192C-4C54-B772-AA3241A383CF}"/>
    <cellStyle name="Calculation 3 3 9" xfId="5103" xr:uid="{BE303426-9A55-4442-8428-3C3AFBAAB0C8}"/>
    <cellStyle name="Calculation 3 3 9 2" xfId="5104" xr:uid="{472A2554-814E-48F4-ADAD-FCFF4B30D67A}"/>
    <cellStyle name="Calculation 3 3 9 3" xfId="5105" xr:uid="{CE76FE04-337C-4126-A1DB-F1246B417B64}"/>
    <cellStyle name="Calculation 3 4" xfId="5106" xr:uid="{6D38B7B1-EDA3-4B36-B311-EA69557960E3}"/>
    <cellStyle name="Calculation 3 4 10" xfId="5107" xr:uid="{6B779BF5-620B-40FE-B6BA-A7BF62B10EDB}"/>
    <cellStyle name="Calculation 3 4 10 2" xfId="5108" xr:uid="{E9649333-E6E0-4BD9-9A04-4F109FDCBAF6}"/>
    <cellStyle name="Calculation 3 4 10 3" xfId="5109" xr:uid="{4CE670DA-5B3B-4B0D-BB1B-20CCAEDA52C6}"/>
    <cellStyle name="Calculation 3 4 11" xfId="5110" xr:uid="{6E0C811F-0841-4564-BF92-4D1A1AE537CF}"/>
    <cellStyle name="Calculation 3 4 11 2" xfId="5111" xr:uid="{32FB2C6D-7DF5-43A1-B5AB-7CC575844CD6}"/>
    <cellStyle name="Calculation 3 4 12" xfId="5112" xr:uid="{E1E9573E-B1A6-46E7-B3E1-6080FF26AB44}"/>
    <cellStyle name="Calculation 3 4 2" xfId="5113" xr:uid="{74DF79ED-23A7-42C6-906D-6FB9B1050AB5}"/>
    <cellStyle name="Calculation 3 4 2 10" xfId="5114" xr:uid="{0179548C-DC0A-4CEA-A2C1-72A87C3026DA}"/>
    <cellStyle name="Calculation 3 4 2 10 2" xfId="5115" xr:uid="{46B45B1C-DD76-423C-AEA9-43356D62A14D}"/>
    <cellStyle name="Calculation 3 4 2 11" xfId="5116" xr:uid="{BCB13742-BF19-415A-89E5-681E7A9ABE96}"/>
    <cellStyle name="Calculation 3 4 2 2" xfId="5117" xr:uid="{CD4245C3-0C62-4D1B-8DF2-8B4B58F8B75B}"/>
    <cellStyle name="Calculation 3 4 2 2 2" xfId="5118" xr:uid="{298D2442-98E5-4AFE-B7A7-DB46CEDFF750}"/>
    <cellStyle name="Calculation 3 4 2 2 3" xfId="5119" xr:uid="{3F4182BD-B36D-40A3-9C92-11855B2F68EF}"/>
    <cellStyle name="Calculation 3 4 2 2 4" xfId="5120" xr:uid="{8D1F4378-3D7F-41AE-986D-9E6E7AF1C37A}"/>
    <cellStyle name="Calculation 3 4 2 3" xfId="5121" xr:uid="{A15CF719-C0F4-45A5-9992-FC6FDA044A68}"/>
    <cellStyle name="Calculation 3 4 2 3 2" xfId="5122" xr:uid="{317F0D83-0DD0-4492-87E0-491C9A66BE6D}"/>
    <cellStyle name="Calculation 3 4 2 3 3" xfId="5123" xr:uid="{FC2804CF-DA89-43BA-86B2-720763A7E906}"/>
    <cellStyle name="Calculation 3 4 2 4" xfId="5124" xr:uid="{28DA51C1-420F-411B-99E4-05B8308BDDB5}"/>
    <cellStyle name="Calculation 3 4 2 4 2" xfId="5125" xr:uid="{F599CE06-0F14-4E1F-A2F1-9AE0A5A76E0E}"/>
    <cellStyle name="Calculation 3 4 2 4 3" xfId="5126" xr:uid="{AEA0923F-4772-48E4-8884-F97B5291D248}"/>
    <cellStyle name="Calculation 3 4 2 5" xfId="5127" xr:uid="{F3AD81B3-3694-4404-A04C-5B0E8C6BF15A}"/>
    <cellStyle name="Calculation 3 4 2 5 2" xfId="5128" xr:uid="{F3EA0BBC-84A2-4B85-A93D-18A9A49F5FA9}"/>
    <cellStyle name="Calculation 3 4 2 5 3" xfId="5129" xr:uid="{BBBFA6CF-2CE3-4F9C-A804-6D46DE0D38B9}"/>
    <cellStyle name="Calculation 3 4 2 6" xfId="5130" xr:uid="{E8F69174-1AF7-48E4-9CC8-CA588D92142D}"/>
    <cellStyle name="Calculation 3 4 2 6 2" xfId="5131" xr:uid="{061BA0F9-21CA-4CD5-80D9-279D57C772C3}"/>
    <cellStyle name="Calculation 3 4 2 6 3" xfId="5132" xr:uid="{88A35F00-F84B-4339-9D24-AAFF96859630}"/>
    <cellStyle name="Calculation 3 4 2 7" xfId="5133" xr:uid="{8ED72DB7-70EF-4BBF-ACCA-23C5949ABD25}"/>
    <cellStyle name="Calculation 3 4 2 7 2" xfId="5134" xr:uid="{985D4E1F-0A87-4879-A823-64A5FB940097}"/>
    <cellStyle name="Calculation 3 4 2 7 3" xfId="5135" xr:uid="{C09C37A5-C5E9-4638-9EA4-5E6496591D75}"/>
    <cellStyle name="Calculation 3 4 2 8" xfId="5136" xr:uid="{CA94AE49-6050-4579-A380-7F98B9DBDB78}"/>
    <cellStyle name="Calculation 3 4 2 8 2" xfId="5137" xr:uid="{65C518FA-1357-424B-8C2D-2B4E5CBF8A66}"/>
    <cellStyle name="Calculation 3 4 2 8 3" xfId="5138" xr:uid="{15744A88-3318-4638-9B8B-A1088839A022}"/>
    <cellStyle name="Calculation 3 4 2 9" xfId="5139" xr:uid="{C995178A-8CA5-4534-894A-0974F7B08E99}"/>
    <cellStyle name="Calculation 3 4 2 9 2" xfId="5140" xr:uid="{9FF3A654-D937-4E9C-B820-6FA9B4AF26E9}"/>
    <cellStyle name="Calculation 3 4 2 9 3" xfId="5141" xr:uid="{65EBEA3B-5365-4F0C-8394-F7FC024033FD}"/>
    <cellStyle name="Calculation 3 4 3" xfId="5142" xr:uid="{FD31024F-1B81-41FA-BDDE-3A0A2A3B609F}"/>
    <cellStyle name="Calculation 3 4 3 2" xfId="5143" xr:uid="{86D846B7-E8DB-41B5-9175-DD2B8939C96E}"/>
    <cellStyle name="Calculation 3 4 3 3" xfId="5144" xr:uid="{29728501-D95E-4D99-9362-B706E8376454}"/>
    <cellStyle name="Calculation 3 4 3 4" xfId="5145" xr:uid="{4BC8A57F-FF4D-47C1-88DC-EA437B137ED0}"/>
    <cellStyle name="Calculation 3 4 4" xfId="5146" xr:uid="{DE58D2ED-E5A7-4BE0-BA86-AA28F1EF67BA}"/>
    <cellStyle name="Calculation 3 4 4 2" xfId="5147" xr:uid="{750D1B18-D5FD-4C0C-A09B-5DB156DE4716}"/>
    <cellStyle name="Calculation 3 4 4 3" xfId="5148" xr:uid="{C0EE5B71-B280-4C32-88D1-5F05059FC76C}"/>
    <cellStyle name="Calculation 3 4 5" xfId="5149" xr:uid="{2D995796-46C0-4FEC-8E0C-7D25CA6AAD67}"/>
    <cellStyle name="Calculation 3 4 5 2" xfId="5150" xr:uid="{202992D5-98FC-4F69-A983-0FA3C33891DA}"/>
    <cellStyle name="Calculation 3 4 5 3" xfId="5151" xr:uid="{14637DF5-1984-4044-9CE2-6D4319490C73}"/>
    <cellStyle name="Calculation 3 4 6" xfId="5152" xr:uid="{1CFD1B17-ED42-4EA7-9D9A-B278752606BB}"/>
    <cellStyle name="Calculation 3 4 6 2" xfId="5153" xr:uid="{AFFB17D9-991C-478E-A537-B898AD304E69}"/>
    <cellStyle name="Calculation 3 4 6 3" xfId="5154" xr:uid="{487B5B57-736D-44DB-ABF2-1EC8C8E834F3}"/>
    <cellStyle name="Calculation 3 4 7" xfId="5155" xr:uid="{EDE61FAC-C716-41BB-B425-84E57F7E8924}"/>
    <cellStyle name="Calculation 3 4 7 2" xfId="5156" xr:uid="{224C6A5D-1A1D-4247-923C-CCB19B7A3E84}"/>
    <cellStyle name="Calculation 3 4 7 3" xfId="5157" xr:uid="{2FFEC699-3D00-4C75-8743-C0654697AADA}"/>
    <cellStyle name="Calculation 3 4 8" xfId="5158" xr:uid="{2AB789E8-3CDF-4B3A-980D-1E82150B1E12}"/>
    <cellStyle name="Calculation 3 4 8 2" xfId="5159" xr:uid="{01238C21-264D-4A4F-9185-4FE7951EA5B7}"/>
    <cellStyle name="Calculation 3 4 8 3" xfId="5160" xr:uid="{6811510F-1B5D-47ED-8CF4-C0463CF353C9}"/>
    <cellStyle name="Calculation 3 4 9" xfId="5161" xr:uid="{E0BD9028-CB58-435B-92D6-4BD10E4B2984}"/>
    <cellStyle name="Calculation 3 4 9 2" xfId="5162" xr:uid="{461F561C-8622-4CBC-BC71-5C316E6F7030}"/>
    <cellStyle name="Calculation 3 4 9 3" xfId="5163" xr:uid="{2B028768-9856-43F5-AB13-124333DC7A91}"/>
    <cellStyle name="Calculation 3 5" xfId="5164" xr:uid="{22EEC238-CD59-4466-BCD5-67F3D1423BF3}"/>
    <cellStyle name="Calculation 3 5 10" xfId="5165" xr:uid="{5E70FD8F-0A21-4C6F-8072-CDA2B1635908}"/>
    <cellStyle name="Calculation 3 5 10 2" xfId="5166" xr:uid="{723253D1-9B2A-4822-BB60-8CEEFE4862C8}"/>
    <cellStyle name="Calculation 3 5 10 3" xfId="5167" xr:uid="{D457AE6B-3025-461A-864F-0C0F44C814C2}"/>
    <cellStyle name="Calculation 3 5 11" xfId="5168" xr:uid="{6AB2A4D1-4630-4560-BBEF-8545ED3A61B3}"/>
    <cellStyle name="Calculation 3 5 11 2" xfId="5169" xr:uid="{36A24FC0-3C7D-425D-8ECA-6A616F7CA7F5}"/>
    <cellStyle name="Calculation 3 5 12" xfId="5170" xr:uid="{C412FD5A-6152-4CC0-8B06-696370169690}"/>
    <cellStyle name="Calculation 3 5 2" xfId="5171" xr:uid="{FCDFA57D-D840-4618-9282-4FD3FC612F42}"/>
    <cellStyle name="Calculation 3 5 2 10" xfId="5172" xr:uid="{4B446F12-E6AB-493F-83DF-21F8D9036204}"/>
    <cellStyle name="Calculation 3 5 2 10 2" xfId="5173" xr:uid="{CD2C74E8-D64C-479B-AE18-75E6BB57586F}"/>
    <cellStyle name="Calculation 3 5 2 11" xfId="5174" xr:uid="{C10D87E4-34DA-4F70-B01F-1454F6880D42}"/>
    <cellStyle name="Calculation 3 5 2 2" xfId="5175" xr:uid="{DB795EB9-A31B-4617-956A-BE0B16110F60}"/>
    <cellStyle name="Calculation 3 5 2 2 2" xfId="5176" xr:uid="{404ECFC2-1A27-47A9-8539-165C7D88BCB2}"/>
    <cellStyle name="Calculation 3 5 2 2 3" xfId="5177" xr:uid="{8EC1F18C-C5D7-4997-836F-0F0B91EC687A}"/>
    <cellStyle name="Calculation 3 5 2 2 4" xfId="5178" xr:uid="{98A0DA1D-4402-4799-B2B2-71A80AD8059F}"/>
    <cellStyle name="Calculation 3 5 2 3" xfId="5179" xr:uid="{86D660B0-CC81-4A67-BFB8-30C812751626}"/>
    <cellStyle name="Calculation 3 5 2 3 2" xfId="5180" xr:uid="{89F3B7C7-BB5E-4E30-99EB-111DFEC3E542}"/>
    <cellStyle name="Calculation 3 5 2 3 3" xfId="5181" xr:uid="{49545882-09D5-4309-B20B-622656F30A77}"/>
    <cellStyle name="Calculation 3 5 2 4" xfId="5182" xr:uid="{E7528174-4D6C-4DC0-B8E5-460625C90478}"/>
    <cellStyle name="Calculation 3 5 2 4 2" xfId="5183" xr:uid="{5ED43891-4771-4E61-AA56-971DAF36C5E3}"/>
    <cellStyle name="Calculation 3 5 2 4 3" xfId="5184" xr:uid="{487B2DDE-7698-4257-800F-2B3BD6205BA3}"/>
    <cellStyle name="Calculation 3 5 2 5" xfId="5185" xr:uid="{B5C1DF05-AAD0-44E7-9305-262F6D4B1F3D}"/>
    <cellStyle name="Calculation 3 5 2 5 2" xfId="5186" xr:uid="{95992937-4E27-4EBF-B9EB-72448E099382}"/>
    <cellStyle name="Calculation 3 5 2 5 3" xfId="5187" xr:uid="{42D2B1AD-22AE-4543-8EB5-EDA5F1F0D7EF}"/>
    <cellStyle name="Calculation 3 5 2 6" xfId="5188" xr:uid="{3DCF45AB-4DC2-496B-87CE-74E582E7F563}"/>
    <cellStyle name="Calculation 3 5 2 6 2" xfId="5189" xr:uid="{6FB3EC6B-405F-4954-82CC-E7C49A2018DD}"/>
    <cellStyle name="Calculation 3 5 2 6 3" xfId="5190" xr:uid="{AAF02D6D-B64E-48A8-BAF4-FE6D74F5BFB7}"/>
    <cellStyle name="Calculation 3 5 2 7" xfId="5191" xr:uid="{F6782B87-CB2A-407A-9A1E-BCA87620F54D}"/>
    <cellStyle name="Calculation 3 5 2 7 2" xfId="5192" xr:uid="{EB7C64BD-CE3B-42D2-93E6-AB9CCD583AFC}"/>
    <cellStyle name="Calculation 3 5 2 7 3" xfId="5193" xr:uid="{61A18F3C-42F9-42DD-B4FC-710EDC90B2AA}"/>
    <cellStyle name="Calculation 3 5 2 8" xfId="5194" xr:uid="{A8576159-1128-4C36-AACD-695FB7345207}"/>
    <cellStyle name="Calculation 3 5 2 8 2" xfId="5195" xr:uid="{05240361-FA4D-4341-85E6-0389B0BB0D8A}"/>
    <cellStyle name="Calculation 3 5 2 8 3" xfId="5196" xr:uid="{F696812A-1C96-45B3-A199-85CBA5BE99ED}"/>
    <cellStyle name="Calculation 3 5 2 9" xfId="5197" xr:uid="{27C5FF38-3796-45D7-A542-F6EF7FDF8A3E}"/>
    <cellStyle name="Calculation 3 5 2 9 2" xfId="5198" xr:uid="{61C8FB97-9DA5-48D3-B872-FC38A388FBE7}"/>
    <cellStyle name="Calculation 3 5 2 9 3" xfId="5199" xr:uid="{27D8ED36-9336-4E0E-B8C1-910DC92C44ED}"/>
    <cellStyle name="Calculation 3 5 3" xfId="5200" xr:uid="{ABBA07DE-16D9-4422-A0E7-77685F4DD311}"/>
    <cellStyle name="Calculation 3 5 3 2" xfId="5201" xr:uid="{C44B3835-9821-4123-A714-59BE4BEAA93A}"/>
    <cellStyle name="Calculation 3 5 3 3" xfId="5202" xr:uid="{F5712E49-F759-4AE0-A30E-948FA54ECA2A}"/>
    <cellStyle name="Calculation 3 5 3 4" xfId="5203" xr:uid="{F23268E4-B5FD-4D45-94FB-99C8659ABBAB}"/>
    <cellStyle name="Calculation 3 5 4" xfId="5204" xr:uid="{D5FA8D48-279A-4112-B4C5-024111295708}"/>
    <cellStyle name="Calculation 3 5 4 2" xfId="5205" xr:uid="{3B43175A-31BA-4D9C-BC16-EE5036BA7F7F}"/>
    <cellStyle name="Calculation 3 5 4 3" xfId="5206" xr:uid="{534D90CF-7BEF-405D-B0CF-76E22F9A98D0}"/>
    <cellStyle name="Calculation 3 5 5" xfId="5207" xr:uid="{0CCB94E5-2993-4998-9739-C956DD863D98}"/>
    <cellStyle name="Calculation 3 5 5 2" xfId="5208" xr:uid="{48B28EF7-C9E3-438A-A6AE-F89977BD4724}"/>
    <cellStyle name="Calculation 3 5 5 3" xfId="5209" xr:uid="{03BF9A33-BFF9-4271-93C5-F1BB032B3FA0}"/>
    <cellStyle name="Calculation 3 5 6" xfId="5210" xr:uid="{71FDE681-1F9E-41A5-B81A-358FCA568479}"/>
    <cellStyle name="Calculation 3 5 6 2" xfId="5211" xr:uid="{649CA650-340E-466D-A53D-27B4193E32C5}"/>
    <cellStyle name="Calculation 3 5 6 3" xfId="5212" xr:uid="{DBE87CEB-40D2-48E9-AFDF-444D218DFA53}"/>
    <cellStyle name="Calculation 3 5 7" xfId="5213" xr:uid="{8BA210EB-19D4-42E9-A08E-E308EAE60266}"/>
    <cellStyle name="Calculation 3 5 7 2" xfId="5214" xr:uid="{3346EB12-8D67-44A4-8FC1-369BDC1AF2AF}"/>
    <cellStyle name="Calculation 3 5 7 3" xfId="5215" xr:uid="{4F66AE62-200F-4956-98FC-01A65E2F5A3F}"/>
    <cellStyle name="Calculation 3 5 8" xfId="5216" xr:uid="{62022182-6ACF-449A-B946-C0ADD9426DD9}"/>
    <cellStyle name="Calculation 3 5 8 2" xfId="5217" xr:uid="{652FFDEA-83ED-48C4-B7A9-1D6B69E1B7D6}"/>
    <cellStyle name="Calculation 3 5 8 3" xfId="5218" xr:uid="{7A848674-7434-4E2C-9BF3-36F2D3567030}"/>
    <cellStyle name="Calculation 3 5 9" xfId="5219" xr:uid="{6D9276BC-5DD5-40A9-84A9-C07A4207B960}"/>
    <cellStyle name="Calculation 3 5 9 2" xfId="5220" xr:uid="{D3B2AD0A-7DA6-43AD-88C5-1023AA1D93F7}"/>
    <cellStyle name="Calculation 3 5 9 3" xfId="5221" xr:uid="{8BD7BC7F-78B1-4EF8-959D-EFE51EF2926C}"/>
    <cellStyle name="Calculation 3 6" xfId="5222" xr:uid="{8CF4F744-9F50-4E7F-89A0-3B96CC62DB7C}"/>
    <cellStyle name="Calculation 3 6 10" xfId="5223" xr:uid="{C905ECE5-8E48-4328-9DD4-D9C147BB5B69}"/>
    <cellStyle name="Calculation 3 6 10 2" xfId="5224" xr:uid="{E1DAB56C-5DBE-430F-8F6A-334265DCFD93}"/>
    <cellStyle name="Calculation 3 6 10 3" xfId="5225" xr:uid="{0CD630E7-282A-4BF8-A152-C5829896E902}"/>
    <cellStyle name="Calculation 3 6 11" xfId="5226" xr:uid="{88393F93-B4C8-46DD-92C5-BB3CD6C64761}"/>
    <cellStyle name="Calculation 3 6 11 2" xfId="5227" xr:uid="{5050E97B-3906-41CF-B685-111066E481F3}"/>
    <cellStyle name="Calculation 3 6 12" xfId="5228" xr:uid="{88E7A739-93D3-46A1-8421-EEA55A79F52A}"/>
    <cellStyle name="Calculation 3 6 2" xfId="5229" xr:uid="{E0125130-73CC-4361-AB08-728092663EBC}"/>
    <cellStyle name="Calculation 3 6 2 10" xfId="5230" xr:uid="{935F1779-C807-4502-8FDB-C39E634A6BD4}"/>
    <cellStyle name="Calculation 3 6 2 10 2" xfId="5231" xr:uid="{48CA6487-CF15-4D89-9B03-E2781E2F5914}"/>
    <cellStyle name="Calculation 3 6 2 11" xfId="5232" xr:uid="{4766C082-5C58-496C-B809-D85D120DF2A7}"/>
    <cellStyle name="Calculation 3 6 2 2" xfId="5233" xr:uid="{88EBF1FF-CDE2-4AF4-985C-72A2435CD9EB}"/>
    <cellStyle name="Calculation 3 6 2 2 2" xfId="5234" xr:uid="{546687F2-E483-4160-97B2-E9F881D090CF}"/>
    <cellStyle name="Calculation 3 6 2 2 3" xfId="5235" xr:uid="{783CEC79-113A-46D7-BD3C-A78711D2B271}"/>
    <cellStyle name="Calculation 3 6 2 2 4" xfId="5236" xr:uid="{1A0DA9B4-CD8C-49FA-A1AD-0404E12CABB6}"/>
    <cellStyle name="Calculation 3 6 2 3" xfId="5237" xr:uid="{2DB677B5-AC50-4DF5-81F7-564CDFE95D61}"/>
    <cellStyle name="Calculation 3 6 2 3 2" xfId="5238" xr:uid="{06FB1153-9F11-4B46-ADCD-292930036E19}"/>
    <cellStyle name="Calculation 3 6 2 3 3" xfId="5239" xr:uid="{41476123-CD45-479B-828B-0CF1B08C8F05}"/>
    <cellStyle name="Calculation 3 6 2 4" xfId="5240" xr:uid="{408B82B4-BDC5-4031-AEA2-49AB75FF01C8}"/>
    <cellStyle name="Calculation 3 6 2 4 2" xfId="5241" xr:uid="{40F4FC88-D73D-4724-B570-A8174EB8843E}"/>
    <cellStyle name="Calculation 3 6 2 4 3" xfId="5242" xr:uid="{DB68EFAC-1CEF-4AAD-BE9C-1733E9FA60B5}"/>
    <cellStyle name="Calculation 3 6 2 5" xfId="5243" xr:uid="{ADA0A5EB-4349-4E56-8109-4D1E122F4336}"/>
    <cellStyle name="Calculation 3 6 2 5 2" xfId="5244" xr:uid="{D9E676A8-E57F-4E29-A9B3-A1EE4C8F4A35}"/>
    <cellStyle name="Calculation 3 6 2 5 3" xfId="5245" xr:uid="{45AF93F8-5FB5-41DD-9124-A6FBAAD6181C}"/>
    <cellStyle name="Calculation 3 6 2 6" xfId="5246" xr:uid="{729187A0-9C2D-4865-875F-989A9A7AF3D9}"/>
    <cellStyle name="Calculation 3 6 2 6 2" xfId="5247" xr:uid="{F55CA194-B9BF-4E90-A648-B3E689FD87ED}"/>
    <cellStyle name="Calculation 3 6 2 6 3" xfId="5248" xr:uid="{43821CF8-DA58-4DEB-9F82-9B46D2E9D203}"/>
    <cellStyle name="Calculation 3 6 2 7" xfId="5249" xr:uid="{CE21CB20-A0EF-4814-A17C-93F86141B06F}"/>
    <cellStyle name="Calculation 3 6 2 7 2" xfId="5250" xr:uid="{F9004151-FDF7-4CCF-8BE6-70D72D1F9F60}"/>
    <cellStyle name="Calculation 3 6 2 7 3" xfId="5251" xr:uid="{67A572C7-40B2-4655-8622-F23FCAF2925C}"/>
    <cellStyle name="Calculation 3 6 2 8" xfId="5252" xr:uid="{B5F56DB5-3B6F-4FB5-8173-78EE9514F73F}"/>
    <cellStyle name="Calculation 3 6 2 8 2" xfId="5253" xr:uid="{6C439A54-34A4-400A-B7F7-6B2943FC31A2}"/>
    <cellStyle name="Calculation 3 6 2 8 3" xfId="5254" xr:uid="{4FCDE2B3-F724-473E-A2CB-3BB9E6747A3C}"/>
    <cellStyle name="Calculation 3 6 2 9" xfId="5255" xr:uid="{2A6D1BAC-EE0B-408E-B453-86D1A7C08B0D}"/>
    <cellStyle name="Calculation 3 6 2 9 2" xfId="5256" xr:uid="{CA53E2D5-4E99-4393-8873-328195C22BE1}"/>
    <cellStyle name="Calculation 3 6 2 9 3" xfId="5257" xr:uid="{C52B366C-F34F-4F41-9D17-720ED7CE8C0F}"/>
    <cellStyle name="Calculation 3 6 3" xfId="5258" xr:uid="{4D62F506-44AC-42A9-9C57-A2D4C19E8E76}"/>
    <cellStyle name="Calculation 3 6 3 2" xfId="5259" xr:uid="{0FD8F525-20A8-4A9F-9E9E-2867685214E9}"/>
    <cellStyle name="Calculation 3 6 3 3" xfId="5260" xr:uid="{96CD0689-3540-49B3-8CE0-B2E096D252A4}"/>
    <cellStyle name="Calculation 3 6 3 4" xfId="5261" xr:uid="{8B44ACF7-C0EA-460D-9695-A19F04356EF7}"/>
    <cellStyle name="Calculation 3 6 4" xfId="5262" xr:uid="{BE97C9EA-D202-47B5-9DE8-91ED8E3E1A51}"/>
    <cellStyle name="Calculation 3 6 4 2" xfId="5263" xr:uid="{6CF0CFF6-47CC-4171-8076-52820EA9CF10}"/>
    <cellStyle name="Calculation 3 6 4 3" xfId="5264" xr:uid="{AC2567CB-10C4-4BF9-B075-1FAA17238A2C}"/>
    <cellStyle name="Calculation 3 6 5" xfId="5265" xr:uid="{DA406123-A8F3-465F-AE9C-F704A574CB2E}"/>
    <cellStyle name="Calculation 3 6 5 2" xfId="5266" xr:uid="{2415084B-B0DA-440B-89B6-ED124E98D96A}"/>
    <cellStyle name="Calculation 3 6 5 3" xfId="5267" xr:uid="{37101FA6-D3EB-4DA2-A0CE-2F14703B05F7}"/>
    <cellStyle name="Calculation 3 6 6" xfId="5268" xr:uid="{3C1BA853-6CDF-48A9-8DB2-957AA7251145}"/>
    <cellStyle name="Calculation 3 6 6 2" xfId="5269" xr:uid="{806E31E0-C995-41E6-B982-FB6466E6163B}"/>
    <cellStyle name="Calculation 3 6 6 3" xfId="5270" xr:uid="{4264562A-6C60-4B52-8BEB-334C1896F75F}"/>
    <cellStyle name="Calculation 3 6 7" xfId="5271" xr:uid="{B51DFF5F-99D9-4C1F-9035-07DB7C49E471}"/>
    <cellStyle name="Calculation 3 6 7 2" xfId="5272" xr:uid="{17A000AD-C399-45C5-B919-8C297243BCBB}"/>
    <cellStyle name="Calculation 3 6 7 3" xfId="5273" xr:uid="{EBA3C4AC-2C7A-4CA0-B83B-8FDBB96CE2A7}"/>
    <cellStyle name="Calculation 3 6 8" xfId="5274" xr:uid="{5177F970-8BC8-4824-9E8E-076011EB8750}"/>
    <cellStyle name="Calculation 3 6 8 2" xfId="5275" xr:uid="{C63B23C0-E6DD-4004-8E70-D63CC46BF7AB}"/>
    <cellStyle name="Calculation 3 6 8 3" xfId="5276" xr:uid="{C16C37BD-6DED-4100-B523-F29A074C6C8F}"/>
    <cellStyle name="Calculation 3 6 9" xfId="5277" xr:uid="{31EE177E-A1A2-4B42-BC99-524DF35DF914}"/>
    <cellStyle name="Calculation 3 6 9 2" xfId="5278" xr:uid="{893A638F-DCA8-4CB0-B24A-6118B4AFFF9D}"/>
    <cellStyle name="Calculation 3 6 9 3" xfId="5279" xr:uid="{8331EEB0-0327-4AE4-9D96-5265D7142A88}"/>
    <cellStyle name="Calculation 3 7" xfId="5280" xr:uid="{F9FF2B03-190B-48C5-9371-C036F8440B4D}"/>
    <cellStyle name="Calculation 3 7 10" xfId="5281" xr:uid="{56EA62BF-6A01-4BD4-A4F2-5B8321BEEB17}"/>
    <cellStyle name="Calculation 3 7 10 2" xfId="5282" xr:uid="{DC95DB33-5586-409B-BE1B-13F52FAFA8C6}"/>
    <cellStyle name="Calculation 3 7 10 3" xfId="5283" xr:uid="{8D7921C5-8753-4037-9EF2-8BC590C98F56}"/>
    <cellStyle name="Calculation 3 7 11" xfId="5284" xr:uid="{F679FDAA-3A1B-488D-A3BD-7DEB1AF959F0}"/>
    <cellStyle name="Calculation 3 7 11 2" xfId="5285" xr:uid="{1EA09F4B-73A7-4D6B-AEB7-D4EA26B58C78}"/>
    <cellStyle name="Calculation 3 7 12" xfId="5286" xr:uid="{754E4137-E36B-4BEA-AB36-AE5759923382}"/>
    <cellStyle name="Calculation 3 7 2" xfId="5287" xr:uid="{13C1D1C1-3D0C-48AE-B4BA-8F878A73DAC8}"/>
    <cellStyle name="Calculation 3 7 2 10" xfId="5288" xr:uid="{C0FCFC26-48DB-48C0-97F3-161EBE531AC0}"/>
    <cellStyle name="Calculation 3 7 2 10 2" xfId="5289" xr:uid="{525E3430-4FBB-4B27-B9DC-F90A12500A93}"/>
    <cellStyle name="Calculation 3 7 2 11" xfId="5290" xr:uid="{50AE8CE4-DEB4-4424-9286-E548872E4B3E}"/>
    <cellStyle name="Calculation 3 7 2 2" xfId="5291" xr:uid="{323BB7D4-04EB-42ED-8517-27DAB3B9BD6E}"/>
    <cellStyle name="Calculation 3 7 2 2 2" xfId="5292" xr:uid="{17D1A027-1AC0-42A5-8D3C-710A2A02E454}"/>
    <cellStyle name="Calculation 3 7 2 2 3" xfId="5293" xr:uid="{B1C0D47C-BFBD-43F2-85BC-BFCD76A906CE}"/>
    <cellStyle name="Calculation 3 7 2 2 4" xfId="5294" xr:uid="{356207F9-513E-4F40-A6BD-D7D15ABD0DE4}"/>
    <cellStyle name="Calculation 3 7 2 3" xfId="5295" xr:uid="{EA2A39C5-279F-45F7-88B1-9F145F6A70A7}"/>
    <cellStyle name="Calculation 3 7 2 3 2" xfId="5296" xr:uid="{27B12FD4-B9D0-43AF-B2F6-25481C6D0F5B}"/>
    <cellStyle name="Calculation 3 7 2 3 3" xfId="5297" xr:uid="{31BD12AC-CD28-4A78-9BEE-32824C1741F9}"/>
    <cellStyle name="Calculation 3 7 2 4" xfId="5298" xr:uid="{B5F6C3C8-C723-4891-81DC-9C0FF645A6BA}"/>
    <cellStyle name="Calculation 3 7 2 4 2" xfId="5299" xr:uid="{BBE4E776-09DF-4A1B-88AB-9DF1BAB42E88}"/>
    <cellStyle name="Calculation 3 7 2 4 3" xfId="5300" xr:uid="{C2757536-8AE9-4160-9888-79456FCAF034}"/>
    <cellStyle name="Calculation 3 7 2 5" xfId="5301" xr:uid="{AC6738C8-DEB9-4678-990D-AB96D461FB78}"/>
    <cellStyle name="Calculation 3 7 2 5 2" xfId="5302" xr:uid="{185D3A02-1041-4585-A1C2-5FCBB2700364}"/>
    <cellStyle name="Calculation 3 7 2 5 3" xfId="5303" xr:uid="{B642B6D9-9829-4850-87F2-19DA129ECBEF}"/>
    <cellStyle name="Calculation 3 7 2 6" xfId="5304" xr:uid="{DF6875A0-C2FE-4162-A38E-F32BCB506EBA}"/>
    <cellStyle name="Calculation 3 7 2 6 2" xfId="5305" xr:uid="{067FC1F5-1FA0-4FFA-BC02-65F87C37634D}"/>
    <cellStyle name="Calculation 3 7 2 6 3" xfId="5306" xr:uid="{95110BEF-7B37-45B0-9A95-86D0ECE196DD}"/>
    <cellStyle name="Calculation 3 7 2 7" xfId="5307" xr:uid="{8CF6EA7F-45EC-4405-8A1F-BAA00100584F}"/>
    <cellStyle name="Calculation 3 7 2 7 2" xfId="5308" xr:uid="{FA915E72-4790-4D9A-9B74-57677D63B4E1}"/>
    <cellStyle name="Calculation 3 7 2 7 3" xfId="5309" xr:uid="{E9F56BA8-87BE-4B24-B016-664E582C283D}"/>
    <cellStyle name="Calculation 3 7 2 8" xfId="5310" xr:uid="{4A27150A-44E6-4B05-A235-9B27F1E228E6}"/>
    <cellStyle name="Calculation 3 7 2 8 2" xfId="5311" xr:uid="{536922A0-2036-44E7-86CC-B9D7C1E3FB82}"/>
    <cellStyle name="Calculation 3 7 2 8 3" xfId="5312" xr:uid="{8DE1D7AB-A0AA-42C7-8198-F83C2B4F0EEB}"/>
    <cellStyle name="Calculation 3 7 2 9" xfId="5313" xr:uid="{0D5DC744-3134-453D-9465-C49D7D67EF9C}"/>
    <cellStyle name="Calculation 3 7 2 9 2" xfId="5314" xr:uid="{C2BC3025-9969-42CC-9E62-BC8057448D64}"/>
    <cellStyle name="Calculation 3 7 2 9 3" xfId="5315" xr:uid="{D571000D-00ED-4BC0-88FC-983771DAFBE0}"/>
    <cellStyle name="Calculation 3 7 3" xfId="5316" xr:uid="{C3CC4FAD-D287-47BC-BB07-C69CD2CC4E9B}"/>
    <cellStyle name="Calculation 3 7 3 2" xfId="5317" xr:uid="{740C31A4-D767-46FF-9334-4A8254622655}"/>
    <cellStyle name="Calculation 3 7 3 3" xfId="5318" xr:uid="{42AB4517-79F5-484B-B241-4C4E8D42F95C}"/>
    <cellStyle name="Calculation 3 7 3 4" xfId="5319" xr:uid="{1C7F206F-9CE4-41B0-BA92-C67E563FDDE7}"/>
    <cellStyle name="Calculation 3 7 4" xfId="5320" xr:uid="{3C43F1DD-419A-49C5-8187-BE5AE89D3E89}"/>
    <cellStyle name="Calculation 3 7 4 2" xfId="5321" xr:uid="{680BD740-E360-4246-9DC4-4BD13149C9E5}"/>
    <cellStyle name="Calculation 3 7 4 3" xfId="5322" xr:uid="{BAD3A4C2-0020-440B-A58E-3901B7F0041D}"/>
    <cellStyle name="Calculation 3 7 5" xfId="5323" xr:uid="{B10D5454-3087-44BC-A324-93C1E68C08AD}"/>
    <cellStyle name="Calculation 3 7 5 2" xfId="5324" xr:uid="{6232CB0A-CA5B-4D8E-B5CC-4AE34D976703}"/>
    <cellStyle name="Calculation 3 7 5 3" xfId="5325" xr:uid="{9D9179EA-53A2-4C80-A9AC-0C03801A4475}"/>
    <cellStyle name="Calculation 3 7 6" xfId="5326" xr:uid="{8E89420B-1E87-48EC-B01E-F2F9E60B0F51}"/>
    <cellStyle name="Calculation 3 7 6 2" xfId="5327" xr:uid="{B60ED4D5-AE9E-4927-AABA-08EA50D5B492}"/>
    <cellStyle name="Calculation 3 7 6 3" xfId="5328" xr:uid="{3C9F2042-806D-40DA-98FB-8FF4790C9672}"/>
    <cellStyle name="Calculation 3 7 7" xfId="5329" xr:uid="{69FE1989-F6AE-4844-97B1-7B89A3EA5411}"/>
    <cellStyle name="Calculation 3 7 7 2" xfId="5330" xr:uid="{3B5112F0-F1D9-418C-A675-7FFBA1EBC93C}"/>
    <cellStyle name="Calculation 3 7 7 3" xfId="5331" xr:uid="{E2DCC782-F9AA-4886-BC5F-0FF49D59074D}"/>
    <cellStyle name="Calculation 3 7 8" xfId="5332" xr:uid="{B4070D6E-3901-4C6E-BCDC-C572791BE107}"/>
    <cellStyle name="Calculation 3 7 8 2" xfId="5333" xr:uid="{8B54854D-2933-4AD5-93A4-85D598F9E84B}"/>
    <cellStyle name="Calculation 3 7 8 3" xfId="5334" xr:uid="{45A6098A-19BA-4DCA-948A-ADDD3317AAB4}"/>
    <cellStyle name="Calculation 3 7 9" xfId="5335" xr:uid="{3FE4F80A-9C20-4C84-856C-A56144192A7A}"/>
    <cellStyle name="Calculation 3 7 9 2" xfId="5336" xr:uid="{CC8C5F47-1E3B-459D-BE53-7528A2073BED}"/>
    <cellStyle name="Calculation 3 7 9 3" xfId="5337" xr:uid="{C7B960B8-778C-474B-845C-FE944342D0C5}"/>
    <cellStyle name="Calculation 3 8" xfId="5338" xr:uid="{67D87391-03BB-40F4-978C-8825E860E2B3}"/>
    <cellStyle name="Calculation 3 8 10" xfId="5339" xr:uid="{9C9ED445-F2E4-4029-8472-38446BD1E086}"/>
    <cellStyle name="Calculation 3 8 10 2" xfId="5340" xr:uid="{2C72BBE7-1621-487F-BABB-6B6AF4FAF704}"/>
    <cellStyle name="Calculation 3 8 10 3" xfId="5341" xr:uid="{5F1C8CD3-D8AA-4E60-B51E-0DC3A11B3066}"/>
    <cellStyle name="Calculation 3 8 11" xfId="5342" xr:uid="{A60A2D48-1423-4E8D-8B21-DE58C1F35F1E}"/>
    <cellStyle name="Calculation 3 8 11 2" xfId="5343" xr:uid="{C4A25E7F-2630-4F08-8208-E91A0DC95F92}"/>
    <cellStyle name="Calculation 3 8 12" xfId="5344" xr:uid="{73A0DE31-4B99-4011-9DF0-7273A447D0D6}"/>
    <cellStyle name="Calculation 3 8 2" xfId="5345" xr:uid="{65C47197-79F2-418E-868D-9C6D70E97C99}"/>
    <cellStyle name="Calculation 3 8 2 10" xfId="5346" xr:uid="{0ED43069-19C7-4A4E-B300-E9BC2FEBB3B6}"/>
    <cellStyle name="Calculation 3 8 2 10 2" xfId="5347" xr:uid="{B20DF4A4-B1DE-443D-9F0C-945B98914105}"/>
    <cellStyle name="Calculation 3 8 2 11" xfId="5348" xr:uid="{F117C655-E2C7-418E-9097-8045676044A7}"/>
    <cellStyle name="Calculation 3 8 2 2" xfId="5349" xr:uid="{66F51CD7-5D3F-4E6F-B3B8-5AEB6517281D}"/>
    <cellStyle name="Calculation 3 8 2 2 2" xfId="5350" xr:uid="{A49133D0-8F8F-484C-AD72-6EDAA3EA191A}"/>
    <cellStyle name="Calculation 3 8 2 2 3" xfId="5351" xr:uid="{6DC884F6-EB21-4E91-B5D7-353D9D24401E}"/>
    <cellStyle name="Calculation 3 8 2 2 4" xfId="5352" xr:uid="{40E3449A-65FB-4A3D-852E-8F0D566E6A26}"/>
    <cellStyle name="Calculation 3 8 2 3" xfId="5353" xr:uid="{0B075BFD-0F86-4645-9EA9-F880F8BE62F0}"/>
    <cellStyle name="Calculation 3 8 2 3 2" xfId="5354" xr:uid="{998B7DA9-A759-4BFC-A141-DF1AD16E515B}"/>
    <cellStyle name="Calculation 3 8 2 3 3" xfId="5355" xr:uid="{94081552-4070-4A83-B16C-A420F98BA3A8}"/>
    <cellStyle name="Calculation 3 8 2 4" xfId="5356" xr:uid="{802D0290-3BBE-4A78-AF2D-120FE75B22FC}"/>
    <cellStyle name="Calculation 3 8 2 4 2" xfId="5357" xr:uid="{FE7BB9A7-74DB-42A4-ADDF-9DADB9F9E18D}"/>
    <cellStyle name="Calculation 3 8 2 4 3" xfId="5358" xr:uid="{8E3619F0-79C4-425F-80BB-4071FE2F7C99}"/>
    <cellStyle name="Calculation 3 8 2 5" xfId="5359" xr:uid="{5149E639-3461-4917-BE23-BA1DD693494C}"/>
    <cellStyle name="Calculation 3 8 2 5 2" xfId="5360" xr:uid="{D16538F9-9A50-43E3-AB18-6BE697D70DA2}"/>
    <cellStyle name="Calculation 3 8 2 5 3" xfId="5361" xr:uid="{3E68BBB9-247C-420B-80A1-E4B3B91F1748}"/>
    <cellStyle name="Calculation 3 8 2 6" xfId="5362" xr:uid="{FA390A20-8055-4706-865B-0F9C8E35AC7B}"/>
    <cellStyle name="Calculation 3 8 2 6 2" xfId="5363" xr:uid="{465DD63A-1F85-40C4-9A79-9358417AF03E}"/>
    <cellStyle name="Calculation 3 8 2 6 3" xfId="5364" xr:uid="{8270BC9D-79DC-48FF-8C6E-11E7992178B1}"/>
    <cellStyle name="Calculation 3 8 2 7" xfId="5365" xr:uid="{CD1C2B7A-DC02-4CE6-9269-B8C864B6F108}"/>
    <cellStyle name="Calculation 3 8 2 7 2" xfId="5366" xr:uid="{50B921D3-25CA-4FA0-8020-0775F9A880AD}"/>
    <cellStyle name="Calculation 3 8 2 7 3" xfId="5367" xr:uid="{C0E1FD60-35B1-4B86-A918-F3A619782B36}"/>
    <cellStyle name="Calculation 3 8 2 8" xfId="5368" xr:uid="{119AC7D4-1198-4B29-A237-FBCB6D1B251E}"/>
    <cellStyle name="Calculation 3 8 2 8 2" xfId="5369" xr:uid="{5469CDD1-9512-4BFA-A90C-7D5E4BDF7F2E}"/>
    <cellStyle name="Calculation 3 8 2 8 3" xfId="5370" xr:uid="{36ECF792-D104-412A-A175-E3DBCDE0B9D0}"/>
    <cellStyle name="Calculation 3 8 2 9" xfId="5371" xr:uid="{265DE6D4-3662-4E6A-906A-7B09B3C494CB}"/>
    <cellStyle name="Calculation 3 8 2 9 2" xfId="5372" xr:uid="{A9451963-5938-404A-89F2-9743E7AA3EC3}"/>
    <cellStyle name="Calculation 3 8 2 9 3" xfId="5373" xr:uid="{F0E6B562-1CB6-4DED-96B9-DBD26018E0A2}"/>
    <cellStyle name="Calculation 3 8 3" xfId="5374" xr:uid="{11E84E91-5CA0-462F-888D-DE4769540678}"/>
    <cellStyle name="Calculation 3 8 3 2" xfId="5375" xr:uid="{E4BCADB2-0B06-4486-A2CE-E73FD2511DF9}"/>
    <cellStyle name="Calculation 3 8 3 3" xfId="5376" xr:uid="{B8037009-F32A-495B-82E3-A65BE52E969E}"/>
    <cellStyle name="Calculation 3 8 3 4" xfId="5377" xr:uid="{80E507BF-674B-4EA7-BFF0-34FA55B8D688}"/>
    <cellStyle name="Calculation 3 8 4" xfId="5378" xr:uid="{B7962A01-B131-4879-A0EE-5EB76CD46B03}"/>
    <cellStyle name="Calculation 3 8 4 2" xfId="5379" xr:uid="{82B9DAB1-A9D8-46A1-BF22-622AE46D8468}"/>
    <cellStyle name="Calculation 3 8 4 3" xfId="5380" xr:uid="{0D8D0222-6303-4DF8-9653-4EDB2D9C4560}"/>
    <cellStyle name="Calculation 3 8 5" xfId="5381" xr:uid="{73B95D6A-DAF5-4067-995A-6789ECE6A2F7}"/>
    <cellStyle name="Calculation 3 8 5 2" xfId="5382" xr:uid="{1322D618-E144-4C81-957B-0D12245D0435}"/>
    <cellStyle name="Calculation 3 8 5 3" xfId="5383" xr:uid="{2FDA6A66-61C9-4F06-B2F8-3DCD294338B7}"/>
    <cellStyle name="Calculation 3 8 6" xfId="5384" xr:uid="{6A2DC0A6-FE0A-43E8-AA03-FB01CD6A4702}"/>
    <cellStyle name="Calculation 3 8 6 2" xfId="5385" xr:uid="{FA7BBE12-D8A1-43EA-B409-CC5BDBD080AB}"/>
    <cellStyle name="Calculation 3 8 6 3" xfId="5386" xr:uid="{B2207F5A-2EFA-4177-B245-B80796D78A32}"/>
    <cellStyle name="Calculation 3 8 7" xfId="5387" xr:uid="{CFD362F3-2A60-4003-8B11-07DDC2D24865}"/>
    <cellStyle name="Calculation 3 8 7 2" xfId="5388" xr:uid="{509BC8E1-0871-4F42-8F62-7A7EAF51465D}"/>
    <cellStyle name="Calculation 3 8 7 3" xfId="5389" xr:uid="{2D73D338-2EBD-40F0-A79D-B490D3C4EFD0}"/>
    <cellStyle name="Calculation 3 8 8" xfId="5390" xr:uid="{690BC7C9-EBC6-4D8C-9628-A9E187C028A6}"/>
    <cellStyle name="Calculation 3 8 8 2" xfId="5391" xr:uid="{462A1412-B732-47E0-9131-A4A89ACD4BB2}"/>
    <cellStyle name="Calculation 3 8 8 3" xfId="5392" xr:uid="{537EA7F1-CD4C-4D71-91C2-6AB5DBB23AE7}"/>
    <cellStyle name="Calculation 3 8 9" xfId="5393" xr:uid="{68C84606-3A1E-4644-AE15-598084DE8C32}"/>
    <cellStyle name="Calculation 3 8 9 2" xfId="5394" xr:uid="{D400A8B9-6091-41F3-A042-CCB11C24DAE6}"/>
    <cellStyle name="Calculation 3 8 9 3" xfId="5395" xr:uid="{032E5997-1FCC-4D22-8C39-0FD79135BD1B}"/>
    <cellStyle name="Calculation 3 9" xfId="5396" xr:uid="{B81DBF3D-645D-4E3D-A064-BE1A02DEA0CB}"/>
    <cellStyle name="Calculation 3 9 10" xfId="5397" xr:uid="{7CCE526B-81FA-4271-8F87-A4492ACBF4B4}"/>
    <cellStyle name="Calculation 3 9 10 2" xfId="5398" xr:uid="{B55BEBE7-E3FF-416F-AEB6-201BD67A7461}"/>
    <cellStyle name="Calculation 3 9 10 3" xfId="5399" xr:uid="{F592E719-1C1E-42D0-A572-5064FB4949AE}"/>
    <cellStyle name="Calculation 3 9 11" xfId="5400" xr:uid="{65AD4F50-919E-4FB6-BAAA-C0853BF6102C}"/>
    <cellStyle name="Calculation 3 9 11 2" xfId="5401" xr:uid="{8D76D3C5-7328-4DCB-BE4C-13CA895FC1C8}"/>
    <cellStyle name="Calculation 3 9 12" xfId="5402" xr:uid="{00403889-6B12-4C79-BEEC-A742650AA1DB}"/>
    <cellStyle name="Calculation 3 9 2" xfId="5403" xr:uid="{3FD2ED99-0AD8-4BF1-911C-32C26F8A2D75}"/>
    <cellStyle name="Calculation 3 9 2 10" xfId="5404" xr:uid="{84C5F76A-245C-44B0-9C7F-AAFC39E255D3}"/>
    <cellStyle name="Calculation 3 9 2 10 2" xfId="5405" xr:uid="{F7633410-1394-495A-9258-39F28794736B}"/>
    <cellStyle name="Calculation 3 9 2 11" xfId="5406" xr:uid="{92938D78-570B-4AF8-A6E8-ABEE8170CBEB}"/>
    <cellStyle name="Calculation 3 9 2 2" xfId="5407" xr:uid="{AC9BA888-64F0-43F4-AEA3-1F5C89C5332B}"/>
    <cellStyle name="Calculation 3 9 2 2 2" xfId="5408" xr:uid="{23CB3C37-8A42-465F-8E82-5881591F35F5}"/>
    <cellStyle name="Calculation 3 9 2 2 3" xfId="5409" xr:uid="{BC8BDAF2-5A98-4E3D-BEFB-9B1B7F7E8A93}"/>
    <cellStyle name="Calculation 3 9 2 2 4" xfId="5410" xr:uid="{D6E6E75D-3052-4CE2-A047-B4AE97EC5542}"/>
    <cellStyle name="Calculation 3 9 2 3" xfId="5411" xr:uid="{32328342-6815-4806-BA53-96BD83DABB9B}"/>
    <cellStyle name="Calculation 3 9 2 3 2" xfId="5412" xr:uid="{E20CD4E7-1984-47D4-A412-A0F2C1A109BD}"/>
    <cellStyle name="Calculation 3 9 2 3 3" xfId="5413" xr:uid="{1E62E0CA-DA31-49A4-87F7-6FA884505C36}"/>
    <cellStyle name="Calculation 3 9 2 4" xfId="5414" xr:uid="{126FD2F7-DA8E-4038-91B0-4489EC5BE063}"/>
    <cellStyle name="Calculation 3 9 2 4 2" xfId="5415" xr:uid="{64C03E2A-6556-42D2-97E6-04EFA082C4FE}"/>
    <cellStyle name="Calculation 3 9 2 4 3" xfId="5416" xr:uid="{4DE56401-7AB6-4FC4-86BF-972D0636DCBB}"/>
    <cellStyle name="Calculation 3 9 2 5" xfId="5417" xr:uid="{D204BD45-414B-4C23-9820-A331948697DD}"/>
    <cellStyle name="Calculation 3 9 2 5 2" xfId="5418" xr:uid="{59A36A12-B26B-41A1-B055-95A4F253DFBD}"/>
    <cellStyle name="Calculation 3 9 2 5 3" xfId="5419" xr:uid="{6AD9AF59-060B-4E99-BE65-37D3C8C67744}"/>
    <cellStyle name="Calculation 3 9 2 6" xfId="5420" xr:uid="{8DD58312-14A1-49F8-AE00-F3D5E5338638}"/>
    <cellStyle name="Calculation 3 9 2 6 2" xfId="5421" xr:uid="{2A19B06D-7922-4EA9-9AF2-E8D6E05569D3}"/>
    <cellStyle name="Calculation 3 9 2 6 3" xfId="5422" xr:uid="{0635C5C7-C062-426E-9EFC-AA7636A0734D}"/>
    <cellStyle name="Calculation 3 9 2 7" xfId="5423" xr:uid="{F2137F18-8438-4117-B334-232BE3DB1AD0}"/>
    <cellStyle name="Calculation 3 9 2 7 2" xfId="5424" xr:uid="{CA0F190F-6535-4201-A0C3-071AAD01CC54}"/>
    <cellStyle name="Calculation 3 9 2 7 3" xfId="5425" xr:uid="{B18EBC1F-059E-49CC-9324-BA2C695B5880}"/>
    <cellStyle name="Calculation 3 9 2 8" xfId="5426" xr:uid="{5D344736-D045-40C6-BF15-D04AD2BFA697}"/>
    <cellStyle name="Calculation 3 9 2 8 2" xfId="5427" xr:uid="{E72A5645-D8E2-4B15-9183-F5ECA895A271}"/>
    <cellStyle name="Calculation 3 9 2 8 3" xfId="5428" xr:uid="{5A007D0C-F34D-4C12-88F0-86D012DDFB35}"/>
    <cellStyle name="Calculation 3 9 2 9" xfId="5429" xr:uid="{DB2B1193-7948-4B9E-842A-1FA9F3E8E42A}"/>
    <cellStyle name="Calculation 3 9 2 9 2" xfId="5430" xr:uid="{D74BB084-5A66-4F5B-8E70-41C6787812D1}"/>
    <cellStyle name="Calculation 3 9 2 9 3" xfId="5431" xr:uid="{F2F0D056-F811-49EE-A801-1E44BDE25FF9}"/>
    <cellStyle name="Calculation 3 9 3" xfId="5432" xr:uid="{B2B6FAA5-5F0F-4096-8574-1BEF9AC2B36E}"/>
    <cellStyle name="Calculation 3 9 3 2" xfId="5433" xr:uid="{46B4127F-0B7A-4137-AAAE-4B8CF8A030CB}"/>
    <cellStyle name="Calculation 3 9 3 3" xfId="5434" xr:uid="{054DCC43-F49C-452B-B8C0-18D96EE9FE17}"/>
    <cellStyle name="Calculation 3 9 3 4" xfId="5435" xr:uid="{9F8A4227-ECC9-4099-B59E-952945CE8D24}"/>
    <cellStyle name="Calculation 3 9 4" xfId="5436" xr:uid="{57A0D59F-3C82-4363-827B-7DE015E2D92A}"/>
    <cellStyle name="Calculation 3 9 4 2" xfId="5437" xr:uid="{538EC5FA-064B-4589-AAB9-5204EE2FEB45}"/>
    <cellStyle name="Calculation 3 9 4 3" xfId="5438" xr:uid="{ABCA7428-5747-4CD5-A734-0791E6685008}"/>
    <cellStyle name="Calculation 3 9 5" xfId="5439" xr:uid="{7583AB86-1F2B-408D-AAA4-DF14D7772D54}"/>
    <cellStyle name="Calculation 3 9 5 2" xfId="5440" xr:uid="{80ED28D9-35D0-4C20-A4DB-C8EB711FC570}"/>
    <cellStyle name="Calculation 3 9 5 3" xfId="5441" xr:uid="{DA1AE17D-3ADF-4B92-974A-F58659CD4C2E}"/>
    <cellStyle name="Calculation 3 9 6" xfId="5442" xr:uid="{48ABC22E-A820-47A2-A777-C21746975ABF}"/>
    <cellStyle name="Calculation 3 9 6 2" xfId="5443" xr:uid="{5D519C9D-BF5D-446C-8037-873959FB9C98}"/>
    <cellStyle name="Calculation 3 9 6 3" xfId="5444" xr:uid="{1D075408-EBD4-45B5-AA28-6922BC4287A8}"/>
    <cellStyle name="Calculation 3 9 7" xfId="5445" xr:uid="{385DBBB9-5A77-4EF2-904E-C69D587D682C}"/>
    <cellStyle name="Calculation 3 9 7 2" xfId="5446" xr:uid="{A6285C54-F986-4B03-969C-054E6957D051}"/>
    <cellStyle name="Calculation 3 9 7 3" xfId="5447" xr:uid="{CFE0B041-A25D-48EA-86C3-D082D2BEF9D5}"/>
    <cellStyle name="Calculation 3 9 8" xfId="5448" xr:uid="{53FDD238-680E-425E-AC01-262EA43A0406}"/>
    <cellStyle name="Calculation 3 9 8 2" xfId="5449" xr:uid="{97E948CF-4EF9-4FF6-AB3F-0D0B9D3E59B5}"/>
    <cellStyle name="Calculation 3 9 8 3" xfId="5450" xr:uid="{528F8D60-1775-4ADC-83D0-462B02F36027}"/>
    <cellStyle name="Calculation 3 9 9" xfId="5451" xr:uid="{E05C3C7C-5061-453B-B219-FCD0E057AF21}"/>
    <cellStyle name="Calculation 3 9 9 2" xfId="5452" xr:uid="{47077B45-2EED-4528-A446-2976C38981DF}"/>
    <cellStyle name="Calculation 3 9 9 3" xfId="5453" xr:uid="{43775102-285D-45FB-8DAA-80DB243F2B8F}"/>
    <cellStyle name="Calculation 30" xfId="5454" xr:uid="{0F35471A-886E-43CF-AA94-979E541CFD0F}"/>
    <cellStyle name="Calculation 30 2" xfId="5455" xr:uid="{3FA9DDE2-FB6D-466C-BB02-039C374531EB}"/>
    <cellStyle name="Calculation 31" xfId="5456" xr:uid="{A32582F4-6796-436B-9F17-16B253E8C553}"/>
    <cellStyle name="Calculation 31 2" xfId="5457" xr:uid="{40840A68-9BA2-44A2-8443-F907F3321DE0}"/>
    <cellStyle name="Calculation 32" xfId="5458" xr:uid="{AF7B37A3-8273-4F80-B3E0-72B1E4F7FD1A}"/>
    <cellStyle name="Calculation 32 2" xfId="5459" xr:uid="{6DF15C27-ACB6-45DB-AFEB-066D4F1A9A0D}"/>
    <cellStyle name="Calculation 33" xfId="5460" xr:uid="{AFE34270-BA55-449D-AE0E-E24623D6157A}"/>
    <cellStyle name="Calculation 33 2" xfId="5461" xr:uid="{4F9880A5-E2A6-4258-9E99-92AF9E687F47}"/>
    <cellStyle name="Calculation 34" xfId="5462" xr:uid="{8FB186C5-6E26-4073-BCDB-C3C889DC9070}"/>
    <cellStyle name="Calculation 34 2" xfId="5463" xr:uid="{4EC006F6-23CE-4A69-A34C-71948EDD26CF}"/>
    <cellStyle name="Calculation 35" xfId="5464" xr:uid="{61B27B9E-5553-44DE-A9B0-86D7A54CA910}"/>
    <cellStyle name="Calculation 35 2" xfId="5465" xr:uid="{A3F4AEB3-ED22-48E7-B439-8BD7E3BF2F5A}"/>
    <cellStyle name="Calculation 36" xfId="5466" xr:uid="{5B901D48-3098-4FD9-B141-45489DF89680}"/>
    <cellStyle name="Calculation 36 2" xfId="5467" xr:uid="{07342FBE-187A-48CE-ADE2-88E2C93476BB}"/>
    <cellStyle name="Calculation 37" xfId="5468" xr:uid="{249E2523-141B-4F2B-BC03-CC7A9199CF0D}"/>
    <cellStyle name="Calculation 37 2" xfId="5469" xr:uid="{B2E6DD3B-80F7-4621-BBAE-89A52E6A1188}"/>
    <cellStyle name="Calculation 38" xfId="5470" xr:uid="{3B9EE46C-51CA-4CF7-A2C8-A1796A2D5584}"/>
    <cellStyle name="Calculation 38 2" xfId="5471" xr:uid="{D8DD24B7-87C3-45DF-9445-44DB5A142579}"/>
    <cellStyle name="Calculation 39" xfId="5472" xr:uid="{9F66DB23-C981-4CA3-9064-1A840C511768}"/>
    <cellStyle name="Calculation 39 2" xfId="5473" xr:uid="{1E38744B-FB08-4D0E-B5FF-C160E376C14C}"/>
    <cellStyle name="Calculation 4" xfId="5474" xr:uid="{3414DF43-7FA3-47FB-AB7E-6E898E261E76}"/>
    <cellStyle name="Calculation 4 10" xfId="5475" xr:uid="{D21DA22B-D71C-4D98-8A9F-25C7AFD86AFE}"/>
    <cellStyle name="Calculation 4 10 10" xfId="5476" xr:uid="{2BF31467-015E-4E80-A09E-547898F5CACF}"/>
    <cellStyle name="Calculation 4 10 10 2" xfId="5477" xr:uid="{D2C7EF88-85F9-4440-B9AC-C44E55862E6E}"/>
    <cellStyle name="Calculation 4 10 10 3" xfId="5478" xr:uid="{3404DD98-3667-4123-8AB6-69D6B0D869E5}"/>
    <cellStyle name="Calculation 4 10 11" xfId="5479" xr:uid="{BDEE072F-3CEC-42C5-997E-F53FF998E022}"/>
    <cellStyle name="Calculation 4 10 11 2" xfId="5480" xr:uid="{B925D55E-0CE2-4336-B8BB-CF9FD4B80809}"/>
    <cellStyle name="Calculation 4 10 12" xfId="5481" xr:uid="{F9B09C6B-6854-4487-827F-8B524830A304}"/>
    <cellStyle name="Calculation 4 10 2" xfId="5482" xr:uid="{A02999FA-2054-4C08-A082-4CCF0C510189}"/>
    <cellStyle name="Calculation 4 10 2 10" xfId="5483" xr:uid="{2324970B-3020-420F-8BDF-2B8210B7C622}"/>
    <cellStyle name="Calculation 4 10 2 10 2" xfId="5484" xr:uid="{109A952A-E5C9-4C6F-BE89-1D5D7838175B}"/>
    <cellStyle name="Calculation 4 10 2 11" xfId="5485" xr:uid="{1756C38A-0D5D-46B2-98B7-1177A81F7B45}"/>
    <cellStyle name="Calculation 4 10 2 2" xfId="5486" xr:uid="{57ECBBA7-C463-4D08-8D94-6BF1A744DAEA}"/>
    <cellStyle name="Calculation 4 10 2 2 2" xfId="5487" xr:uid="{B3E5D111-F0C4-4E22-9568-59FA3C3EC53E}"/>
    <cellStyle name="Calculation 4 10 2 2 3" xfId="5488" xr:uid="{A5219B95-6A72-42BD-AD1B-A6D02D5A5B34}"/>
    <cellStyle name="Calculation 4 10 2 2 4" xfId="5489" xr:uid="{AB00395E-9670-477A-850F-F5617DA30D87}"/>
    <cellStyle name="Calculation 4 10 2 3" xfId="5490" xr:uid="{972C7015-CAAB-43E9-A3D4-ED83CE61AC49}"/>
    <cellStyle name="Calculation 4 10 2 3 2" xfId="5491" xr:uid="{AFD47477-B0BC-435A-8C2D-419C4599473D}"/>
    <cellStyle name="Calculation 4 10 2 3 3" xfId="5492" xr:uid="{033536E5-74FE-4A6D-B1E8-8F879BDCCCB4}"/>
    <cellStyle name="Calculation 4 10 2 4" xfId="5493" xr:uid="{26CD3A5F-F9E1-44C4-B6F5-0E10E30F844F}"/>
    <cellStyle name="Calculation 4 10 2 4 2" xfId="5494" xr:uid="{4A0ED950-8FA9-4624-B0C4-C7E5628BB8BE}"/>
    <cellStyle name="Calculation 4 10 2 4 3" xfId="5495" xr:uid="{AA115DE2-0EA1-4167-935B-01C8477626DB}"/>
    <cellStyle name="Calculation 4 10 2 5" xfId="5496" xr:uid="{86F576B9-524E-4839-92B2-06BB45DF9CA6}"/>
    <cellStyle name="Calculation 4 10 2 5 2" xfId="5497" xr:uid="{E482862C-0343-4A64-A7CD-37949A5122AE}"/>
    <cellStyle name="Calculation 4 10 2 5 3" xfId="5498" xr:uid="{5A42A6EE-2DF7-4258-A578-369074268A2A}"/>
    <cellStyle name="Calculation 4 10 2 6" xfId="5499" xr:uid="{E3A52CFE-52D8-40AB-A68F-C0E643BD20FB}"/>
    <cellStyle name="Calculation 4 10 2 6 2" xfId="5500" xr:uid="{F3260AB9-5419-472C-B71A-28121E46730C}"/>
    <cellStyle name="Calculation 4 10 2 6 3" xfId="5501" xr:uid="{2DDC3D36-4BC2-4208-8171-4E32DC6E6C15}"/>
    <cellStyle name="Calculation 4 10 2 7" xfId="5502" xr:uid="{F58441C5-9F34-4DA5-B8EB-D1EE4B767045}"/>
    <cellStyle name="Calculation 4 10 2 7 2" xfId="5503" xr:uid="{36ACEA17-38EF-4262-B846-FEB5EFA08D3C}"/>
    <cellStyle name="Calculation 4 10 2 7 3" xfId="5504" xr:uid="{60647D87-8114-4D61-BEF4-F5014031AA78}"/>
    <cellStyle name="Calculation 4 10 2 8" xfId="5505" xr:uid="{AE282CA6-9B3D-4920-88D9-68AC7EA1590F}"/>
    <cellStyle name="Calculation 4 10 2 8 2" xfId="5506" xr:uid="{5A178F68-6B8C-40D2-A395-7FD171D661B4}"/>
    <cellStyle name="Calculation 4 10 2 8 3" xfId="5507" xr:uid="{47A02D0E-3910-44B9-BF0A-CE9050D68E49}"/>
    <cellStyle name="Calculation 4 10 2 9" xfId="5508" xr:uid="{426E5AD8-2E00-45B0-9BD0-2493D10E7968}"/>
    <cellStyle name="Calculation 4 10 2 9 2" xfId="5509" xr:uid="{41E84516-261F-41CD-B8C9-839E94D14512}"/>
    <cellStyle name="Calculation 4 10 2 9 3" xfId="5510" xr:uid="{715CC2E3-A6BF-4564-91B4-9D3210EC0CBD}"/>
    <cellStyle name="Calculation 4 10 3" xfId="5511" xr:uid="{E4297B53-5D10-4961-BFB3-F03584765E2A}"/>
    <cellStyle name="Calculation 4 10 3 2" xfId="5512" xr:uid="{61E0CA15-E5A1-4ED9-A04D-BB673D759F72}"/>
    <cellStyle name="Calculation 4 10 3 3" xfId="5513" xr:uid="{9CDEFD8B-44D4-4760-B131-CCF0178A8257}"/>
    <cellStyle name="Calculation 4 10 3 4" xfId="5514" xr:uid="{33758588-4695-49DA-ADA1-6900C1D07611}"/>
    <cellStyle name="Calculation 4 10 4" xfId="5515" xr:uid="{52EB8572-CEC0-446D-973A-72C0DD7D0817}"/>
    <cellStyle name="Calculation 4 10 4 2" xfId="5516" xr:uid="{B3DFB4AD-8F43-4093-BE33-9421189522F8}"/>
    <cellStyle name="Calculation 4 10 4 3" xfId="5517" xr:uid="{98921DC2-8E2E-43AA-9982-69787254E35A}"/>
    <cellStyle name="Calculation 4 10 5" xfId="5518" xr:uid="{E942B489-3504-405D-8EAD-732BA60766F3}"/>
    <cellStyle name="Calculation 4 10 5 2" xfId="5519" xr:uid="{1960EEF0-1C82-48B7-A9F8-17048C8A89C7}"/>
    <cellStyle name="Calculation 4 10 5 3" xfId="5520" xr:uid="{A3A36DE0-BC93-4761-9139-382825A6FB34}"/>
    <cellStyle name="Calculation 4 10 6" xfId="5521" xr:uid="{6548679B-6C29-476F-BD56-A4842220709C}"/>
    <cellStyle name="Calculation 4 10 6 2" xfId="5522" xr:uid="{A1BF2DEF-18E2-4ED9-BAE7-919B85B814FF}"/>
    <cellStyle name="Calculation 4 10 6 3" xfId="5523" xr:uid="{F556C036-3447-49B8-B66D-45F7B1964BD2}"/>
    <cellStyle name="Calculation 4 10 7" xfId="5524" xr:uid="{73C2955D-87BA-43CF-8293-649B11059C4E}"/>
    <cellStyle name="Calculation 4 10 7 2" xfId="5525" xr:uid="{5018DC96-EFBE-4A7D-953B-3436F726C771}"/>
    <cellStyle name="Calculation 4 10 7 3" xfId="5526" xr:uid="{00243CE1-4286-425C-B761-3FCF8C21FB3D}"/>
    <cellStyle name="Calculation 4 10 8" xfId="5527" xr:uid="{033F4151-52C7-4F76-AA9D-5A9C66AEA2CB}"/>
    <cellStyle name="Calculation 4 10 8 2" xfId="5528" xr:uid="{95743397-FBA8-4D92-91AC-D79CD874B2E4}"/>
    <cellStyle name="Calculation 4 10 8 3" xfId="5529" xr:uid="{A35913D3-3D79-4086-AE77-DA6C548445F9}"/>
    <cellStyle name="Calculation 4 10 9" xfId="5530" xr:uid="{F7E4B0CE-3A2C-474F-BE8A-6C75B7E41C5D}"/>
    <cellStyle name="Calculation 4 10 9 2" xfId="5531" xr:uid="{879DC4B9-490D-4739-9BD8-AB4787F970A2}"/>
    <cellStyle name="Calculation 4 10 9 3" xfId="5532" xr:uid="{0B22B779-21F1-4F20-A396-F86CF69D7D1B}"/>
    <cellStyle name="Calculation 4 11" xfId="5533" xr:uid="{F364D856-1B6D-4290-91D0-63C9E542436C}"/>
    <cellStyle name="Calculation 4 11 10" xfId="5534" xr:uid="{343AAF12-3657-493C-A4F9-EC470B636EF4}"/>
    <cellStyle name="Calculation 4 11 10 2" xfId="5535" xr:uid="{5B2DAE37-F15B-4CF2-B8D8-AB303B8CB948}"/>
    <cellStyle name="Calculation 4 11 10 3" xfId="5536" xr:uid="{914EBB79-EE4C-4F61-B067-8AC3F1DAACD3}"/>
    <cellStyle name="Calculation 4 11 11" xfId="5537" xr:uid="{7FC79209-198E-4A57-AC30-1807B7442120}"/>
    <cellStyle name="Calculation 4 11 11 2" xfId="5538" xr:uid="{C44E46C4-E7A3-4743-BF73-CD17C3A468D1}"/>
    <cellStyle name="Calculation 4 11 12" xfId="5539" xr:uid="{D4A0A104-E7AC-4CAA-A61D-69136098967B}"/>
    <cellStyle name="Calculation 4 11 2" xfId="5540" xr:uid="{CBF036A8-DCF8-45A4-801E-C811F545BFA6}"/>
    <cellStyle name="Calculation 4 11 2 10" xfId="5541" xr:uid="{4C632DF3-A052-4262-84F8-A6162AAF49A3}"/>
    <cellStyle name="Calculation 4 11 2 10 2" xfId="5542" xr:uid="{9AE5C3DC-3D99-4570-81DA-DF3D888EE05C}"/>
    <cellStyle name="Calculation 4 11 2 11" xfId="5543" xr:uid="{2C391311-2D24-4049-9F3F-A14C1A897583}"/>
    <cellStyle name="Calculation 4 11 2 2" xfId="5544" xr:uid="{AFA78F1A-13DC-42C9-94F1-B9DA01A7EA28}"/>
    <cellStyle name="Calculation 4 11 2 2 2" xfId="5545" xr:uid="{BA607B82-1822-4F82-B4C0-50E28AB08FA2}"/>
    <cellStyle name="Calculation 4 11 2 2 3" xfId="5546" xr:uid="{CB2C04E9-43C4-41C1-855A-034CAA69C1AC}"/>
    <cellStyle name="Calculation 4 11 2 2 4" xfId="5547" xr:uid="{6BF65F23-2BE4-4D24-9528-B1AEEF70DC45}"/>
    <cellStyle name="Calculation 4 11 2 3" xfId="5548" xr:uid="{2F82B833-F852-41E1-9F49-B0C84B381F82}"/>
    <cellStyle name="Calculation 4 11 2 3 2" xfId="5549" xr:uid="{27FF3116-A203-4CBF-B5F2-CE7060F4BB26}"/>
    <cellStyle name="Calculation 4 11 2 3 3" xfId="5550" xr:uid="{9EF6D58F-390D-4EA9-A3B3-EF54CF505D81}"/>
    <cellStyle name="Calculation 4 11 2 4" xfId="5551" xr:uid="{86EA0BA5-54F1-4268-97D5-4111EE664AB9}"/>
    <cellStyle name="Calculation 4 11 2 4 2" xfId="5552" xr:uid="{38A381E0-CBC2-45AF-817F-8E24982C4D2E}"/>
    <cellStyle name="Calculation 4 11 2 4 3" xfId="5553" xr:uid="{3FB6CCE5-C9D2-479C-A901-C71378F71AA0}"/>
    <cellStyle name="Calculation 4 11 2 5" xfId="5554" xr:uid="{3413E6CC-6A7F-491A-9B6B-77829E442F61}"/>
    <cellStyle name="Calculation 4 11 2 5 2" xfId="5555" xr:uid="{576A346C-DF74-4E31-9697-8ADB16E226EF}"/>
    <cellStyle name="Calculation 4 11 2 5 3" xfId="5556" xr:uid="{253F75A3-EB73-4BC0-86CE-9F4BAD84A697}"/>
    <cellStyle name="Calculation 4 11 2 6" xfId="5557" xr:uid="{F5FECA7D-CF2F-4AE8-84FD-9FA1BC68F6FF}"/>
    <cellStyle name="Calculation 4 11 2 6 2" xfId="5558" xr:uid="{7F7C7109-53E4-460F-86EA-3C2E14F56542}"/>
    <cellStyle name="Calculation 4 11 2 6 3" xfId="5559" xr:uid="{488260AC-C579-4B6B-89B8-5DE66BBFE19A}"/>
    <cellStyle name="Calculation 4 11 2 7" xfId="5560" xr:uid="{570D5BC5-789A-4808-87C7-38590E9C8114}"/>
    <cellStyle name="Calculation 4 11 2 7 2" xfId="5561" xr:uid="{52104253-C2B6-4F43-8329-1736BEE48781}"/>
    <cellStyle name="Calculation 4 11 2 7 3" xfId="5562" xr:uid="{0C52FCDB-E4CA-47A0-9495-783916935B62}"/>
    <cellStyle name="Calculation 4 11 2 8" xfId="5563" xr:uid="{F62BA4C2-1395-434B-8693-2F0E3A6F5DCE}"/>
    <cellStyle name="Calculation 4 11 2 8 2" xfId="5564" xr:uid="{68B0B144-478A-481A-8BE9-354A339CEB46}"/>
    <cellStyle name="Calculation 4 11 2 8 3" xfId="5565" xr:uid="{468C52D5-C7D9-4949-A251-AD5022467B25}"/>
    <cellStyle name="Calculation 4 11 2 9" xfId="5566" xr:uid="{E0619262-E626-4489-AA89-60553745434F}"/>
    <cellStyle name="Calculation 4 11 2 9 2" xfId="5567" xr:uid="{D716BA61-4F6A-49D0-98CB-08E8F4569765}"/>
    <cellStyle name="Calculation 4 11 2 9 3" xfId="5568" xr:uid="{9447E590-1C9F-4A51-996D-69FDED4173A9}"/>
    <cellStyle name="Calculation 4 11 3" xfId="5569" xr:uid="{14914907-9888-4203-A41A-36DD5DFD2502}"/>
    <cellStyle name="Calculation 4 11 3 2" xfId="5570" xr:uid="{79512A90-CBB3-4524-8F62-1DCC57A3EC52}"/>
    <cellStyle name="Calculation 4 11 3 3" xfId="5571" xr:uid="{B5E32361-CFCE-4B8F-B156-D43F472B3286}"/>
    <cellStyle name="Calculation 4 11 3 4" xfId="5572" xr:uid="{8C2DEEAC-DACB-4285-A28B-6171B539B006}"/>
    <cellStyle name="Calculation 4 11 4" xfId="5573" xr:uid="{D35A216A-5A85-4CA4-9CB8-BFF57AA793D5}"/>
    <cellStyle name="Calculation 4 11 4 2" xfId="5574" xr:uid="{B6F7B047-C8DC-4F5C-A005-E493FFE3251B}"/>
    <cellStyle name="Calculation 4 11 4 3" xfId="5575" xr:uid="{FF18DD3B-CB4A-45E7-98AF-42B1D9CF84E1}"/>
    <cellStyle name="Calculation 4 11 5" xfId="5576" xr:uid="{0D1E5B19-93CA-4025-A561-BEC53F0EA418}"/>
    <cellStyle name="Calculation 4 11 5 2" xfId="5577" xr:uid="{DB703E76-2D47-42E6-9B50-8A0DF4C71F44}"/>
    <cellStyle name="Calculation 4 11 5 3" xfId="5578" xr:uid="{BFD84CC3-AC84-4B18-B448-B76EC791869A}"/>
    <cellStyle name="Calculation 4 11 6" xfId="5579" xr:uid="{E65AD7C2-9BE9-4A68-BF18-DDA1966E5312}"/>
    <cellStyle name="Calculation 4 11 6 2" xfId="5580" xr:uid="{D5A8DF0E-3D33-41C6-8113-00F49B9FDFFD}"/>
    <cellStyle name="Calculation 4 11 6 3" xfId="5581" xr:uid="{B5987D95-8FFB-4E38-B0BE-7A474B9AC3BC}"/>
    <cellStyle name="Calculation 4 11 7" xfId="5582" xr:uid="{D45524C4-61B5-4A72-BC08-063E77553FDC}"/>
    <cellStyle name="Calculation 4 11 7 2" xfId="5583" xr:uid="{E74ADDC3-AD44-419E-B3E0-E485DBF8AAF7}"/>
    <cellStyle name="Calculation 4 11 7 3" xfId="5584" xr:uid="{D12216B2-738A-4803-ADE3-BF7D9BAFF45D}"/>
    <cellStyle name="Calculation 4 11 8" xfId="5585" xr:uid="{F4639788-D33D-491F-A69B-DD411AC08548}"/>
    <cellStyle name="Calculation 4 11 8 2" xfId="5586" xr:uid="{2FA6B826-F5BC-4B46-ABF1-247650E968FC}"/>
    <cellStyle name="Calculation 4 11 8 3" xfId="5587" xr:uid="{4F8C8084-8F68-4C48-A382-95D2D2E2556A}"/>
    <cellStyle name="Calculation 4 11 9" xfId="5588" xr:uid="{7E5AAE80-6ACA-492A-8262-5A281178246C}"/>
    <cellStyle name="Calculation 4 11 9 2" xfId="5589" xr:uid="{A2991453-57A5-4F07-BACA-124B5977CCDA}"/>
    <cellStyle name="Calculation 4 11 9 3" xfId="5590" xr:uid="{89276EEF-9501-463B-BD1A-AF30CCD2312A}"/>
    <cellStyle name="Calculation 4 12" xfId="5591" xr:uid="{EE0F7B29-AB86-44F9-BE0F-6A5AAF6D1A93}"/>
    <cellStyle name="Calculation 4 12 10" xfId="5592" xr:uid="{00CCAB17-8434-4413-AD54-17537BA38AB0}"/>
    <cellStyle name="Calculation 4 12 10 2" xfId="5593" xr:uid="{9A2579A6-05AB-4E09-B79C-D774B8DCED9F}"/>
    <cellStyle name="Calculation 4 12 11" xfId="5594" xr:uid="{44ED5407-A2C2-4A7F-94C9-DA7925AB5E5C}"/>
    <cellStyle name="Calculation 4 12 2" xfId="5595" xr:uid="{18DDA765-20FD-4A66-9CD1-C040B96ABC4F}"/>
    <cellStyle name="Calculation 4 12 2 2" xfId="5596" xr:uid="{B56B5FB3-CFC2-4194-A6B2-0A63C32C4A6A}"/>
    <cellStyle name="Calculation 4 12 2 3" xfId="5597" xr:uid="{9D9240F3-4B7B-43DB-9E1A-8A6D0713B0C1}"/>
    <cellStyle name="Calculation 4 12 2 4" xfId="5598" xr:uid="{4BC5340A-AC03-4E8E-87BF-B6224B4FA6E4}"/>
    <cellStyle name="Calculation 4 12 3" xfId="5599" xr:uid="{02F26D29-46FF-40BC-B29B-FFB4DDCB8235}"/>
    <cellStyle name="Calculation 4 12 3 2" xfId="5600" xr:uid="{F6DE5E20-7FD6-4FF9-BEF1-91E7531BBE92}"/>
    <cellStyle name="Calculation 4 12 3 3" xfId="5601" xr:uid="{0B261CE2-595B-4001-AA98-18BCB99516B9}"/>
    <cellStyle name="Calculation 4 12 4" xfId="5602" xr:uid="{340CA928-F844-4E63-88F6-5CBA8A44BE05}"/>
    <cellStyle name="Calculation 4 12 4 2" xfId="5603" xr:uid="{F7698B1A-A87E-443E-8C96-7EB7A356CC73}"/>
    <cellStyle name="Calculation 4 12 4 3" xfId="5604" xr:uid="{61D44D77-93AC-46D1-B1FB-78293612B45F}"/>
    <cellStyle name="Calculation 4 12 5" xfId="5605" xr:uid="{58C24408-C818-4F98-95EF-1A6C8351DC3E}"/>
    <cellStyle name="Calculation 4 12 5 2" xfId="5606" xr:uid="{F87CCE17-BA0A-44C7-9F77-C6A387F4F8B1}"/>
    <cellStyle name="Calculation 4 12 5 3" xfId="5607" xr:uid="{FC68DAB2-1F3C-4C2B-9A78-9BB89D3A10C5}"/>
    <cellStyle name="Calculation 4 12 6" xfId="5608" xr:uid="{2917ED29-095A-4B5E-A74B-6AF1735CD098}"/>
    <cellStyle name="Calculation 4 12 6 2" xfId="5609" xr:uid="{49F850A3-42E3-463E-9EEF-4DEE09CA4593}"/>
    <cellStyle name="Calculation 4 12 6 3" xfId="5610" xr:uid="{4685DC6B-6CBD-47A3-8DD0-ECB51B0AF1F7}"/>
    <cellStyle name="Calculation 4 12 7" xfId="5611" xr:uid="{7CABFC15-D3C0-4322-85DB-BC79E3631528}"/>
    <cellStyle name="Calculation 4 12 7 2" xfId="5612" xr:uid="{87904D58-DA59-481C-B3FD-BB6E0F6C7399}"/>
    <cellStyle name="Calculation 4 12 7 3" xfId="5613" xr:uid="{227CA6C9-1340-466F-AC91-3748216EB766}"/>
    <cellStyle name="Calculation 4 12 8" xfId="5614" xr:uid="{7EC17796-850C-4D37-B978-C9A2A1E9B34C}"/>
    <cellStyle name="Calculation 4 12 8 2" xfId="5615" xr:uid="{4C787E15-D0D3-4965-8E92-64331EBF3840}"/>
    <cellStyle name="Calculation 4 12 8 3" xfId="5616" xr:uid="{2CC6D70E-0D25-4D3E-9BB4-ACCA4EABECD8}"/>
    <cellStyle name="Calculation 4 12 9" xfId="5617" xr:uid="{F734D583-5656-4CE4-A825-7A9249B748AE}"/>
    <cellStyle name="Calculation 4 12 9 2" xfId="5618" xr:uid="{3F2088F5-FEC3-44C8-B2CE-3C3A9707E141}"/>
    <cellStyle name="Calculation 4 12 9 3" xfId="5619" xr:uid="{B54E3BE7-C9D7-4E17-8D53-DB21F5FC1381}"/>
    <cellStyle name="Calculation 4 13" xfId="5620" xr:uid="{53BC2689-4215-4934-B961-7D62E898A806}"/>
    <cellStyle name="Calculation 4 13 2" xfId="5621" xr:uid="{40888FB1-B166-4DED-AA70-241C16B3CAA9}"/>
    <cellStyle name="Calculation 4 13 3" xfId="5622" xr:uid="{C5596274-D307-491C-AA1E-68028ABBCFBE}"/>
    <cellStyle name="Calculation 4 13 4" xfId="5623" xr:uid="{388A8D14-3037-4A70-8507-92234C78D8C5}"/>
    <cellStyle name="Calculation 4 14" xfId="5624" xr:uid="{38388859-3B4F-4EDC-AAF6-C2D02E938202}"/>
    <cellStyle name="Calculation 4 14 2" xfId="5625" xr:uid="{1CE9E800-8B34-4E36-85CD-BDA329C89F42}"/>
    <cellStyle name="Calculation 4 14 3" xfId="5626" xr:uid="{E27A55BE-D05C-41C4-AFEF-B81666AC8C42}"/>
    <cellStyle name="Calculation 4 15" xfId="5627" xr:uid="{337B817E-F610-4C27-AEF6-43037077D1E0}"/>
    <cellStyle name="Calculation 4 15 2" xfId="5628" xr:uid="{CC96B69E-CBCC-4789-9CBB-627694D3461A}"/>
    <cellStyle name="Calculation 4 15 3" xfId="5629" xr:uid="{CF66B5A6-065F-47F8-BC78-EF7B5FD21B6A}"/>
    <cellStyle name="Calculation 4 16" xfId="5630" xr:uid="{F748F94C-DCD5-46B0-83B8-24607B871CC9}"/>
    <cellStyle name="Calculation 4 16 2" xfId="5631" xr:uid="{09575EC9-B055-4D2A-98AB-0A55D5D918D0}"/>
    <cellStyle name="Calculation 4 16 3" xfId="5632" xr:uid="{C545756D-2A9C-47B0-BEC0-365E6F70EC3C}"/>
    <cellStyle name="Calculation 4 17" xfId="5633" xr:uid="{91505B57-78EB-42C3-ABDF-49339BD47F26}"/>
    <cellStyle name="Calculation 4 17 2" xfId="5634" xr:uid="{CF0365B8-B446-4AF8-8533-A8F926F4238F}"/>
    <cellStyle name="Calculation 4 17 3" xfId="5635" xr:uid="{13D5261E-376D-4D86-9BD4-84F93F3031B3}"/>
    <cellStyle name="Calculation 4 18" xfId="5636" xr:uid="{7BDE6C17-70E4-4CEE-A6AC-59BD4B448458}"/>
    <cellStyle name="Calculation 4 18 2" xfId="5637" xr:uid="{3EE17954-08B6-4C22-BDBC-24F3F2BD12E1}"/>
    <cellStyle name="Calculation 4 18 3" xfId="5638" xr:uid="{F53559A6-DC21-4891-BE02-336E80470C4D}"/>
    <cellStyle name="Calculation 4 19" xfId="5639" xr:uid="{4C70902B-1482-4392-A2D3-58FE8CA10F89}"/>
    <cellStyle name="Calculation 4 19 2" xfId="5640" xr:uid="{AA692C6A-694B-48C7-B8FA-C11044DC21A1}"/>
    <cellStyle name="Calculation 4 19 3" xfId="5641" xr:uid="{85B7B38F-3E1E-4203-AD14-BAD83128E143}"/>
    <cellStyle name="Calculation 4 2" xfId="5642" xr:uid="{E0457EEC-05A4-4675-AD4B-69D69F872047}"/>
    <cellStyle name="Calculation 4 2 10" xfId="5643" xr:uid="{79F97B2B-73B3-417F-9EAB-91AFA60D983B}"/>
    <cellStyle name="Calculation 4 2 10 2" xfId="5644" xr:uid="{31F8A954-ECA0-4ACB-9FEE-FE243A6388B4}"/>
    <cellStyle name="Calculation 4 2 10 3" xfId="5645" xr:uid="{DF2F81E0-38C7-46F0-8649-F8251CCA885C}"/>
    <cellStyle name="Calculation 4 2 11" xfId="5646" xr:uid="{9B4F5F05-5EA8-439D-B4E2-5756611866CD}"/>
    <cellStyle name="Calculation 4 2 11 2" xfId="5647" xr:uid="{F5481141-4D58-4E94-9C20-FDA58C0C8A9C}"/>
    <cellStyle name="Calculation 4 2 12" xfId="5648" xr:uid="{6E638A9B-33D3-4D9C-9BA1-199A97C7ADE2}"/>
    <cellStyle name="Calculation 4 2 13" xfId="5649" xr:uid="{01E54A32-50D3-41F4-B78F-EB1F9C166D99}"/>
    <cellStyle name="Calculation 4 2 14" xfId="5650" xr:uid="{C558E8FE-4536-4597-B426-843741187160}"/>
    <cellStyle name="Calculation 4 2 2" xfId="5651" xr:uid="{74BA14EF-3FDA-4644-8437-48D990FB5149}"/>
    <cellStyle name="Calculation 4 2 2 10" xfId="5652" xr:uid="{FCA49828-E977-4B0A-A906-B50276E70DE6}"/>
    <cellStyle name="Calculation 4 2 2 10 2" xfId="5653" xr:uid="{410808AC-ADE1-4F1E-8771-ADC6AE7C3347}"/>
    <cellStyle name="Calculation 4 2 2 11" xfId="5654" xr:uid="{95A55745-AAD8-4332-929A-14E7E994B0BD}"/>
    <cellStyle name="Calculation 4 2 2 2" xfId="5655" xr:uid="{0E3A30CE-59F9-446B-AABB-8A9D24C281F4}"/>
    <cellStyle name="Calculation 4 2 2 2 2" xfId="5656" xr:uid="{87BE22BC-40C6-4A4C-9B29-966B1C799126}"/>
    <cellStyle name="Calculation 4 2 2 2 3" xfId="5657" xr:uid="{F4238003-29F0-427C-A952-239DC1385E6F}"/>
    <cellStyle name="Calculation 4 2 2 2 4" xfId="5658" xr:uid="{15B86EBC-0F6C-4460-B0E5-211F88622DF0}"/>
    <cellStyle name="Calculation 4 2 2 3" xfId="5659" xr:uid="{6192A799-0465-4E56-BC3B-F6B967547D24}"/>
    <cellStyle name="Calculation 4 2 2 3 2" xfId="5660" xr:uid="{DDB9A20B-CA4B-4341-8519-9E0E889B3D0B}"/>
    <cellStyle name="Calculation 4 2 2 3 3" xfId="5661" xr:uid="{10AFE462-210E-48DB-AFE2-B7C0D2B7595A}"/>
    <cellStyle name="Calculation 4 2 2 4" xfId="5662" xr:uid="{4405B3AE-EF0A-492C-AA2D-7642BD564612}"/>
    <cellStyle name="Calculation 4 2 2 4 2" xfId="5663" xr:uid="{02EA2765-ABD3-4966-8789-ECA8604030AF}"/>
    <cellStyle name="Calculation 4 2 2 4 3" xfId="5664" xr:uid="{958E253F-185E-4CFD-B0DF-EA897B91B7FB}"/>
    <cellStyle name="Calculation 4 2 2 5" xfId="5665" xr:uid="{844E43F5-C9C8-4B1D-964E-697CD6BEB362}"/>
    <cellStyle name="Calculation 4 2 2 5 2" xfId="5666" xr:uid="{F8E36CC2-77CC-49D2-8825-5E0347A5EA3A}"/>
    <cellStyle name="Calculation 4 2 2 5 3" xfId="5667" xr:uid="{ACCB2BAB-1E0E-44D7-B226-1E8C38C9D96D}"/>
    <cellStyle name="Calculation 4 2 2 6" xfId="5668" xr:uid="{F0C86CD8-F0D0-44BF-8DA2-D36BDF38A316}"/>
    <cellStyle name="Calculation 4 2 2 6 2" xfId="5669" xr:uid="{4595334D-1720-437B-B6DD-DF992693A570}"/>
    <cellStyle name="Calculation 4 2 2 6 3" xfId="5670" xr:uid="{B0BAE511-0BF5-4E09-BD7E-9E538D0CAD6F}"/>
    <cellStyle name="Calculation 4 2 2 7" xfId="5671" xr:uid="{C3B967EC-0E20-4E41-8EE8-2AF540D36FE8}"/>
    <cellStyle name="Calculation 4 2 2 7 2" xfId="5672" xr:uid="{7B4840DB-154F-4321-92A1-D9883FB7E972}"/>
    <cellStyle name="Calculation 4 2 2 7 3" xfId="5673" xr:uid="{8645724B-2DC8-4B4E-A856-7681B96EC09B}"/>
    <cellStyle name="Calculation 4 2 2 8" xfId="5674" xr:uid="{4979A337-3004-4ED2-A2A7-EF48F297F39B}"/>
    <cellStyle name="Calculation 4 2 2 8 2" xfId="5675" xr:uid="{A4AE156D-764F-4F0C-BBCD-0B71322EB65D}"/>
    <cellStyle name="Calculation 4 2 2 8 3" xfId="5676" xr:uid="{DD7A93B6-597E-423D-8EF1-35F43F74BDC6}"/>
    <cellStyle name="Calculation 4 2 2 9" xfId="5677" xr:uid="{18F94AA4-C277-4959-92F3-1947047D804F}"/>
    <cellStyle name="Calculation 4 2 2 9 2" xfId="5678" xr:uid="{8378DE23-AF73-49EF-8D18-C49432701D5F}"/>
    <cellStyle name="Calculation 4 2 2 9 3" xfId="5679" xr:uid="{668F401F-5ECD-4E2B-97BC-67C363FC47C0}"/>
    <cellStyle name="Calculation 4 2 3" xfId="5680" xr:uid="{1625AC88-83E7-430D-A522-99047AAECB99}"/>
    <cellStyle name="Calculation 4 2 3 2" xfId="5681" xr:uid="{19CE846B-F9FD-41DE-A427-ABC1DE2F7F70}"/>
    <cellStyle name="Calculation 4 2 3 3" xfId="5682" xr:uid="{46B8EDFC-8B8A-4253-B77A-19146469AAD4}"/>
    <cellStyle name="Calculation 4 2 3 4" xfId="5683" xr:uid="{FB2673A8-8B60-4333-972D-295966EB3D21}"/>
    <cellStyle name="Calculation 4 2 4" xfId="5684" xr:uid="{F0535FBF-5F50-4A7C-BF70-F544484B3437}"/>
    <cellStyle name="Calculation 4 2 4 2" xfId="5685" xr:uid="{488EA49F-2260-4946-9D91-83D13C517CD5}"/>
    <cellStyle name="Calculation 4 2 4 3" xfId="5686" xr:uid="{4481F47B-49D5-4F7E-AD67-99423B3C0267}"/>
    <cellStyle name="Calculation 4 2 5" xfId="5687" xr:uid="{647C75D0-D400-412A-A263-46C38DB89CF5}"/>
    <cellStyle name="Calculation 4 2 5 2" xfId="5688" xr:uid="{529E5F4B-37B2-4A55-8D41-7CF2B4CA4894}"/>
    <cellStyle name="Calculation 4 2 5 3" xfId="5689" xr:uid="{222EE7B1-E13D-4140-A201-D0B74B3DB890}"/>
    <cellStyle name="Calculation 4 2 6" xfId="5690" xr:uid="{F63F08C1-D135-4E57-B45F-6D375CF1F809}"/>
    <cellStyle name="Calculation 4 2 6 2" xfId="5691" xr:uid="{68102C3E-855A-43C0-8945-7249436BC510}"/>
    <cellStyle name="Calculation 4 2 6 3" xfId="5692" xr:uid="{05C6DAEF-C79B-45F3-984D-C55A43E22389}"/>
    <cellStyle name="Calculation 4 2 7" xfId="5693" xr:uid="{A6A33C1C-4C78-4DA1-B3B9-003FD73ACCCB}"/>
    <cellStyle name="Calculation 4 2 7 2" xfId="5694" xr:uid="{88DB0416-07ED-44AF-8545-D52AD8A04982}"/>
    <cellStyle name="Calculation 4 2 7 3" xfId="5695" xr:uid="{C7DA8130-F5EC-4829-9C6E-09EA39BCD51A}"/>
    <cellStyle name="Calculation 4 2 8" xfId="5696" xr:uid="{193EDAAA-1C74-4030-996B-D0B52FCA9A43}"/>
    <cellStyle name="Calculation 4 2 8 2" xfId="5697" xr:uid="{6C4A8025-9A3D-4D29-A83A-78D32A4C2CF5}"/>
    <cellStyle name="Calculation 4 2 8 3" xfId="5698" xr:uid="{47F5253B-DA5E-4CB6-8890-A20B22E93995}"/>
    <cellStyle name="Calculation 4 2 9" xfId="5699" xr:uid="{4563060D-15A4-414E-A4E9-156B97F83209}"/>
    <cellStyle name="Calculation 4 2 9 2" xfId="5700" xr:uid="{963A25E2-1CE8-480B-B425-6169C3494D62}"/>
    <cellStyle name="Calculation 4 2 9 3" xfId="5701" xr:uid="{A6DBCBC8-9425-4E61-A93D-61766C2EB33F}"/>
    <cellStyle name="Calculation 4 20" xfId="5702" xr:uid="{29D1946F-565D-4927-9147-AB2E254F0CEE}"/>
    <cellStyle name="Calculation 4 20 2" xfId="5703" xr:uid="{2D220355-9715-4B2B-9C99-DD16874090E1}"/>
    <cellStyle name="Calculation 4 20 3" xfId="5704" xr:uid="{391FBBFE-8247-425C-874A-F0A51E514B48}"/>
    <cellStyle name="Calculation 4 21" xfId="5705" xr:uid="{CFFB2251-0A02-42D0-B1BC-4613FD21BD24}"/>
    <cellStyle name="Calculation 4 21 2" xfId="5706" xr:uid="{EDF2D788-F63E-4FB0-B53A-1539FACEC6AE}"/>
    <cellStyle name="Calculation 4 22" xfId="5707" xr:uid="{1ACDAF0A-C687-45BC-A670-9932585D83CA}"/>
    <cellStyle name="Calculation 4 23" xfId="5708" xr:uid="{59824367-E138-477C-B1B8-BC8C873B32C5}"/>
    <cellStyle name="Calculation 4 24" xfId="5709" xr:uid="{2F570A34-D3E7-456C-84CE-FEA22BB0525B}"/>
    <cellStyle name="Calculation 4 3" xfId="5710" xr:uid="{93153E70-A699-459B-8BE2-B7A36DF0ADF6}"/>
    <cellStyle name="Calculation 4 3 10" xfId="5711" xr:uid="{20E59351-F14F-4376-9CA2-3B4BD3C76662}"/>
    <cellStyle name="Calculation 4 3 10 2" xfId="5712" xr:uid="{96979D91-EE68-4EEC-815E-04E9CE790F65}"/>
    <cellStyle name="Calculation 4 3 10 3" xfId="5713" xr:uid="{DF5DEC1C-81AF-4494-A25B-27970EAEAC00}"/>
    <cellStyle name="Calculation 4 3 11" xfId="5714" xr:uid="{507CE0D9-8976-4A93-9ADB-8B5D9FEE87E7}"/>
    <cellStyle name="Calculation 4 3 11 2" xfId="5715" xr:uid="{80A9B55B-3D0F-418B-A81B-A5629342F8A1}"/>
    <cellStyle name="Calculation 4 3 12" xfId="5716" xr:uid="{19F25302-1578-46A2-A715-6D9253921664}"/>
    <cellStyle name="Calculation 4 3 2" xfId="5717" xr:uid="{62F90DA2-65E3-43F7-9D0F-897336846075}"/>
    <cellStyle name="Calculation 4 3 2 10" xfId="5718" xr:uid="{243AB86B-035F-4926-BE7A-D478B0590C68}"/>
    <cellStyle name="Calculation 4 3 2 10 2" xfId="5719" xr:uid="{C62E8EC9-F498-42E9-B826-DE4EA7354505}"/>
    <cellStyle name="Calculation 4 3 2 11" xfId="5720" xr:uid="{9239AA77-E949-4CDE-AEF1-B67F8E0CDEB7}"/>
    <cellStyle name="Calculation 4 3 2 2" xfId="5721" xr:uid="{2C5DB9B2-2467-4127-BEB2-F9CC257ABE34}"/>
    <cellStyle name="Calculation 4 3 2 2 2" xfId="5722" xr:uid="{38E5C9BA-40AD-4F9C-A0A7-C60D31B38D77}"/>
    <cellStyle name="Calculation 4 3 2 2 3" xfId="5723" xr:uid="{0A0067F5-6FEF-45C1-8D4A-B06BADBAA0ED}"/>
    <cellStyle name="Calculation 4 3 2 2 4" xfId="5724" xr:uid="{9BCD5A84-6F7C-4813-8DE8-700C3F7AFC95}"/>
    <cellStyle name="Calculation 4 3 2 3" xfId="5725" xr:uid="{93ED6512-293F-4808-8BAE-3BA125FCB000}"/>
    <cellStyle name="Calculation 4 3 2 3 2" xfId="5726" xr:uid="{5FF7457A-B5C0-49DB-B769-31535F0C9CB9}"/>
    <cellStyle name="Calculation 4 3 2 3 3" xfId="5727" xr:uid="{C9318A31-84F1-4F4C-B186-09F987D1883C}"/>
    <cellStyle name="Calculation 4 3 2 4" xfId="5728" xr:uid="{B4635D35-FAD7-4754-9E54-AFAC3A46B97E}"/>
    <cellStyle name="Calculation 4 3 2 4 2" xfId="5729" xr:uid="{A57EC6A9-1366-4263-ABDE-8A5BCE0495C0}"/>
    <cellStyle name="Calculation 4 3 2 4 3" xfId="5730" xr:uid="{4CD92B0C-8815-4E15-9818-2E772A436D4A}"/>
    <cellStyle name="Calculation 4 3 2 5" xfId="5731" xr:uid="{62354675-9E2F-4F5D-BE71-1BDD0BC3133E}"/>
    <cellStyle name="Calculation 4 3 2 5 2" xfId="5732" xr:uid="{7BDE1F28-2DFA-4163-B69D-FDF7211431D6}"/>
    <cellStyle name="Calculation 4 3 2 5 3" xfId="5733" xr:uid="{ED98FEC4-8A0C-4F7B-8DC7-2043D4370E66}"/>
    <cellStyle name="Calculation 4 3 2 6" xfId="5734" xr:uid="{0A68D897-2926-4EDA-8C46-1A736EADFA18}"/>
    <cellStyle name="Calculation 4 3 2 6 2" xfId="5735" xr:uid="{63C4AEF2-6BF9-4FF5-BB7D-4B8F48D516E0}"/>
    <cellStyle name="Calculation 4 3 2 6 3" xfId="5736" xr:uid="{5CD4F6C2-1B19-4FB0-8C6D-2A46BCE294AA}"/>
    <cellStyle name="Calculation 4 3 2 7" xfId="5737" xr:uid="{6499B3B4-5DC8-4105-8AE1-5669D8C0D0F4}"/>
    <cellStyle name="Calculation 4 3 2 7 2" xfId="5738" xr:uid="{6D70BB2F-3631-4C38-BF4A-D74712B42A5E}"/>
    <cellStyle name="Calculation 4 3 2 7 3" xfId="5739" xr:uid="{8264A10E-2060-4CCE-A3C6-21077D161236}"/>
    <cellStyle name="Calculation 4 3 2 8" xfId="5740" xr:uid="{A013CCED-A8A7-4C5C-9C20-A6CAA52C962B}"/>
    <cellStyle name="Calculation 4 3 2 8 2" xfId="5741" xr:uid="{3E969F9D-2DEA-44D5-9FE2-70C3FAC64C7B}"/>
    <cellStyle name="Calculation 4 3 2 8 3" xfId="5742" xr:uid="{F98A8B94-BCA7-4E8D-8732-5F140F740C8F}"/>
    <cellStyle name="Calculation 4 3 2 9" xfId="5743" xr:uid="{30D08133-871C-4725-8956-D2692A47F08C}"/>
    <cellStyle name="Calculation 4 3 2 9 2" xfId="5744" xr:uid="{96E1576E-EA28-4F9E-A3EC-BA961C68B761}"/>
    <cellStyle name="Calculation 4 3 2 9 3" xfId="5745" xr:uid="{92CA4958-1AB7-44C0-9E91-20FC9BF47600}"/>
    <cellStyle name="Calculation 4 3 3" xfId="5746" xr:uid="{BB409303-92CD-4F02-95AF-49C8A96EAC47}"/>
    <cellStyle name="Calculation 4 3 3 2" xfId="5747" xr:uid="{A3ADCEAD-5D89-4173-9893-1FA431750AF8}"/>
    <cellStyle name="Calculation 4 3 3 3" xfId="5748" xr:uid="{7B24E4A4-9A3D-4CC3-8AD0-C97CDA9FB190}"/>
    <cellStyle name="Calculation 4 3 3 4" xfId="5749" xr:uid="{43D7F11D-E501-42C4-B921-507D1A38D9CD}"/>
    <cellStyle name="Calculation 4 3 4" xfId="5750" xr:uid="{E4CD83C6-C40F-4484-ACDC-2D25DDC77206}"/>
    <cellStyle name="Calculation 4 3 4 2" xfId="5751" xr:uid="{5B4E189D-CABF-4AF9-8B94-B9516A5F0506}"/>
    <cellStyle name="Calculation 4 3 4 3" xfId="5752" xr:uid="{37B2800B-8135-41C1-9495-24CC9F71AAAC}"/>
    <cellStyle name="Calculation 4 3 5" xfId="5753" xr:uid="{2CDC0587-5CFC-4850-A978-B0A9A866C781}"/>
    <cellStyle name="Calculation 4 3 5 2" xfId="5754" xr:uid="{D5FB391E-F748-4D6A-8D6E-F0393B50CDB8}"/>
    <cellStyle name="Calculation 4 3 5 3" xfId="5755" xr:uid="{9DB41D4A-95A4-47C7-BF7D-C484B7858BD6}"/>
    <cellStyle name="Calculation 4 3 6" xfId="5756" xr:uid="{EC193D1B-3038-4982-8412-E157B49C639D}"/>
    <cellStyle name="Calculation 4 3 6 2" xfId="5757" xr:uid="{424A1541-F5E7-4E6D-B8CF-BBD87343BAD1}"/>
    <cellStyle name="Calculation 4 3 6 3" xfId="5758" xr:uid="{A3E3AE42-D07D-4B1B-A974-A1554A7793F5}"/>
    <cellStyle name="Calculation 4 3 7" xfId="5759" xr:uid="{7BA0AE99-BF00-4C74-972E-F6D77DC86710}"/>
    <cellStyle name="Calculation 4 3 7 2" xfId="5760" xr:uid="{93CE02CA-36F7-40BD-B74E-3FC43B14AD3C}"/>
    <cellStyle name="Calculation 4 3 7 3" xfId="5761" xr:uid="{BC9EC68B-E10A-430E-9F8B-6C90A832EEDA}"/>
    <cellStyle name="Calculation 4 3 8" xfId="5762" xr:uid="{2C43B8A6-3C29-49F2-B452-33EDDD767C60}"/>
    <cellStyle name="Calculation 4 3 8 2" xfId="5763" xr:uid="{BA5B5F92-0F1C-4C7D-ACA7-872BB6C0C083}"/>
    <cellStyle name="Calculation 4 3 8 3" xfId="5764" xr:uid="{745EE6D0-FDEC-419D-AA0E-2EE9E3935388}"/>
    <cellStyle name="Calculation 4 3 9" xfId="5765" xr:uid="{679A8DBB-7F23-4F87-AADD-97D67C96447C}"/>
    <cellStyle name="Calculation 4 3 9 2" xfId="5766" xr:uid="{45C065B4-78FB-496D-9BA6-54C9D48C8102}"/>
    <cellStyle name="Calculation 4 3 9 3" xfId="5767" xr:uid="{6C3616F7-0982-4C4D-B24B-9C54FFC4803A}"/>
    <cellStyle name="Calculation 4 4" xfId="5768" xr:uid="{D57AAC4B-9DBD-44F4-9C6D-CAE827A7677F}"/>
    <cellStyle name="Calculation 4 4 10" xfId="5769" xr:uid="{16D0A96C-4EEC-4A96-AE64-78D9E1290944}"/>
    <cellStyle name="Calculation 4 4 10 2" xfId="5770" xr:uid="{2E54D353-3F4A-4003-A5AB-E4EB66914DC9}"/>
    <cellStyle name="Calculation 4 4 10 3" xfId="5771" xr:uid="{3A79896E-F0D2-4A3D-AD39-6357BA197D80}"/>
    <cellStyle name="Calculation 4 4 11" xfId="5772" xr:uid="{2F4425E5-5609-49FC-91A9-BEEF70022B2C}"/>
    <cellStyle name="Calculation 4 4 11 2" xfId="5773" xr:uid="{C8BC3344-06D3-49CD-8F1F-65C24F449AB3}"/>
    <cellStyle name="Calculation 4 4 12" xfId="5774" xr:uid="{0A6DA94F-D2E3-42E4-B322-07E4659A655D}"/>
    <cellStyle name="Calculation 4 4 2" xfId="5775" xr:uid="{6E3A543F-8889-4483-B2C3-61DA46221EC1}"/>
    <cellStyle name="Calculation 4 4 2 10" xfId="5776" xr:uid="{B301ABDE-A52C-4D26-A0A3-73E15755866D}"/>
    <cellStyle name="Calculation 4 4 2 10 2" xfId="5777" xr:uid="{475F8758-51BB-43F9-B254-F3C24746E2F2}"/>
    <cellStyle name="Calculation 4 4 2 11" xfId="5778" xr:uid="{6F996E76-68B1-4756-B048-84249557F640}"/>
    <cellStyle name="Calculation 4 4 2 2" xfId="5779" xr:uid="{2BEFAD58-2E40-4B59-8E8A-C0EBFD61A7B0}"/>
    <cellStyle name="Calculation 4 4 2 2 2" xfId="5780" xr:uid="{CD93D65A-7AC3-479C-8409-F353845741C3}"/>
    <cellStyle name="Calculation 4 4 2 2 3" xfId="5781" xr:uid="{6C1D318A-BFC3-4EA5-98BA-56F75BF3010F}"/>
    <cellStyle name="Calculation 4 4 2 2 4" xfId="5782" xr:uid="{DD11B235-FF76-412D-84C2-8014D1986711}"/>
    <cellStyle name="Calculation 4 4 2 3" xfId="5783" xr:uid="{1A3557FC-EFAD-4046-BC84-E8A4A95CF7A6}"/>
    <cellStyle name="Calculation 4 4 2 3 2" xfId="5784" xr:uid="{F944F01C-34FB-438D-B8BE-614AB04FBE5F}"/>
    <cellStyle name="Calculation 4 4 2 3 3" xfId="5785" xr:uid="{2B832468-9B27-4029-8139-84A083725580}"/>
    <cellStyle name="Calculation 4 4 2 4" xfId="5786" xr:uid="{15CC9846-AE59-4500-A358-412A6FED4A80}"/>
    <cellStyle name="Calculation 4 4 2 4 2" xfId="5787" xr:uid="{41F5C7E0-E71E-4011-BDBB-AC3FB78D52E5}"/>
    <cellStyle name="Calculation 4 4 2 4 3" xfId="5788" xr:uid="{19A0FAF3-E994-4054-B2BD-8639A9D89909}"/>
    <cellStyle name="Calculation 4 4 2 5" xfId="5789" xr:uid="{DD3004D8-4840-4345-9BE7-378BC0895185}"/>
    <cellStyle name="Calculation 4 4 2 5 2" xfId="5790" xr:uid="{9DFAC9BE-E287-4F44-9F71-2304A83B2F96}"/>
    <cellStyle name="Calculation 4 4 2 5 3" xfId="5791" xr:uid="{E456D6C0-9F6C-462D-B315-6C888735045F}"/>
    <cellStyle name="Calculation 4 4 2 6" xfId="5792" xr:uid="{851B8488-EE9E-442A-AC25-A4ECB4C4233F}"/>
    <cellStyle name="Calculation 4 4 2 6 2" xfId="5793" xr:uid="{0CCB68B7-695B-4A5E-855E-1D2F97A4EA20}"/>
    <cellStyle name="Calculation 4 4 2 6 3" xfId="5794" xr:uid="{166A43C7-A7A6-4319-8F72-B8A69D628A64}"/>
    <cellStyle name="Calculation 4 4 2 7" xfId="5795" xr:uid="{018BDEAC-3F77-4986-9DBB-6566A111154A}"/>
    <cellStyle name="Calculation 4 4 2 7 2" xfId="5796" xr:uid="{D8C90EB3-736C-4F02-9D13-88BB15BA03BC}"/>
    <cellStyle name="Calculation 4 4 2 7 3" xfId="5797" xr:uid="{F21C62A8-3F15-43FF-8C37-35D52C2019EE}"/>
    <cellStyle name="Calculation 4 4 2 8" xfId="5798" xr:uid="{B9493F41-679C-424D-BEC9-049F99FD9ACD}"/>
    <cellStyle name="Calculation 4 4 2 8 2" xfId="5799" xr:uid="{4DA189F4-95A8-4CB1-911C-6ACC5AA8E03E}"/>
    <cellStyle name="Calculation 4 4 2 8 3" xfId="5800" xr:uid="{B637E6B7-50D6-4D40-B90D-0B343B74BC01}"/>
    <cellStyle name="Calculation 4 4 2 9" xfId="5801" xr:uid="{D01BC60D-A1EF-405E-A31D-D51A373205ED}"/>
    <cellStyle name="Calculation 4 4 2 9 2" xfId="5802" xr:uid="{0A257330-8813-44EF-98C3-7C3F08326412}"/>
    <cellStyle name="Calculation 4 4 2 9 3" xfId="5803" xr:uid="{BB47139A-F37A-440C-AB91-1C309D7115C1}"/>
    <cellStyle name="Calculation 4 4 3" xfId="5804" xr:uid="{A3CB7A12-AF60-47F0-AD54-141765359B30}"/>
    <cellStyle name="Calculation 4 4 3 2" xfId="5805" xr:uid="{8F93BBBD-1616-4350-B028-8DD2EAF7AE23}"/>
    <cellStyle name="Calculation 4 4 3 3" xfId="5806" xr:uid="{400959EE-C195-4936-AB0B-C869F5822E6A}"/>
    <cellStyle name="Calculation 4 4 3 4" xfId="5807" xr:uid="{3CC59023-FF6F-4292-984E-C5696C19FE9E}"/>
    <cellStyle name="Calculation 4 4 4" xfId="5808" xr:uid="{5BA62FA9-3997-4993-82A3-933B9728B2A5}"/>
    <cellStyle name="Calculation 4 4 4 2" xfId="5809" xr:uid="{58E1F29D-3A44-4A26-8ACF-7B402F327DB2}"/>
    <cellStyle name="Calculation 4 4 4 3" xfId="5810" xr:uid="{A21FDDCC-6091-43C2-8C3E-64AE2442560F}"/>
    <cellStyle name="Calculation 4 4 5" xfId="5811" xr:uid="{AF0C3490-F58A-458A-8C64-8FE0DDE19D3D}"/>
    <cellStyle name="Calculation 4 4 5 2" xfId="5812" xr:uid="{842C8833-0E4F-47A4-B3F3-57F517090E57}"/>
    <cellStyle name="Calculation 4 4 5 3" xfId="5813" xr:uid="{FC511397-47FD-4A07-87D5-A7D31250DAB2}"/>
    <cellStyle name="Calculation 4 4 6" xfId="5814" xr:uid="{CF5EDAB4-A53C-4792-9C53-D2DFFD704601}"/>
    <cellStyle name="Calculation 4 4 6 2" xfId="5815" xr:uid="{E87C90AD-5838-48F1-9133-1078312AAE18}"/>
    <cellStyle name="Calculation 4 4 6 3" xfId="5816" xr:uid="{4F0CE7AE-6656-45D6-9876-ED784A3A1674}"/>
    <cellStyle name="Calculation 4 4 7" xfId="5817" xr:uid="{A02ED7DB-FA5B-4245-A0FF-03740BE2CC90}"/>
    <cellStyle name="Calculation 4 4 7 2" xfId="5818" xr:uid="{E4FBDDF9-C7B2-40F2-97B0-C66172F48D28}"/>
    <cellStyle name="Calculation 4 4 7 3" xfId="5819" xr:uid="{07EBA103-B904-4D25-B820-B9BC96A166FB}"/>
    <cellStyle name="Calculation 4 4 8" xfId="5820" xr:uid="{75FDAE72-A835-4FAC-A4AC-E0A5220E6315}"/>
    <cellStyle name="Calculation 4 4 8 2" xfId="5821" xr:uid="{339B4080-674B-4E59-B434-C76901B73FFD}"/>
    <cellStyle name="Calculation 4 4 8 3" xfId="5822" xr:uid="{B87769C4-F9AF-46F5-B228-CB74F23AC526}"/>
    <cellStyle name="Calculation 4 4 9" xfId="5823" xr:uid="{63B0B55C-02EF-468F-BE39-C5F53E8DDDE4}"/>
    <cellStyle name="Calculation 4 4 9 2" xfId="5824" xr:uid="{32CB83E3-84F6-4726-B1E8-7512A4A04238}"/>
    <cellStyle name="Calculation 4 4 9 3" xfId="5825" xr:uid="{0981B1FA-C67C-4C2F-B761-5E5CE8F347C9}"/>
    <cellStyle name="Calculation 4 5" xfId="5826" xr:uid="{CED6CE15-CFE2-4474-ACAD-5A22B1AF93E3}"/>
    <cellStyle name="Calculation 4 5 10" xfId="5827" xr:uid="{A309AA86-3A89-48A7-A21B-94A3F42376DC}"/>
    <cellStyle name="Calculation 4 5 10 2" xfId="5828" xr:uid="{A940EE13-5E87-4501-A444-17E4F68098A7}"/>
    <cellStyle name="Calculation 4 5 10 3" xfId="5829" xr:uid="{B1DC349C-B623-4922-9A52-1CD5D381DBB0}"/>
    <cellStyle name="Calculation 4 5 11" xfId="5830" xr:uid="{5DFE3E37-CA2C-499B-882D-3565290EF711}"/>
    <cellStyle name="Calculation 4 5 11 2" xfId="5831" xr:uid="{B5B893C7-F5AF-4DAB-8737-E3612EC911EF}"/>
    <cellStyle name="Calculation 4 5 12" xfId="5832" xr:uid="{48E1722B-EB05-49C5-BC9C-E2AD10A22973}"/>
    <cellStyle name="Calculation 4 5 2" xfId="5833" xr:uid="{0C5FEEC6-6ADC-4944-A64F-FC59D0DED4A2}"/>
    <cellStyle name="Calculation 4 5 2 10" xfId="5834" xr:uid="{80E95757-33B1-4C7B-9E2A-13E93AB47756}"/>
    <cellStyle name="Calculation 4 5 2 10 2" xfId="5835" xr:uid="{0A66696E-1466-4613-B8B8-5287AD362A46}"/>
    <cellStyle name="Calculation 4 5 2 11" xfId="5836" xr:uid="{EFAABB65-DE57-43C7-9C84-5E717ADF7A2D}"/>
    <cellStyle name="Calculation 4 5 2 2" xfId="5837" xr:uid="{BD84684C-9C2C-418F-A8F3-8C46D4D26F0F}"/>
    <cellStyle name="Calculation 4 5 2 2 2" xfId="5838" xr:uid="{86BEC9D0-E859-4E16-85CC-B53386455061}"/>
    <cellStyle name="Calculation 4 5 2 2 3" xfId="5839" xr:uid="{14534F8E-D8C5-4087-A342-92F2CB6638F6}"/>
    <cellStyle name="Calculation 4 5 2 2 4" xfId="5840" xr:uid="{9119AB7F-29A7-46BB-8817-5427C32FF861}"/>
    <cellStyle name="Calculation 4 5 2 3" xfId="5841" xr:uid="{EEB2124C-BDE6-4D35-8938-EC02C66185E1}"/>
    <cellStyle name="Calculation 4 5 2 3 2" xfId="5842" xr:uid="{5C32B09B-6D13-412C-BAC2-6F26188C88D9}"/>
    <cellStyle name="Calculation 4 5 2 3 3" xfId="5843" xr:uid="{AF631F51-6E70-48C7-99AD-5AEBD6F4C03E}"/>
    <cellStyle name="Calculation 4 5 2 4" xfId="5844" xr:uid="{D7C9EC04-8790-40A6-8F23-C02146234336}"/>
    <cellStyle name="Calculation 4 5 2 4 2" xfId="5845" xr:uid="{474ABF77-F8B4-41F0-BE38-310BA92DAFD8}"/>
    <cellStyle name="Calculation 4 5 2 4 3" xfId="5846" xr:uid="{114670A0-7FF9-4822-BD91-294D7ED6A97C}"/>
    <cellStyle name="Calculation 4 5 2 5" xfId="5847" xr:uid="{8DE3DA4E-52FA-4A58-9431-4F897874625F}"/>
    <cellStyle name="Calculation 4 5 2 5 2" xfId="5848" xr:uid="{9995A294-E20D-438C-96C1-F8F62F8E6814}"/>
    <cellStyle name="Calculation 4 5 2 5 3" xfId="5849" xr:uid="{87ACAC71-852B-4F54-80CC-3CF550A18045}"/>
    <cellStyle name="Calculation 4 5 2 6" xfId="5850" xr:uid="{E826BF4C-5D0F-4ED6-BD2E-C5B89D4556C9}"/>
    <cellStyle name="Calculation 4 5 2 6 2" xfId="5851" xr:uid="{AEE9A859-FC00-4976-9E2F-AAEE85FBCABC}"/>
    <cellStyle name="Calculation 4 5 2 6 3" xfId="5852" xr:uid="{46084620-04A8-4A81-8421-426284760CCE}"/>
    <cellStyle name="Calculation 4 5 2 7" xfId="5853" xr:uid="{F601525C-E719-4B4F-8E29-5CFD194A2CCF}"/>
    <cellStyle name="Calculation 4 5 2 7 2" xfId="5854" xr:uid="{33322807-5C2F-4354-A50F-2989A74AFA45}"/>
    <cellStyle name="Calculation 4 5 2 7 3" xfId="5855" xr:uid="{72E00B57-D6E5-49FB-8A99-9B2D525097E6}"/>
    <cellStyle name="Calculation 4 5 2 8" xfId="5856" xr:uid="{21F2C810-4B6D-4D9F-89C6-84E5BBAF9D17}"/>
    <cellStyle name="Calculation 4 5 2 8 2" xfId="5857" xr:uid="{B9AB9E6B-7975-41DB-A82C-7333C8BDE684}"/>
    <cellStyle name="Calculation 4 5 2 8 3" xfId="5858" xr:uid="{769494C1-F398-4CFD-A281-70BD04F3A007}"/>
    <cellStyle name="Calculation 4 5 2 9" xfId="5859" xr:uid="{4973CE39-95F8-4036-9C5F-74C9A05A03CD}"/>
    <cellStyle name="Calculation 4 5 2 9 2" xfId="5860" xr:uid="{C90D413C-12E2-4E56-9C2D-DE9D7300FAEA}"/>
    <cellStyle name="Calculation 4 5 2 9 3" xfId="5861" xr:uid="{9E3796C6-2FA4-404A-9898-FFEBE16E3FD3}"/>
    <cellStyle name="Calculation 4 5 3" xfId="5862" xr:uid="{74BB5EF6-B9F0-40BE-9DA8-002038DCD817}"/>
    <cellStyle name="Calculation 4 5 3 2" xfId="5863" xr:uid="{E528C0F8-E086-4789-B853-EB7785B8F528}"/>
    <cellStyle name="Calculation 4 5 3 3" xfId="5864" xr:uid="{CF89B042-C769-4FA2-8E7B-8E4A61AD3A63}"/>
    <cellStyle name="Calculation 4 5 3 4" xfId="5865" xr:uid="{5747E333-A8D4-4255-A3DC-67D6AFD40822}"/>
    <cellStyle name="Calculation 4 5 4" xfId="5866" xr:uid="{AE1C0876-ABD2-4D35-9BD9-F98879140AE3}"/>
    <cellStyle name="Calculation 4 5 4 2" xfId="5867" xr:uid="{05C23090-4493-4561-8045-A6D42490ED72}"/>
    <cellStyle name="Calculation 4 5 4 3" xfId="5868" xr:uid="{0AC5DFB4-3580-4AD0-AAB2-6B37EC7756AC}"/>
    <cellStyle name="Calculation 4 5 5" xfId="5869" xr:uid="{6855815C-8B23-4056-ABDB-6AA1401CB406}"/>
    <cellStyle name="Calculation 4 5 5 2" xfId="5870" xr:uid="{2CCBA79D-1B52-4D79-83E2-E2BCB5057E9D}"/>
    <cellStyle name="Calculation 4 5 5 3" xfId="5871" xr:uid="{B94B38A5-498D-4881-A083-5247AE72F81E}"/>
    <cellStyle name="Calculation 4 5 6" xfId="5872" xr:uid="{2B08B027-2F8E-4EDD-939C-18BF6F505314}"/>
    <cellStyle name="Calculation 4 5 6 2" xfId="5873" xr:uid="{EFBDFAF9-23A6-4879-A526-A6A644CEF2AD}"/>
    <cellStyle name="Calculation 4 5 6 3" xfId="5874" xr:uid="{5C416304-C948-41CE-9575-1881294E6C7C}"/>
    <cellStyle name="Calculation 4 5 7" xfId="5875" xr:uid="{362DD35C-1372-4A31-9070-54CC653F1622}"/>
    <cellStyle name="Calculation 4 5 7 2" xfId="5876" xr:uid="{D8D36F08-8648-42D9-A633-2253B5AAFDE3}"/>
    <cellStyle name="Calculation 4 5 7 3" xfId="5877" xr:uid="{A7284AF7-4D72-4596-A137-12CC4CCD6F49}"/>
    <cellStyle name="Calculation 4 5 8" xfId="5878" xr:uid="{0A3182B9-4E36-478C-8309-72C0433EE864}"/>
    <cellStyle name="Calculation 4 5 8 2" xfId="5879" xr:uid="{89665088-F190-47DB-B18E-E98D59B2728E}"/>
    <cellStyle name="Calculation 4 5 8 3" xfId="5880" xr:uid="{F7E80BB6-5B85-4222-AA74-3050FB787BB9}"/>
    <cellStyle name="Calculation 4 5 9" xfId="5881" xr:uid="{6BD9F529-A0F7-4F87-8199-105B72AC41E9}"/>
    <cellStyle name="Calculation 4 5 9 2" xfId="5882" xr:uid="{E3180063-D2FC-41C1-B2D7-A20B37EF942D}"/>
    <cellStyle name="Calculation 4 5 9 3" xfId="5883" xr:uid="{09DBDA92-679A-4BB5-9A79-9157E9DDF826}"/>
    <cellStyle name="Calculation 4 6" xfId="5884" xr:uid="{E96AA925-348B-4957-A538-6C7A13DFD397}"/>
    <cellStyle name="Calculation 4 6 10" xfId="5885" xr:uid="{BFDEB6F4-68FA-411D-9F63-9E618D4BD265}"/>
    <cellStyle name="Calculation 4 6 10 2" xfId="5886" xr:uid="{54C19266-413D-44A9-8D47-0B1C9E0B94D3}"/>
    <cellStyle name="Calculation 4 6 10 3" xfId="5887" xr:uid="{6AA04C9F-8061-4BD5-893F-30EAAA34AA5F}"/>
    <cellStyle name="Calculation 4 6 11" xfId="5888" xr:uid="{1146CFF2-E8F1-4348-80B3-9EE7398D4692}"/>
    <cellStyle name="Calculation 4 6 11 2" xfId="5889" xr:uid="{3F2B0AF7-1E29-489C-AD61-5D0FEAE2D633}"/>
    <cellStyle name="Calculation 4 6 12" xfId="5890" xr:uid="{C4F46C7B-0D43-4DCF-AB2E-5A4EE7FFF7ED}"/>
    <cellStyle name="Calculation 4 6 2" xfId="5891" xr:uid="{2DCF206F-7D7B-4B05-9BDB-5DBBB22A3DA4}"/>
    <cellStyle name="Calculation 4 6 2 10" xfId="5892" xr:uid="{3071EB8A-C8AB-4944-9D8B-E44B1C851598}"/>
    <cellStyle name="Calculation 4 6 2 10 2" xfId="5893" xr:uid="{C1323E5D-3C64-498A-A73B-BF636D31ADDD}"/>
    <cellStyle name="Calculation 4 6 2 11" xfId="5894" xr:uid="{B3DBC13B-07A7-471E-80D1-6F2F3DE21A7C}"/>
    <cellStyle name="Calculation 4 6 2 2" xfId="5895" xr:uid="{F190BBA0-351A-4DE4-BC52-5C98E499530E}"/>
    <cellStyle name="Calculation 4 6 2 2 2" xfId="5896" xr:uid="{75ED21C1-E7C1-48B0-AE66-65DD9B4B326B}"/>
    <cellStyle name="Calculation 4 6 2 2 3" xfId="5897" xr:uid="{41D9F37D-3610-4D19-B5ED-899AC7D61CF6}"/>
    <cellStyle name="Calculation 4 6 2 2 4" xfId="5898" xr:uid="{CFC419B3-6AAC-447B-9AAC-8C09F06CADA3}"/>
    <cellStyle name="Calculation 4 6 2 3" xfId="5899" xr:uid="{90431062-F1B4-42DD-8DEA-1E9DA0444527}"/>
    <cellStyle name="Calculation 4 6 2 3 2" xfId="5900" xr:uid="{2F76C480-7469-473E-8039-79E4F4FBDEF5}"/>
    <cellStyle name="Calculation 4 6 2 3 3" xfId="5901" xr:uid="{D5731BAC-FA12-411F-A993-0E7C77FB70EA}"/>
    <cellStyle name="Calculation 4 6 2 4" xfId="5902" xr:uid="{8A5CCE5A-7679-41CA-A371-A9F7CB297021}"/>
    <cellStyle name="Calculation 4 6 2 4 2" xfId="5903" xr:uid="{3A44188D-D39F-4B01-9043-84095D277868}"/>
    <cellStyle name="Calculation 4 6 2 4 3" xfId="5904" xr:uid="{9F9D0CE9-2F36-463C-97FA-596A191863FB}"/>
    <cellStyle name="Calculation 4 6 2 5" xfId="5905" xr:uid="{C610C764-5337-440D-9BB4-7A74ED43598C}"/>
    <cellStyle name="Calculation 4 6 2 5 2" xfId="5906" xr:uid="{0893CA7A-E9CD-464E-8A18-828E3688172F}"/>
    <cellStyle name="Calculation 4 6 2 5 3" xfId="5907" xr:uid="{AED8A51B-C443-484E-8D23-180A0137E7C2}"/>
    <cellStyle name="Calculation 4 6 2 6" xfId="5908" xr:uid="{CAB35690-C206-4145-B226-4BC858608B1C}"/>
    <cellStyle name="Calculation 4 6 2 6 2" xfId="5909" xr:uid="{30738BB6-B18C-4450-A541-A9BFE192EE12}"/>
    <cellStyle name="Calculation 4 6 2 6 3" xfId="5910" xr:uid="{3E161BFF-B5FC-4D80-B92C-524941D19066}"/>
    <cellStyle name="Calculation 4 6 2 7" xfId="5911" xr:uid="{E1F13D91-2123-4650-BB88-23AE80D14B8F}"/>
    <cellStyle name="Calculation 4 6 2 7 2" xfId="5912" xr:uid="{0DFF975A-415B-4D94-84E2-0442C6D33D1C}"/>
    <cellStyle name="Calculation 4 6 2 7 3" xfId="5913" xr:uid="{1222511E-FEAC-402E-92FE-30F0116AEBEA}"/>
    <cellStyle name="Calculation 4 6 2 8" xfId="5914" xr:uid="{AFEC59FD-225A-4095-B77C-2CE3AFFD8E4E}"/>
    <cellStyle name="Calculation 4 6 2 8 2" xfId="5915" xr:uid="{31F6F1A8-0D43-4978-9096-1817CB5DF6E8}"/>
    <cellStyle name="Calculation 4 6 2 8 3" xfId="5916" xr:uid="{C0C4747F-F4F6-4309-A7F8-609A9584B89A}"/>
    <cellStyle name="Calculation 4 6 2 9" xfId="5917" xr:uid="{F55350F6-778A-4D36-AE69-B8D506F5129E}"/>
    <cellStyle name="Calculation 4 6 2 9 2" xfId="5918" xr:uid="{C0424203-C637-44BD-85EC-423EFEC31BDB}"/>
    <cellStyle name="Calculation 4 6 2 9 3" xfId="5919" xr:uid="{7FEEADFF-ADEC-476C-AC82-E4F7BDC3396A}"/>
    <cellStyle name="Calculation 4 6 3" xfId="5920" xr:uid="{7D6F3327-1BA6-462F-AB45-07660A868E7E}"/>
    <cellStyle name="Calculation 4 6 3 2" xfId="5921" xr:uid="{E3CCF606-1AEC-45F7-9728-265EF0EFA445}"/>
    <cellStyle name="Calculation 4 6 3 3" xfId="5922" xr:uid="{51D6CCC4-9877-4819-989F-9FC2D97E0650}"/>
    <cellStyle name="Calculation 4 6 3 4" xfId="5923" xr:uid="{C4B32575-DFD9-413D-98FF-EE0C704DE378}"/>
    <cellStyle name="Calculation 4 6 4" xfId="5924" xr:uid="{4626BA26-5F55-48B4-9D05-9A274FB01902}"/>
    <cellStyle name="Calculation 4 6 4 2" xfId="5925" xr:uid="{0A7AEC38-5DDB-4D41-85FC-707046FDBB0A}"/>
    <cellStyle name="Calculation 4 6 4 3" xfId="5926" xr:uid="{94590C5C-3E69-487D-B5E6-5BA20B7F0527}"/>
    <cellStyle name="Calculation 4 6 5" xfId="5927" xr:uid="{CC519CA9-E669-4D49-AF15-ABCC42FDA8F6}"/>
    <cellStyle name="Calculation 4 6 5 2" xfId="5928" xr:uid="{83ABD2EA-5099-404F-8E07-3BC49B6A76A8}"/>
    <cellStyle name="Calculation 4 6 5 3" xfId="5929" xr:uid="{6D78F272-0D38-4005-9568-69456A1D291D}"/>
    <cellStyle name="Calculation 4 6 6" xfId="5930" xr:uid="{82184ABB-86F9-4259-819D-64C792693B01}"/>
    <cellStyle name="Calculation 4 6 6 2" xfId="5931" xr:uid="{0F57DC46-79B1-4F5D-9F6F-49A989434A35}"/>
    <cellStyle name="Calculation 4 6 6 3" xfId="5932" xr:uid="{D321DC08-5710-421E-9221-D889E918147F}"/>
    <cellStyle name="Calculation 4 6 7" xfId="5933" xr:uid="{7519ADFF-7E4D-44DC-AE20-991E35527DBF}"/>
    <cellStyle name="Calculation 4 6 7 2" xfId="5934" xr:uid="{F5EC11D4-8526-4AAD-AB3E-B46A6818E793}"/>
    <cellStyle name="Calculation 4 6 7 3" xfId="5935" xr:uid="{6C2E2782-B0A2-4A98-9381-36990274EA42}"/>
    <cellStyle name="Calculation 4 6 8" xfId="5936" xr:uid="{10A78726-FA42-48EC-942B-593C2A1729EA}"/>
    <cellStyle name="Calculation 4 6 8 2" xfId="5937" xr:uid="{5B67D4B9-C870-4BB0-AAE7-1D6EC321B2C2}"/>
    <cellStyle name="Calculation 4 6 8 3" xfId="5938" xr:uid="{1C813222-E02F-40B3-AF99-6271425430A2}"/>
    <cellStyle name="Calculation 4 6 9" xfId="5939" xr:uid="{CC007B70-E150-4A51-8DD3-AFBC8E2702B5}"/>
    <cellStyle name="Calculation 4 6 9 2" xfId="5940" xr:uid="{84298D94-B5E5-4B48-9305-79F1A37E9BFF}"/>
    <cellStyle name="Calculation 4 6 9 3" xfId="5941" xr:uid="{B3C990C6-6B34-4084-929F-1AF8E0DBB6C7}"/>
    <cellStyle name="Calculation 4 7" xfId="5942" xr:uid="{205369F3-C82F-4510-B61F-5409AF5C2C4F}"/>
    <cellStyle name="Calculation 4 7 10" xfId="5943" xr:uid="{EA47FEED-86B5-4978-9D65-56DDAE2D2212}"/>
    <cellStyle name="Calculation 4 7 10 2" xfId="5944" xr:uid="{3D4DA8D6-F977-4E1B-9B63-52D372EBD23D}"/>
    <cellStyle name="Calculation 4 7 10 3" xfId="5945" xr:uid="{EA3C3D63-C28D-4B50-B066-C089752CC13F}"/>
    <cellStyle name="Calculation 4 7 11" xfId="5946" xr:uid="{69F3EE6F-31E3-4BB1-BC22-B9D9405226A7}"/>
    <cellStyle name="Calculation 4 7 11 2" xfId="5947" xr:uid="{E3F7ACE4-49B2-438B-A55E-DF2F63EDB0A9}"/>
    <cellStyle name="Calculation 4 7 12" xfId="5948" xr:uid="{C9DC43D9-6DB0-49A2-AE53-EF5A71A670F1}"/>
    <cellStyle name="Calculation 4 7 2" xfId="5949" xr:uid="{40A4D547-51BC-4A3D-B83D-BAA280774A4F}"/>
    <cellStyle name="Calculation 4 7 2 10" xfId="5950" xr:uid="{D293B8C3-92A5-4CC8-95B4-EEEC7C9C635C}"/>
    <cellStyle name="Calculation 4 7 2 10 2" xfId="5951" xr:uid="{3DE787B4-A20D-4FD7-976B-F634906D660E}"/>
    <cellStyle name="Calculation 4 7 2 11" xfId="5952" xr:uid="{0DBAB084-0777-4EE3-9723-55BF178FCAF6}"/>
    <cellStyle name="Calculation 4 7 2 2" xfId="5953" xr:uid="{A69BB101-F1E3-4CA3-A5BA-C654F9A06936}"/>
    <cellStyle name="Calculation 4 7 2 2 2" xfId="5954" xr:uid="{224C236A-34BC-4EAF-9005-A6EC94584B37}"/>
    <cellStyle name="Calculation 4 7 2 2 3" xfId="5955" xr:uid="{8A40ED10-1A2F-4FEB-8439-6247F2AA1714}"/>
    <cellStyle name="Calculation 4 7 2 2 4" xfId="5956" xr:uid="{52E5A529-6601-47DC-A9A5-19826C2B2712}"/>
    <cellStyle name="Calculation 4 7 2 3" xfId="5957" xr:uid="{E186FEFA-B077-4B3F-9138-F5568FDF090E}"/>
    <cellStyle name="Calculation 4 7 2 3 2" xfId="5958" xr:uid="{DFE593CA-2EF2-4BDC-A53F-37A0067FBE5C}"/>
    <cellStyle name="Calculation 4 7 2 3 3" xfId="5959" xr:uid="{8C3CAD92-3677-482C-A82F-098978BC9581}"/>
    <cellStyle name="Calculation 4 7 2 4" xfId="5960" xr:uid="{64D86670-21C2-49FE-8BED-00F48A519885}"/>
    <cellStyle name="Calculation 4 7 2 4 2" xfId="5961" xr:uid="{697E4378-D77D-4F3D-ACDD-79AE9A43219D}"/>
    <cellStyle name="Calculation 4 7 2 4 3" xfId="5962" xr:uid="{EB5B87BE-653A-45B0-93CA-870071E8B4C0}"/>
    <cellStyle name="Calculation 4 7 2 5" xfId="5963" xr:uid="{E1178744-2FBD-41AC-97B1-CA756A590202}"/>
    <cellStyle name="Calculation 4 7 2 5 2" xfId="5964" xr:uid="{B98E9908-0FE8-4171-AE3E-6B0D140A9042}"/>
    <cellStyle name="Calculation 4 7 2 5 3" xfId="5965" xr:uid="{02A987BC-1EFA-41A7-AB4D-2DA5D82E4417}"/>
    <cellStyle name="Calculation 4 7 2 6" xfId="5966" xr:uid="{4A4B5286-F009-402D-98D2-EDBAA24F7387}"/>
    <cellStyle name="Calculation 4 7 2 6 2" xfId="5967" xr:uid="{754CF794-8552-41B7-8A29-3DEDF8F75D66}"/>
    <cellStyle name="Calculation 4 7 2 6 3" xfId="5968" xr:uid="{59E69FBB-EBE0-47CD-B0F8-C22FC794C82D}"/>
    <cellStyle name="Calculation 4 7 2 7" xfId="5969" xr:uid="{71C93BF3-E22E-4C09-88F6-9F5063A296E8}"/>
    <cellStyle name="Calculation 4 7 2 7 2" xfId="5970" xr:uid="{D595DA38-C8A5-4FE0-A1DF-4014F1C2E8F4}"/>
    <cellStyle name="Calculation 4 7 2 7 3" xfId="5971" xr:uid="{08028221-23A2-4E09-9843-1969CFBE7497}"/>
    <cellStyle name="Calculation 4 7 2 8" xfId="5972" xr:uid="{A43C5233-39E4-4366-850B-18B2BC168351}"/>
    <cellStyle name="Calculation 4 7 2 8 2" xfId="5973" xr:uid="{63E46BC8-BDED-4F9A-A022-0AD5E07B4B90}"/>
    <cellStyle name="Calculation 4 7 2 8 3" xfId="5974" xr:uid="{50D82F6F-6CC8-43DD-A6C3-0BC79707C1B4}"/>
    <cellStyle name="Calculation 4 7 2 9" xfId="5975" xr:uid="{A8804287-E1B3-4CBC-BD48-97DA3280D2E0}"/>
    <cellStyle name="Calculation 4 7 2 9 2" xfId="5976" xr:uid="{C84B2583-5850-475C-8E5E-3A7223E169B9}"/>
    <cellStyle name="Calculation 4 7 2 9 3" xfId="5977" xr:uid="{E8F784A1-001D-440F-8533-26FC1F803479}"/>
    <cellStyle name="Calculation 4 7 3" xfId="5978" xr:uid="{4CAF0BA3-5E2B-4A2F-91AB-FAE9C091F010}"/>
    <cellStyle name="Calculation 4 7 3 2" xfId="5979" xr:uid="{E5369824-0F00-40A5-8CCD-883FBB6E31F1}"/>
    <cellStyle name="Calculation 4 7 3 3" xfId="5980" xr:uid="{BCBF4F37-6CDD-4ED0-BCAF-6305856894B8}"/>
    <cellStyle name="Calculation 4 7 3 4" xfId="5981" xr:uid="{E421ECFC-356E-42B3-BE22-FF77A3F41138}"/>
    <cellStyle name="Calculation 4 7 4" xfId="5982" xr:uid="{C30D0501-FF00-47F4-B387-53FB7DAEED2C}"/>
    <cellStyle name="Calculation 4 7 4 2" xfId="5983" xr:uid="{2965F7ED-6716-4B4B-8224-7AAC9C237A55}"/>
    <cellStyle name="Calculation 4 7 4 3" xfId="5984" xr:uid="{B9611996-3A25-4364-9342-B4A51AC64B40}"/>
    <cellStyle name="Calculation 4 7 5" xfId="5985" xr:uid="{F303DF3A-401F-4CF7-A0A2-470226AF4D86}"/>
    <cellStyle name="Calculation 4 7 5 2" xfId="5986" xr:uid="{D0768C0F-7D61-426F-A517-1923E0E4EAD9}"/>
    <cellStyle name="Calculation 4 7 5 3" xfId="5987" xr:uid="{84973206-5568-4BC3-9784-37211B9DD321}"/>
    <cellStyle name="Calculation 4 7 6" xfId="5988" xr:uid="{39D60D0D-22F5-45BB-80FC-0D5D10A9FC2C}"/>
    <cellStyle name="Calculation 4 7 6 2" xfId="5989" xr:uid="{56CDBDB4-6FE1-4D2E-BD93-03F1438C80FC}"/>
    <cellStyle name="Calculation 4 7 6 3" xfId="5990" xr:uid="{7D3DC3E3-B395-41DE-8980-7E51F95D10DB}"/>
    <cellStyle name="Calculation 4 7 7" xfId="5991" xr:uid="{EC52F785-7964-4947-B97A-C123882C7B27}"/>
    <cellStyle name="Calculation 4 7 7 2" xfId="5992" xr:uid="{D237AF7A-4350-4579-9EA2-90BAAA3E2180}"/>
    <cellStyle name="Calculation 4 7 7 3" xfId="5993" xr:uid="{89A198F2-1CD6-4DFD-AA39-40492D29DC48}"/>
    <cellStyle name="Calculation 4 7 8" xfId="5994" xr:uid="{DA0F0745-CB4D-48F8-93FA-0A0EB4E89B01}"/>
    <cellStyle name="Calculation 4 7 8 2" xfId="5995" xr:uid="{62385FD8-F4AA-47D9-A18D-2E89AC550398}"/>
    <cellStyle name="Calculation 4 7 8 3" xfId="5996" xr:uid="{DBDB520D-876B-49A0-B37D-C92A438DD56B}"/>
    <cellStyle name="Calculation 4 7 9" xfId="5997" xr:uid="{80FEC23E-E250-43EF-87F8-86597B38DD94}"/>
    <cellStyle name="Calculation 4 7 9 2" xfId="5998" xr:uid="{9F532ECA-0002-4468-A3D0-FE9B186E93FA}"/>
    <cellStyle name="Calculation 4 7 9 3" xfId="5999" xr:uid="{5CCBB42F-E8AD-4D48-BD10-F623136E0B5F}"/>
    <cellStyle name="Calculation 4 8" xfId="6000" xr:uid="{8D02D765-B96A-44C2-B9FB-3B00F7FCA466}"/>
    <cellStyle name="Calculation 4 8 10" xfId="6001" xr:uid="{C819E78A-277D-4144-A43D-B8618BA35C6F}"/>
    <cellStyle name="Calculation 4 8 10 2" xfId="6002" xr:uid="{A587AF34-BD5F-449D-8C49-C59DFF7F630D}"/>
    <cellStyle name="Calculation 4 8 10 3" xfId="6003" xr:uid="{3B6D75EA-823D-4B4F-A841-03F62CBC5AAE}"/>
    <cellStyle name="Calculation 4 8 11" xfId="6004" xr:uid="{144C71C3-74FD-4165-8473-2585983DDA9D}"/>
    <cellStyle name="Calculation 4 8 11 2" xfId="6005" xr:uid="{1F7A13E7-586E-4F28-AE39-10C2C15DC9C2}"/>
    <cellStyle name="Calculation 4 8 12" xfId="6006" xr:uid="{33E8B64A-2C45-4BFA-8260-6AA09DCB9C30}"/>
    <cellStyle name="Calculation 4 8 2" xfId="6007" xr:uid="{B20EF273-5745-4C50-80E7-A4B0C5571493}"/>
    <cellStyle name="Calculation 4 8 2 10" xfId="6008" xr:uid="{4EEBED21-55C8-43A4-86F8-6D8E24E6DA90}"/>
    <cellStyle name="Calculation 4 8 2 10 2" xfId="6009" xr:uid="{AC9EF837-66CC-4294-8638-6A338194EDFF}"/>
    <cellStyle name="Calculation 4 8 2 11" xfId="6010" xr:uid="{479542E0-A54A-4C82-93C8-69A470E2E803}"/>
    <cellStyle name="Calculation 4 8 2 2" xfId="6011" xr:uid="{BD87CD8F-4448-4F71-8486-B57C8C0146BF}"/>
    <cellStyle name="Calculation 4 8 2 2 2" xfId="6012" xr:uid="{A52F7A06-1CE4-4931-9AAC-3E8B06FA497C}"/>
    <cellStyle name="Calculation 4 8 2 2 3" xfId="6013" xr:uid="{FBF61E7F-E382-41DF-A845-8A898AB09410}"/>
    <cellStyle name="Calculation 4 8 2 2 4" xfId="6014" xr:uid="{821FDA6D-4ED8-4536-AC3A-B48405CF5E13}"/>
    <cellStyle name="Calculation 4 8 2 3" xfId="6015" xr:uid="{8F882C54-8543-4EC5-BA3A-751BD646D7A0}"/>
    <cellStyle name="Calculation 4 8 2 3 2" xfId="6016" xr:uid="{AED7C675-7FD5-490D-B649-3CBADD9DAD6F}"/>
    <cellStyle name="Calculation 4 8 2 3 3" xfId="6017" xr:uid="{F5E78AFE-59A8-447C-B756-DAB98D2CD201}"/>
    <cellStyle name="Calculation 4 8 2 4" xfId="6018" xr:uid="{38E92D8F-7095-465C-9A50-1BEF0484CD8A}"/>
    <cellStyle name="Calculation 4 8 2 4 2" xfId="6019" xr:uid="{980DF043-32F5-4FEE-B441-71F2721B94FF}"/>
    <cellStyle name="Calculation 4 8 2 4 3" xfId="6020" xr:uid="{32B44A2C-900B-481C-A6BC-16DBFCBB5B94}"/>
    <cellStyle name="Calculation 4 8 2 5" xfId="6021" xr:uid="{E9CEEB00-9795-4316-9C6A-3CED2B9A4B8C}"/>
    <cellStyle name="Calculation 4 8 2 5 2" xfId="6022" xr:uid="{0A8AD65C-9D73-4425-8481-1F6D63E021D3}"/>
    <cellStyle name="Calculation 4 8 2 5 3" xfId="6023" xr:uid="{1C62984B-FA2F-408E-8AAF-57E6940B28C4}"/>
    <cellStyle name="Calculation 4 8 2 6" xfId="6024" xr:uid="{3431EBC7-F597-43AD-8857-1F2A7FAFA2CE}"/>
    <cellStyle name="Calculation 4 8 2 6 2" xfId="6025" xr:uid="{AB48E82C-2C7A-4213-AB98-E2007905114E}"/>
    <cellStyle name="Calculation 4 8 2 6 3" xfId="6026" xr:uid="{FE0A5FD9-053C-46C4-AD86-0CCF1127A667}"/>
    <cellStyle name="Calculation 4 8 2 7" xfId="6027" xr:uid="{CA6D22B6-7ADB-4CAA-9455-70AED18947D3}"/>
    <cellStyle name="Calculation 4 8 2 7 2" xfId="6028" xr:uid="{8E90EA26-A5FE-4687-A5CD-917C86AEF3D7}"/>
    <cellStyle name="Calculation 4 8 2 7 3" xfId="6029" xr:uid="{17B1F54E-F6F1-4676-9CAC-A8859C88255C}"/>
    <cellStyle name="Calculation 4 8 2 8" xfId="6030" xr:uid="{67937FE0-2C4B-4FA8-A5B2-F7EF4F3AA885}"/>
    <cellStyle name="Calculation 4 8 2 8 2" xfId="6031" xr:uid="{9ED79F15-EBBA-450C-8969-3E23B36E46F4}"/>
    <cellStyle name="Calculation 4 8 2 8 3" xfId="6032" xr:uid="{161EDE56-D020-49AA-8C38-D0639694E4C8}"/>
    <cellStyle name="Calculation 4 8 2 9" xfId="6033" xr:uid="{1A59440B-1543-43F9-9303-7091E54550EA}"/>
    <cellStyle name="Calculation 4 8 2 9 2" xfId="6034" xr:uid="{575E5771-1819-4C31-AF4E-6C8A77401C44}"/>
    <cellStyle name="Calculation 4 8 2 9 3" xfId="6035" xr:uid="{220499D2-8591-4AC5-B791-5AD89FA30F8F}"/>
    <cellStyle name="Calculation 4 8 3" xfId="6036" xr:uid="{5E530D12-31CE-4657-B34F-4254E680ADDB}"/>
    <cellStyle name="Calculation 4 8 3 2" xfId="6037" xr:uid="{42D08F0D-ABDA-43FF-8B4A-D1781037A397}"/>
    <cellStyle name="Calculation 4 8 3 3" xfId="6038" xr:uid="{9B827D3B-9ED3-42AA-864F-C38068EFB95C}"/>
    <cellStyle name="Calculation 4 8 3 4" xfId="6039" xr:uid="{1ECAEBDF-CEB4-40D3-A5A4-192449341BCF}"/>
    <cellStyle name="Calculation 4 8 4" xfId="6040" xr:uid="{A34F2825-202A-41C9-B792-7CDB7FBFD287}"/>
    <cellStyle name="Calculation 4 8 4 2" xfId="6041" xr:uid="{655418AC-FB88-4EDA-81E2-9436BF7FBC26}"/>
    <cellStyle name="Calculation 4 8 4 3" xfId="6042" xr:uid="{BF97C2EB-D635-45DC-B6DA-F12677B06DF2}"/>
    <cellStyle name="Calculation 4 8 5" xfId="6043" xr:uid="{CE86C054-0A53-4C63-8B46-B1B82CC64AD0}"/>
    <cellStyle name="Calculation 4 8 5 2" xfId="6044" xr:uid="{DA56E3F0-0D34-45F3-BF70-C9E8A1BB3D11}"/>
    <cellStyle name="Calculation 4 8 5 3" xfId="6045" xr:uid="{419D38AE-C021-499D-B611-1CAE757C224E}"/>
    <cellStyle name="Calculation 4 8 6" xfId="6046" xr:uid="{66D29DEC-F3D5-4B83-89B7-3B95954EB99B}"/>
    <cellStyle name="Calculation 4 8 6 2" xfId="6047" xr:uid="{EDDF9F88-6096-4929-AC72-D610CD101AA9}"/>
    <cellStyle name="Calculation 4 8 6 3" xfId="6048" xr:uid="{92130A65-4553-4636-9267-74E2F970EAD0}"/>
    <cellStyle name="Calculation 4 8 7" xfId="6049" xr:uid="{164963EB-DEEA-4395-BA51-E98D9546C22F}"/>
    <cellStyle name="Calculation 4 8 7 2" xfId="6050" xr:uid="{0F83C62D-0190-4761-87DC-23CBEAD0B83E}"/>
    <cellStyle name="Calculation 4 8 7 3" xfId="6051" xr:uid="{11AEC068-4B9D-4BA0-AC45-02046D943DC2}"/>
    <cellStyle name="Calculation 4 8 8" xfId="6052" xr:uid="{28E139BE-95FC-49CA-844D-585E3243F21F}"/>
    <cellStyle name="Calculation 4 8 8 2" xfId="6053" xr:uid="{47945E73-58F7-4F9C-9D87-2BAC390192DF}"/>
    <cellStyle name="Calculation 4 8 8 3" xfId="6054" xr:uid="{AA6EAF5F-08F8-4260-8192-D5F0FDC22276}"/>
    <cellStyle name="Calculation 4 8 9" xfId="6055" xr:uid="{7EFD273E-1900-4757-8232-2C36A5F18976}"/>
    <cellStyle name="Calculation 4 8 9 2" xfId="6056" xr:uid="{ADF0709C-7426-4E7B-AC2B-31E327CBBD2A}"/>
    <cellStyle name="Calculation 4 8 9 3" xfId="6057" xr:uid="{31649218-D6F8-40A0-AA83-B90B038AFB17}"/>
    <cellStyle name="Calculation 4 9" xfId="6058" xr:uid="{C1A28736-A877-453C-A1F1-5DFF81963ABE}"/>
    <cellStyle name="Calculation 4 9 10" xfId="6059" xr:uid="{EFCA9D38-68F0-4A38-9F80-2B33562BC4B9}"/>
    <cellStyle name="Calculation 4 9 10 2" xfId="6060" xr:uid="{489D443F-6628-4A5F-B293-859DE5FBB21B}"/>
    <cellStyle name="Calculation 4 9 10 3" xfId="6061" xr:uid="{7060DF20-9FEA-4E01-B767-4FDB7F278C5C}"/>
    <cellStyle name="Calculation 4 9 11" xfId="6062" xr:uid="{C1996AC3-AAD3-4831-82EC-4169FBC92831}"/>
    <cellStyle name="Calculation 4 9 11 2" xfId="6063" xr:uid="{3675F3CC-3F8A-4C46-9826-2E58010083FD}"/>
    <cellStyle name="Calculation 4 9 12" xfId="6064" xr:uid="{FB94718C-B1A6-42DB-969F-DA832B3A3F8D}"/>
    <cellStyle name="Calculation 4 9 2" xfId="6065" xr:uid="{F2168AF6-C527-499C-A376-0D79E6493D2D}"/>
    <cellStyle name="Calculation 4 9 2 10" xfId="6066" xr:uid="{C0B35069-8F6E-4637-9449-BC012FEB6764}"/>
    <cellStyle name="Calculation 4 9 2 10 2" xfId="6067" xr:uid="{B938961C-7A2B-43B8-9149-CFA61A673AF5}"/>
    <cellStyle name="Calculation 4 9 2 11" xfId="6068" xr:uid="{7CCDE856-035A-4842-A963-CE189F36E574}"/>
    <cellStyle name="Calculation 4 9 2 2" xfId="6069" xr:uid="{C821E12D-E0B3-47A5-99F9-AE2BDB3BF454}"/>
    <cellStyle name="Calculation 4 9 2 2 2" xfId="6070" xr:uid="{1B1027D9-2637-4EA7-A840-881CCDF41C9E}"/>
    <cellStyle name="Calculation 4 9 2 2 3" xfId="6071" xr:uid="{D2B85E2B-CF55-47D6-9929-3650ACE9F671}"/>
    <cellStyle name="Calculation 4 9 2 2 4" xfId="6072" xr:uid="{C7566D31-2B6F-4E3D-BC6C-641F0BE9A7A0}"/>
    <cellStyle name="Calculation 4 9 2 3" xfId="6073" xr:uid="{A8F6F348-1C75-44DE-BB7F-DCDC5638DA88}"/>
    <cellStyle name="Calculation 4 9 2 3 2" xfId="6074" xr:uid="{95469287-B5A1-4135-8871-2E3FD172A62F}"/>
    <cellStyle name="Calculation 4 9 2 3 3" xfId="6075" xr:uid="{9426380B-A40C-418E-988A-BB7247252A2E}"/>
    <cellStyle name="Calculation 4 9 2 4" xfId="6076" xr:uid="{3E739236-5427-4E6E-BF66-DB410D2B0654}"/>
    <cellStyle name="Calculation 4 9 2 4 2" xfId="6077" xr:uid="{D91A0CB8-34C7-4D68-BA1C-340A9F56BCF9}"/>
    <cellStyle name="Calculation 4 9 2 4 3" xfId="6078" xr:uid="{BD4330CE-FE87-40E7-B821-2D934C666C55}"/>
    <cellStyle name="Calculation 4 9 2 5" xfId="6079" xr:uid="{4DDD4918-EAD4-4A1B-B2D4-667E0F456707}"/>
    <cellStyle name="Calculation 4 9 2 5 2" xfId="6080" xr:uid="{B64D7983-6C82-45B3-963A-7F6223978422}"/>
    <cellStyle name="Calculation 4 9 2 5 3" xfId="6081" xr:uid="{60A9012B-7C5B-4946-8AC1-BD0D70690104}"/>
    <cellStyle name="Calculation 4 9 2 6" xfId="6082" xr:uid="{90CEA36F-804A-4B03-BF84-78567FC960EA}"/>
    <cellStyle name="Calculation 4 9 2 6 2" xfId="6083" xr:uid="{6FEC068D-6054-43EC-BC1B-514C64DA2934}"/>
    <cellStyle name="Calculation 4 9 2 6 3" xfId="6084" xr:uid="{BE96AF8A-DB4F-4198-8469-A7E463B654EF}"/>
    <cellStyle name="Calculation 4 9 2 7" xfId="6085" xr:uid="{FA51A3F6-8BA7-42C2-A81C-22EA66859B66}"/>
    <cellStyle name="Calculation 4 9 2 7 2" xfId="6086" xr:uid="{E3D6F373-A85E-4FB2-AC5F-9751B1B51A80}"/>
    <cellStyle name="Calculation 4 9 2 7 3" xfId="6087" xr:uid="{0F00EDFB-6107-49BB-B50B-FF296A9AF092}"/>
    <cellStyle name="Calculation 4 9 2 8" xfId="6088" xr:uid="{875E0395-ABAE-4050-9A3A-735AFD16854A}"/>
    <cellStyle name="Calculation 4 9 2 8 2" xfId="6089" xr:uid="{A6D99402-8EAD-4EF1-834C-4DCA1F4CB818}"/>
    <cellStyle name="Calculation 4 9 2 8 3" xfId="6090" xr:uid="{F5358D7C-06CE-46F0-A17A-E6884A99E1B3}"/>
    <cellStyle name="Calculation 4 9 2 9" xfId="6091" xr:uid="{EB73C732-1C71-4D7C-90E0-0B79337EE0A5}"/>
    <cellStyle name="Calculation 4 9 2 9 2" xfId="6092" xr:uid="{D2C9804B-EDD1-4EEB-B101-2E92E0D669D4}"/>
    <cellStyle name="Calculation 4 9 2 9 3" xfId="6093" xr:uid="{75D57A2E-5AB7-4C61-9057-82C9711708E9}"/>
    <cellStyle name="Calculation 4 9 3" xfId="6094" xr:uid="{E02E94B6-2768-4F25-933B-B3C572B7164C}"/>
    <cellStyle name="Calculation 4 9 3 2" xfId="6095" xr:uid="{33239F38-8084-41D6-A02F-54237C6CCA31}"/>
    <cellStyle name="Calculation 4 9 3 3" xfId="6096" xr:uid="{1FCE80C1-2A9B-41FF-9F96-F35F18F4AD6E}"/>
    <cellStyle name="Calculation 4 9 3 4" xfId="6097" xr:uid="{D0B67588-AB5F-4720-9B66-DBA9C659E455}"/>
    <cellStyle name="Calculation 4 9 4" xfId="6098" xr:uid="{B68158AF-DA4D-4DF4-90F5-E0A49AF02AD8}"/>
    <cellStyle name="Calculation 4 9 4 2" xfId="6099" xr:uid="{3003AD8B-69D5-4727-A21C-95DE172674A3}"/>
    <cellStyle name="Calculation 4 9 4 3" xfId="6100" xr:uid="{2763F5FA-2B4C-49C8-B404-6E557131C8FE}"/>
    <cellStyle name="Calculation 4 9 5" xfId="6101" xr:uid="{F7BC12C0-0C90-433C-A848-85EFF9E7FC09}"/>
    <cellStyle name="Calculation 4 9 5 2" xfId="6102" xr:uid="{C38D3D89-4578-4037-B4DD-DDE817DF0A31}"/>
    <cellStyle name="Calculation 4 9 5 3" xfId="6103" xr:uid="{76FC3CF4-F0E1-4B31-A8BD-AE58A1F54437}"/>
    <cellStyle name="Calculation 4 9 6" xfId="6104" xr:uid="{B76AA810-DA5F-40AB-B748-83DCCAB9E777}"/>
    <cellStyle name="Calculation 4 9 6 2" xfId="6105" xr:uid="{B6888DDE-BD0B-4BF7-BE66-ED4FB9127D22}"/>
    <cellStyle name="Calculation 4 9 6 3" xfId="6106" xr:uid="{8E0E2100-B9B1-41A9-8E34-628B03FC1CD9}"/>
    <cellStyle name="Calculation 4 9 7" xfId="6107" xr:uid="{5B0554E0-DADF-41EF-8A3B-58E01AE3974E}"/>
    <cellStyle name="Calculation 4 9 7 2" xfId="6108" xr:uid="{D6384EFC-D97B-48C3-9C1E-7A240ED760E5}"/>
    <cellStyle name="Calculation 4 9 7 3" xfId="6109" xr:uid="{2C0DF591-9411-4C9A-96D0-381E741C6826}"/>
    <cellStyle name="Calculation 4 9 8" xfId="6110" xr:uid="{4A747ACC-451F-4C3A-9B82-E20192C4CCBF}"/>
    <cellStyle name="Calculation 4 9 8 2" xfId="6111" xr:uid="{C8F37FF4-C201-4465-8D66-B516C67E4EA6}"/>
    <cellStyle name="Calculation 4 9 8 3" xfId="6112" xr:uid="{2AB681B0-B6DA-4324-BF0D-E643CDC368F1}"/>
    <cellStyle name="Calculation 4 9 9" xfId="6113" xr:uid="{E3C03777-C875-474F-B861-39AA40FD4D1E}"/>
    <cellStyle name="Calculation 4 9 9 2" xfId="6114" xr:uid="{A0E6BAD7-971A-462E-851D-AD016A29FD03}"/>
    <cellStyle name="Calculation 4 9 9 3" xfId="6115" xr:uid="{07C20899-FFED-4515-9C7F-59B1596F5053}"/>
    <cellStyle name="Calculation 40" xfId="6116" xr:uid="{E1262A00-3E71-4781-9910-1B24ACB79CF7}"/>
    <cellStyle name="Calculation 40 2" xfId="6117" xr:uid="{03C4138D-E83E-48A1-909D-4A27795E68A5}"/>
    <cellStyle name="Calculation 41" xfId="6118" xr:uid="{7D791D9B-616D-4081-838D-BD07C4849FE7}"/>
    <cellStyle name="Calculation 41 2" xfId="6119" xr:uid="{E6AC37D5-598D-4E84-BA3E-275206E50198}"/>
    <cellStyle name="Calculation 42" xfId="6120" xr:uid="{E6EC3C3C-71CE-4047-9CB7-261548C127C3}"/>
    <cellStyle name="Calculation 42 2" xfId="6121" xr:uid="{D42B17AD-AFA4-466C-BC7F-AE85623B9B9C}"/>
    <cellStyle name="Calculation 43" xfId="6122" xr:uid="{4D089B39-AEE4-4FCC-8AFD-045F5887C4BE}"/>
    <cellStyle name="Calculation 43 2" xfId="6123" xr:uid="{F5FBAE27-966D-4271-9916-0B73989B853A}"/>
    <cellStyle name="Calculation 5" xfId="6124" xr:uid="{7B70578B-B494-4AF0-9572-E2996AB853AC}"/>
    <cellStyle name="Calculation 5 10" xfId="6125" xr:uid="{C4969668-9182-4B21-9238-1C4785D3CB45}"/>
    <cellStyle name="Calculation 5 10 10" xfId="6126" xr:uid="{7154E9BB-C7F7-498E-A4E8-3584AB7864FA}"/>
    <cellStyle name="Calculation 5 10 10 2" xfId="6127" xr:uid="{76CE1D00-171E-4473-9F1C-CFC159DD56B9}"/>
    <cellStyle name="Calculation 5 10 10 3" xfId="6128" xr:uid="{6E85556A-EB97-4DAF-BFB6-A2F24282E008}"/>
    <cellStyle name="Calculation 5 10 11" xfId="6129" xr:uid="{50F512D1-87A3-45A0-8094-014C03FDC557}"/>
    <cellStyle name="Calculation 5 10 11 2" xfId="6130" xr:uid="{AE3CC6CB-141A-4813-85BD-047D1641CFD8}"/>
    <cellStyle name="Calculation 5 10 12" xfId="6131" xr:uid="{A9C6E36A-B262-4090-9B06-77FFA5B48C63}"/>
    <cellStyle name="Calculation 5 10 2" xfId="6132" xr:uid="{2613D9C8-1C6D-461D-8968-9C39CCC635DF}"/>
    <cellStyle name="Calculation 5 10 2 10" xfId="6133" xr:uid="{DF562F44-94F8-4BEA-985E-12438E339566}"/>
    <cellStyle name="Calculation 5 10 2 10 2" xfId="6134" xr:uid="{BB169E94-113A-4F09-95D2-870C4CC8DE9A}"/>
    <cellStyle name="Calculation 5 10 2 11" xfId="6135" xr:uid="{7B2F78A3-C3B7-4579-9B4D-D6F061448EB8}"/>
    <cellStyle name="Calculation 5 10 2 2" xfId="6136" xr:uid="{F7B9DDE0-DD47-4BB3-AD63-B26150540F75}"/>
    <cellStyle name="Calculation 5 10 2 2 2" xfId="6137" xr:uid="{CA790DE9-3C91-4383-88C0-8185118B1358}"/>
    <cellStyle name="Calculation 5 10 2 2 3" xfId="6138" xr:uid="{DB5C464A-2964-4318-B2D1-8003E6011DCA}"/>
    <cellStyle name="Calculation 5 10 2 2 4" xfId="6139" xr:uid="{3E1F700B-BFFE-45D2-9828-76F20F4A600C}"/>
    <cellStyle name="Calculation 5 10 2 3" xfId="6140" xr:uid="{B8A44E82-47DD-471C-A976-9EBA61E3424D}"/>
    <cellStyle name="Calculation 5 10 2 3 2" xfId="6141" xr:uid="{98BFEF9E-E3FF-43C7-ADEC-73AF2084FBE8}"/>
    <cellStyle name="Calculation 5 10 2 3 3" xfId="6142" xr:uid="{D4054D3B-58B7-4BB3-8B88-36EFC07B24E6}"/>
    <cellStyle name="Calculation 5 10 2 4" xfId="6143" xr:uid="{FDA6C945-18BC-4AD9-AA9E-7DC6D5646A58}"/>
    <cellStyle name="Calculation 5 10 2 4 2" xfId="6144" xr:uid="{09E3B5B1-F6C1-4099-A055-79A35DF2CC47}"/>
    <cellStyle name="Calculation 5 10 2 4 3" xfId="6145" xr:uid="{04179A56-6EC6-49CD-BD1C-78C72A023214}"/>
    <cellStyle name="Calculation 5 10 2 5" xfId="6146" xr:uid="{AA5DB986-3D0D-406B-80D9-2B9F1455E0AF}"/>
    <cellStyle name="Calculation 5 10 2 5 2" xfId="6147" xr:uid="{0EC3150D-C10B-41E7-AA0A-91BF0C34043A}"/>
    <cellStyle name="Calculation 5 10 2 5 3" xfId="6148" xr:uid="{57992001-08C7-4B04-AEFA-2F152F99F863}"/>
    <cellStyle name="Calculation 5 10 2 6" xfId="6149" xr:uid="{5396B48D-363E-49B2-B20C-09CF2872EAF4}"/>
    <cellStyle name="Calculation 5 10 2 6 2" xfId="6150" xr:uid="{276216D2-7A8C-454D-919A-4867907A06D1}"/>
    <cellStyle name="Calculation 5 10 2 6 3" xfId="6151" xr:uid="{A2D47DEA-8D07-4ACE-BBA6-C3788F5D1FEA}"/>
    <cellStyle name="Calculation 5 10 2 7" xfId="6152" xr:uid="{2ADAF369-B2D3-4427-8E95-ADA8F1BE9E0A}"/>
    <cellStyle name="Calculation 5 10 2 7 2" xfId="6153" xr:uid="{E7264758-BAE0-4C49-A6F7-513783C02F6D}"/>
    <cellStyle name="Calculation 5 10 2 7 3" xfId="6154" xr:uid="{97B32218-C57B-4522-8D9F-07C10A8AE242}"/>
    <cellStyle name="Calculation 5 10 2 8" xfId="6155" xr:uid="{60774C88-C53D-4DEE-8517-402566A7678B}"/>
    <cellStyle name="Calculation 5 10 2 8 2" xfId="6156" xr:uid="{894BD733-5C94-4A56-AB54-6C72D17D8ACD}"/>
    <cellStyle name="Calculation 5 10 2 8 3" xfId="6157" xr:uid="{32F7ECAD-7BB6-4429-B5BC-51892E5DCBF4}"/>
    <cellStyle name="Calculation 5 10 2 9" xfId="6158" xr:uid="{3AC8D127-7AF8-4BF6-80AB-91FE60429209}"/>
    <cellStyle name="Calculation 5 10 2 9 2" xfId="6159" xr:uid="{804A9035-8981-42C5-904F-B1CA418ABDE7}"/>
    <cellStyle name="Calculation 5 10 2 9 3" xfId="6160" xr:uid="{FB80DCC0-77E6-46B4-A146-0FD7BB1F0276}"/>
    <cellStyle name="Calculation 5 10 3" xfId="6161" xr:uid="{C4AC1474-643E-4C96-8FC8-1C81E74DAE2D}"/>
    <cellStyle name="Calculation 5 10 3 2" xfId="6162" xr:uid="{58BCD2A7-32F3-4700-86EE-C427F682CAD1}"/>
    <cellStyle name="Calculation 5 10 3 3" xfId="6163" xr:uid="{CCBAD3E8-8C71-4942-9047-BE0A7024F467}"/>
    <cellStyle name="Calculation 5 10 3 4" xfId="6164" xr:uid="{65FD621F-A644-4908-BA50-DAB496859053}"/>
    <cellStyle name="Calculation 5 10 4" xfId="6165" xr:uid="{D92E2A7F-B1FF-4D4E-84A4-E7156196E31B}"/>
    <cellStyle name="Calculation 5 10 4 2" xfId="6166" xr:uid="{2F0FAF1E-E090-4BEB-8699-F8AA24A5BC32}"/>
    <cellStyle name="Calculation 5 10 4 3" xfId="6167" xr:uid="{60FC375B-E7CE-43E9-8221-60038F2D20EB}"/>
    <cellStyle name="Calculation 5 10 5" xfId="6168" xr:uid="{3434210E-9DFE-4119-B1D3-B6AD00F63DF5}"/>
    <cellStyle name="Calculation 5 10 5 2" xfId="6169" xr:uid="{26F88462-9430-45E2-8859-2631FBA64A40}"/>
    <cellStyle name="Calculation 5 10 5 3" xfId="6170" xr:uid="{4A0F33D0-1AFC-43FE-9990-FDEBEEDD7C8D}"/>
    <cellStyle name="Calculation 5 10 6" xfId="6171" xr:uid="{20D69AC8-B9D9-4373-8812-6A61293F6934}"/>
    <cellStyle name="Calculation 5 10 6 2" xfId="6172" xr:uid="{50736786-0E49-444A-8489-F7C64E749629}"/>
    <cellStyle name="Calculation 5 10 6 3" xfId="6173" xr:uid="{993DF653-8748-4DAC-9308-4204CB47E1C8}"/>
    <cellStyle name="Calculation 5 10 7" xfId="6174" xr:uid="{7BA6400F-9E78-4B01-B056-B90E0FF9E1F1}"/>
    <cellStyle name="Calculation 5 10 7 2" xfId="6175" xr:uid="{25B3A2FE-03F8-4604-B782-03699EB89A42}"/>
    <cellStyle name="Calculation 5 10 7 3" xfId="6176" xr:uid="{DFBF010D-A651-4804-A152-92BB24EDACFF}"/>
    <cellStyle name="Calculation 5 10 8" xfId="6177" xr:uid="{239A5B51-A9A1-4BC9-9B2E-E5BBB013EEEA}"/>
    <cellStyle name="Calculation 5 10 8 2" xfId="6178" xr:uid="{B0463A11-7A91-4307-85D3-2A599D2EBADD}"/>
    <cellStyle name="Calculation 5 10 8 3" xfId="6179" xr:uid="{11C8EDB7-E4ED-46EF-97B8-8B28B9DD9177}"/>
    <cellStyle name="Calculation 5 10 9" xfId="6180" xr:uid="{2D098D01-1E14-47B4-91CA-99C006FD8E33}"/>
    <cellStyle name="Calculation 5 10 9 2" xfId="6181" xr:uid="{BB981B02-E8C0-4159-87C7-9C445171AF1A}"/>
    <cellStyle name="Calculation 5 10 9 3" xfId="6182" xr:uid="{30EC44FC-A242-45AD-985E-D914622B3A5F}"/>
    <cellStyle name="Calculation 5 11" xfId="6183" xr:uid="{8B008883-F877-4C93-829F-EA3135215EFA}"/>
    <cellStyle name="Calculation 5 11 10" xfId="6184" xr:uid="{2BD3EF44-9DED-49AD-A827-688D8AE961AB}"/>
    <cellStyle name="Calculation 5 11 10 2" xfId="6185" xr:uid="{6534B6D5-77A5-4E9D-9D9F-EBE725EEDD5C}"/>
    <cellStyle name="Calculation 5 11 10 3" xfId="6186" xr:uid="{0C793CAE-D283-4100-9763-00A2C7D661B2}"/>
    <cellStyle name="Calculation 5 11 11" xfId="6187" xr:uid="{14FE5BB0-911E-4DDC-836E-A32740946A2F}"/>
    <cellStyle name="Calculation 5 11 11 2" xfId="6188" xr:uid="{D9751ABB-6F1F-477E-AF33-1CF5A36E6F3B}"/>
    <cellStyle name="Calculation 5 11 12" xfId="6189" xr:uid="{58099181-72D3-471B-987F-03E2D2AC6840}"/>
    <cellStyle name="Calculation 5 11 2" xfId="6190" xr:uid="{3C089068-A302-4633-ADF0-EA080569A127}"/>
    <cellStyle name="Calculation 5 11 2 10" xfId="6191" xr:uid="{E63BF849-51FC-4536-A6D9-A2B1F0311624}"/>
    <cellStyle name="Calculation 5 11 2 10 2" xfId="6192" xr:uid="{A44AD2E2-4063-4CB8-BFAF-882232076383}"/>
    <cellStyle name="Calculation 5 11 2 11" xfId="6193" xr:uid="{5048AD31-ED4B-4B4D-8D05-34E2029FB9C8}"/>
    <cellStyle name="Calculation 5 11 2 2" xfId="6194" xr:uid="{063D884B-5ED0-4EEB-A62B-3D386A1FCC2E}"/>
    <cellStyle name="Calculation 5 11 2 2 2" xfId="6195" xr:uid="{C69DBFA5-D08C-4A60-AB27-4D2B343B79CB}"/>
    <cellStyle name="Calculation 5 11 2 2 3" xfId="6196" xr:uid="{886CF8EA-29F6-4C19-BBC4-E89CE58549E7}"/>
    <cellStyle name="Calculation 5 11 2 2 4" xfId="6197" xr:uid="{1FEE08E3-9880-4D82-8699-FFE1C3F17241}"/>
    <cellStyle name="Calculation 5 11 2 3" xfId="6198" xr:uid="{2AA2DBD9-292F-401F-AC3D-6E20B24928B9}"/>
    <cellStyle name="Calculation 5 11 2 3 2" xfId="6199" xr:uid="{179D176F-A3FD-451F-82CB-777A5889067F}"/>
    <cellStyle name="Calculation 5 11 2 3 3" xfId="6200" xr:uid="{C67FF25B-8E92-4C4D-B80A-0F78699DE5F6}"/>
    <cellStyle name="Calculation 5 11 2 4" xfId="6201" xr:uid="{4763A046-82B8-458B-B4A0-E24264AB4775}"/>
    <cellStyle name="Calculation 5 11 2 4 2" xfId="6202" xr:uid="{7C646F49-9BD8-4801-8647-20AE5B120F7C}"/>
    <cellStyle name="Calculation 5 11 2 4 3" xfId="6203" xr:uid="{48ABFFAB-BC2B-4CCD-9637-ACE5044A6F08}"/>
    <cellStyle name="Calculation 5 11 2 5" xfId="6204" xr:uid="{8B8F5499-5F4E-4B9B-B784-A7904D8A7C8B}"/>
    <cellStyle name="Calculation 5 11 2 5 2" xfId="6205" xr:uid="{91A20827-34C5-4AFF-8DF0-6D78359261C9}"/>
    <cellStyle name="Calculation 5 11 2 5 3" xfId="6206" xr:uid="{60C1ECCC-4948-4930-ACC2-F3D13B860024}"/>
    <cellStyle name="Calculation 5 11 2 6" xfId="6207" xr:uid="{B3893D03-6999-4A8B-BD96-C7417D8E1197}"/>
    <cellStyle name="Calculation 5 11 2 6 2" xfId="6208" xr:uid="{4A9B96A5-0F09-4607-A4F4-37AEEC58B3F9}"/>
    <cellStyle name="Calculation 5 11 2 6 3" xfId="6209" xr:uid="{C2EDC646-DCE1-4781-9328-D4C720D4CA69}"/>
    <cellStyle name="Calculation 5 11 2 7" xfId="6210" xr:uid="{93B62838-B9F9-446F-8737-DA11A3689183}"/>
    <cellStyle name="Calculation 5 11 2 7 2" xfId="6211" xr:uid="{628CBCC0-9524-4754-88C2-0CF884E7568A}"/>
    <cellStyle name="Calculation 5 11 2 7 3" xfId="6212" xr:uid="{BDBAA5B9-2FCD-44DD-9F10-BF7C1316486C}"/>
    <cellStyle name="Calculation 5 11 2 8" xfId="6213" xr:uid="{05D61C7E-E2A5-4A16-A851-D3929C368EA5}"/>
    <cellStyle name="Calculation 5 11 2 8 2" xfId="6214" xr:uid="{9D9C39F3-9BB5-4538-BDFF-4F4A6209A8B2}"/>
    <cellStyle name="Calculation 5 11 2 8 3" xfId="6215" xr:uid="{2891D555-9750-4264-8D6D-1A3803B1B62A}"/>
    <cellStyle name="Calculation 5 11 2 9" xfId="6216" xr:uid="{E21C686C-5471-44F9-B6D2-E3CF3AC02A2B}"/>
    <cellStyle name="Calculation 5 11 2 9 2" xfId="6217" xr:uid="{F3877CB1-9FC4-4FA9-9B20-FDD7944A5163}"/>
    <cellStyle name="Calculation 5 11 2 9 3" xfId="6218" xr:uid="{9F31BDFB-84BC-4560-B6AF-52FE5544F516}"/>
    <cellStyle name="Calculation 5 11 3" xfId="6219" xr:uid="{72C5CD65-4B2F-4191-B424-6A23BEFC28A7}"/>
    <cellStyle name="Calculation 5 11 3 2" xfId="6220" xr:uid="{8E6BDFEC-22CE-489D-B79D-44FAD3565426}"/>
    <cellStyle name="Calculation 5 11 3 3" xfId="6221" xr:uid="{02B8C355-295E-42D4-B1E9-3D92863B1ECF}"/>
    <cellStyle name="Calculation 5 11 3 4" xfId="6222" xr:uid="{D8275BAB-4E85-4FAF-A4A5-012CB91AB156}"/>
    <cellStyle name="Calculation 5 11 4" xfId="6223" xr:uid="{E6C2C707-02CC-4EF5-8297-5AD7C5574025}"/>
    <cellStyle name="Calculation 5 11 4 2" xfId="6224" xr:uid="{3B4B22D1-2FFA-4184-9AE8-F1EF368E77B4}"/>
    <cellStyle name="Calculation 5 11 4 3" xfId="6225" xr:uid="{78F29535-F79D-41AB-AB5A-B3FB8ED0F629}"/>
    <cellStyle name="Calculation 5 11 5" xfId="6226" xr:uid="{978B859C-69D5-4F66-9F62-2C387A3632DE}"/>
    <cellStyle name="Calculation 5 11 5 2" xfId="6227" xr:uid="{BD5EF3A1-2062-4593-A046-15A8FC107700}"/>
    <cellStyle name="Calculation 5 11 5 3" xfId="6228" xr:uid="{E89479FF-5176-4B79-A88F-49D7AC2C74B1}"/>
    <cellStyle name="Calculation 5 11 6" xfId="6229" xr:uid="{15F77FDA-9230-4A29-A4A3-EDB989360DB2}"/>
    <cellStyle name="Calculation 5 11 6 2" xfId="6230" xr:uid="{CB9C9240-D9B3-43C9-A507-DC4501C88B5F}"/>
    <cellStyle name="Calculation 5 11 6 3" xfId="6231" xr:uid="{240E8933-EACD-4978-B638-0803374EC972}"/>
    <cellStyle name="Calculation 5 11 7" xfId="6232" xr:uid="{59EA3C66-E28A-4C87-8BAD-9250574F27C6}"/>
    <cellStyle name="Calculation 5 11 7 2" xfId="6233" xr:uid="{2EF7EE70-6E60-42DE-9160-29995BC098C0}"/>
    <cellStyle name="Calculation 5 11 7 3" xfId="6234" xr:uid="{BB978FB1-58A7-43C9-859C-713D643D1832}"/>
    <cellStyle name="Calculation 5 11 8" xfId="6235" xr:uid="{37840C6E-086E-4732-BA4D-32C365807359}"/>
    <cellStyle name="Calculation 5 11 8 2" xfId="6236" xr:uid="{3DCE1A95-C1DC-4D51-855F-F6EFCAB157F2}"/>
    <cellStyle name="Calculation 5 11 8 3" xfId="6237" xr:uid="{1B85753A-976E-4AAE-A4F5-A2326C73808F}"/>
    <cellStyle name="Calculation 5 11 9" xfId="6238" xr:uid="{47EDA7D6-1CA9-4ED4-805D-3791DDAEAE17}"/>
    <cellStyle name="Calculation 5 11 9 2" xfId="6239" xr:uid="{FAFD48D9-A503-48B2-94E0-73A631902120}"/>
    <cellStyle name="Calculation 5 11 9 3" xfId="6240" xr:uid="{0D00FDB6-9CF8-4ACF-826A-87F0DEC3DBA1}"/>
    <cellStyle name="Calculation 5 12" xfId="6241" xr:uid="{F36457B5-0742-4DAF-99C0-94C3ACBF0040}"/>
    <cellStyle name="Calculation 5 12 10" xfId="6242" xr:uid="{BC9A3138-4095-45DD-A0F8-2A3E09C87893}"/>
    <cellStyle name="Calculation 5 12 10 2" xfId="6243" xr:uid="{F8173DFE-E614-45CD-9268-F414AF33FADF}"/>
    <cellStyle name="Calculation 5 12 11" xfId="6244" xr:uid="{D201219C-CCF2-49B0-903B-4066961CE91E}"/>
    <cellStyle name="Calculation 5 12 2" xfId="6245" xr:uid="{387B5D13-CB9F-45F2-92D7-C7F0BA00B981}"/>
    <cellStyle name="Calculation 5 12 2 2" xfId="6246" xr:uid="{6C7802D4-4E67-4906-AFA3-4A73859B330B}"/>
    <cellStyle name="Calculation 5 12 2 3" xfId="6247" xr:uid="{03562932-932A-4BAB-BC36-0F475FF953D2}"/>
    <cellStyle name="Calculation 5 12 2 4" xfId="6248" xr:uid="{E55C76E9-4AA2-4FBF-A15C-87D383D73224}"/>
    <cellStyle name="Calculation 5 12 3" xfId="6249" xr:uid="{570A3F21-6F05-40E1-9FAA-91EEAE6048A5}"/>
    <cellStyle name="Calculation 5 12 3 2" xfId="6250" xr:uid="{1E6C4F3A-803F-4F90-BAF1-9F858213A2A9}"/>
    <cellStyle name="Calculation 5 12 3 3" xfId="6251" xr:uid="{4A3DB4CE-BCD2-4844-94EF-DB2554F65668}"/>
    <cellStyle name="Calculation 5 12 4" xfId="6252" xr:uid="{5BF31339-184D-4752-B9C4-58968634D4AB}"/>
    <cellStyle name="Calculation 5 12 4 2" xfId="6253" xr:uid="{368783E8-1D13-440D-A45F-D711F966CFAE}"/>
    <cellStyle name="Calculation 5 12 4 3" xfId="6254" xr:uid="{8E481C1A-AD8E-430F-ABF1-07B5929BC925}"/>
    <cellStyle name="Calculation 5 12 5" xfId="6255" xr:uid="{42BD57DB-503F-4E63-AED5-D298483E3F63}"/>
    <cellStyle name="Calculation 5 12 5 2" xfId="6256" xr:uid="{C4E9894B-B8F9-4008-AAF6-E1E67C9BFA97}"/>
    <cellStyle name="Calculation 5 12 5 3" xfId="6257" xr:uid="{EF5E7FFA-01A2-4A73-AAFD-4FA3032B52E5}"/>
    <cellStyle name="Calculation 5 12 6" xfId="6258" xr:uid="{48D7781F-A088-43A0-B047-C3EEB31E8B70}"/>
    <cellStyle name="Calculation 5 12 6 2" xfId="6259" xr:uid="{AE6BBBD3-4652-4F9A-A245-802F75BC5BA7}"/>
    <cellStyle name="Calculation 5 12 6 3" xfId="6260" xr:uid="{0404D53E-5838-42CF-B50E-44D213F74994}"/>
    <cellStyle name="Calculation 5 12 7" xfId="6261" xr:uid="{9D25AAEC-8AEB-42E5-9F71-EC7A9D911D98}"/>
    <cellStyle name="Calculation 5 12 7 2" xfId="6262" xr:uid="{7539A132-A9A8-47F7-B5F5-92B272BBB90A}"/>
    <cellStyle name="Calculation 5 12 7 3" xfId="6263" xr:uid="{FDE6C09E-F66B-4696-A706-585024718B29}"/>
    <cellStyle name="Calculation 5 12 8" xfId="6264" xr:uid="{A951616C-27C0-4355-8B5D-0B339BB1FFFD}"/>
    <cellStyle name="Calculation 5 12 8 2" xfId="6265" xr:uid="{30F93B56-84B2-4C9D-86FD-D42E32EACA2E}"/>
    <cellStyle name="Calculation 5 12 8 3" xfId="6266" xr:uid="{0ABBA2C9-DCC5-4EB5-B97E-D0381837845A}"/>
    <cellStyle name="Calculation 5 12 9" xfId="6267" xr:uid="{F8B6A9C1-17A0-49A7-ADBC-97790803F5F4}"/>
    <cellStyle name="Calculation 5 12 9 2" xfId="6268" xr:uid="{50AB1D84-163A-491F-82A2-3C84514ABE33}"/>
    <cellStyle name="Calculation 5 12 9 3" xfId="6269" xr:uid="{C37EAA8C-C247-4AA2-BCAB-26C265E14973}"/>
    <cellStyle name="Calculation 5 13" xfId="6270" xr:uid="{1CCE98D0-4AB0-4F82-A7EE-350198CCF012}"/>
    <cellStyle name="Calculation 5 13 2" xfId="6271" xr:uid="{011B0513-AABB-413B-862D-827B14DA6144}"/>
    <cellStyle name="Calculation 5 13 3" xfId="6272" xr:uid="{31A32ADB-1EF4-4E76-92BC-AAC44FC458CA}"/>
    <cellStyle name="Calculation 5 13 4" xfId="6273" xr:uid="{760796C7-82DB-4B01-8E1A-346A0AD93A5D}"/>
    <cellStyle name="Calculation 5 14" xfId="6274" xr:uid="{78CB559A-9A5F-4333-9AEA-3FC8CBD71345}"/>
    <cellStyle name="Calculation 5 14 2" xfId="6275" xr:uid="{B9278976-C536-4DBD-98F4-417B37292EA1}"/>
    <cellStyle name="Calculation 5 14 3" xfId="6276" xr:uid="{E2529B7B-0E68-40DE-B4B6-366DCB6794A7}"/>
    <cellStyle name="Calculation 5 15" xfId="6277" xr:uid="{FBF20D9B-EBF5-4EFF-904E-C21BFC2EE05A}"/>
    <cellStyle name="Calculation 5 15 2" xfId="6278" xr:uid="{32F15E4E-00FA-4FCD-9309-F31AE0D4E5F9}"/>
    <cellStyle name="Calculation 5 15 3" xfId="6279" xr:uid="{55AE0944-C870-4D7B-BFB2-E3F2DAE21F14}"/>
    <cellStyle name="Calculation 5 16" xfId="6280" xr:uid="{ADBDD185-EEC9-4F0E-BD32-9466D63F5A0F}"/>
    <cellStyle name="Calculation 5 16 2" xfId="6281" xr:uid="{DC974B50-41C1-473A-9E68-23EA53DDB8F0}"/>
    <cellStyle name="Calculation 5 16 3" xfId="6282" xr:uid="{B29AE043-BCFE-4D0D-BBE3-359EF04CF021}"/>
    <cellStyle name="Calculation 5 17" xfId="6283" xr:uid="{A9A1C980-C0F6-4E82-9F6C-BCA2B7BE97C2}"/>
    <cellStyle name="Calculation 5 17 2" xfId="6284" xr:uid="{44D367EA-2321-44C4-9909-53D40050D02A}"/>
    <cellStyle name="Calculation 5 17 3" xfId="6285" xr:uid="{FEC521EA-5B88-4144-BD54-AACC6E0C4D0F}"/>
    <cellStyle name="Calculation 5 18" xfId="6286" xr:uid="{0F081654-DD6D-4B7C-A6BB-33755459124F}"/>
    <cellStyle name="Calculation 5 18 2" xfId="6287" xr:uid="{5981DE0B-642C-4F85-89A4-BC49757E527E}"/>
    <cellStyle name="Calculation 5 18 3" xfId="6288" xr:uid="{3BB34328-6C6E-4605-A721-3DBF1EB6355D}"/>
    <cellStyle name="Calculation 5 19" xfId="6289" xr:uid="{FB2B141C-072C-4E8D-B84D-F414E5084CEB}"/>
    <cellStyle name="Calculation 5 19 2" xfId="6290" xr:uid="{067F3A17-C227-4100-B37C-BA36F667175A}"/>
    <cellStyle name="Calculation 5 19 3" xfId="6291" xr:uid="{2180FC6B-02A0-43A6-AC98-AFC782C6CCA0}"/>
    <cellStyle name="Calculation 5 2" xfId="6292" xr:uid="{74F86CF7-82DD-4290-B53B-D7E137021E5E}"/>
    <cellStyle name="Calculation 5 2 10" xfId="6293" xr:uid="{5EC6FCA1-B196-4FBD-8559-3E37862EDC95}"/>
    <cellStyle name="Calculation 5 2 10 2" xfId="6294" xr:uid="{9E889CF2-1211-4719-BF3A-50C6D008D3C3}"/>
    <cellStyle name="Calculation 5 2 10 3" xfId="6295" xr:uid="{63AD98CE-4555-4659-813F-E9213291DAC3}"/>
    <cellStyle name="Calculation 5 2 11" xfId="6296" xr:uid="{669FC3F7-8EEC-431B-BDDF-34FC62F81824}"/>
    <cellStyle name="Calculation 5 2 11 2" xfId="6297" xr:uid="{1097B1AE-BC72-4F9B-A69B-284EA2FBC85E}"/>
    <cellStyle name="Calculation 5 2 12" xfId="6298" xr:uid="{E2215133-D8E4-4988-AEE1-828E5C2AA7B7}"/>
    <cellStyle name="Calculation 5 2 13" xfId="6299" xr:uid="{651F99EE-C75A-43C3-8454-39D675636AC4}"/>
    <cellStyle name="Calculation 5 2 14" xfId="6300" xr:uid="{B74ADC3B-080E-4DEE-A4FC-DBDC9A10E08E}"/>
    <cellStyle name="Calculation 5 2 2" xfId="6301" xr:uid="{4BE835D4-54B4-4625-A3B6-36D60D5C9144}"/>
    <cellStyle name="Calculation 5 2 2 10" xfId="6302" xr:uid="{A48593F6-F201-495E-A1AA-0DD08F1F7BCC}"/>
    <cellStyle name="Calculation 5 2 2 10 2" xfId="6303" xr:uid="{EC609262-E2CE-4718-A87F-4430B40E37EB}"/>
    <cellStyle name="Calculation 5 2 2 11" xfId="6304" xr:uid="{4633871F-6133-45B9-93C7-3FDC459A3635}"/>
    <cellStyle name="Calculation 5 2 2 2" xfId="6305" xr:uid="{059C11B8-DF46-4CA0-8381-5FCD5EE4F0BB}"/>
    <cellStyle name="Calculation 5 2 2 2 2" xfId="6306" xr:uid="{D94243D0-987C-4FBF-A595-536E9C908F73}"/>
    <cellStyle name="Calculation 5 2 2 2 3" xfId="6307" xr:uid="{D26F2215-9EDD-486E-A66A-54CBB1C6EA54}"/>
    <cellStyle name="Calculation 5 2 2 2 4" xfId="6308" xr:uid="{CC68C3B2-23C0-41F3-B353-AEA6A188D35E}"/>
    <cellStyle name="Calculation 5 2 2 3" xfId="6309" xr:uid="{3C9EE8BD-4A10-47B2-B517-A655D8EB4CD1}"/>
    <cellStyle name="Calculation 5 2 2 3 2" xfId="6310" xr:uid="{E46BCF4D-ABC3-40E5-9E0D-B354C4AC5104}"/>
    <cellStyle name="Calculation 5 2 2 3 3" xfId="6311" xr:uid="{E8744F2C-A6DC-498B-9C1F-8AD5C3AD4809}"/>
    <cellStyle name="Calculation 5 2 2 4" xfId="6312" xr:uid="{935992E3-9E3F-494D-A77A-40F1479DB153}"/>
    <cellStyle name="Calculation 5 2 2 4 2" xfId="6313" xr:uid="{1C3BCDA1-3F04-4347-8252-D0AF938A1305}"/>
    <cellStyle name="Calculation 5 2 2 4 3" xfId="6314" xr:uid="{88A086FC-A7D7-4DFC-84F7-750362FECB24}"/>
    <cellStyle name="Calculation 5 2 2 5" xfId="6315" xr:uid="{8CAD3821-6911-4B7C-882E-EA7E21AAB244}"/>
    <cellStyle name="Calculation 5 2 2 5 2" xfId="6316" xr:uid="{2A1C4224-558A-40AB-AB8F-4A5ED985DAA8}"/>
    <cellStyle name="Calculation 5 2 2 5 3" xfId="6317" xr:uid="{5C15B5ED-7BA5-4CE3-8E0C-18364451FAE0}"/>
    <cellStyle name="Calculation 5 2 2 6" xfId="6318" xr:uid="{C413C28B-122D-444F-8DD9-3A2E55BC5187}"/>
    <cellStyle name="Calculation 5 2 2 6 2" xfId="6319" xr:uid="{2A305B9E-3F92-48C6-B126-82DD3F420CBB}"/>
    <cellStyle name="Calculation 5 2 2 6 3" xfId="6320" xr:uid="{5B4C6DA1-315A-4AF3-8715-B97664A8E302}"/>
    <cellStyle name="Calculation 5 2 2 7" xfId="6321" xr:uid="{A383DE6E-5964-44D1-ACD2-3BA8B35A50F9}"/>
    <cellStyle name="Calculation 5 2 2 7 2" xfId="6322" xr:uid="{938496F1-13C1-4A24-A8CD-3877224ED231}"/>
    <cellStyle name="Calculation 5 2 2 7 3" xfId="6323" xr:uid="{3CFA5F40-5603-4533-8EF2-0C7FD443F96D}"/>
    <cellStyle name="Calculation 5 2 2 8" xfId="6324" xr:uid="{BA8C7D75-D3BE-403E-AF9C-D933511F501B}"/>
    <cellStyle name="Calculation 5 2 2 8 2" xfId="6325" xr:uid="{9E54D7E3-D097-498B-8C6C-BE78FBFFD2A9}"/>
    <cellStyle name="Calculation 5 2 2 8 3" xfId="6326" xr:uid="{5054C2DB-AF53-4FF4-961D-C9AD1EAD940B}"/>
    <cellStyle name="Calculation 5 2 2 9" xfId="6327" xr:uid="{2C286899-B3EB-415A-86A3-01A2B95FB901}"/>
    <cellStyle name="Calculation 5 2 2 9 2" xfId="6328" xr:uid="{C9DCE229-2A4D-438F-931E-1F19FEFAA598}"/>
    <cellStyle name="Calculation 5 2 2 9 3" xfId="6329" xr:uid="{2D67C478-E1C9-412C-AFE8-1B5C296CD2A7}"/>
    <cellStyle name="Calculation 5 2 3" xfId="6330" xr:uid="{FCBF813B-1E70-44E0-8C1F-E4254A5EFFDF}"/>
    <cellStyle name="Calculation 5 2 3 2" xfId="6331" xr:uid="{5E95AF57-9A4C-415F-B92F-5215788AF973}"/>
    <cellStyle name="Calculation 5 2 3 3" xfId="6332" xr:uid="{8C1D6EBE-E6F9-4A6B-9A4B-F002CBD87D54}"/>
    <cellStyle name="Calculation 5 2 3 4" xfId="6333" xr:uid="{29FD5950-A705-4C9E-B2F8-4AAEF433388F}"/>
    <cellStyle name="Calculation 5 2 4" xfId="6334" xr:uid="{F0027EF7-D4D0-4C5B-B1CB-933C49350EAE}"/>
    <cellStyle name="Calculation 5 2 4 2" xfId="6335" xr:uid="{A9B39E15-D70B-48D3-BF9C-7CAB6F39DBCB}"/>
    <cellStyle name="Calculation 5 2 4 3" xfId="6336" xr:uid="{C51A749D-5C7E-4E18-BA33-7FCFE08AC558}"/>
    <cellStyle name="Calculation 5 2 5" xfId="6337" xr:uid="{7BD761FD-6815-40E8-9894-EE48B4194AFC}"/>
    <cellStyle name="Calculation 5 2 5 2" xfId="6338" xr:uid="{A065B25A-CD8B-48E5-837E-918584C8C811}"/>
    <cellStyle name="Calculation 5 2 5 3" xfId="6339" xr:uid="{5CE3C328-151E-4DBB-9A60-D14CCB87C91A}"/>
    <cellStyle name="Calculation 5 2 6" xfId="6340" xr:uid="{7A871BCF-8A1A-43CD-B1B5-0709E01099D2}"/>
    <cellStyle name="Calculation 5 2 6 2" xfId="6341" xr:uid="{941A0F91-DA19-4431-87F4-7057F6997A01}"/>
    <cellStyle name="Calculation 5 2 6 3" xfId="6342" xr:uid="{616F61CF-468C-452E-9590-DFD45F19B1B2}"/>
    <cellStyle name="Calculation 5 2 7" xfId="6343" xr:uid="{505B203B-70D5-4A81-A2B8-934C15A5E55B}"/>
    <cellStyle name="Calculation 5 2 7 2" xfId="6344" xr:uid="{4BFF2A03-7A63-4CE7-90A9-8F801F27B899}"/>
    <cellStyle name="Calculation 5 2 7 3" xfId="6345" xr:uid="{6F753637-2A8F-4339-A88D-EFFBE594C4CF}"/>
    <cellStyle name="Calculation 5 2 8" xfId="6346" xr:uid="{781D7FC1-98B5-4F0E-AB79-A20F5E9A8B9B}"/>
    <cellStyle name="Calculation 5 2 8 2" xfId="6347" xr:uid="{AE9E405B-8DFB-4641-AEB8-8F18F5BCCFFF}"/>
    <cellStyle name="Calculation 5 2 8 3" xfId="6348" xr:uid="{D05EEC56-95FE-4EB8-9CD6-185E533BDFCF}"/>
    <cellStyle name="Calculation 5 2 9" xfId="6349" xr:uid="{3A153FC9-5AF5-4C28-835D-4EBAF42E4B8F}"/>
    <cellStyle name="Calculation 5 2 9 2" xfId="6350" xr:uid="{BC232522-DDB5-4AB4-8118-FA6AAD37DF5D}"/>
    <cellStyle name="Calculation 5 2 9 3" xfId="6351" xr:uid="{46DB6E2E-062E-4C69-911C-11BEFE373BC4}"/>
    <cellStyle name="Calculation 5 20" xfId="6352" xr:uid="{BFE7CCCD-97F8-46B5-B205-F12C76C4105E}"/>
    <cellStyle name="Calculation 5 20 2" xfId="6353" xr:uid="{00E12031-AD18-458A-853B-684D8D1ADAEE}"/>
    <cellStyle name="Calculation 5 20 3" xfId="6354" xr:uid="{74AAA84A-A5EA-4F35-A23A-5F5367BABA7B}"/>
    <cellStyle name="Calculation 5 21" xfId="6355" xr:uid="{CAE6DC42-AB74-4B57-ABDE-88BE26504A4F}"/>
    <cellStyle name="Calculation 5 21 2" xfId="6356" xr:uid="{3C56C2FC-57FC-4158-8965-6DA6E8BBF2C9}"/>
    <cellStyle name="Calculation 5 22" xfId="6357" xr:uid="{BD9D6B51-8AD3-4338-9EF1-5DC9610CCB89}"/>
    <cellStyle name="Calculation 5 23" xfId="6358" xr:uid="{F25B3435-011A-4AE7-BA4D-AA1B4C4C3683}"/>
    <cellStyle name="Calculation 5 24" xfId="6359" xr:uid="{4BDA99F7-C26B-46F9-8646-AB9A2237B9CA}"/>
    <cellStyle name="Calculation 5 3" xfId="6360" xr:uid="{E41EDDEF-D399-4019-9683-C7EEA406B21B}"/>
    <cellStyle name="Calculation 5 3 10" xfId="6361" xr:uid="{10C5DD66-4BA4-4C92-84DA-06CC08579D60}"/>
    <cellStyle name="Calculation 5 3 10 2" xfId="6362" xr:uid="{BEF62972-7E6E-48D0-BCAD-13B32575A8A0}"/>
    <cellStyle name="Calculation 5 3 10 3" xfId="6363" xr:uid="{02BA1BFA-3E4C-40D0-8189-F78E3ECFB5B3}"/>
    <cellStyle name="Calculation 5 3 11" xfId="6364" xr:uid="{3110DC99-0DEA-4288-BDBA-7A12531CFD1A}"/>
    <cellStyle name="Calculation 5 3 11 2" xfId="6365" xr:uid="{F22010DE-6A8D-4DA3-A0FA-6BFAA06C6624}"/>
    <cellStyle name="Calculation 5 3 12" xfId="6366" xr:uid="{3334D409-5198-46E7-97C3-AEC1EC7A41D5}"/>
    <cellStyle name="Calculation 5 3 2" xfId="6367" xr:uid="{5BDAFF6C-3C70-4E15-A76C-81EDF42D5205}"/>
    <cellStyle name="Calculation 5 3 2 10" xfId="6368" xr:uid="{5BFD2128-1AED-44F6-8629-AF5D2D31BCF7}"/>
    <cellStyle name="Calculation 5 3 2 10 2" xfId="6369" xr:uid="{0F9A752C-D78B-4A10-B409-03F5EA032ABF}"/>
    <cellStyle name="Calculation 5 3 2 11" xfId="6370" xr:uid="{1125E743-62BC-4B32-A026-FF2351476D51}"/>
    <cellStyle name="Calculation 5 3 2 2" xfId="6371" xr:uid="{5350C416-1B12-457F-8B93-FD1A8DC7EFBF}"/>
    <cellStyle name="Calculation 5 3 2 2 2" xfId="6372" xr:uid="{2512D2D3-06CF-46EF-8B4A-0FA379097C2F}"/>
    <cellStyle name="Calculation 5 3 2 2 3" xfId="6373" xr:uid="{7FF734C5-6514-4687-B14C-A9BCFEFCFB10}"/>
    <cellStyle name="Calculation 5 3 2 2 4" xfId="6374" xr:uid="{690C7F2D-2406-4F0F-A1AB-1258E7CDEBF5}"/>
    <cellStyle name="Calculation 5 3 2 3" xfId="6375" xr:uid="{697A3377-C105-4366-9B83-0E8F1C34D278}"/>
    <cellStyle name="Calculation 5 3 2 3 2" xfId="6376" xr:uid="{89975B2F-3070-40F5-914D-3F27C89A0870}"/>
    <cellStyle name="Calculation 5 3 2 3 3" xfId="6377" xr:uid="{908F334E-AE23-4141-9E09-62FD60BEE7BF}"/>
    <cellStyle name="Calculation 5 3 2 4" xfId="6378" xr:uid="{DBC29BF5-7A18-443B-A23E-B0C4E8C41D0F}"/>
    <cellStyle name="Calculation 5 3 2 4 2" xfId="6379" xr:uid="{DFE54FA0-966C-4B7D-9394-9CA1069FE839}"/>
    <cellStyle name="Calculation 5 3 2 4 3" xfId="6380" xr:uid="{75226BC9-0AFB-4F11-A455-08C1FB4AF5A1}"/>
    <cellStyle name="Calculation 5 3 2 5" xfId="6381" xr:uid="{ED18F280-E447-4C89-B870-8A0E1ACFCDEB}"/>
    <cellStyle name="Calculation 5 3 2 5 2" xfId="6382" xr:uid="{43178BF4-BCA4-4998-A5F0-5D578266943D}"/>
    <cellStyle name="Calculation 5 3 2 5 3" xfId="6383" xr:uid="{991D5D80-0C3F-4174-A20F-DBAB1035D023}"/>
    <cellStyle name="Calculation 5 3 2 6" xfId="6384" xr:uid="{D06610FC-A333-4127-A5E4-DF7F629D351B}"/>
    <cellStyle name="Calculation 5 3 2 6 2" xfId="6385" xr:uid="{C7A04048-E228-4AD4-9BA5-9CFABC31E6A9}"/>
    <cellStyle name="Calculation 5 3 2 6 3" xfId="6386" xr:uid="{40E9251B-780B-4656-9652-17EFF8885715}"/>
    <cellStyle name="Calculation 5 3 2 7" xfId="6387" xr:uid="{8E94FB40-9CB8-49CD-A6B7-4867E8377F4E}"/>
    <cellStyle name="Calculation 5 3 2 7 2" xfId="6388" xr:uid="{58E023A6-DA24-4E8B-A066-AB0A614F2F31}"/>
    <cellStyle name="Calculation 5 3 2 7 3" xfId="6389" xr:uid="{D6D890BF-189C-4A9D-8D38-ABD9FB4CA284}"/>
    <cellStyle name="Calculation 5 3 2 8" xfId="6390" xr:uid="{CF3C4B45-4E5E-486F-8147-096B643F3E95}"/>
    <cellStyle name="Calculation 5 3 2 8 2" xfId="6391" xr:uid="{E0BE6415-3E93-4461-8DF1-B9FF659C575B}"/>
    <cellStyle name="Calculation 5 3 2 8 3" xfId="6392" xr:uid="{FA0B7222-2BE4-4880-84B7-ACAEB82CBB34}"/>
    <cellStyle name="Calculation 5 3 2 9" xfId="6393" xr:uid="{354D5F73-BEE0-4073-822C-6919ABDA89D0}"/>
    <cellStyle name="Calculation 5 3 2 9 2" xfId="6394" xr:uid="{FB154BFB-5267-42A4-8567-C91DDA8ACDA0}"/>
    <cellStyle name="Calculation 5 3 2 9 3" xfId="6395" xr:uid="{96908821-E45C-4190-B57B-2050A1839051}"/>
    <cellStyle name="Calculation 5 3 3" xfId="6396" xr:uid="{5491AF42-E967-4F7C-BDFE-9B392C227006}"/>
    <cellStyle name="Calculation 5 3 3 2" xfId="6397" xr:uid="{DF28EC5D-DD14-4BA8-8350-2328CCD7A878}"/>
    <cellStyle name="Calculation 5 3 3 3" xfId="6398" xr:uid="{7049E5B5-E3EB-43F1-8D12-99F9E327607B}"/>
    <cellStyle name="Calculation 5 3 3 4" xfId="6399" xr:uid="{91CBB017-D716-43D0-B366-01F8985AD155}"/>
    <cellStyle name="Calculation 5 3 4" xfId="6400" xr:uid="{EB2C40D0-2D40-4338-B521-73F05FEDA1C8}"/>
    <cellStyle name="Calculation 5 3 4 2" xfId="6401" xr:uid="{50B740D7-C581-4F4F-98A0-A894A58F22A9}"/>
    <cellStyle name="Calculation 5 3 4 3" xfId="6402" xr:uid="{B96332B8-239D-45C6-90CD-516B70BCAF69}"/>
    <cellStyle name="Calculation 5 3 5" xfId="6403" xr:uid="{F43C77F8-0135-4C5E-875E-9D82F30D0A63}"/>
    <cellStyle name="Calculation 5 3 5 2" xfId="6404" xr:uid="{98C28319-847E-4FA4-AC7F-D00590EEC6A5}"/>
    <cellStyle name="Calculation 5 3 5 3" xfId="6405" xr:uid="{DC4D9334-8ED3-48FF-B3E3-8450BB526D68}"/>
    <cellStyle name="Calculation 5 3 6" xfId="6406" xr:uid="{7D3D9233-345C-4221-9FD1-F4C585F8FFF8}"/>
    <cellStyle name="Calculation 5 3 6 2" xfId="6407" xr:uid="{9179D0E6-265F-4FD8-A444-35F7794985A8}"/>
    <cellStyle name="Calculation 5 3 6 3" xfId="6408" xr:uid="{E50FBB0B-6DCC-4EA9-A456-BB9683114AC8}"/>
    <cellStyle name="Calculation 5 3 7" xfId="6409" xr:uid="{264CB1EC-B0A1-4228-87A8-68C1EB433B94}"/>
    <cellStyle name="Calculation 5 3 7 2" xfId="6410" xr:uid="{B7A05A29-1B88-4B57-9DDE-A8605E9435B6}"/>
    <cellStyle name="Calculation 5 3 7 3" xfId="6411" xr:uid="{09AE7D7B-2E84-4CD7-948E-5774A5C670B9}"/>
    <cellStyle name="Calculation 5 3 8" xfId="6412" xr:uid="{675DD2DD-EEDC-4DE9-A7D3-33A6D471B80D}"/>
    <cellStyle name="Calculation 5 3 8 2" xfId="6413" xr:uid="{7B13CC99-9CEF-4D0C-877F-03FE019E062E}"/>
    <cellStyle name="Calculation 5 3 8 3" xfId="6414" xr:uid="{1FF6551A-6591-4FD6-977B-2100E92C0697}"/>
    <cellStyle name="Calculation 5 3 9" xfId="6415" xr:uid="{9AD9B5E1-94CE-423D-8412-C53D33C7D0F8}"/>
    <cellStyle name="Calculation 5 3 9 2" xfId="6416" xr:uid="{20435401-A99F-47AF-9457-96F7777CBBF0}"/>
    <cellStyle name="Calculation 5 3 9 3" xfId="6417" xr:uid="{A2669150-E977-489D-A126-08ECF4F8D6EC}"/>
    <cellStyle name="Calculation 5 4" xfId="6418" xr:uid="{895572B7-74E0-48E2-A696-562032197C6A}"/>
    <cellStyle name="Calculation 5 4 10" xfId="6419" xr:uid="{FAC22474-14D5-4031-BD90-2E3AAA91BED7}"/>
    <cellStyle name="Calculation 5 4 10 2" xfId="6420" xr:uid="{5E0B111D-6BD8-4A44-80A9-1B72F02E28F0}"/>
    <cellStyle name="Calculation 5 4 10 3" xfId="6421" xr:uid="{88F9EEB2-BB41-4143-A01D-7A8389F11A19}"/>
    <cellStyle name="Calculation 5 4 11" xfId="6422" xr:uid="{062AF352-67DF-4831-BFDA-60C39466082D}"/>
    <cellStyle name="Calculation 5 4 11 2" xfId="6423" xr:uid="{D10EF7E5-11D9-42CB-9AAA-F034CE5BF00D}"/>
    <cellStyle name="Calculation 5 4 12" xfId="6424" xr:uid="{6E2C9183-FC72-470B-BDF2-935DF951C926}"/>
    <cellStyle name="Calculation 5 4 2" xfId="6425" xr:uid="{17AA7413-0CCD-4E16-94D8-74E65577175E}"/>
    <cellStyle name="Calculation 5 4 2 10" xfId="6426" xr:uid="{4CA841D7-B5FF-4800-8C97-638ADF77E458}"/>
    <cellStyle name="Calculation 5 4 2 10 2" xfId="6427" xr:uid="{38FDA000-DC5E-4DE8-B983-9E0C17476340}"/>
    <cellStyle name="Calculation 5 4 2 11" xfId="6428" xr:uid="{F5273D9C-C9AD-4431-BCFB-07139643628E}"/>
    <cellStyle name="Calculation 5 4 2 2" xfId="6429" xr:uid="{1B86B49B-76E7-423E-80D6-36293286DEC0}"/>
    <cellStyle name="Calculation 5 4 2 2 2" xfId="6430" xr:uid="{77AD61A3-A6BA-46BC-9FE9-B19A7040E94D}"/>
    <cellStyle name="Calculation 5 4 2 2 3" xfId="6431" xr:uid="{251BCA17-FE2E-4508-B7AF-24A9BAB65ECE}"/>
    <cellStyle name="Calculation 5 4 2 2 4" xfId="6432" xr:uid="{0AB25E4E-97EA-4192-A5D8-F592517B29B5}"/>
    <cellStyle name="Calculation 5 4 2 3" xfId="6433" xr:uid="{27671804-8C7E-4D74-ABD4-F899C8F3AB36}"/>
    <cellStyle name="Calculation 5 4 2 3 2" xfId="6434" xr:uid="{948A37F5-63DC-4FEE-8C48-45C121FAC7A3}"/>
    <cellStyle name="Calculation 5 4 2 3 3" xfId="6435" xr:uid="{AB3AFF0A-DC79-4F26-8C00-CF22D51D67CD}"/>
    <cellStyle name="Calculation 5 4 2 4" xfId="6436" xr:uid="{556103B2-3D74-46CE-9D4D-097039F261C3}"/>
    <cellStyle name="Calculation 5 4 2 4 2" xfId="6437" xr:uid="{46683232-F994-4FAD-A124-2CC66192249E}"/>
    <cellStyle name="Calculation 5 4 2 4 3" xfId="6438" xr:uid="{8E2C8049-2383-4AEB-87FF-7EB40AEEE509}"/>
    <cellStyle name="Calculation 5 4 2 5" xfId="6439" xr:uid="{752E3179-AEC0-4F7B-95CC-0FE922459A8F}"/>
    <cellStyle name="Calculation 5 4 2 5 2" xfId="6440" xr:uid="{13BB4CD6-5FD5-42F5-9C79-AC0A673AAE17}"/>
    <cellStyle name="Calculation 5 4 2 5 3" xfId="6441" xr:uid="{90A5CA32-C6DA-4599-AFF2-D7B6F3758346}"/>
    <cellStyle name="Calculation 5 4 2 6" xfId="6442" xr:uid="{AB46053C-95FA-42A5-8517-33144BEEB02D}"/>
    <cellStyle name="Calculation 5 4 2 6 2" xfId="6443" xr:uid="{2F4B640D-01CA-4BC2-9F74-E5BDC32A4FBC}"/>
    <cellStyle name="Calculation 5 4 2 6 3" xfId="6444" xr:uid="{1B4989C6-123A-4129-8175-8326EB19F9ED}"/>
    <cellStyle name="Calculation 5 4 2 7" xfId="6445" xr:uid="{E511E1D5-7A0F-4A44-823A-F4E17A723387}"/>
    <cellStyle name="Calculation 5 4 2 7 2" xfId="6446" xr:uid="{054954CC-171B-49BC-A6D7-C919472E9CAF}"/>
    <cellStyle name="Calculation 5 4 2 7 3" xfId="6447" xr:uid="{E00EAE7F-0188-40B1-A0B8-958494066A61}"/>
    <cellStyle name="Calculation 5 4 2 8" xfId="6448" xr:uid="{8A28D142-251E-42E3-8179-28FD3F978B6C}"/>
    <cellStyle name="Calculation 5 4 2 8 2" xfId="6449" xr:uid="{C8F1C029-F568-48BC-9B71-86B6F4D43AE7}"/>
    <cellStyle name="Calculation 5 4 2 8 3" xfId="6450" xr:uid="{13CAFFDE-FB67-4469-8E2B-B29AEC1F8A00}"/>
    <cellStyle name="Calculation 5 4 2 9" xfId="6451" xr:uid="{5A9ABD2C-9EF0-49AF-9CB6-4D5560D550F0}"/>
    <cellStyle name="Calculation 5 4 2 9 2" xfId="6452" xr:uid="{FA1172A2-7A2B-4E97-B284-C0CF91DBC33E}"/>
    <cellStyle name="Calculation 5 4 2 9 3" xfId="6453" xr:uid="{F2C491B0-28D2-456A-9AF5-65C75697B055}"/>
    <cellStyle name="Calculation 5 4 3" xfId="6454" xr:uid="{BC9C4300-19E5-42B2-B929-6425CD43FB4A}"/>
    <cellStyle name="Calculation 5 4 3 2" xfId="6455" xr:uid="{E4EE78FF-907E-4241-B5D7-848A8AF7820E}"/>
    <cellStyle name="Calculation 5 4 3 3" xfId="6456" xr:uid="{9D19342F-A70F-4B72-86C0-D5BE48A99477}"/>
    <cellStyle name="Calculation 5 4 3 4" xfId="6457" xr:uid="{D03FFAFD-6BCD-41CB-8A32-E3967832B52A}"/>
    <cellStyle name="Calculation 5 4 4" xfId="6458" xr:uid="{09436282-74DE-4690-A238-198EFA00E839}"/>
    <cellStyle name="Calculation 5 4 4 2" xfId="6459" xr:uid="{6F5A6E8E-1C9D-4223-871E-CBBEEDF76DD1}"/>
    <cellStyle name="Calculation 5 4 4 3" xfId="6460" xr:uid="{90C2E182-F3B7-4B89-AE27-80985D602A1D}"/>
    <cellStyle name="Calculation 5 4 5" xfId="6461" xr:uid="{7E4F1F08-ACD6-44BB-8056-DBAC3331D544}"/>
    <cellStyle name="Calculation 5 4 5 2" xfId="6462" xr:uid="{24F339F6-0F40-4262-B1EB-207BD04F35D7}"/>
    <cellStyle name="Calculation 5 4 5 3" xfId="6463" xr:uid="{313B8BFB-23F6-4999-A286-B5DE4DEB3F9C}"/>
    <cellStyle name="Calculation 5 4 6" xfId="6464" xr:uid="{27A780BC-E28A-4085-8FC1-DD4C862794DB}"/>
    <cellStyle name="Calculation 5 4 6 2" xfId="6465" xr:uid="{847EA998-03DC-414C-85CA-A24C2C7EAECD}"/>
    <cellStyle name="Calculation 5 4 6 3" xfId="6466" xr:uid="{5A16A109-1AA3-4BDD-89C6-107BA0E61BC8}"/>
    <cellStyle name="Calculation 5 4 7" xfId="6467" xr:uid="{089CADA8-B20B-440C-B2F0-21A23CD2B32C}"/>
    <cellStyle name="Calculation 5 4 7 2" xfId="6468" xr:uid="{895E449A-D042-466E-ACF4-16182DB77706}"/>
    <cellStyle name="Calculation 5 4 7 3" xfId="6469" xr:uid="{1418F80B-E07F-4C89-9913-18BCC8802D5D}"/>
    <cellStyle name="Calculation 5 4 8" xfId="6470" xr:uid="{29F16C7E-F1CE-414C-A659-351A6E3DD35C}"/>
    <cellStyle name="Calculation 5 4 8 2" xfId="6471" xr:uid="{2325E2A1-7CCF-4629-BB65-6EDE6022DE31}"/>
    <cellStyle name="Calculation 5 4 8 3" xfId="6472" xr:uid="{AC3EEE05-E453-415B-8C2F-5AB24DC29438}"/>
    <cellStyle name="Calculation 5 4 9" xfId="6473" xr:uid="{1A779D2A-11AA-48D4-BC37-27D9BA8C7F0F}"/>
    <cellStyle name="Calculation 5 4 9 2" xfId="6474" xr:uid="{C1FC21AE-75F2-4255-869E-955B22E8B219}"/>
    <cellStyle name="Calculation 5 4 9 3" xfId="6475" xr:uid="{FDF8063E-1DE1-47A5-A4F6-8EFA50940E8F}"/>
    <cellStyle name="Calculation 5 5" xfId="6476" xr:uid="{2568BD58-DA2D-4BAB-9BB2-9E58616C18D7}"/>
    <cellStyle name="Calculation 5 5 10" xfId="6477" xr:uid="{06BA9EBE-619F-4FB6-B91B-3199BDB870D5}"/>
    <cellStyle name="Calculation 5 5 10 2" xfId="6478" xr:uid="{95AD8F0F-EB0B-4210-8B5A-38CF07669202}"/>
    <cellStyle name="Calculation 5 5 10 3" xfId="6479" xr:uid="{210615B2-AB40-4FA6-AEBB-A88B5E16851F}"/>
    <cellStyle name="Calculation 5 5 11" xfId="6480" xr:uid="{6F720E98-EE54-4392-A049-E142CA4BF462}"/>
    <cellStyle name="Calculation 5 5 11 2" xfId="6481" xr:uid="{6026B69A-456B-465D-95A6-95F6AD2624AB}"/>
    <cellStyle name="Calculation 5 5 12" xfId="6482" xr:uid="{80AEAAD5-64D4-4511-A7D9-5955E66F21A1}"/>
    <cellStyle name="Calculation 5 5 2" xfId="6483" xr:uid="{E09B5BB3-E055-41E1-9EC7-52BC8F69A74D}"/>
    <cellStyle name="Calculation 5 5 2 10" xfId="6484" xr:uid="{C18B31C1-3EBA-47EA-A776-26A8518F68CF}"/>
    <cellStyle name="Calculation 5 5 2 10 2" xfId="6485" xr:uid="{E029A0A2-8C45-4041-B619-D68FC7382B01}"/>
    <cellStyle name="Calculation 5 5 2 11" xfId="6486" xr:uid="{39B3B70B-1996-4EF5-9C79-11D308EE9A19}"/>
    <cellStyle name="Calculation 5 5 2 2" xfId="6487" xr:uid="{79601A86-0996-423D-8B31-D71CA3917DC8}"/>
    <cellStyle name="Calculation 5 5 2 2 2" xfId="6488" xr:uid="{B59E29BD-661A-49EC-BE12-57513799DD2B}"/>
    <cellStyle name="Calculation 5 5 2 2 3" xfId="6489" xr:uid="{20BDD59F-FB21-4C90-9AA0-01141D007972}"/>
    <cellStyle name="Calculation 5 5 2 2 4" xfId="6490" xr:uid="{EA37D3D6-829D-49ED-8A63-F8F4FA1D48FF}"/>
    <cellStyle name="Calculation 5 5 2 3" xfId="6491" xr:uid="{49841ED2-E279-49B8-9CEA-D8620D343155}"/>
    <cellStyle name="Calculation 5 5 2 3 2" xfId="6492" xr:uid="{2578C245-39C7-4125-98FC-1AE222BA60EF}"/>
    <cellStyle name="Calculation 5 5 2 3 3" xfId="6493" xr:uid="{3DE5D058-CB85-48E4-88B4-8403904CC4AF}"/>
    <cellStyle name="Calculation 5 5 2 4" xfId="6494" xr:uid="{A03372EA-E8D3-411F-ABCA-A05763EBA672}"/>
    <cellStyle name="Calculation 5 5 2 4 2" xfId="6495" xr:uid="{3E277376-16D0-4952-8580-6EB478141578}"/>
    <cellStyle name="Calculation 5 5 2 4 3" xfId="6496" xr:uid="{CDB81D25-AFC2-4820-BCEE-169A24A92FCF}"/>
    <cellStyle name="Calculation 5 5 2 5" xfId="6497" xr:uid="{D5A34358-E458-4BAD-B1BA-F1AFE13C75D6}"/>
    <cellStyle name="Calculation 5 5 2 5 2" xfId="6498" xr:uid="{7D7D6DA4-E551-4C20-ACE3-8AD078A805CC}"/>
    <cellStyle name="Calculation 5 5 2 5 3" xfId="6499" xr:uid="{8054F7BE-5A8C-48B8-8AE7-903A51B84D9C}"/>
    <cellStyle name="Calculation 5 5 2 6" xfId="6500" xr:uid="{3CC55E7C-3D61-4FE7-B525-C2319E0401B1}"/>
    <cellStyle name="Calculation 5 5 2 6 2" xfId="6501" xr:uid="{09C011E0-0AAC-4B48-9F0B-83C09CD8E8D9}"/>
    <cellStyle name="Calculation 5 5 2 6 3" xfId="6502" xr:uid="{6C9A3E0B-9B62-4217-A0BA-B5E5B831B415}"/>
    <cellStyle name="Calculation 5 5 2 7" xfId="6503" xr:uid="{2FB10132-D108-427F-801C-F22394E8B594}"/>
    <cellStyle name="Calculation 5 5 2 7 2" xfId="6504" xr:uid="{01D5EF00-6932-48D5-8ACE-8D545592067F}"/>
    <cellStyle name="Calculation 5 5 2 7 3" xfId="6505" xr:uid="{6C308F0F-92A1-40E1-9F0A-3B80717221FA}"/>
    <cellStyle name="Calculation 5 5 2 8" xfId="6506" xr:uid="{3EF2A3FA-E2EE-46FD-9823-215AB1722C7C}"/>
    <cellStyle name="Calculation 5 5 2 8 2" xfId="6507" xr:uid="{5A6DECBB-FC85-4AC4-BDBA-60180C882244}"/>
    <cellStyle name="Calculation 5 5 2 8 3" xfId="6508" xr:uid="{D78B7C16-6EC7-4D87-93A5-2CC950150F83}"/>
    <cellStyle name="Calculation 5 5 2 9" xfId="6509" xr:uid="{F6927037-C047-4632-B11D-75077F07A3BA}"/>
    <cellStyle name="Calculation 5 5 2 9 2" xfId="6510" xr:uid="{E96179DA-B308-4619-BE2C-44AE3D7028CA}"/>
    <cellStyle name="Calculation 5 5 2 9 3" xfId="6511" xr:uid="{A92E2675-9CDA-4A87-A2F4-F80D4FE481C9}"/>
    <cellStyle name="Calculation 5 5 3" xfId="6512" xr:uid="{14CE3CF1-EB86-4C0F-8122-0DD9D880D602}"/>
    <cellStyle name="Calculation 5 5 3 2" xfId="6513" xr:uid="{871081FB-A660-49A1-83A3-8A4C3DA5C4CF}"/>
    <cellStyle name="Calculation 5 5 3 3" xfId="6514" xr:uid="{F0D8AC9C-AA72-4792-B7D0-A1B4E041A376}"/>
    <cellStyle name="Calculation 5 5 3 4" xfId="6515" xr:uid="{8BD4FC77-A18D-42E9-8454-2927EAA18EB9}"/>
    <cellStyle name="Calculation 5 5 4" xfId="6516" xr:uid="{6DD2ACC1-FB8C-4F4A-AC1C-7FCA7910C20C}"/>
    <cellStyle name="Calculation 5 5 4 2" xfId="6517" xr:uid="{56C5A802-4720-4F73-9B6E-0A2C9D81851F}"/>
    <cellStyle name="Calculation 5 5 4 3" xfId="6518" xr:uid="{B03143CE-50C4-4E3B-984A-21379F1097DD}"/>
    <cellStyle name="Calculation 5 5 5" xfId="6519" xr:uid="{35C666E0-D2E6-4B7C-A6FB-61F17521D265}"/>
    <cellStyle name="Calculation 5 5 5 2" xfId="6520" xr:uid="{76DEAF20-CE4B-47CC-BFB0-3B7C1417950B}"/>
    <cellStyle name="Calculation 5 5 5 3" xfId="6521" xr:uid="{CD446663-3F04-4A55-9E36-7E2F0B52DBD3}"/>
    <cellStyle name="Calculation 5 5 6" xfId="6522" xr:uid="{D70E167C-4918-4147-97DD-E28600FFD22D}"/>
    <cellStyle name="Calculation 5 5 6 2" xfId="6523" xr:uid="{DEF9C4C7-09CE-49B2-AECB-8040B95F4A63}"/>
    <cellStyle name="Calculation 5 5 6 3" xfId="6524" xr:uid="{09CEEF47-1268-4B6F-B2F2-AD0425E00FCA}"/>
    <cellStyle name="Calculation 5 5 7" xfId="6525" xr:uid="{FF30E179-6EF4-4129-81EC-67DD9E1CA48E}"/>
    <cellStyle name="Calculation 5 5 7 2" xfId="6526" xr:uid="{33B442B4-533E-4B30-B87F-8CE6250EBB2A}"/>
    <cellStyle name="Calculation 5 5 7 3" xfId="6527" xr:uid="{51AEFE29-0689-4B0D-9298-772D6D244A39}"/>
    <cellStyle name="Calculation 5 5 8" xfId="6528" xr:uid="{4996B35A-E7CB-4C40-8DF9-5604ABCF5F98}"/>
    <cellStyle name="Calculation 5 5 8 2" xfId="6529" xr:uid="{68043CFF-98C2-430B-BF1F-4DF7201E0001}"/>
    <cellStyle name="Calculation 5 5 8 3" xfId="6530" xr:uid="{F1EBCB7D-DF7F-435C-9038-A4E507BB5794}"/>
    <cellStyle name="Calculation 5 5 9" xfId="6531" xr:uid="{FF99EF4D-A57D-4021-97A9-26CD52618F3D}"/>
    <cellStyle name="Calculation 5 5 9 2" xfId="6532" xr:uid="{BE18CD9E-6E57-479F-B747-717963E03E80}"/>
    <cellStyle name="Calculation 5 5 9 3" xfId="6533" xr:uid="{2E6AC570-4D8E-438F-86F7-15266A1246F7}"/>
    <cellStyle name="Calculation 5 6" xfId="6534" xr:uid="{1E058687-3BBC-44CC-94B0-6897BEB8552A}"/>
    <cellStyle name="Calculation 5 6 10" xfId="6535" xr:uid="{427AC252-DEC6-4E85-9A7E-B88E0799A7D9}"/>
    <cellStyle name="Calculation 5 6 10 2" xfId="6536" xr:uid="{9E369A66-D76D-4468-8B12-939FF6EAE999}"/>
    <cellStyle name="Calculation 5 6 10 3" xfId="6537" xr:uid="{5C9E8495-6E5C-4CB1-B819-919CD472D308}"/>
    <cellStyle name="Calculation 5 6 11" xfId="6538" xr:uid="{3D188C49-A85A-4BB9-9FBE-34FF6301C8A6}"/>
    <cellStyle name="Calculation 5 6 11 2" xfId="6539" xr:uid="{31852679-8662-40CB-951D-DC2908321480}"/>
    <cellStyle name="Calculation 5 6 12" xfId="6540" xr:uid="{0E758720-266E-4BE7-A084-FA7F04616961}"/>
    <cellStyle name="Calculation 5 6 2" xfId="6541" xr:uid="{549971D6-B29D-4E81-B0D6-5E578C85A4B8}"/>
    <cellStyle name="Calculation 5 6 2 10" xfId="6542" xr:uid="{2F4A0FE9-0FF4-4516-9C30-30E86F45D47D}"/>
    <cellStyle name="Calculation 5 6 2 10 2" xfId="6543" xr:uid="{CD618936-D7F7-4F16-A77C-9DCAA85DFC7D}"/>
    <cellStyle name="Calculation 5 6 2 11" xfId="6544" xr:uid="{76294DFF-C626-46DE-8B31-B3CB07EDACED}"/>
    <cellStyle name="Calculation 5 6 2 2" xfId="6545" xr:uid="{64CCB620-6F54-4697-887F-2B64CD7C31B7}"/>
    <cellStyle name="Calculation 5 6 2 2 2" xfId="6546" xr:uid="{5CF7AB7C-61E6-4DB9-833D-7BBDD89AF4F3}"/>
    <cellStyle name="Calculation 5 6 2 2 3" xfId="6547" xr:uid="{A2561C1F-FE87-48B0-88A2-2154DCCB1775}"/>
    <cellStyle name="Calculation 5 6 2 2 4" xfId="6548" xr:uid="{87D275C8-ABD0-474A-A38B-B705B16C3F5B}"/>
    <cellStyle name="Calculation 5 6 2 3" xfId="6549" xr:uid="{11134F32-2EB1-44DA-A9EA-544A60081C90}"/>
    <cellStyle name="Calculation 5 6 2 3 2" xfId="6550" xr:uid="{92A9B0E1-01B1-4874-88F1-9EFE9802979B}"/>
    <cellStyle name="Calculation 5 6 2 3 3" xfId="6551" xr:uid="{0E0A0FBD-E2E7-43A3-B036-70B4BAC7883E}"/>
    <cellStyle name="Calculation 5 6 2 4" xfId="6552" xr:uid="{AB547B9B-217E-4BD0-8C77-310A307D7B39}"/>
    <cellStyle name="Calculation 5 6 2 4 2" xfId="6553" xr:uid="{69D855E7-4FC2-4F9D-B5E9-021EB9AA7870}"/>
    <cellStyle name="Calculation 5 6 2 4 3" xfId="6554" xr:uid="{1FE155B6-373E-46AF-B380-799FFC91201A}"/>
    <cellStyle name="Calculation 5 6 2 5" xfId="6555" xr:uid="{AFB1086D-9615-41FA-A680-87234B14876A}"/>
    <cellStyle name="Calculation 5 6 2 5 2" xfId="6556" xr:uid="{364BFE6F-1AA8-4FF5-95C9-DDFE21988966}"/>
    <cellStyle name="Calculation 5 6 2 5 3" xfId="6557" xr:uid="{CD374DC2-BF61-459D-8C6F-121BE20CC550}"/>
    <cellStyle name="Calculation 5 6 2 6" xfId="6558" xr:uid="{1C141698-57B1-4FDE-999F-E2D1F53C8C4E}"/>
    <cellStyle name="Calculation 5 6 2 6 2" xfId="6559" xr:uid="{859E3A1E-6740-4648-B860-264004C18C98}"/>
    <cellStyle name="Calculation 5 6 2 6 3" xfId="6560" xr:uid="{61CD1CF8-BA80-4DB2-9E19-006B9C4D112D}"/>
    <cellStyle name="Calculation 5 6 2 7" xfId="6561" xr:uid="{02BF0D83-1957-477E-B90E-F5EBBEB8E493}"/>
    <cellStyle name="Calculation 5 6 2 7 2" xfId="6562" xr:uid="{81888493-AAC8-448D-AE8A-F17A76DEA457}"/>
    <cellStyle name="Calculation 5 6 2 7 3" xfId="6563" xr:uid="{B662BFF2-CFE6-4F11-A345-A5977A9026EC}"/>
    <cellStyle name="Calculation 5 6 2 8" xfId="6564" xr:uid="{974CA9F2-B6B9-4242-AE93-041961D91D6A}"/>
    <cellStyle name="Calculation 5 6 2 8 2" xfId="6565" xr:uid="{E7DA21B9-3D87-49C7-A0AD-342B1A72D22A}"/>
    <cellStyle name="Calculation 5 6 2 8 3" xfId="6566" xr:uid="{902692ED-C9A7-495E-825A-0F4E49CDA864}"/>
    <cellStyle name="Calculation 5 6 2 9" xfId="6567" xr:uid="{AE127FA9-13EA-48B6-8361-AABE3B4C31E3}"/>
    <cellStyle name="Calculation 5 6 2 9 2" xfId="6568" xr:uid="{4299D83F-68F3-4986-978F-24D3CE02E753}"/>
    <cellStyle name="Calculation 5 6 2 9 3" xfId="6569" xr:uid="{CCD86036-CFCE-48C5-A195-9B5AF7E21BAD}"/>
    <cellStyle name="Calculation 5 6 3" xfId="6570" xr:uid="{4DA6F11C-FEDE-490C-87AD-DBC7BF340AF3}"/>
    <cellStyle name="Calculation 5 6 3 2" xfId="6571" xr:uid="{4949D0CE-3B2A-40E4-9A96-4C0C2B64EC12}"/>
    <cellStyle name="Calculation 5 6 3 3" xfId="6572" xr:uid="{015E4D6A-A822-4D66-BF6D-04A8056846DF}"/>
    <cellStyle name="Calculation 5 6 3 4" xfId="6573" xr:uid="{048275AC-4505-4FF3-BFE0-3C581DC45AB3}"/>
    <cellStyle name="Calculation 5 6 4" xfId="6574" xr:uid="{5A7205D6-6804-485D-B627-FFBEA9239BA5}"/>
    <cellStyle name="Calculation 5 6 4 2" xfId="6575" xr:uid="{922300F1-CBC0-4368-B50B-C11E97B1B881}"/>
    <cellStyle name="Calculation 5 6 4 3" xfId="6576" xr:uid="{775C7192-D9A9-460C-B574-1AFAECBE993A}"/>
    <cellStyle name="Calculation 5 6 5" xfId="6577" xr:uid="{703A069D-304D-4EAD-84E7-B0AE25A35DA8}"/>
    <cellStyle name="Calculation 5 6 5 2" xfId="6578" xr:uid="{97304552-F366-47DD-8255-1AFD1815E4EE}"/>
    <cellStyle name="Calculation 5 6 5 3" xfId="6579" xr:uid="{3506A5CC-2365-47B4-9483-A7DBD8E734FB}"/>
    <cellStyle name="Calculation 5 6 6" xfId="6580" xr:uid="{3F71A229-281D-4B63-BB97-780153740FA2}"/>
    <cellStyle name="Calculation 5 6 6 2" xfId="6581" xr:uid="{F708A8C5-2411-43BA-8698-E5B56848E7D8}"/>
    <cellStyle name="Calculation 5 6 6 3" xfId="6582" xr:uid="{33BE98AB-1216-4A6C-B446-CDFAB7BF787B}"/>
    <cellStyle name="Calculation 5 6 7" xfId="6583" xr:uid="{5B75CC45-C1CF-45A2-9B4A-DD895EB062EB}"/>
    <cellStyle name="Calculation 5 6 7 2" xfId="6584" xr:uid="{2070E92E-F20B-4E96-8924-72F85568E271}"/>
    <cellStyle name="Calculation 5 6 7 3" xfId="6585" xr:uid="{9FBF7D74-60B5-4A9A-A05D-B2A04E457520}"/>
    <cellStyle name="Calculation 5 6 8" xfId="6586" xr:uid="{1616B8D6-DC27-489E-A4AA-F23CB4AA3BA8}"/>
    <cellStyle name="Calculation 5 6 8 2" xfId="6587" xr:uid="{4F134DBA-399F-471E-9F02-C0510B322392}"/>
    <cellStyle name="Calculation 5 6 8 3" xfId="6588" xr:uid="{EEBEB807-CAFF-4B31-BF6E-6F3605C56E19}"/>
    <cellStyle name="Calculation 5 6 9" xfId="6589" xr:uid="{CD7047B7-47D5-4406-A594-5049BD28490F}"/>
    <cellStyle name="Calculation 5 6 9 2" xfId="6590" xr:uid="{1E271C8F-54C9-4DEB-B6A6-D01D26C5E43C}"/>
    <cellStyle name="Calculation 5 6 9 3" xfId="6591" xr:uid="{FBCEE76B-C469-4DE2-A190-2E38DFDB3FE2}"/>
    <cellStyle name="Calculation 5 7" xfId="6592" xr:uid="{48867366-EECA-4950-920D-6BB2CF2D432F}"/>
    <cellStyle name="Calculation 5 7 10" xfId="6593" xr:uid="{247E5D6E-4B01-45A0-BB12-C897D5DB8F20}"/>
    <cellStyle name="Calculation 5 7 10 2" xfId="6594" xr:uid="{55DE03C4-B6FF-4E60-8390-CBBAF8390825}"/>
    <cellStyle name="Calculation 5 7 10 3" xfId="6595" xr:uid="{E467D4BB-5514-4876-8A8A-4F8C962836F4}"/>
    <cellStyle name="Calculation 5 7 11" xfId="6596" xr:uid="{B24D2FB8-9434-42D1-B440-D149E08039B6}"/>
    <cellStyle name="Calculation 5 7 11 2" xfId="6597" xr:uid="{AD9ED55C-FDC4-4840-968A-CE4CFF596D83}"/>
    <cellStyle name="Calculation 5 7 12" xfId="6598" xr:uid="{EC473FD2-52B6-454E-9A41-530657DAA769}"/>
    <cellStyle name="Calculation 5 7 2" xfId="6599" xr:uid="{2C96A94E-7937-4363-87DC-E89ED4146120}"/>
    <cellStyle name="Calculation 5 7 2 10" xfId="6600" xr:uid="{01734256-0265-4403-BA4A-43098105FF83}"/>
    <cellStyle name="Calculation 5 7 2 10 2" xfId="6601" xr:uid="{0BA9C26A-64E8-4AE3-854E-039E8191D1E4}"/>
    <cellStyle name="Calculation 5 7 2 11" xfId="6602" xr:uid="{FEFB4EBD-1C9F-43C1-89D8-B948BCB7AECA}"/>
    <cellStyle name="Calculation 5 7 2 2" xfId="6603" xr:uid="{7EDD60C4-F69B-44EE-A1D6-750D08895098}"/>
    <cellStyle name="Calculation 5 7 2 2 2" xfId="6604" xr:uid="{D2392F51-930B-4EC2-8A3B-E21899B50923}"/>
    <cellStyle name="Calculation 5 7 2 2 3" xfId="6605" xr:uid="{0DDFB29E-AEEE-43E1-9B6D-54D79A60F44C}"/>
    <cellStyle name="Calculation 5 7 2 2 4" xfId="6606" xr:uid="{0D5F212F-CD38-49B2-8F5B-117A30A70040}"/>
    <cellStyle name="Calculation 5 7 2 3" xfId="6607" xr:uid="{437F83EA-2E54-407A-8857-66290178857F}"/>
    <cellStyle name="Calculation 5 7 2 3 2" xfId="6608" xr:uid="{9F9B9863-3BA2-4774-B02F-2C829F94FFDD}"/>
    <cellStyle name="Calculation 5 7 2 3 3" xfId="6609" xr:uid="{3DA92E6B-F871-4309-A748-81976A63F57E}"/>
    <cellStyle name="Calculation 5 7 2 4" xfId="6610" xr:uid="{B088BA41-F352-4ABF-9D2A-46312812CE84}"/>
    <cellStyle name="Calculation 5 7 2 4 2" xfId="6611" xr:uid="{FE5A09EC-FAF2-4673-9FED-08557E3D9E76}"/>
    <cellStyle name="Calculation 5 7 2 4 3" xfId="6612" xr:uid="{1BA10630-4184-4519-84C9-E7E74BF058B3}"/>
    <cellStyle name="Calculation 5 7 2 5" xfId="6613" xr:uid="{8622A269-D89E-433C-86F9-F092CACF36DA}"/>
    <cellStyle name="Calculation 5 7 2 5 2" xfId="6614" xr:uid="{33A9B7F6-1D0A-4EE5-8C8D-0A5C905A2A89}"/>
    <cellStyle name="Calculation 5 7 2 5 3" xfId="6615" xr:uid="{A10E2B73-C281-479A-8E23-EF13D16E001E}"/>
    <cellStyle name="Calculation 5 7 2 6" xfId="6616" xr:uid="{76738DFD-A977-4E9F-B324-6ABA67502F73}"/>
    <cellStyle name="Calculation 5 7 2 6 2" xfId="6617" xr:uid="{403ED3D6-9300-4770-916B-698E590675EC}"/>
    <cellStyle name="Calculation 5 7 2 6 3" xfId="6618" xr:uid="{7B37C41C-AD2F-415D-96E6-336C6E672767}"/>
    <cellStyle name="Calculation 5 7 2 7" xfId="6619" xr:uid="{0D1C38E4-C457-45BE-BAB6-7E75D581058B}"/>
    <cellStyle name="Calculation 5 7 2 7 2" xfId="6620" xr:uid="{9D702C04-44F7-41E0-A876-9E9AC9700174}"/>
    <cellStyle name="Calculation 5 7 2 7 3" xfId="6621" xr:uid="{74FE67E3-D8A9-4D3D-A2DE-7619268D8A55}"/>
    <cellStyle name="Calculation 5 7 2 8" xfId="6622" xr:uid="{D2A0FDB7-06EF-4DB7-8C9E-B2332D303979}"/>
    <cellStyle name="Calculation 5 7 2 8 2" xfId="6623" xr:uid="{9705B21F-173C-4435-8D9B-3BEFE4441DFD}"/>
    <cellStyle name="Calculation 5 7 2 8 3" xfId="6624" xr:uid="{9887E70C-8D1E-43E8-89B2-96173599D7AC}"/>
    <cellStyle name="Calculation 5 7 2 9" xfId="6625" xr:uid="{037A0929-36CB-4A75-9E42-66845C04C47C}"/>
    <cellStyle name="Calculation 5 7 2 9 2" xfId="6626" xr:uid="{2C57A336-657D-4684-8CC1-9F645D5C8192}"/>
    <cellStyle name="Calculation 5 7 2 9 3" xfId="6627" xr:uid="{6F84B56A-7CB5-43AD-BFA5-F7BA83908871}"/>
    <cellStyle name="Calculation 5 7 3" xfId="6628" xr:uid="{9102F663-B239-4275-8850-705517A74653}"/>
    <cellStyle name="Calculation 5 7 3 2" xfId="6629" xr:uid="{D49C9F69-500E-447B-8BBF-674707CE4B56}"/>
    <cellStyle name="Calculation 5 7 3 3" xfId="6630" xr:uid="{98898707-AD27-489B-B4EE-946238CCD6E6}"/>
    <cellStyle name="Calculation 5 7 3 4" xfId="6631" xr:uid="{BB9C8AED-FC5C-4795-80F6-86EA6882D212}"/>
    <cellStyle name="Calculation 5 7 4" xfId="6632" xr:uid="{60E471FA-BB86-4F24-B099-0D6F69F1BF9E}"/>
    <cellStyle name="Calculation 5 7 4 2" xfId="6633" xr:uid="{27D2FCAC-D5CF-48A2-A680-A17DBB41C2EA}"/>
    <cellStyle name="Calculation 5 7 4 3" xfId="6634" xr:uid="{48B322DC-B322-4E58-953E-643584E1D004}"/>
    <cellStyle name="Calculation 5 7 5" xfId="6635" xr:uid="{7F53928E-9605-44E3-8C0C-96570BD08B21}"/>
    <cellStyle name="Calculation 5 7 5 2" xfId="6636" xr:uid="{43E8EA88-C739-448B-BFC8-4FBF5FC42037}"/>
    <cellStyle name="Calculation 5 7 5 3" xfId="6637" xr:uid="{169DC420-B7B9-478D-9AF9-98D124DF0A17}"/>
    <cellStyle name="Calculation 5 7 6" xfId="6638" xr:uid="{B764282F-F3D6-41A0-A032-55BCF29A475E}"/>
    <cellStyle name="Calculation 5 7 6 2" xfId="6639" xr:uid="{942044EE-749F-45F9-A169-D749270061F6}"/>
    <cellStyle name="Calculation 5 7 6 3" xfId="6640" xr:uid="{C9017671-19F8-46EB-9303-0D6C3786E5CC}"/>
    <cellStyle name="Calculation 5 7 7" xfId="6641" xr:uid="{E40F8AB6-65F4-46EA-9035-99AA40DB492B}"/>
    <cellStyle name="Calculation 5 7 7 2" xfId="6642" xr:uid="{91F0B767-9674-44A2-BE7C-21636534466B}"/>
    <cellStyle name="Calculation 5 7 7 3" xfId="6643" xr:uid="{6E7B307D-AE43-4816-9C5F-B4B4CFA2FF51}"/>
    <cellStyle name="Calculation 5 7 8" xfId="6644" xr:uid="{443F27E1-59DD-4EEE-9AE5-4E51F632A9EA}"/>
    <cellStyle name="Calculation 5 7 8 2" xfId="6645" xr:uid="{BD70789D-13A6-4030-BDC2-849FA06938CD}"/>
    <cellStyle name="Calculation 5 7 8 3" xfId="6646" xr:uid="{7496DB2C-1154-4A4D-8886-9E9B4C053A45}"/>
    <cellStyle name="Calculation 5 7 9" xfId="6647" xr:uid="{8D6F440F-A9E2-40F4-91D0-4B73F358537B}"/>
    <cellStyle name="Calculation 5 7 9 2" xfId="6648" xr:uid="{0FE0F50E-F2EC-471D-A6D7-F9CA030F00C9}"/>
    <cellStyle name="Calculation 5 7 9 3" xfId="6649" xr:uid="{F75AC063-6F25-4BC6-AAD0-04169E0CEC23}"/>
    <cellStyle name="Calculation 5 8" xfId="6650" xr:uid="{9E9D6F83-ABF8-4ED2-B8DF-193B3962C1FA}"/>
    <cellStyle name="Calculation 5 8 10" xfId="6651" xr:uid="{BE0339F3-4D57-489A-9185-C62595637C79}"/>
    <cellStyle name="Calculation 5 8 10 2" xfId="6652" xr:uid="{31827ABD-9A9F-4CAC-9AFA-D62D23500A94}"/>
    <cellStyle name="Calculation 5 8 10 3" xfId="6653" xr:uid="{EAC7B84F-5B0D-4DF6-84B6-101199136D46}"/>
    <cellStyle name="Calculation 5 8 11" xfId="6654" xr:uid="{7B6AE462-24FF-4B2A-894E-DC559C4BF080}"/>
    <cellStyle name="Calculation 5 8 11 2" xfId="6655" xr:uid="{A6584075-4CF2-4F08-808A-1BCF1988FA81}"/>
    <cellStyle name="Calculation 5 8 12" xfId="6656" xr:uid="{C62DF856-4DAB-48D9-8643-D7B1C1EC3E42}"/>
    <cellStyle name="Calculation 5 8 2" xfId="6657" xr:uid="{5867CDC7-BE07-44C3-8747-2B0C7D5ECAD7}"/>
    <cellStyle name="Calculation 5 8 2 10" xfId="6658" xr:uid="{A5F10A41-2BA4-435C-9B85-E12E30325645}"/>
    <cellStyle name="Calculation 5 8 2 10 2" xfId="6659" xr:uid="{4FACB62E-15AD-454E-9B08-B5000066B8F8}"/>
    <cellStyle name="Calculation 5 8 2 11" xfId="6660" xr:uid="{190CAD8A-574B-464E-AE34-8FFE85E26FAB}"/>
    <cellStyle name="Calculation 5 8 2 2" xfId="6661" xr:uid="{F2EB14AA-A487-4816-9B1C-0B4D4A84CFB6}"/>
    <cellStyle name="Calculation 5 8 2 2 2" xfId="6662" xr:uid="{D93072B9-DB00-4881-8076-B2E0FCA1623C}"/>
    <cellStyle name="Calculation 5 8 2 2 3" xfId="6663" xr:uid="{0C356F7A-425D-4868-82DC-4C6BF7B1646D}"/>
    <cellStyle name="Calculation 5 8 2 2 4" xfId="6664" xr:uid="{5BDA2343-134B-42CF-83DE-A2C936E5CBBA}"/>
    <cellStyle name="Calculation 5 8 2 3" xfId="6665" xr:uid="{C1ABB1F9-2D29-4DB2-9CB6-26153D621ECC}"/>
    <cellStyle name="Calculation 5 8 2 3 2" xfId="6666" xr:uid="{565EB807-6CFD-430D-BA32-5B47235FB1D0}"/>
    <cellStyle name="Calculation 5 8 2 3 3" xfId="6667" xr:uid="{8A6A3CC5-3C88-4701-BAA3-410D9DE0FB4A}"/>
    <cellStyle name="Calculation 5 8 2 4" xfId="6668" xr:uid="{A02D4624-68B4-497D-A629-0DD7849677C4}"/>
    <cellStyle name="Calculation 5 8 2 4 2" xfId="6669" xr:uid="{BB87B161-EB3C-432C-BDFA-AFB1E17EA698}"/>
    <cellStyle name="Calculation 5 8 2 4 3" xfId="6670" xr:uid="{637AF2A9-6BB3-40F2-8AC8-0CF6A458FD34}"/>
    <cellStyle name="Calculation 5 8 2 5" xfId="6671" xr:uid="{6876D59E-D25B-4F24-A930-DC6ACD754C99}"/>
    <cellStyle name="Calculation 5 8 2 5 2" xfId="6672" xr:uid="{7BC27A28-5187-4520-8E5B-51083FFB9250}"/>
    <cellStyle name="Calculation 5 8 2 5 3" xfId="6673" xr:uid="{BDC51FBA-8E83-4C0B-9540-C8DBA4A14D17}"/>
    <cellStyle name="Calculation 5 8 2 6" xfId="6674" xr:uid="{4240FF01-E579-4AED-A946-AC3A66A985D4}"/>
    <cellStyle name="Calculation 5 8 2 6 2" xfId="6675" xr:uid="{70EAFDDF-4169-4619-8217-ECFFEEC701D9}"/>
    <cellStyle name="Calculation 5 8 2 6 3" xfId="6676" xr:uid="{AEF1E1A1-2DAD-45A4-9F33-045E59B74FA7}"/>
    <cellStyle name="Calculation 5 8 2 7" xfId="6677" xr:uid="{3C1DD3F7-9A2E-4CB9-ADAB-463449616E5A}"/>
    <cellStyle name="Calculation 5 8 2 7 2" xfId="6678" xr:uid="{B9220879-3009-488D-9EB8-663EF061062A}"/>
    <cellStyle name="Calculation 5 8 2 7 3" xfId="6679" xr:uid="{8E64078A-7A93-4F20-B037-86B8A0C41D6F}"/>
    <cellStyle name="Calculation 5 8 2 8" xfId="6680" xr:uid="{063710BF-0C5E-4555-B5F4-418B0412BC7C}"/>
    <cellStyle name="Calculation 5 8 2 8 2" xfId="6681" xr:uid="{D220C82F-AE3D-49AB-AE73-00286FA66880}"/>
    <cellStyle name="Calculation 5 8 2 8 3" xfId="6682" xr:uid="{682A2A14-B7C6-4DEA-B4C5-6D34DD8F649D}"/>
    <cellStyle name="Calculation 5 8 2 9" xfId="6683" xr:uid="{AEC4B5C8-B71B-4844-AFFC-E415BFAEA84E}"/>
    <cellStyle name="Calculation 5 8 2 9 2" xfId="6684" xr:uid="{96375ACA-DA75-4A98-A672-A8ADD09A6FF4}"/>
    <cellStyle name="Calculation 5 8 2 9 3" xfId="6685" xr:uid="{2919882E-4AD6-406B-B559-674C2E4F339F}"/>
    <cellStyle name="Calculation 5 8 3" xfId="6686" xr:uid="{B091C8F3-95CE-45D2-BF8D-0F2380A85683}"/>
    <cellStyle name="Calculation 5 8 3 2" xfId="6687" xr:uid="{D64CB06A-1654-4E9F-978D-8C497E8D864C}"/>
    <cellStyle name="Calculation 5 8 3 3" xfId="6688" xr:uid="{8F051BAF-157A-4888-9D8C-056EB0C1EA35}"/>
    <cellStyle name="Calculation 5 8 3 4" xfId="6689" xr:uid="{98DF8C97-B08F-4F95-BA7F-DE69C426D428}"/>
    <cellStyle name="Calculation 5 8 4" xfId="6690" xr:uid="{FAC8F771-9ECC-45BF-AB05-36EDC9CBBC09}"/>
    <cellStyle name="Calculation 5 8 4 2" xfId="6691" xr:uid="{59984B89-16C7-4281-AC94-A25CA83C7855}"/>
    <cellStyle name="Calculation 5 8 4 3" xfId="6692" xr:uid="{06694E5E-8A07-4FD7-9B41-4BA8A2E172AD}"/>
    <cellStyle name="Calculation 5 8 5" xfId="6693" xr:uid="{2D07FD9A-71D0-41A4-9885-355A5AC899BF}"/>
    <cellStyle name="Calculation 5 8 5 2" xfId="6694" xr:uid="{A63A0702-019D-4C6B-9611-247D37C1A262}"/>
    <cellStyle name="Calculation 5 8 5 3" xfId="6695" xr:uid="{D4E70AC4-7194-4A4D-A465-81DF95B70671}"/>
    <cellStyle name="Calculation 5 8 6" xfId="6696" xr:uid="{9209B003-4871-4C97-84EB-AB5E158BBB5C}"/>
    <cellStyle name="Calculation 5 8 6 2" xfId="6697" xr:uid="{1C31A151-34BA-4432-B0F3-5C644388EB14}"/>
    <cellStyle name="Calculation 5 8 6 3" xfId="6698" xr:uid="{B1BB2806-FA4E-4BEB-A9E7-7C6AAD313E4A}"/>
    <cellStyle name="Calculation 5 8 7" xfId="6699" xr:uid="{7F59EF51-D4A6-4691-A790-FEA45C08BEBB}"/>
    <cellStyle name="Calculation 5 8 7 2" xfId="6700" xr:uid="{E94E0264-3291-4A39-92D6-B3733CDE7A36}"/>
    <cellStyle name="Calculation 5 8 7 3" xfId="6701" xr:uid="{DED7BA0E-32FD-4C55-993B-E9EE8A17FBAD}"/>
    <cellStyle name="Calculation 5 8 8" xfId="6702" xr:uid="{D5C33FEA-B315-465E-9945-7F52D13CC8D0}"/>
    <cellStyle name="Calculation 5 8 8 2" xfId="6703" xr:uid="{9E033F58-6F34-4363-A71F-35B5BDEBCC7D}"/>
    <cellStyle name="Calculation 5 8 8 3" xfId="6704" xr:uid="{4CAA77EB-F623-41C4-B402-880AE00EBBC2}"/>
    <cellStyle name="Calculation 5 8 9" xfId="6705" xr:uid="{A9075ACA-8848-4C05-9A99-AC6D59CD7590}"/>
    <cellStyle name="Calculation 5 8 9 2" xfId="6706" xr:uid="{772D9954-3FB2-40B2-8702-B466BE9F5842}"/>
    <cellStyle name="Calculation 5 8 9 3" xfId="6707" xr:uid="{AB8C5108-BAB2-4B4F-8628-CE18DBBF3958}"/>
    <cellStyle name="Calculation 5 9" xfId="6708" xr:uid="{7046EB11-62E8-4C26-B055-BFB3A3187FC9}"/>
    <cellStyle name="Calculation 5 9 10" xfId="6709" xr:uid="{29837E28-DFA1-4E78-B624-4C5972D10905}"/>
    <cellStyle name="Calculation 5 9 10 2" xfId="6710" xr:uid="{FA681300-D001-4333-9490-07156A3CEC7E}"/>
    <cellStyle name="Calculation 5 9 10 3" xfId="6711" xr:uid="{88B39B20-CF34-4BFF-A2E8-E75CF2C79817}"/>
    <cellStyle name="Calculation 5 9 11" xfId="6712" xr:uid="{78A8A274-8A9A-44D8-A73A-49A7C9620CA5}"/>
    <cellStyle name="Calculation 5 9 11 2" xfId="6713" xr:uid="{5F6BA538-BF40-478A-BC06-5A8E2A14B179}"/>
    <cellStyle name="Calculation 5 9 12" xfId="6714" xr:uid="{BC6926B2-E3CC-4133-A3FD-F852B48488E2}"/>
    <cellStyle name="Calculation 5 9 2" xfId="6715" xr:uid="{FAFBEACC-8494-4CF7-AB80-D07A1BF63D24}"/>
    <cellStyle name="Calculation 5 9 2 10" xfId="6716" xr:uid="{56BA964D-33AD-4225-99A0-4870FA37F73F}"/>
    <cellStyle name="Calculation 5 9 2 10 2" xfId="6717" xr:uid="{5B23C138-20A0-4ACC-B7C5-4877CEB29308}"/>
    <cellStyle name="Calculation 5 9 2 11" xfId="6718" xr:uid="{19CC8C95-A152-4E67-BCA7-21BF2EA3D74D}"/>
    <cellStyle name="Calculation 5 9 2 2" xfId="6719" xr:uid="{BF5B4A5B-2F62-425F-91E1-06511072E315}"/>
    <cellStyle name="Calculation 5 9 2 2 2" xfId="6720" xr:uid="{3E3693AE-C531-4BD6-A515-ADCB4F0145D4}"/>
    <cellStyle name="Calculation 5 9 2 2 3" xfId="6721" xr:uid="{31CC8F50-8135-49F9-9666-C7CC2B7887CC}"/>
    <cellStyle name="Calculation 5 9 2 2 4" xfId="6722" xr:uid="{2516D7B0-4DDB-467A-96FA-CC920FCBB98C}"/>
    <cellStyle name="Calculation 5 9 2 3" xfId="6723" xr:uid="{4F7EC9BC-DE09-4B33-84AB-FBCB21EED5C4}"/>
    <cellStyle name="Calculation 5 9 2 3 2" xfId="6724" xr:uid="{ED4B808D-A7C9-432A-8F86-6B36C41DA25C}"/>
    <cellStyle name="Calculation 5 9 2 3 3" xfId="6725" xr:uid="{5B7713B7-92F2-405B-B577-F47C3B1A48AC}"/>
    <cellStyle name="Calculation 5 9 2 4" xfId="6726" xr:uid="{2B83081B-509E-4E25-9E3C-13D1A6198AD0}"/>
    <cellStyle name="Calculation 5 9 2 4 2" xfId="6727" xr:uid="{0484A300-5AE1-45C4-B99A-24098E0F129C}"/>
    <cellStyle name="Calculation 5 9 2 4 3" xfId="6728" xr:uid="{7458856B-6B4F-42AD-86C3-A8BAC889C480}"/>
    <cellStyle name="Calculation 5 9 2 5" xfId="6729" xr:uid="{E52DD4EB-37A6-4AB3-905D-9D795ADFA7A8}"/>
    <cellStyle name="Calculation 5 9 2 5 2" xfId="6730" xr:uid="{6E4ADF26-39D8-4709-BB95-84CFE24AC0EE}"/>
    <cellStyle name="Calculation 5 9 2 5 3" xfId="6731" xr:uid="{85F4FA93-569C-4E87-97EA-75ADBE39A39D}"/>
    <cellStyle name="Calculation 5 9 2 6" xfId="6732" xr:uid="{672DA85B-D4F0-4420-BB48-9ED1F410411A}"/>
    <cellStyle name="Calculation 5 9 2 6 2" xfId="6733" xr:uid="{E3D30CBF-4132-495F-82BB-0ED245CF926B}"/>
    <cellStyle name="Calculation 5 9 2 6 3" xfId="6734" xr:uid="{F363B249-A5F8-4332-BDCE-3EAE3EA9A748}"/>
    <cellStyle name="Calculation 5 9 2 7" xfId="6735" xr:uid="{3F73E900-6B6B-43B7-AC52-5DB5E442BB60}"/>
    <cellStyle name="Calculation 5 9 2 7 2" xfId="6736" xr:uid="{5A111FF9-1107-407E-9728-E5C4DEEA40D7}"/>
    <cellStyle name="Calculation 5 9 2 7 3" xfId="6737" xr:uid="{0AF54C2E-D039-4259-9B62-D2BD165CA7AE}"/>
    <cellStyle name="Calculation 5 9 2 8" xfId="6738" xr:uid="{60A6B8E2-F03E-461A-8B2D-60BAB5D63968}"/>
    <cellStyle name="Calculation 5 9 2 8 2" xfId="6739" xr:uid="{27219502-1290-4A80-878A-1AE0CAA76B1E}"/>
    <cellStyle name="Calculation 5 9 2 8 3" xfId="6740" xr:uid="{5068F5DE-B32A-4A36-8337-4BA9396681A1}"/>
    <cellStyle name="Calculation 5 9 2 9" xfId="6741" xr:uid="{C57BB484-D8CC-4FD2-B4C2-EB045FBB8E6B}"/>
    <cellStyle name="Calculation 5 9 2 9 2" xfId="6742" xr:uid="{31010AAF-36C0-42FA-93EC-6C65527744E3}"/>
    <cellStyle name="Calculation 5 9 2 9 3" xfId="6743" xr:uid="{2F7802AF-6785-42D5-B195-07BA949CCC2B}"/>
    <cellStyle name="Calculation 5 9 3" xfId="6744" xr:uid="{7A096F8D-0C20-49B2-BE05-1D42056A7DA3}"/>
    <cellStyle name="Calculation 5 9 3 2" xfId="6745" xr:uid="{983D2E6F-0F08-42E5-973A-451293B54AC2}"/>
    <cellStyle name="Calculation 5 9 3 3" xfId="6746" xr:uid="{FAAEF40E-CDD8-4C19-8788-EE04E5494A29}"/>
    <cellStyle name="Calculation 5 9 3 4" xfId="6747" xr:uid="{9841CABC-6C49-47F2-937F-16725CABB60D}"/>
    <cellStyle name="Calculation 5 9 4" xfId="6748" xr:uid="{C224CA5B-2247-42E7-AF7A-F2DFA4D82674}"/>
    <cellStyle name="Calculation 5 9 4 2" xfId="6749" xr:uid="{143C8517-247E-4EB4-98B3-BDFBEDF4FFE8}"/>
    <cellStyle name="Calculation 5 9 4 3" xfId="6750" xr:uid="{EA27EA26-1017-476D-9688-B1BD55DA9500}"/>
    <cellStyle name="Calculation 5 9 5" xfId="6751" xr:uid="{4B1984FF-BDE6-4001-B830-FB39E33990AA}"/>
    <cellStyle name="Calculation 5 9 5 2" xfId="6752" xr:uid="{BDEFF9B0-2198-4729-BCEE-044121723B94}"/>
    <cellStyle name="Calculation 5 9 5 3" xfId="6753" xr:uid="{04B1866D-35A9-4443-A6EF-50B3987235B8}"/>
    <cellStyle name="Calculation 5 9 6" xfId="6754" xr:uid="{A9B1EBC3-836C-4CD8-95EF-7E709556CFD1}"/>
    <cellStyle name="Calculation 5 9 6 2" xfId="6755" xr:uid="{54B263C1-30D5-4C64-85A9-47F3ED6202DB}"/>
    <cellStyle name="Calculation 5 9 6 3" xfId="6756" xr:uid="{EFE30F15-C74C-40FD-AFED-3778ADFE4EC4}"/>
    <cellStyle name="Calculation 5 9 7" xfId="6757" xr:uid="{32CC1C49-EACA-405A-A338-D2DF2EC30019}"/>
    <cellStyle name="Calculation 5 9 7 2" xfId="6758" xr:uid="{8A9E45A5-A6DE-4791-8C69-73870CC2F269}"/>
    <cellStyle name="Calculation 5 9 7 3" xfId="6759" xr:uid="{C4452DDA-A558-4581-9153-BD41A72D99DD}"/>
    <cellStyle name="Calculation 5 9 8" xfId="6760" xr:uid="{AFE1DA81-872D-427E-885D-1AF48111393B}"/>
    <cellStyle name="Calculation 5 9 8 2" xfId="6761" xr:uid="{D248A15D-9014-45F8-9232-50AA12CECEEE}"/>
    <cellStyle name="Calculation 5 9 8 3" xfId="6762" xr:uid="{09980044-E064-4695-BF77-2F3442E0E018}"/>
    <cellStyle name="Calculation 5 9 9" xfId="6763" xr:uid="{2259D128-7E96-437D-A717-9FCA6498CB44}"/>
    <cellStyle name="Calculation 5 9 9 2" xfId="6764" xr:uid="{0B8658A7-5390-411F-A1C1-DABE9839F56E}"/>
    <cellStyle name="Calculation 5 9 9 3" xfId="6765" xr:uid="{2F316CCB-F666-40FE-9F3D-90252BDD2CB8}"/>
    <cellStyle name="Calculation 6" xfId="6766" xr:uid="{2F480E75-7EDC-41F5-8569-CDCD5FE4C6AD}"/>
    <cellStyle name="Calculation 6 10" xfId="6767" xr:uid="{339AD86A-B529-4FBE-BA48-1B734FBE6E34}"/>
    <cellStyle name="Calculation 6 10 10" xfId="6768" xr:uid="{66840910-8FFD-47A1-A664-74F73EDB52BE}"/>
    <cellStyle name="Calculation 6 10 10 2" xfId="6769" xr:uid="{0748C3E3-47ED-49BE-B794-7315D17EF0F9}"/>
    <cellStyle name="Calculation 6 10 10 3" xfId="6770" xr:uid="{ED24D769-2B9C-4D76-822D-10A0E67B86AC}"/>
    <cellStyle name="Calculation 6 10 11" xfId="6771" xr:uid="{9C8C6760-73E1-4114-86EF-B7C779E78EBE}"/>
    <cellStyle name="Calculation 6 10 11 2" xfId="6772" xr:uid="{51D672CC-91CF-4C75-93B1-1B0EDE551559}"/>
    <cellStyle name="Calculation 6 10 12" xfId="6773" xr:uid="{C01FF221-7A20-4A13-9B44-380CC82852D3}"/>
    <cellStyle name="Calculation 6 10 2" xfId="6774" xr:uid="{0E7439DB-9D1F-48F5-8603-02F8CCC8DC51}"/>
    <cellStyle name="Calculation 6 10 2 10" xfId="6775" xr:uid="{0F27DE8D-2023-48BD-A78E-A4C69338D6AE}"/>
    <cellStyle name="Calculation 6 10 2 10 2" xfId="6776" xr:uid="{FD4D54D6-68DB-478E-A5FC-4B8575E7F952}"/>
    <cellStyle name="Calculation 6 10 2 11" xfId="6777" xr:uid="{CD5455B7-325D-4115-BF6C-905F52A91CA9}"/>
    <cellStyle name="Calculation 6 10 2 2" xfId="6778" xr:uid="{DD151135-E4D3-4B63-BDE6-0D2A9C06E1ED}"/>
    <cellStyle name="Calculation 6 10 2 2 2" xfId="6779" xr:uid="{B3A34051-7DC2-4C49-B1FE-2124E1F61C69}"/>
    <cellStyle name="Calculation 6 10 2 2 3" xfId="6780" xr:uid="{C1FD337B-73B1-4B25-8CA5-3387134B809E}"/>
    <cellStyle name="Calculation 6 10 2 2 4" xfId="6781" xr:uid="{236843E0-9113-47E9-960A-583232B9040D}"/>
    <cellStyle name="Calculation 6 10 2 3" xfId="6782" xr:uid="{C6A0AAA1-5EA3-4517-B363-0634B9FF5621}"/>
    <cellStyle name="Calculation 6 10 2 3 2" xfId="6783" xr:uid="{BEAE6F05-ADFC-4EBD-BC7B-ED6324C1DA80}"/>
    <cellStyle name="Calculation 6 10 2 3 3" xfId="6784" xr:uid="{270485D8-22CE-4D2C-A16A-2553F1B34DCC}"/>
    <cellStyle name="Calculation 6 10 2 4" xfId="6785" xr:uid="{0F417B44-7A06-41D3-9220-29F3C1EB4A8E}"/>
    <cellStyle name="Calculation 6 10 2 4 2" xfId="6786" xr:uid="{4F32F3BE-BE13-40C4-8908-43DA0B69A27F}"/>
    <cellStyle name="Calculation 6 10 2 4 3" xfId="6787" xr:uid="{7DB4A1E5-8A4A-47E9-AB78-9180295C0F50}"/>
    <cellStyle name="Calculation 6 10 2 5" xfId="6788" xr:uid="{99AF3526-72BA-4791-B2A9-8A0CFD6070CF}"/>
    <cellStyle name="Calculation 6 10 2 5 2" xfId="6789" xr:uid="{03DD2D3A-EC6D-46EC-8914-EB36A2536024}"/>
    <cellStyle name="Calculation 6 10 2 5 3" xfId="6790" xr:uid="{AC3D10CF-B244-45DE-BC27-185083460135}"/>
    <cellStyle name="Calculation 6 10 2 6" xfId="6791" xr:uid="{8F00E256-477D-4C9D-A08B-E79D5D4C5544}"/>
    <cellStyle name="Calculation 6 10 2 6 2" xfId="6792" xr:uid="{FF5336F8-D0D1-412E-BA73-A00D29AEF442}"/>
    <cellStyle name="Calculation 6 10 2 6 3" xfId="6793" xr:uid="{FA3A4E4C-1C5C-4402-BD31-667FF6AE015B}"/>
    <cellStyle name="Calculation 6 10 2 7" xfId="6794" xr:uid="{3D29DC40-37E3-42CB-B212-40B30DAB290C}"/>
    <cellStyle name="Calculation 6 10 2 7 2" xfId="6795" xr:uid="{5FDBC63B-7011-41D4-B4FE-EE4600AFF005}"/>
    <cellStyle name="Calculation 6 10 2 7 3" xfId="6796" xr:uid="{DFE47C85-A34F-40AD-8A4A-FE55191073E2}"/>
    <cellStyle name="Calculation 6 10 2 8" xfId="6797" xr:uid="{EC3B6D40-2BCB-4771-85A3-F695BF616A3F}"/>
    <cellStyle name="Calculation 6 10 2 8 2" xfId="6798" xr:uid="{57E267D4-4228-4089-85C3-8E57A8525017}"/>
    <cellStyle name="Calculation 6 10 2 8 3" xfId="6799" xr:uid="{00B5FC46-E3FC-46BD-8B81-F09C2B349B89}"/>
    <cellStyle name="Calculation 6 10 2 9" xfId="6800" xr:uid="{4D299D1A-6A32-409E-92C7-0E9D7A97C4E9}"/>
    <cellStyle name="Calculation 6 10 2 9 2" xfId="6801" xr:uid="{56DDB919-92D3-4D20-8173-EBF97C96025F}"/>
    <cellStyle name="Calculation 6 10 2 9 3" xfId="6802" xr:uid="{440A4B78-DAAA-4505-A0B5-CE20F15A4BE7}"/>
    <cellStyle name="Calculation 6 10 3" xfId="6803" xr:uid="{F4190C44-1CB2-49EB-98BD-15E1CE51A972}"/>
    <cellStyle name="Calculation 6 10 3 2" xfId="6804" xr:uid="{C8A0E346-ED17-450B-AD71-646D8E643FB6}"/>
    <cellStyle name="Calculation 6 10 3 3" xfId="6805" xr:uid="{264EB204-8CE3-4947-AE21-FF80272856AC}"/>
    <cellStyle name="Calculation 6 10 3 4" xfId="6806" xr:uid="{1D76BA1F-20B9-4DAD-BBDE-6A8B85A40768}"/>
    <cellStyle name="Calculation 6 10 4" xfId="6807" xr:uid="{4F444170-BEA1-4123-B64F-5A28AB8D942E}"/>
    <cellStyle name="Calculation 6 10 4 2" xfId="6808" xr:uid="{8A955B9B-DE61-4560-9187-40E6BB870A91}"/>
    <cellStyle name="Calculation 6 10 4 3" xfId="6809" xr:uid="{F9E2C647-F695-464E-A5FA-2780BC1816FD}"/>
    <cellStyle name="Calculation 6 10 5" xfId="6810" xr:uid="{C3E504ED-B632-43C1-A286-C85C8D6CB572}"/>
    <cellStyle name="Calculation 6 10 5 2" xfId="6811" xr:uid="{01D954FD-80B0-4EB8-AD5D-F262745988CC}"/>
    <cellStyle name="Calculation 6 10 5 3" xfId="6812" xr:uid="{3F6A1303-D65E-4B7A-9690-50D08310BB36}"/>
    <cellStyle name="Calculation 6 10 6" xfId="6813" xr:uid="{B1BCEFA4-81CD-4ABE-B395-481987EF5E88}"/>
    <cellStyle name="Calculation 6 10 6 2" xfId="6814" xr:uid="{ED0231A4-9DD8-4F11-862C-16A0B1AD1FC2}"/>
    <cellStyle name="Calculation 6 10 6 3" xfId="6815" xr:uid="{3B59B0BC-1616-4A0D-9765-50BE68591405}"/>
    <cellStyle name="Calculation 6 10 7" xfId="6816" xr:uid="{48853DF4-9FF6-4690-B04B-94A4CC03EF65}"/>
    <cellStyle name="Calculation 6 10 7 2" xfId="6817" xr:uid="{F9917C99-F274-4262-A159-0A2F54E89030}"/>
    <cellStyle name="Calculation 6 10 7 3" xfId="6818" xr:uid="{87CB0CA7-2D1B-4560-82CC-25179088EDBD}"/>
    <cellStyle name="Calculation 6 10 8" xfId="6819" xr:uid="{40DD3EC4-EB49-462F-8192-F5F2167E5B90}"/>
    <cellStyle name="Calculation 6 10 8 2" xfId="6820" xr:uid="{E565B9EF-C99F-40E5-8B55-180E001FC2DB}"/>
    <cellStyle name="Calculation 6 10 8 3" xfId="6821" xr:uid="{C13B93A3-D609-4D95-BEAE-3A3B468F5A1A}"/>
    <cellStyle name="Calculation 6 10 9" xfId="6822" xr:uid="{90B2E1D8-65E8-4058-857F-D04F8E2C0508}"/>
    <cellStyle name="Calculation 6 10 9 2" xfId="6823" xr:uid="{BA8B62E3-BD20-4057-B5FA-E6A8D9CD575E}"/>
    <cellStyle name="Calculation 6 10 9 3" xfId="6824" xr:uid="{4B22EFA0-F7FA-4DE9-A805-548AECAA8BC3}"/>
    <cellStyle name="Calculation 6 11" xfId="6825" xr:uid="{5633DDB7-7193-4958-B0F1-E24E4D261212}"/>
    <cellStyle name="Calculation 6 11 10" xfId="6826" xr:uid="{DF23B66E-6FE3-4F2F-9761-56AE13E95E64}"/>
    <cellStyle name="Calculation 6 11 10 2" xfId="6827" xr:uid="{D18C6E9F-315B-4494-A0F1-3FAFF38E2E14}"/>
    <cellStyle name="Calculation 6 11 10 3" xfId="6828" xr:uid="{147EE590-0C72-4813-AEA5-C3750F800BF5}"/>
    <cellStyle name="Calculation 6 11 11" xfId="6829" xr:uid="{C112F618-78BC-45F5-AABD-9062A4759B6D}"/>
    <cellStyle name="Calculation 6 11 11 2" xfId="6830" xr:uid="{376A9179-8088-4A9D-A325-C89E5B8025A1}"/>
    <cellStyle name="Calculation 6 11 12" xfId="6831" xr:uid="{E5F964FB-7B9E-45D9-AFA1-488FDED68560}"/>
    <cellStyle name="Calculation 6 11 2" xfId="6832" xr:uid="{3BDE291D-758F-4784-AACA-50B9D58D5ED9}"/>
    <cellStyle name="Calculation 6 11 2 10" xfId="6833" xr:uid="{462732B4-EABB-407B-9946-960ED0BF4477}"/>
    <cellStyle name="Calculation 6 11 2 10 2" xfId="6834" xr:uid="{9668D48C-7311-4493-A8D4-56E0765892E6}"/>
    <cellStyle name="Calculation 6 11 2 11" xfId="6835" xr:uid="{FBD56F40-030E-4093-8816-53E5232192DC}"/>
    <cellStyle name="Calculation 6 11 2 2" xfId="6836" xr:uid="{E837DD71-31C3-4DA7-B332-AE96A8852604}"/>
    <cellStyle name="Calculation 6 11 2 2 2" xfId="6837" xr:uid="{956BFB67-3133-45C3-BF23-DED8D2010825}"/>
    <cellStyle name="Calculation 6 11 2 2 3" xfId="6838" xr:uid="{94ADDD25-8D85-426F-BD22-3E7C2F45A69C}"/>
    <cellStyle name="Calculation 6 11 2 2 4" xfId="6839" xr:uid="{FC4608F0-C87E-48D5-8E72-E9D9CA92F292}"/>
    <cellStyle name="Calculation 6 11 2 3" xfId="6840" xr:uid="{D8C6EB27-EE84-4871-971F-79D114A4879B}"/>
    <cellStyle name="Calculation 6 11 2 3 2" xfId="6841" xr:uid="{4987C5BB-0E1C-4650-924F-DB345D100114}"/>
    <cellStyle name="Calculation 6 11 2 3 3" xfId="6842" xr:uid="{8F816BBF-F442-4275-A253-253666DBB349}"/>
    <cellStyle name="Calculation 6 11 2 4" xfId="6843" xr:uid="{1BFDCD36-4D9B-4E0A-B0AE-9B4F6DF4EF84}"/>
    <cellStyle name="Calculation 6 11 2 4 2" xfId="6844" xr:uid="{F414CB45-4653-4E27-8B26-58DC4894AF05}"/>
    <cellStyle name="Calculation 6 11 2 4 3" xfId="6845" xr:uid="{057FF001-2715-469C-A3FE-D3706A0F2964}"/>
    <cellStyle name="Calculation 6 11 2 5" xfId="6846" xr:uid="{8755BD42-CC03-45DB-A5BC-D1BCDD5C7954}"/>
    <cellStyle name="Calculation 6 11 2 5 2" xfId="6847" xr:uid="{0FD0CC69-B233-4545-9200-DCC8B2B3B029}"/>
    <cellStyle name="Calculation 6 11 2 5 3" xfId="6848" xr:uid="{088F20BE-57A0-4BBA-A5F7-1C11540DBAD0}"/>
    <cellStyle name="Calculation 6 11 2 6" xfId="6849" xr:uid="{CBC5E1B7-880A-4084-A8D6-450A84AC1594}"/>
    <cellStyle name="Calculation 6 11 2 6 2" xfId="6850" xr:uid="{911798F6-91EA-4A8C-B8EA-E9E220434B01}"/>
    <cellStyle name="Calculation 6 11 2 6 3" xfId="6851" xr:uid="{1C0BB82A-BE46-4373-AC11-D8B078CB8DF8}"/>
    <cellStyle name="Calculation 6 11 2 7" xfId="6852" xr:uid="{371C8B64-011D-409C-AA53-B8B20A8A5468}"/>
    <cellStyle name="Calculation 6 11 2 7 2" xfId="6853" xr:uid="{077CC2FE-895C-4035-B196-CD23BD4346CA}"/>
    <cellStyle name="Calculation 6 11 2 7 3" xfId="6854" xr:uid="{795CEFAC-E386-4F32-9E43-08B54E44FC4C}"/>
    <cellStyle name="Calculation 6 11 2 8" xfId="6855" xr:uid="{41F8DF59-6C86-4239-B411-DE9AB76ED204}"/>
    <cellStyle name="Calculation 6 11 2 8 2" xfId="6856" xr:uid="{487ED997-F40B-4980-AAFD-2EF01D12C874}"/>
    <cellStyle name="Calculation 6 11 2 8 3" xfId="6857" xr:uid="{D9370FA6-FB2B-4BF2-BDF1-2E59E74875CC}"/>
    <cellStyle name="Calculation 6 11 2 9" xfId="6858" xr:uid="{A7D3E814-3AEF-4237-AAD3-3A1855AAB177}"/>
    <cellStyle name="Calculation 6 11 2 9 2" xfId="6859" xr:uid="{379274DA-538A-4458-BB88-ED04E372B0C7}"/>
    <cellStyle name="Calculation 6 11 2 9 3" xfId="6860" xr:uid="{7FF142A7-72A6-4162-9C92-2E3D06169569}"/>
    <cellStyle name="Calculation 6 11 3" xfId="6861" xr:uid="{7109A5AA-39B0-4651-91DA-402C91BBC2F8}"/>
    <cellStyle name="Calculation 6 11 3 2" xfId="6862" xr:uid="{6AE0FC83-5027-463B-951D-AF278FC0FCF1}"/>
    <cellStyle name="Calculation 6 11 3 3" xfId="6863" xr:uid="{D60A3986-3E2C-47EC-94A2-C8715F45468B}"/>
    <cellStyle name="Calculation 6 11 3 4" xfId="6864" xr:uid="{A355D1B7-6EC8-4E8B-B795-289A03CF9BDB}"/>
    <cellStyle name="Calculation 6 11 4" xfId="6865" xr:uid="{1AD8BD4D-F85D-4924-8539-03B197C07527}"/>
    <cellStyle name="Calculation 6 11 4 2" xfId="6866" xr:uid="{B5A11E36-6DE2-4BFC-9842-F23B2E0C6DFD}"/>
    <cellStyle name="Calculation 6 11 4 3" xfId="6867" xr:uid="{E48543C1-637B-44A9-8BCB-A0483321102C}"/>
    <cellStyle name="Calculation 6 11 5" xfId="6868" xr:uid="{D1A7EB3E-07DF-40E1-BD4E-B538E4EB12FA}"/>
    <cellStyle name="Calculation 6 11 5 2" xfId="6869" xr:uid="{57273317-2790-4606-829B-E1FD7240C585}"/>
    <cellStyle name="Calculation 6 11 5 3" xfId="6870" xr:uid="{62289D96-0CE1-461F-AE8D-1E6CF65BD6A7}"/>
    <cellStyle name="Calculation 6 11 6" xfId="6871" xr:uid="{9DC31EC5-28BC-4D2B-BAD5-5E563498440C}"/>
    <cellStyle name="Calculation 6 11 6 2" xfId="6872" xr:uid="{881AB17A-2094-479F-972A-5F2299FF3E12}"/>
    <cellStyle name="Calculation 6 11 6 3" xfId="6873" xr:uid="{F299E3D6-6EFB-4027-BED0-9C5DF4A8F95E}"/>
    <cellStyle name="Calculation 6 11 7" xfId="6874" xr:uid="{D7277FEF-B32F-4AF2-BA6A-37EA1F288B4D}"/>
    <cellStyle name="Calculation 6 11 7 2" xfId="6875" xr:uid="{3BD91536-CD9B-4F2E-BECD-E3420019976E}"/>
    <cellStyle name="Calculation 6 11 7 3" xfId="6876" xr:uid="{71E97F0F-A2C1-4F86-8886-227824D73BAE}"/>
    <cellStyle name="Calculation 6 11 8" xfId="6877" xr:uid="{887B607D-7910-487F-85A2-5D519452A96A}"/>
    <cellStyle name="Calculation 6 11 8 2" xfId="6878" xr:uid="{C994EBA7-DCB8-44A8-A3F2-135001D3E745}"/>
    <cellStyle name="Calculation 6 11 8 3" xfId="6879" xr:uid="{BCB80C8F-E111-4A6D-94F1-62C505F33800}"/>
    <cellStyle name="Calculation 6 11 9" xfId="6880" xr:uid="{F80301BA-7555-407B-B720-A1A221B45FAA}"/>
    <cellStyle name="Calculation 6 11 9 2" xfId="6881" xr:uid="{B458B85F-C094-45E0-85A5-6E03FAC5FFAD}"/>
    <cellStyle name="Calculation 6 11 9 3" xfId="6882" xr:uid="{E9260068-9F7B-4E89-A85D-4B352215F4CC}"/>
    <cellStyle name="Calculation 6 12" xfId="6883" xr:uid="{F9933D88-34F2-4C3E-8F90-BD6EC359E816}"/>
    <cellStyle name="Calculation 6 12 10" xfId="6884" xr:uid="{D69A4C9A-91E0-4640-B628-D2E061172AFD}"/>
    <cellStyle name="Calculation 6 12 10 2" xfId="6885" xr:uid="{0EDD7C32-57BC-48F9-9221-7D185A1BA9FC}"/>
    <cellStyle name="Calculation 6 12 11" xfId="6886" xr:uid="{005229AB-CA57-4317-8B60-B0295564C986}"/>
    <cellStyle name="Calculation 6 12 2" xfId="6887" xr:uid="{1365B615-ED11-4375-BDC2-977B30D900EF}"/>
    <cellStyle name="Calculation 6 12 2 2" xfId="6888" xr:uid="{C4D18CD3-B2F2-42B9-9E86-533126055194}"/>
    <cellStyle name="Calculation 6 12 2 3" xfId="6889" xr:uid="{3CF9A647-F83B-4306-BB11-35B8DEC6EEEF}"/>
    <cellStyle name="Calculation 6 12 2 4" xfId="6890" xr:uid="{4122DD38-DEA4-46E3-9F45-AB66C9417F4A}"/>
    <cellStyle name="Calculation 6 12 3" xfId="6891" xr:uid="{43021098-9441-4CDF-ACA1-6E56128837FF}"/>
    <cellStyle name="Calculation 6 12 3 2" xfId="6892" xr:uid="{DCAEDC17-BE6A-4259-B961-945E0E0332DF}"/>
    <cellStyle name="Calculation 6 12 3 3" xfId="6893" xr:uid="{8DF2451E-F4D7-4C64-8B63-52E0852039C5}"/>
    <cellStyle name="Calculation 6 12 4" xfId="6894" xr:uid="{EFD70613-DA43-4AEB-A0EC-FAE75293895D}"/>
    <cellStyle name="Calculation 6 12 4 2" xfId="6895" xr:uid="{A9101A44-D100-4D78-8509-8AE2AFB95F58}"/>
    <cellStyle name="Calculation 6 12 4 3" xfId="6896" xr:uid="{D15F7D69-55B5-4839-9C7E-9DE37B4E67B0}"/>
    <cellStyle name="Calculation 6 12 5" xfId="6897" xr:uid="{5722C089-3886-4AD3-903B-C4D0F7027254}"/>
    <cellStyle name="Calculation 6 12 5 2" xfId="6898" xr:uid="{D5B1844E-B54B-454B-B5CB-0E0BD0BCF5EF}"/>
    <cellStyle name="Calculation 6 12 5 3" xfId="6899" xr:uid="{0802CCBF-58E1-497B-BD35-0559B70503E1}"/>
    <cellStyle name="Calculation 6 12 6" xfId="6900" xr:uid="{FA3BC42B-B1CF-489F-969A-B88C97459F1E}"/>
    <cellStyle name="Calculation 6 12 6 2" xfId="6901" xr:uid="{C4F80537-D6A2-409C-BA29-187C07CB20FA}"/>
    <cellStyle name="Calculation 6 12 6 3" xfId="6902" xr:uid="{D9566817-96E1-4928-9238-2CB03233BED4}"/>
    <cellStyle name="Calculation 6 12 7" xfId="6903" xr:uid="{B982A744-9ACC-484A-8526-EB797E301601}"/>
    <cellStyle name="Calculation 6 12 7 2" xfId="6904" xr:uid="{B78D939B-FD60-409F-8000-6AF994CA3B6E}"/>
    <cellStyle name="Calculation 6 12 7 3" xfId="6905" xr:uid="{3F6FE500-121A-49FB-AA5A-30C9FF51FF69}"/>
    <cellStyle name="Calculation 6 12 8" xfId="6906" xr:uid="{E8147D7E-4309-4950-97E8-1E3A22079142}"/>
    <cellStyle name="Calculation 6 12 8 2" xfId="6907" xr:uid="{8EBC18B8-20F6-4219-ACC3-0737F399ACAD}"/>
    <cellStyle name="Calculation 6 12 8 3" xfId="6908" xr:uid="{67B5333F-7518-4EF3-9D7B-AA152086E78C}"/>
    <cellStyle name="Calculation 6 12 9" xfId="6909" xr:uid="{30D9D22B-B15A-4AB3-9831-5E37A58052B1}"/>
    <cellStyle name="Calculation 6 12 9 2" xfId="6910" xr:uid="{691F3B15-2CD0-41EE-8A5C-DD4B3DB3D083}"/>
    <cellStyle name="Calculation 6 12 9 3" xfId="6911" xr:uid="{7CBFD4A9-4631-42E1-9528-9AFDAF0FBA50}"/>
    <cellStyle name="Calculation 6 13" xfId="6912" xr:uid="{43B5AFAB-1C63-4FE0-9B27-51EF63AFECD5}"/>
    <cellStyle name="Calculation 6 13 2" xfId="6913" xr:uid="{676B6888-169D-4D31-9E5B-C1AC90248BE4}"/>
    <cellStyle name="Calculation 6 13 3" xfId="6914" xr:uid="{124B577A-BF74-468D-BDA7-CF2D69DAA022}"/>
    <cellStyle name="Calculation 6 13 4" xfId="6915" xr:uid="{1DE509F1-E70B-42E3-BF7F-B60D390A66F4}"/>
    <cellStyle name="Calculation 6 14" xfId="6916" xr:uid="{7DEA126C-1F9D-4AA0-92DA-5E818C4D1B8D}"/>
    <cellStyle name="Calculation 6 14 2" xfId="6917" xr:uid="{B1B3096C-6EED-4A66-BB8C-405D1B38093F}"/>
    <cellStyle name="Calculation 6 14 3" xfId="6918" xr:uid="{34A3B0AC-9BB6-4DB6-BC75-9E4C4BFB36A2}"/>
    <cellStyle name="Calculation 6 15" xfId="6919" xr:uid="{8531E9D0-5321-443D-A70E-B42B3245C739}"/>
    <cellStyle name="Calculation 6 15 2" xfId="6920" xr:uid="{A6617CA3-AF2F-4D4D-9BCA-952C771B8358}"/>
    <cellStyle name="Calculation 6 15 3" xfId="6921" xr:uid="{A2AA0DD5-A73E-42F7-911E-AE29B44C3F64}"/>
    <cellStyle name="Calculation 6 16" xfId="6922" xr:uid="{0BA892CD-3806-43F3-98FB-4856BF5128BE}"/>
    <cellStyle name="Calculation 6 16 2" xfId="6923" xr:uid="{C9EE1BD3-655A-4746-8EF0-F85AC63DDB55}"/>
    <cellStyle name="Calculation 6 16 3" xfId="6924" xr:uid="{62D78CAD-C893-4781-9A57-457E02706555}"/>
    <cellStyle name="Calculation 6 17" xfId="6925" xr:uid="{FAB14E17-0D31-4D32-9EF8-EA3852B37BF5}"/>
    <cellStyle name="Calculation 6 17 2" xfId="6926" xr:uid="{1F548CAB-4C64-42C8-843C-5FDF6758B553}"/>
    <cellStyle name="Calculation 6 17 3" xfId="6927" xr:uid="{E0C0126F-7788-4D8C-949D-CE1926C3FCC7}"/>
    <cellStyle name="Calculation 6 18" xfId="6928" xr:uid="{23F8707C-AE8F-45D5-B768-147C664E9615}"/>
    <cellStyle name="Calculation 6 18 2" xfId="6929" xr:uid="{2800A078-0BB5-4EE0-95D3-FC50D631F581}"/>
    <cellStyle name="Calculation 6 18 3" xfId="6930" xr:uid="{F61EF60B-BE7F-4210-9241-609B0CEC10EB}"/>
    <cellStyle name="Calculation 6 19" xfId="6931" xr:uid="{2AF5443B-607C-406B-8F43-1E6AEE590D95}"/>
    <cellStyle name="Calculation 6 19 2" xfId="6932" xr:uid="{C7378F3C-C3E1-477B-9E9C-DD0CFE59B0A5}"/>
    <cellStyle name="Calculation 6 19 3" xfId="6933" xr:uid="{7D89A980-AC7D-40EC-A02A-E299C2D4F125}"/>
    <cellStyle name="Calculation 6 2" xfId="6934" xr:uid="{DCE70524-AD8F-4B95-BB2A-574A8E8D065E}"/>
    <cellStyle name="Calculation 6 2 10" xfId="6935" xr:uid="{47F03EF5-B7F3-40C2-A33C-41E2DFE2109D}"/>
    <cellStyle name="Calculation 6 2 10 2" xfId="6936" xr:uid="{4D442877-FB1F-4D38-818F-A3CC1BEA8B0A}"/>
    <cellStyle name="Calculation 6 2 10 3" xfId="6937" xr:uid="{FDA7CC36-A4A3-40CD-804E-0C5B1D01120B}"/>
    <cellStyle name="Calculation 6 2 11" xfId="6938" xr:uid="{76F2F665-E0A2-4374-9E34-9D2EA712A133}"/>
    <cellStyle name="Calculation 6 2 11 2" xfId="6939" xr:uid="{D9D04826-E2D1-48FA-9520-0741CD02061F}"/>
    <cellStyle name="Calculation 6 2 12" xfId="6940" xr:uid="{5E36F016-B41D-4338-ACC6-D1EA97295928}"/>
    <cellStyle name="Calculation 6 2 13" xfId="6941" xr:uid="{857D1FEC-9DEB-4755-BCE1-52A72AB91DA3}"/>
    <cellStyle name="Calculation 6 2 14" xfId="6942" xr:uid="{9DB085D2-02E8-40E0-B4BB-C65750C54ED4}"/>
    <cellStyle name="Calculation 6 2 2" xfId="6943" xr:uid="{11D61195-4234-492A-B449-8101B398E19B}"/>
    <cellStyle name="Calculation 6 2 2 10" xfId="6944" xr:uid="{2202932F-224C-4920-ADA3-78EECC17200B}"/>
    <cellStyle name="Calculation 6 2 2 10 2" xfId="6945" xr:uid="{CA7C3690-5808-4F63-A98D-37EE9060892B}"/>
    <cellStyle name="Calculation 6 2 2 11" xfId="6946" xr:uid="{952120BE-AC80-4A93-80C6-04A196AD4390}"/>
    <cellStyle name="Calculation 6 2 2 2" xfId="6947" xr:uid="{2DAEB758-EC48-43A5-8EE1-B3417B2EB1B7}"/>
    <cellStyle name="Calculation 6 2 2 2 2" xfId="6948" xr:uid="{606ECF60-6F84-4BED-8940-2395304FEAC9}"/>
    <cellStyle name="Calculation 6 2 2 2 3" xfId="6949" xr:uid="{9A955BC1-DC68-4C53-81AA-2947CA99724E}"/>
    <cellStyle name="Calculation 6 2 2 2 4" xfId="6950" xr:uid="{651B0EDA-F956-4E88-ABD1-FAEA66348C40}"/>
    <cellStyle name="Calculation 6 2 2 3" xfId="6951" xr:uid="{2FB9945C-9D1E-4CC4-86B9-807BFBB3CE82}"/>
    <cellStyle name="Calculation 6 2 2 3 2" xfId="6952" xr:uid="{B84088F1-63C0-4427-96C1-FC6FD34B1AE5}"/>
    <cellStyle name="Calculation 6 2 2 3 3" xfId="6953" xr:uid="{D7DE0F5D-CE03-425D-AEE1-0B390CC473E3}"/>
    <cellStyle name="Calculation 6 2 2 4" xfId="6954" xr:uid="{F01147D0-9F04-4805-9C0F-BEFB522E5C71}"/>
    <cellStyle name="Calculation 6 2 2 4 2" xfId="6955" xr:uid="{6811F54C-C08C-4D4E-908D-044FD61A9BFD}"/>
    <cellStyle name="Calculation 6 2 2 4 3" xfId="6956" xr:uid="{25CACB7D-38DD-445D-AB5C-F4E860EC8D5E}"/>
    <cellStyle name="Calculation 6 2 2 5" xfId="6957" xr:uid="{4B2F75A7-3DA5-4227-B703-D9C1221D73CD}"/>
    <cellStyle name="Calculation 6 2 2 5 2" xfId="6958" xr:uid="{DA9CC9EE-AA35-4B04-9159-677D9F7D6900}"/>
    <cellStyle name="Calculation 6 2 2 5 3" xfId="6959" xr:uid="{2FECFBDA-E3CC-48AA-A2C4-9F4B66258A3E}"/>
    <cellStyle name="Calculation 6 2 2 6" xfId="6960" xr:uid="{1C9E6370-8898-4D98-A07B-EFDFFF7342F2}"/>
    <cellStyle name="Calculation 6 2 2 6 2" xfId="6961" xr:uid="{652F7B1B-9E4D-4793-9CB1-F77FD5807669}"/>
    <cellStyle name="Calculation 6 2 2 6 3" xfId="6962" xr:uid="{96FE887F-EE7A-4FEC-B7F1-30D1D0D8FC87}"/>
    <cellStyle name="Calculation 6 2 2 7" xfId="6963" xr:uid="{6C64C092-4CA1-42B1-AC7D-B170FE15A0E8}"/>
    <cellStyle name="Calculation 6 2 2 7 2" xfId="6964" xr:uid="{F8782D4A-46DC-4DF1-8DBD-B46AD5A7D12F}"/>
    <cellStyle name="Calculation 6 2 2 7 3" xfId="6965" xr:uid="{64DC225D-5B30-4403-A657-9FFBD5FD6EF8}"/>
    <cellStyle name="Calculation 6 2 2 8" xfId="6966" xr:uid="{189330A0-EB89-42F4-AF34-9EE8B594614D}"/>
    <cellStyle name="Calculation 6 2 2 8 2" xfId="6967" xr:uid="{7760A483-29AB-4588-89F4-BCD355FA806D}"/>
    <cellStyle name="Calculation 6 2 2 8 3" xfId="6968" xr:uid="{B79CD6E4-B31F-4529-836C-A155B7F847A0}"/>
    <cellStyle name="Calculation 6 2 2 9" xfId="6969" xr:uid="{7A17CA31-37C7-4B2C-9B99-456CEA749522}"/>
    <cellStyle name="Calculation 6 2 2 9 2" xfId="6970" xr:uid="{A30202E1-4B3E-4328-AC5C-A1DA1E0BC8B4}"/>
    <cellStyle name="Calculation 6 2 2 9 3" xfId="6971" xr:uid="{7D591196-85F9-4EED-BED6-7FEB81D5D6FB}"/>
    <cellStyle name="Calculation 6 2 3" xfId="6972" xr:uid="{8C09538F-1371-4D0C-96DB-1D31B653BEFF}"/>
    <cellStyle name="Calculation 6 2 3 2" xfId="6973" xr:uid="{9A077806-4BBC-4825-A6F5-016DFCF44180}"/>
    <cellStyle name="Calculation 6 2 3 3" xfId="6974" xr:uid="{7E7226F5-97F1-439F-9388-06DC7EBE29FD}"/>
    <cellStyle name="Calculation 6 2 3 4" xfId="6975" xr:uid="{04197AD7-73B8-4139-BDB6-23EDA70C8604}"/>
    <cellStyle name="Calculation 6 2 4" xfId="6976" xr:uid="{377B9447-3FD8-4CA3-B3B1-5E00EAE0176A}"/>
    <cellStyle name="Calculation 6 2 4 2" xfId="6977" xr:uid="{6750FBC9-A877-4411-9E56-D563F7C2C290}"/>
    <cellStyle name="Calculation 6 2 4 3" xfId="6978" xr:uid="{B87C01B7-A6B9-49A6-923F-E7D96D07AE00}"/>
    <cellStyle name="Calculation 6 2 5" xfId="6979" xr:uid="{806CEE1B-D757-4FE1-99B8-E0BFE43E5E9F}"/>
    <cellStyle name="Calculation 6 2 5 2" xfId="6980" xr:uid="{B131B07F-07DE-4C9F-B516-7B0A85AA9A23}"/>
    <cellStyle name="Calculation 6 2 5 3" xfId="6981" xr:uid="{68BF98BB-9131-4FE5-B9EF-B3EE71EDC65C}"/>
    <cellStyle name="Calculation 6 2 6" xfId="6982" xr:uid="{2E31A073-D026-4388-9930-407C9663A504}"/>
    <cellStyle name="Calculation 6 2 6 2" xfId="6983" xr:uid="{6AA0A629-7E67-4FC5-B951-61DC92B39679}"/>
    <cellStyle name="Calculation 6 2 6 3" xfId="6984" xr:uid="{421BB460-D712-45DB-A034-9304B8C3BA86}"/>
    <cellStyle name="Calculation 6 2 7" xfId="6985" xr:uid="{91C29BFC-6345-4A80-9862-A34D89B8C01A}"/>
    <cellStyle name="Calculation 6 2 7 2" xfId="6986" xr:uid="{F5CB5ABD-1D94-45D6-B6E3-3C0BA126E6EB}"/>
    <cellStyle name="Calculation 6 2 7 3" xfId="6987" xr:uid="{0B9B3AE3-6C33-4141-8CCE-950859D18131}"/>
    <cellStyle name="Calculation 6 2 8" xfId="6988" xr:uid="{AE7B1082-F403-4BD2-B7BC-B83D92008C62}"/>
    <cellStyle name="Calculation 6 2 8 2" xfId="6989" xr:uid="{0C7E00E6-C1E1-4FC4-BB37-3BA778065895}"/>
    <cellStyle name="Calculation 6 2 8 3" xfId="6990" xr:uid="{189C28C8-0A10-48BE-8297-C628E495B756}"/>
    <cellStyle name="Calculation 6 2 9" xfId="6991" xr:uid="{D8F3AD8F-9035-48B6-93C5-9A1614153EFD}"/>
    <cellStyle name="Calculation 6 2 9 2" xfId="6992" xr:uid="{743DFF1F-FFC6-4F39-9448-BC9427F93C3C}"/>
    <cellStyle name="Calculation 6 2 9 3" xfId="6993" xr:uid="{C384ECF8-AE8B-4A13-A1E7-FFFBE7A124F6}"/>
    <cellStyle name="Calculation 6 20" xfId="6994" xr:uid="{E169B50A-A7D7-4BD4-8ECB-E2ED210E971D}"/>
    <cellStyle name="Calculation 6 20 2" xfId="6995" xr:uid="{32973728-E386-4170-A355-9414978BCD3C}"/>
    <cellStyle name="Calculation 6 20 3" xfId="6996" xr:uid="{7C420E96-4D54-436C-8539-B5384AC300C5}"/>
    <cellStyle name="Calculation 6 21" xfId="6997" xr:uid="{8D3155B2-5001-4BC5-91CA-4A7256D79CF7}"/>
    <cellStyle name="Calculation 6 21 2" xfId="6998" xr:uid="{9A6E702D-1303-4DDE-B867-A51BBC9533E0}"/>
    <cellStyle name="Calculation 6 22" xfId="6999" xr:uid="{A042479E-85DC-4667-84E5-FC71465772C2}"/>
    <cellStyle name="Calculation 6 23" xfId="7000" xr:uid="{BDE94C74-1F64-48BF-8B9F-1D0A0841B00F}"/>
    <cellStyle name="Calculation 6 24" xfId="7001" xr:uid="{F6D5E16C-635D-4BE2-A7C3-F4C595BFD7EA}"/>
    <cellStyle name="Calculation 6 3" xfId="7002" xr:uid="{68130C74-171E-4E10-B003-DC738705EB54}"/>
    <cellStyle name="Calculation 6 3 10" xfId="7003" xr:uid="{8C8E822F-C21F-48D3-B648-17DB69FAEB49}"/>
    <cellStyle name="Calculation 6 3 10 2" xfId="7004" xr:uid="{2033E216-C3DF-45FC-9AF9-476D05FE9D46}"/>
    <cellStyle name="Calculation 6 3 10 3" xfId="7005" xr:uid="{F10AB718-E814-4315-85FD-491E40D2A61C}"/>
    <cellStyle name="Calculation 6 3 11" xfId="7006" xr:uid="{1D36FAC5-3766-4DCC-926B-3482CDE7BEC4}"/>
    <cellStyle name="Calculation 6 3 11 2" xfId="7007" xr:uid="{7560753B-DF11-447A-BA55-F2C8013765B2}"/>
    <cellStyle name="Calculation 6 3 12" xfId="7008" xr:uid="{661E854E-C11B-4687-939F-50039B4014F8}"/>
    <cellStyle name="Calculation 6 3 2" xfId="7009" xr:uid="{9E5F3B69-53C6-4FBA-913C-DFBC2645A207}"/>
    <cellStyle name="Calculation 6 3 2 10" xfId="7010" xr:uid="{050E7033-FA3D-4CC1-B28D-97A43FACBA23}"/>
    <cellStyle name="Calculation 6 3 2 10 2" xfId="7011" xr:uid="{9D9A6566-252E-45BB-9CC2-7FB6819869E0}"/>
    <cellStyle name="Calculation 6 3 2 11" xfId="7012" xr:uid="{5580B370-94EA-45F2-9373-A7D05E9AF151}"/>
    <cellStyle name="Calculation 6 3 2 2" xfId="7013" xr:uid="{F3EF3D90-D1E1-4E33-8002-70CC718F6B2C}"/>
    <cellStyle name="Calculation 6 3 2 2 2" xfId="7014" xr:uid="{587A8109-7F09-4576-AE2C-F9496E4B039C}"/>
    <cellStyle name="Calculation 6 3 2 2 3" xfId="7015" xr:uid="{8D5D3E69-EB75-4901-8946-432A5AE0DBC9}"/>
    <cellStyle name="Calculation 6 3 2 2 4" xfId="7016" xr:uid="{307EF275-0BB3-4F64-82B8-8F2460930DE4}"/>
    <cellStyle name="Calculation 6 3 2 3" xfId="7017" xr:uid="{2308059D-F85A-46F3-BB46-384FA30AF5B9}"/>
    <cellStyle name="Calculation 6 3 2 3 2" xfId="7018" xr:uid="{829CFC2C-4D3A-4F31-9627-7EDAC6F4E386}"/>
    <cellStyle name="Calculation 6 3 2 3 3" xfId="7019" xr:uid="{60D76A4F-C422-427E-A37E-C36CB7545295}"/>
    <cellStyle name="Calculation 6 3 2 4" xfId="7020" xr:uid="{EC1A11EB-1371-4E35-A3B7-A83A93D18355}"/>
    <cellStyle name="Calculation 6 3 2 4 2" xfId="7021" xr:uid="{46EB162E-B894-4B18-A255-A77DC86B73DB}"/>
    <cellStyle name="Calculation 6 3 2 4 3" xfId="7022" xr:uid="{BE50CAFC-7A25-4273-9DC1-FC2D42F83121}"/>
    <cellStyle name="Calculation 6 3 2 5" xfId="7023" xr:uid="{6A8D66A0-5565-46C9-A9B6-B4981EF2EA5C}"/>
    <cellStyle name="Calculation 6 3 2 5 2" xfId="7024" xr:uid="{0E5008D6-3358-4698-A688-66D1F1DA8212}"/>
    <cellStyle name="Calculation 6 3 2 5 3" xfId="7025" xr:uid="{0D789BDC-F979-4513-9FA4-4D8A37E708FF}"/>
    <cellStyle name="Calculation 6 3 2 6" xfId="7026" xr:uid="{04215D56-C85B-4010-80EB-1E250CDC37E8}"/>
    <cellStyle name="Calculation 6 3 2 6 2" xfId="7027" xr:uid="{36A358A3-1608-4C4D-AEF5-1A816A814116}"/>
    <cellStyle name="Calculation 6 3 2 6 3" xfId="7028" xr:uid="{FA0D4FE3-024D-4AC2-945C-B2C0BD990984}"/>
    <cellStyle name="Calculation 6 3 2 7" xfId="7029" xr:uid="{60B72BD9-8874-4D32-8719-97D890E5E2D6}"/>
    <cellStyle name="Calculation 6 3 2 7 2" xfId="7030" xr:uid="{FE76E6E3-DFFE-4991-B6A6-2DD085C2F791}"/>
    <cellStyle name="Calculation 6 3 2 7 3" xfId="7031" xr:uid="{902D77C0-B0F7-4EA7-A502-E3D21F37CF99}"/>
    <cellStyle name="Calculation 6 3 2 8" xfId="7032" xr:uid="{08F41965-36C0-40AA-8113-092F3ABCE608}"/>
    <cellStyle name="Calculation 6 3 2 8 2" xfId="7033" xr:uid="{B742CDCA-BC16-4995-8090-FF34B65790E6}"/>
    <cellStyle name="Calculation 6 3 2 8 3" xfId="7034" xr:uid="{43D28AC6-DD50-449F-9248-9045CA345E79}"/>
    <cellStyle name="Calculation 6 3 2 9" xfId="7035" xr:uid="{AF36DB5E-555D-4987-B5FC-9FB51F555C45}"/>
    <cellStyle name="Calculation 6 3 2 9 2" xfId="7036" xr:uid="{4CE24B5D-5825-4EAD-BCB0-B266934CBBCA}"/>
    <cellStyle name="Calculation 6 3 2 9 3" xfId="7037" xr:uid="{892EB775-C2E0-4E8B-9A03-898A4D2EBA2E}"/>
    <cellStyle name="Calculation 6 3 3" xfId="7038" xr:uid="{EACAE6E5-235A-44D9-820B-71EB7543A53C}"/>
    <cellStyle name="Calculation 6 3 3 2" xfId="7039" xr:uid="{2C4E0257-935D-4044-ABFD-7DB04C4FACD8}"/>
    <cellStyle name="Calculation 6 3 3 3" xfId="7040" xr:uid="{A5F5437F-AD97-4F65-B38A-B0A1A68057CA}"/>
    <cellStyle name="Calculation 6 3 3 4" xfId="7041" xr:uid="{63194B85-C536-4EC2-9F33-61757CA0B2C6}"/>
    <cellStyle name="Calculation 6 3 4" xfId="7042" xr:uid="{E6992F31-79A4-46F3-8F97-2C7DF6218BB0}"/>
    <cellStyle name="Calculation 6 3 4 2" xfId="7043" xr:uid="{C9DE7229-24DA-477A-B726-49358F02AE91}"/>
    <cellStyle name="Calculation 6 3 4 3" xfId="7044" xr:uid="{FE5C2B0F-FC0E-4EEC-9224-F018C58BE1F7}"/>
    <cellStyle name="Calculation 6 3 5" xfId="7045" xr:uid="{E8271514-2A45-40F9-9692-EDE40D0CB69C}"/>
    <cellStyle name="Calculation 6 3 5 2" xfId="7046" xr:uid="{02A62796-8BF6-47CB-8B6A-DADC00F0BBD6}"/>
    <cellStyle name="Calculation 6 3 5 3" xfId="7047" xr:uid="{2541782E-562E-4DB3-8950-7509231CE482}"/>
    <cellStyle name="Calculation 6 3 6" xfId="7048" xr:uid="{5560CEE6-BBC0-4871-BDA4-D273245176D2}"/>
    <cellStyle name="Calculation 6 3 6 2" xfId="7049" xr:uid="{3D93B026-BBD3-40E5-A708-533B3F435326}"/>
    <cellStyle name="Calculation 6 3 6 3" xfId="7050" xr:uid="{9EDE98F1-C156-42AB-9148-D3D01189FDFF}"/>
    <cellStyle name="Calculation 6 3 7" xfId="7051" xr:uid="{75FB56CD-F4C6-43C9-BE81-AD3CF92DE3BA}"/>
    <cellStyle name="Calculation 6 3 7 2" xfId="7052" xr:uid="{F910A0BF-5063-4CD3-AFDB-ABCCC8F5DC31}"/>
    <cellStyle name="Calculation 6 3 7 3" xfId="7053" xr:uid="{56691E82-3E72-4624-B2B3-EACA2401EE32}"/>
    <cellStyle name="Calculation 6 3 8" xfId="7054" xr:uid="{E5EAECED-4F56-458D-805B-C2F3FC761E5D}"/>
    <cellStyle name="Calculation 6 3 8 2" xfId="7055" xr:uid="{A0266357-5E43-4D99-8C59-30B102469EAE}"/>
    <cellStyle name="Calculation 6 3 8 3" xfId="7056" xr:uid="{92F9CFA2-FC5E-4A2C-83DD-263B560F2C08}"/>
    <cellStyle name="Calculation 6 3 9" xfId="7057" xr:uid="{9484C8E4-4B39-411B-89F3-A600BEDB2644}"/>
    <cellStyle name="Calculation 6 3 9 2" xfId="7058" xr:uid="{9F12DBB3-A636-401D-8A39-ABE18437B244}"/>
    <cellStyle name="Calculation 6 3 9 3" xfId="7059" xr:uid="{945A4C90-E88A-460F-8EAB-3DA7D37FC4DF}"/>
    <cellStyle name="Calculation 6 4" xfId="7060" xr:uid="{178CED49-CE9F-4A97-BA68-B34099F6F49E}"/>
    <cellStyle name="Calculation 6 4 10" xfId="7061" xr:uid="{E29AF9E9-2677-43B2-89D6-B1D32AC55FCC}"/>
    <cellStyle name="Calculation 6 4 10 2" xfId="7062" xr:uid="{38C2CE17-124F-4848-9F5E-7086B3E2E3D8}"/>
    <cellStyle name="Calculation 6 4 10 3" xfId="7063" xr:uid="{B8796922-2AA0-495C-B2D0-CECD78916944}"/>
    <cellStyle name="Calculation 6 4 11" xfId="7064" xr:uid="{DA840B95-4139-48CF-A497-3F00A8FF5CCD}"/>
    <cellStyle name="Calculation 6 4 11 2" xfId="7065" xr:uid="{8B518200-6959-4A5A-BFCA-BE6243FBB106}"/>
    <cellStyle name="Calculation 6 4 12" xfId="7066" xr:uid="{7854BABA-4476-4848-827F-8A373D81D2C2}"/>
    <cellStyle name="Calculation 6 4 2" xfId="7067" xr:uid="{9230C123-43AD-4E27-BD09-64A94113232B}"/>
    <cellStyle name="Calculation 6 4 2 10" xfId="7068" xr:uid="{29FBC7E6-1406-4E71-A267-401A4258B844}"/>
    <cellStyle name="Calculation 6 4 2 10 2" xfId="7069" xr:uid="{5D38667D-1B8E-4193-B516-AAD4DF9392C9}"/>
    <cellStyle name="Calculation 6 4 2 11" xfId="7070" xr:uid="{5C6265B2-CC94-4900-8242-25E102E51B49}"/>
    <cellStyle name="Calculation 6 4 2 2" xfId="7071" xr:uid="{5530C0CD-B610-4E48-9E82-8EC687A13B8A}"/>
    <cellStyle name="Calculation 6 4 2 2 2" xfId="7072" xr:uid="{1FA8DD9E-37F0-42E7-9D6A-25855715EDCB}"/>
    <cellStyle name="Calculation 6 4 2 2 3" xfId="7073" xr:uid="{843138C3-7E4E-4CA1-970D-A38A83A1C785}"/>
    <cellStyle name="Calculation 6 4 2 2 4" xfId="7074" xr:uid="{19A6E50B-A4E8-4606-86FB-ACCA5AB73D71}"/>
    <cellStyle name="Calculation 6 4 2 3" xfId="7075" xr:uid="{409A3460-ECEF-41D1-9400-C6F59A5C8A17}"/>
    <cellStyle name="Calculation 6 4 2 3 2" xfId="7076" xr:uid="{07604128-2FC4-40A3-A9C9-9F253A9C5DDD}"/>
    <cellStyle name="Calculation 6 4 2 3 3" xfId="7077" xr:uid="{64776DF0-57CD-4F36-A61A-68E45F79E29F}"/>
    <cellStyle name="Calculation 6 4 2 4" xfId="7078" xr:uid="{EABDC1D1-36A2-4220-A79A-AA1A8F57C761}"/>
    <cellStyle name="Calculation 6 4 2 4 2" xfId="7079" xr:uid="{E9AD496C-78C4-452D-A9B2-A47EE9666F3C}"/>
    <cellStyle name="Calculation 6 4 2 4 3" xfId="7080" xr:uid="{2337E970-F198-4E71-A36C-D8266D7632F0}"/>
    <cellStyle name="Calculation 6 4 2 5" xfId="7081" xr:uid="{A6120EC3-0CE9-47BF-A278-9338357003C6}"/>
    <cellStyle name="Calculation 6 4 2 5 2" xfId="7082" xr:uid="{A3D44B31-65B5-4088-8673-E8DE6532F3D8}"/>
    <cellStyle name="Calculation 6 4 2 5 3" xfId="7083" xr:uid="{0AAB0816-A535-48AC-8769-E3B334FEAA29}"/>
    <cellStyle name="Calculation 6 4 2 6" xfId="7084" xr:uid="{05FFF6E5-8B76-4F02-8E3B-2203276A3D5D}"/>
    <cellStyle name="Calculation 6 4 2 6 2" xfId="7085" xr:uid="{6B8112EE-C717-4E98-9283-A4381E7B8F3C}"/>
    <cellStyle name="Calculation 6 4 2 6 3" xfId="7086" xr:uid="{A69D5041-DBF4-41E3-897B-6F058539B691}"/>
    <cellStyle name="Calculation 6 4 2 7" xfId="7087" xr:uid="{98623A0E-2E38-4988-8922-C60BD4271FB2}"/>
    <cellStyle name="Calculation 6 4 2 7 2" xfId="7088" xr:uid="{AE7ACFEA-A98B-4894-A9DD-510D9779593F}"/>
    <cellStyle name="Calculation 6 4 2 7 3" xfId="7089" xr:uid="{78B9406C-1393-4966-B953-D7FF64131F27}"/>
    <cellStyle name="Calculation 6 4 2 8" xfId="7090" xr:uid="{C1CA882C-BE6E-45D2-ADAF-1057A6130867}"/>
    <cellStyle name="Calculation 6 4 2 8 2" xfId="7091" xr:uid="{2232FD5E-7978-4D21-9ABD-D29FF0E0F67A}"/>
    <cellStyle name="Calculation 6 4 2 8 3" xfId="7092" xr:uid="{31A2AEB8-39BF-45A6-8A4B-AF749C44C136}"/>
    <cellStyle name="Calculation 6 4 2 9" xfId="7093" xr:uid="{23FAC6D3-10F6-47D1-B8E1-F1FEAC73AAFA}"/>
    <cellStyle name="Calculation 6 4 2 9 2" xfId="7094" xr:uid="{8632A650-F177-465B-87CA-6751AAD7EEC1}"/>
    <cellStyle name="Calculation 6 4 2 9 3" xfId="7095" xr:uid="{248EA561-282B-45AD-B8BA-DB5B79045DDE}"/>
    <cellStyle name="Calculation 6 4 3" xfId="7096" xr:uid="{0D31C3CC-79C8-437D-876B-ED332063C6FE}"/>
    <cellStyle name="Calculation 6 4 3 2" xfId="7097" xr:uid="{2571FEBF-E61F-4121-ABC7-A686CDB66C36}"/>
    <cellStyle name="Calculation 6 4 3 3" xfId="7098" xr:uid="{1186E3A6-2F31-44AC-9CB1-586816A12B35}"/>
    <cellStyle name="Calculation 6 4 3 4" xfId="7099" xr:uid="{512A64FB-6919-4ED7-8290-3F6C54EECD12}"/>
    <cellStyle name="Calculation 6 4 4" xfId="7100" xr:uid="{9DB31EE1-3319-489D-AEF2-19AF3401E54A}"/>
    <cellStyle name="Calculation 6 4 4 2" xfId="7101" xr:uid="{F480433C-EBA5-49FE-BFC2-369116E1EB84}"/>
    <cellStyle name="Calculation 6 4 4 3" xfId="7102" xr:uid="{05664A45-F754-4D66-9174-E3634D718FDD}"/>
    <cellStyle name="Calculation 6 4 5" xfId="7103" xr:uid="{DAB3222C-BBD5-4384-A6F7-CF9E77BC5B26}"/>
    <cellStyle name="Calculation 6 4 5 2" xfId="7104" xr:uid="{C5C26988-174C-4A94-A0B0-04AAB44692CD}"/>
    <cellStyle name="Calculation 6 4 5 3" xfId="7105" xr:uid="{BEE7D39B-CA1F-4399-9099-770EF0A95885}"/>
    <cellStyle name="Calculation 6 4 6" xfId="7106" xr:uid="{4926C6A8-65ED-4282-AD28-6C57DF21E9B8}"/>
    <cellStyle name="Calculation 6 4 6 2" xfId="7107" xr:uid="{C5B5377C-D58E-42E1-8360-D50D31E67626}"/>
    <cellStyle name="Calculation 6 4 6 3" xfId="7108" xr:uid="{9CDF3DFF-943E-4053-A95B-C26882F53DAF}"/>
    <cellStyle name="Calculation 6 4 7" xfId="7109" xr:uid="{A79B49C1-B9FD-4B42-B3D9-061D4B838B94}"/>
    <cellStyle name="Calculation 6 4 7 2" xfId="7110" xr:uid="{942BFAF2-154D-440F-AF46-67AD72539B4B}"/>
    <cellStyle name="Calculation 6 4 7 3" xfId="7111" xr:uid="{4C3FB7D6-1101-496E-BC3A-C0C5F631103F}"/>
    <cellStyle name="Calculation 6 4 8" xfId="7112" xr:uid="{48306973-D6FA-417A-AECB-9B05EA578817}"/>
    <cellStyle name="Calculation 6 4 8 2" xfId="7113" xr:uid="{AB655C1E-1262-4D3D-81A2-63514CFD3325}"/>
    <cellStyle name="Calculation 6 4 8 3" xfId="7114" xr:uid="{4D8ABC0D-DEF1-4CD3-98CD-0003BB8FF920}"/>
    <cellStyle name="Calculation 6 4 9" xfId="7115" xr:uid="{7EB11524-A91F-4C4A-8A51-7FD6E9DEE966}"/>
    <cellStyle name="Calculation 6 4 9 2" xfId="7116" xr:uid="{F197E745-9185-445B-BF4A-8DEA9B1AB17F}"/>
    <cellStyle name="Calculation 6 4 9 3" xfId="7117" xr:uid="{5A2B6E2E-9AC3-4E8E-A22C-229C359AAC95}"/>
    <cellStyle name="Calculation 6 5" xfId="7118" xr:uid="{D1B47B55-97DD-45F0-A4EA-FA9E275834AF}"/>
    <cellStyle name="Calculation 6 5 10" xfId="7119" xr:uid="{EF46E513-06B2-4215-BF1D-FD123E16EFBD}"/>
    <cellStyle name="Calculation 6 5 10 2" xfId="7120" xr:uid="{A3093865-269F-48CB-94D1-151BBD6639C6}"/>
    <cellStyle name="Calculation 6 5 10 3" xfId="7121" xr:uid="{EA753CE5-4516-434A-A73B-CCB6F0F8501D}"/>
    <cellStyle name="Calculation 6 5 11" xfId="7122" xr:uid="{F460C04F-A07C-4F22-AE31-EB794F42F5FC}"/>
    <cellStyle name="Calculation 6 5 11 2" xfId="7123" xr:uid="{839653C0-B19C-417C-99C9-38207DFF8820}"/>
    <cellStyle name="Calculation 6 5 12" xfId="7124" xr:uid="{37646103-9B93-40D2-8E30-CB41B4BD9B1A}"/>
    <cellStyle name="Calculation 6 5 2" xfId="7125" xr:uid="{1E4DD410-D5BC-41A5-A58E-11E99B6A598C}"/>
    <cellStyle name="Calculation 6 5 2 10" xfId="7126" xr:uid="{49249B4F-71EA-4F1D-AB99-DEDEEC34BC01}"/>
    <cellStyle name="Calculation 6 5 2 10 2" xfId="7127" xr:uid="{0F18EC32-111F-4921-9092-A85DFA33BEF9}"/>
    <cellStyle name="Calculation 6 5 2 11" xfId="7128" xr:uid="{575C178A-BF77-41E1-B3CB-86022231EAA5}"/>
    <cellStyle name="Calculation 6 5 2 2" xfId="7129" xr:uid="{4A794248-4B30-4406-A097-FB9DF8D60AB8}"/>
    <cellStyle name="Calculation 6 5 2 2 2" xfId="7130" xr:uid="{C32F573A-69BF-4F27-AE00-79A2B4142BFC}"/>
    <cellStyle name="Calculation 6 5 2 2 3" xfId="7131" xr:uid="{4B0AD04A-A5BC-4FAE-B0A5-06031A9BBCC2}"/>
    <cellStyle name="Calculation 6 5 2 2 4" xfId="7132" xr:uid="{42A9D870-31B4-4830-B7BF-407BD5FE7630}"/>
    <cellStyle name="Calculation 6 5 2 3" xfId="7133" xr:uid="{0B2FB9FE-F167-43E5-89C9-48AFB86EFB9E}"/>
    <cellStyle name="Calculation 6 5 2 3 2" xfId="7134" xr:uid="{8556A97E-3FCB-4DE8-B665-E5705702FB7E}"/>
    <cellStyle name="Calculation 6 5 2 3 3" xfId="7135" xr:uid="{4D7130A1-06D1-49D8-B567-D2CD005B3906}"/>
    <cellStyle name="Calculation 6 5 2 4" xfId="7136" xr:uid="{11035384-2080-4140-B43D-A7DF8F5EBF17}"/>
    <cellStyle name="Calculation 6 5 2 4 2" xfId="7137" xr:uid="{D4AE3515-2919-43DD-B737-83C25CF39557}"/>
    <cellStyle name="Calculation 6 5 2 4 3" xfId="7138" xr:uid="{0256E7BE-FEB6-4038-A991-F1F1D46F4631}"/>
    <cellStyle name="Calculation 6 5 2 5" xfId="7139" xr:uid="{9124FAFE-7AD2-477B-99B1-654CC8908C99}"/>
    <cellStyle name="Calculation 6 5 2 5 2" xfId="7140" xr:uid="{C91A9051-5E17-4781-B43F-A33B9B575717}"/>
    <cellStyle name="Calculation 6 5 2 5 3" xfId="7141" xr:uid="{850C887E-E1CE-429A-963D-B32C8EF55BAA}"/>
    <cellStyle name="Calculation 6 5 2 6" xfId="7142" xr:uid="{C5A9FE0C-4439-447E-B9E0-732373E571A7}"/>
    <cellStyle name="Calculation 6 5 2 6 2" xfId="7143" xr:uid="{9996950D-5571-4A24-BB95-606D1E7EAD40}"/>
    <cellStyle name="Calculation 6 5 2 6 3" xfId="7144" xr:uid="{E5B7F6D5-EF3F-4198-AA48-A9EB35910507}"/>
    <cellStyle name="Calculation 6 5 2 7" xfId="7145" xr:uid="{BCF7764F-E205-4BB3-A402-4A44DDA34E00}"/>
    <cellStyle name="Calculation 6 5 2 7 2" xfId="7146" xr:uid="{D24DCE13-F32D-468A-BEA9-FE1F56B68F5F}"/>
    <cellStyle name="Calculation 6 5 2 7 3" xfId="7147" xr:uid="{2A100EA4-1870-4AC8-82A1-1D7727E5EF5F}"/>
    <cellStyle name="Calculation 6 5 2 8" xfId="7148" xr:uid="{3EE53C0C-EC4B-40F8-97EE-DE005DABB6E5}"/>
    <cellStyle name="Calculation 6 5 2 8 2" xfId="7149" xr:uid="{F8B87291-6708-4A2A-827C-F965D80332DD}"/>
    <cellStyle name="Calculation 6 5 2 8 3" xfId="7150" xr:uid="{1CBDDBE4-B9AE-4763-AF71-7D9CFD98FA06}"/>
    <cellStyle name="Calculation 6 5 2 9" xfId="7151" xr:uid="{82814314-CCD7-4F8E-AE80-C0244CF18EA3}"/>
    <cellStyle name="Calculation 6 5 2 9 2" xfId="7152" xr:uid="{327A9EFF-A36D-4B41-8025-A1304350FA06}"/>
    <cellStyle name="Calculation 6 5 2 9 3" xfId="7153" xr:uid="{CA095D18-2311-435C-B45B-8F3EF0BCE639}"/>
    <cellStyle name="Calculation 6 5 3" xfId="7154" xr:uid="{7BEA11F6-49A9-453A-BBE7-79FF78B17237}"/>
    <cellStyle name="Calculation 6 5 3 2" xfId="7155" xr:uid="{640AD111-55B6-4C45-9894-B5E1D2276F8A}"/>
    <cellStyle name="Calculation 6 5 3 3" xfId="7156" xr:uid="{995FB009-B7CE-438D-96D5-E7C22B6C6C12}"/>
    <cellStyle name="Calculation 6 5 3 4" xfId="7157" xr:uid="{AB687B56-5125-429F-8C8F-A446B7AE7930}"/>
    <cellStyle name="Calculation 6 5 4" xfId="7158" xr:uid="{B0BC1D38-6BA2-4191-97AC-131F07E45863}"/>
    <cellStyle name="Calculation 6 5 4 2" xfId="7159" xr:uid="{635CD8C9-8A45-4B63-9C6B-E561BF54CDE6}"/>
    <cellStyle name="Calculation 6 5 4 3" xfId="7160" xr:uid="{19DEE6DF-D562-4E53-96E1-56ED93EBF198}"/>
    <cellStyle name="Calculation 6 5 5" xfId="7161" xr:uid="{A0CEB5D9-7665-4022-A5CA-85F0B9FCB4B5}"/>
    <cellStyle name="Calculation 6 5 5 2" xfId="7162" xr:uid="{18A2304D-9D56-483C-88B7-C2295BD772E1}"/>
    <cellStyle name="Calculation 6 5 5 3" xfId="7163" xr:uid="{9F117DA3-6197-4F6C-88B4-1D191E0B50C5}"/>
    <cellStyle name="Calculation 6 5 6" xfId="7164" xr:uid="{1389A40E-1B08-48B4-A482-7D1DBE9F09B7}"/>
    <cellStyle name="Calculation 6 5 6 2" xfId="7165" xr:uid="{2DF037A1-5831-4F07-8916-86E97DDEA39F}"/>
    <cellStyle name="Calculation 6 5 6 3" xfId="7166" xr:uid="{D1B1A51F-D191-4FCA-A13B-06CA16C0EEAA}"/>
    <cellStyle name="Calculation 6 5 7" xfId="7167" xr:uid="{26E7F729-4205-4236-A8EE-5F5FEE83807C}"/>
    <cellStyle name="Calculation 6 5 7 2" xfId="7168" xr:uid="{BCC192FD-F666-4011-81A7-A11BD3B8AD24}"/>
    <cellStyle name="Calculation 6 5 7 3" xfId="7169" xr:uid="{29CEC58D-845D-4E44-9C25-BFFD30D0A3D6}"/>
    <cellStyle name="Calculation 6 5 8" xfId="7170" xr:uid="{B1661402-AB8A-4D0A-A13E-10A3E51B376E}"/>
    <cellStyle name="Calculation 6 5 8 2" xfId="7171" xr:uid="{235DD8E8-578E-41E3-A128-16B8F513AED4}"/>
    <cellStyle name="Calculation 6 5 8 3" xfId="7172" xr:uid="{2123299D-019C-49EE-AF6F-32FEBEC1563C}"/>
    <cellStyle name="Calculation 6 5 9" xfId="7173" xr:uid="{2D3FA828-885D-460D-BEED-C3430A52E0CF}"/>
    <cellStyle name="Calculation 6 5 9 2" xfId="7174" xr:uid="{977756B4-158E-4A00-8599-DF4F76BC266C}"/>
    <cellStyle name="Calculation 6 5 9 3" xfId="7175" xr:uid="{5602C896-87C6-4DB9-B145-91BA35A1B081}"/>
    <cellStyle name="Calculation 6 6" xfId="7176" xr:uid="{AF402EED-1A42-46FA-A50B-16ED86CAE1B2}"/>
    <cellStyle name="Calculation 6 6 10" xfId="7177" xr:uid="{04B548C0-9BF0-43B5-A2F7-6EB9CEFD3566}"/>
    <cellStyle name="Calculation 6 6 10 2" xfId="7178" xr:uid="{3C22CA6A-0B82-4BF6-84DF-71739E516846}"/>
    <cellStyle name="Calculation 6 6 10 3" xfId="7179" xr:uid="{8B783ECA-82FC-4CBB-8CD6-80FB52815217}"/>
    <cellStyle name="Calculation 6 6 11" xfId="7180" xr:uid="{B20C4F52-1708-427E-AF31-BF45D6376626}"/>
    <cellStyle name="Calculation 6 6 11 2" xfId="7181" xr:uid="{C454B849-2D0A-480C-83CD-EF6375EFF4F0}"/>
    <cellStyle name="Calculation 6 6 12" xfId="7182" xr:uid="{00F28F71-FF57-4650-9C4D-92255D5086EC}"/>
    <cellStyle name="Calculation 6 6 2" xfId="7183" xr:uid="{CECE0784-72DD-4817-A0F1-D4E0286DC22B}"/>
    <cellStyle name="Calculation 6 6 2 10" xfId="7184" xr:uid="{27D3BA21-349F-4E6E-A0C0-883182D8E640}"/>
    <cellStyle name="Calculation 6 6 2 10 2" xfId="7185" xr:uid="{4ED14B91-5CF4-42A3-A54E-AF8A2E05A063}"/>
    <cellStyle name="Calculation 6 6 2 11" xfId="7186" xr:uid="{2A8BB86F-6FAD-41E7-B1B8-647141FF1FD7}"/>
    <cellStyle name="Calculation 6 6 2 2" xfId="7187" xr:uid="{B723C01A-1480-4764-B2C0-1CCD691F6C8C}"/>
    <cellStyle name="Calculation 6 6 2 2 2" xfId="7188" xr:uid="{AE6EF41D-1579-430C-9B16-27D1A6065AED}"/>
    <cellStyle name="Calculation 6 6 2 2 3" xfId="7189" xr:uid="{68965834-B911-4885-B558-8A55EC779D7B}"/>
    <cellStyle name="Calculation 6 6 2 2 4" xfId="7190" xr:uid="{99B75E5F-2167-4600-9715-83C9874D90B4}"/>
    <cellStyle name="Calculation 6 6 2 3" xfId="7191" xr:uid="{C7FFCCA5-EEDE-4636-B837-EE7627959230}"/>
    <cellStyle name="Calculation 6 6 2 3 2" xfId="7192" xr:uid="{70B60912-5F41-4C78-B087-0EB2D48DB389}"/>
    <cellStyle name="Calculation 6 6 2 3 3" xfId="7193" xr:uid="{526DEF95-719B-475A-B914-B68CAB17C891}"/>
    <cellStyle name="Calculation 6 6 2 4" xfId="7194" xr:uid="{DADAE5B2-CF96-4C5B-A326-DD9BA01D709E}"/>
    <cellStyle name="Calculation 6 6 2 4 2" xfId="7195" xr:uid="{EEE572CA-6B29-4EEC-8929-F49CD8535F0E}"/>
    <cellStyle name="Calculation 6 6 2 4 3" xfId="7196" xr:uid="{6427F4B4-3182-4122-8B23-835EF168AC7E}"/>
    <cellStyle name="Calculation 6 6 2 5" xfId="7197" xr:uid="{6AAF2CAA-DD26-4243-9A91-05CAB3F44FA9}"/>
    <cellStyle name="Calculation 6 6 2 5 2" xfId="7198" xr:uid="{80FAE2C2-3D38-4D4B-A65B-F989AABB4CB5}"/>
    <cellStyle name="Calculation 6 6 2 5 3" xfId="7199" xr:uid="{551BA093-29FE-45A1-85AA-E8133B746698}"/>
    <cellStyle name="Calculation 6 6 2 6" xfId="7200" xr:uid="{C25EEED8-1074-4901-B080-8A9C10F9F084}"/>
    <cellStyle name="Calculation 6 6 2 6 2" xfId="7201" xr:uid="{76090145-47E4-4A92-9D79-D2391158094F}"/>
    <cellStyle name="Calculation 6 6 2 6 3" xfId="7202" xr:uid="{95C26633-90BE-49AF-AD9F-9D967539C3B0}"/>
    <cellStyle name="Calculation 6 6 2 7" xfId="7203" xr:uid="{159A9D6B-9834-40BA-907B-B471063D90A9}"/>
    <cellStyle name="Calculation 6 6 2 7 2" xfId="7204" xr:uid="{3DD48EAF-0084-4B93-9567-09D69E1F23D7}"/>
    <cellStyle name="Calculation 6 6 2 7 3" xfId="7205" xr:uid="{36E32F6C-75C4-4CA2-9074-D500D88E172B}"/>
    <cellStyle name="Calculation 6 6 2 8" xfId="7206" xr:uid="{447389DA-1AD3-44F3-9EFC-7F93CC5CF65B}"/>
    <cellStyle name="Calculation 6 6 2 8 2" xfId="7207" xr:uid="{CF7B8E5C-CE48-40D9-998B-7A9C0BF5F562}"/>
    <cellStyle name="Calculation 6 6 2 8 3" xfId="7208" xr:uid="{42EFB603-72A7-4EE5-9BE0-599BFDBFC634}"/>
    <cellStyle name="Calculation 6 6 2 9" xfId="7209" xr:uid="{3FDCD222-6B12-4668-9C99-0C9A0A185E4C}"/>
    <cellStyle name="Calculation 6 6 2 9 2" xfId="7210" xr:uid="{C2415307-8F33-40F9-B73E-8CA807107354}"/>
    <cellStyle name="Calculation 6 6 2 9 3" xfId="7211" xr:uid="{BD111AAD-7406-4F73-96B2-59DC7B83BA7B}"/>
    <cellStyle name="Calculation 6 6 3" xfId="7212" xr:uid="{1F0403CA-FA94-41EA-B00B-3321A1C9CDCF}"/>
    <cellStyle name="Calculation 6 6 3 2" xfId="7213" xr:uid="{892B1F5F-DD94-44E6-B85A-261DDAF28E31}"/>
    <cellStyle name="Calculation 6 6 3 3" xfId="7214" xr:uid="{51639E70-0F37-4F11-9FA4-CDD4044E3ACC}"/>
    <cellStyle name="Calculation 6 6 3 4" xfId="7215" xr:uid="{8BA8B3CF-070C-480B-BA4C-F1CA3800343C}"/>
    <cellStyle name="Calculation 6 6 4" xfId="7216" xr:uid="{188EA470-CDF5-45CF-A8D6-68C883E08408}"/>
    <cellStyle name="Calculation 6 6 4 2" xfId="7217" xr:uid="{8DBC366D-4108-4A73-8790-137C84C2E05E}"/>
    <cellStyle name="Calculation 6 6 4 3" xfId="7218" xr:uid="{2366D492-A4FE-4713-8FA3-4773D3B76B1E}"/>
    <cellStyle name="Calculation 6 6 5" xfId="7219" xr:uid="{DC24E63A-7AEF-4C60-8B79-649FA9C97C71}"/>
    <cellStyle name="Calculation 6 6 5 2" xfId="7220" xr:uid="{461E263A-9D0B-4169-862E-225D8CFE4D3A}"/>
    <cellStyle name="Calculation 6 6 5 3" xfId="7221" xr:uid="{92D0E870-933A-4D51-AB74-5F01D6A0DB76}"/>
    <cellStyle name="Calculation 6 6 6" xfId="7222" xr:uid="{9B76D296-8FC1-4E3A-8E79-A1CD2317E2A2}"/>
    <cellStyle name="Calculation 6 6 6 2" xfId="7223" xr:uid="{C34FB0EB-BD85-4225-85D8-CFB7621246D8}"/>
    <cellStyle name="Calculation 6 6 6 3" xfId="7224" xr:uid="{51972D89-512C-4D0C-9384-37E0D1EF7014}"/>
    <cellStyle name="Calculation 6 6 7" xfId="7225" xr:uid="{418E693C-04F1-4350-9E6D-92B3542F0B33}"/>
    <cellStyle name="Calculation 6 6 7 2" xfId="7226" xr:uid="{26B6A2CC-D3A2-4D0B-8492-5D3F81CB3DB4}"/>
    <cellStyle name="Calculation 6 6 7 3" xfId="7227" xr:uid="{852D400A-62DB-4009-B969-6CD59E5F8FE4}"/>
    <cellStyle name="Calculation 6 6 8" xfId="7228" xr:uid="{CE2BB4C3-5CF0-413E-982E-3588B890D60C}"/>
    <cellStyle name="Calculation 6 6 8 2" xfId="7229" xr:uid="{F9E30E1F-C9B2-4814-99F5-6AA721B4E92D}"/>
    <cellStyle name="Calculation 6 6 8 3" xfId="7230" xr:uid="{EE9673A2-029F-450F-BF70-178FFB112137}"/>
    <cellStyle name="Calculation 6 6 9" xfId="7231" xr:uid="{2D632C86-A259-4F60-9A74-3D6A80C1AF92}"/>
    <cellStyle name="Calculation 6 6 9 2" xfId="7232" xr:uid="{069495D7-6289-4CB2-A8ED-A1F3D067E003}"/>
    <cellStyle name="Calculation 6 6 9 3" xfId="7233" xr:uid="{357FAAC4-ABC6-4AA7-BBE8-6A64A62B0E2E}"/>
    <cellStyle name="Calculation 6 7" xfId="7234" xr:uid="{F0C5C3B0-7AA0-4024-AEEA-C73C16CCD6D6}"/>
    <cellStyle name="Calculation 6 7 10" xfId="7235" xr:uid="{4F05172D-2841-45D1-91EE-1CCFC792241C}"/>
    <cellStyle name="Calculation 6 7 10 2" xfId="7236" xr:uid="{12A6F87C-074B-417A-8C4F-5293CD11EDCA}"/>
    <cellStyle name="Calculation 6 7 10 3" xfId="7237" xr:uid="{1815AF02-3B51-4286-8EEE-3DE1B5D17693}"/>
    <cellStyle name="Calculation 6 7 11" xfId="7238" xr:uid="{4B52F242-12C0-4493-B1C7-0F943B9ADBE5}"/>
    <cellStyle name="Calculation 6 7 11 2" xfId="7239" xr:uid="{679EF8D8-DBC7-47FE-A332-BE2329AAA7AA}"/>
    <cellStyle name="Calculation 6 7 12" xfId="7240" xr:uid="{666666E3-8ACD-4D73-9A84-E1A3400EC422}"/>
    <cellStyle name="Calculation 6 7 2" xfId="7241" xr:uid="{9836010D-66AD-4EC1-B204-6997D003E412}"/>
    <cellStyle name="Calculation 6 7 2 10" xfId="7242" xr:uid="{E55E4E57-5D47-4655-B07C-1BEF687731E1}"/>
    <cellStyle name="Calculation 6 7 2 10 2" xfId="7243" xr:uid="{C3A81105-BA98-4C0C-A365-E30C8E96717B}"/>
    <cellStyle name="Calculation 6 7 2 11" xfId="7244" xr:uid="{B741D4CF-3B68-45C2-878D-EDA478C9A33D}"/>
    <cellStyle name="Calculation 6 7 2 2" xfId="7245" xr:uid="{1C9EB001-8F78-4853-97C0-BE630DD049A0}"/>
    <cellStyle name="Calculation 6 7 2 2 2" xfId="7246" xr:uid="{98268FB3-77D5-42F3-BBC7-B855F6C64B99}"/>
    <cellStyle name="Calculation 6 7 2 2 3" xfId="7247" xr:uid="{317224C5-4895-45BB-8C73-BC2CD522448E}"/>
    <cellStyle name="Calculation 6 7 2 2 4" xfId="7248" xr:uid="{E907C54B-02C2-4063-83A1-B72B1EE93867}"/>
    <cellStyle name="Calculation 6 7 2 3" xfId="7249" xr:uid="{1156EEAD-F588-4B85-ABBF-319CA1B029A3}"/>
    <cellStyle name="Calculation 6 7 2 3 2" xfId="7250" xr:uid="{4DC515B8-3945-480C-ADEF-9F6A60EB0EC0}"/>
    <cellStyle name="Calculation 6 7 2 3 3" xfId="7251" xr:uid="{0C017320-6DCF-4B69-A89C-4A6F69343321}"/>
    <cellStyle name="Calculation 6 7 2 4" xfId="7252" xr:uid="{64583C05-1F3A-4C08-BCA5-89E7494BA46A}"/>
    <cellStyle name="Calculation 6 7 2 4 2" xfId="7253" xr:uid="{F4F44144-B2A3-446B-870B-585AC711B57B}"/>
    <cellStyle name="Calculation 6 7 2 4 3" xfId="7254" xr:uid="{876A9FBF-CB0D-4F67-B4F8-45851EFCD481}"/>
    <cellStyle name="Calculation 6 7 2 5" xfId="7255" xr:uid="{EA0F46AF-341F-4F43-9E0B-29089C3D64D5}"/>
    <cellStyle name="Calculation 6 7 2 5 2" xfId="7256" xr:uid="{755D9C9B-61AC-433A-A077-9CD88734E65D}"/>
    <cellStyle name="Calculation 6 7 2 5 3" xfId="7257" xr:uid="{0E06C341-B1B0-4D31-A6B4-AA6D3783F6B5}"/>
    <cellStyle name="Calculation 6 7 2 6" xfId="7258" xr:uid="{4E5F67B6-4EC9-421E-83FC-32AEFC5BEC6B}"/>
    <cellStyle name="Calculation 6 7 2 6 2" xfId="7259" xr:uid="{47C88A89-09F2-49B6-8728-AA23B6920CAA}"/>
    <cellStyle name="Calculation 6 7 2 6 3" xfId="7260" xr:uid="{6E5EC54E-BAE1-465A-88E2-05DBE8077B9E}"/>
    <cellStyle name="Calculation 6 7 2 7" xfId="7261" xr:uid="{FFC183FA-48A4-48DB-9329-0E4BCB7F14BC}"/>
    <cellStyle name="Calculation 6 7 2 7 2" xfId="7262" xr:uid="{8AA7467B-4E37-49BF-BFC2-AFFB886EEFB7}"/>
    <cellStyle name="Calculation 6 7 2 7 3" xfId="7263" xr:uid="{649859C6-27CE-419F-88E0-EC3159E0D69A}"/>
    <cellStyle name="Calculation 6 7 2 8" xfId="7264" xr:uid="{B01084FC-0885-4C98-A88E-1D2D3D5E58BA}"/>
    <cellStyle name="Calculation 6 7 2 8 2" xfId="7265" xr:uid="{42EAA784-5CF8-4834-B824-69BA81B70CBD}"/>
    <cellStyle name="Calculation 6 7 2 8 3" xfId="7266" xr:uid="{364297E6-DB6F-45C3-AD3A-0A83377C7EF6}"/>
    <cellStyle name="Calculation 6 7 2 9" xfId="7267" xr:uid="{E199AF72-640C-43FF-8B00-B2BE13273E27}"/>
    <cellStyle name="Calculation 6 7 2 9 2" xfId="7268" xr:uid="{DC6AE0DF-8515-4A75-810B-7FC8B0111B18}"/>
    <cellStyle name="Calculation 6 7 2 9 3" xfId="7269" xr:uid="{EE714F88-9F19-4FD5-8E22-68B31144CF1E}"/>
    <cellStyle name="Calculation 6 7 3" xfId="7270" xr:uid="{30860213-41B8-433B-8E5B-A17F8D2B5296}"/>
    <cellStyle name="Calculation 6 7 3 2" xfId="7271" xr:uid="{B5942A6D-57B2-4D45-BF17-A383BA0E6B6D}"/>
    <cellStyle name="Calculation 6 7 3 3" xfId="7272" xr:uid="{225D1C63-42BD-4BE1-ABDC-EB1B1052F87C}"/>
    <cellStyle name="Calculation 6 7 3 4" xfId="7273" xr:uid="{70DD6EF7-3079-450B-B44A-3E37215D9602}"/>
    <cellStyle name="Calculation 6 7 4" xfId="7274" xr:uid="{270B46E4-76A2-49D1-B802-6DBA8EA1936E}"/>
    <cellStyle name="Calculation 6 7 4 2" xfId="7275" xr:uid="{6F52ADEC-5243-47E9-9A5A-91F84E333596}"/>
    <cellStyle name="Calculation 6 7 4 3" xfId="7276" xr:uid="{59CB8848-2BFE-4D82-8BC5-E4865D85FCD1}"/>
    <cellStyle name="Calculation 6 7 5" xfId="7277" xr:uid="{2169B9FA-E3C8-40F0-A964-C1217F271E79}"/>
    <cellStyle name="Calculation 6 7 5 2" xfId="7278" xr:uid="{1530AE7B-3414-409C-8DF6-1C832FE0C6CE}"/>
    <cellStyle name="Calculation 6 7 5 3" xfId="7279" xr:uid="{C293CDCC-9CE3-429F-A5D8-D02FD4537498}"/>
    <cellStyle name="Calculation 6 7 6" xfId="7280" xr:uid="{0C2B3141-3666-45A4-A797-C2E58AA78DD4}"/>
    <cellStyle name="Calculation 6 7 6 2" xfId="7281" xr:uid="{01943A34-9D23-4DA1-8150-FB9CC85F0526}"/>
    <cellStyle name="Calculation 6 7 6 3" xfId="7282" xr:uid="{0808ACE9-1E22-4DE0-B370-5C0B163213E4}"/>
    <cellStyle name="Calculation 6 7 7" xfId="7283" xr:uid="{C6376CF8-76BF-49BF-AF9C-4BB4C097A0AF}"/>
    <cellStyle name="Calculation 6 7 7 2" xfId="7284" xr:uid="{3BE6F6EF-E07C-4596-960B-31ED649BF058}"/>
    <cellStyle name="Calculation 6 7 7 3" xfId="7285" xr:uid="{4467677F-3FF6-42B8-B736-BA544513FF6F}"/>
    <cellStyle name="Calculation 6 7 8" xfId="7286" xr:uid="{FB723798-AAD3-4285-8219-25CBDB4291C5}"/>
    <cellStyle name="Calculation 6 7 8 2" xfId="7287" xr:uid="{363E1FCA-77E3-4A51-91E9-F78E06B7F357}"/>
    <cellStyle name="Calculation 6 7 8 3" xfId="7288" xr:uid="{786D9B0B-824A-4EF2-91F4-30A3E95904B9}"/>
    <cellStyle name="Calculation 6 7 9" xfId="7289" xr:uid="{55E04E4C-E4BB-441F-9A96-247F8053C3EC}"/>
    <cellStyle name="Calculation 6 7 9 2" xfId="7290" xr:uid="{C77A8A98-951A-4E43-A1DE-434553A14067}"/>
    <cellStyle name="Calculation 6 7 9 3" xfId="7291" xr:uid="{71124A26-510A-4745-8E4D-CBF0A8E058AD}"/>
    <cellStyle name="Calculation 6 8" xfId="7292" xr:uid="{1585B208-661E-4B06-B424-E69C0ADB1096}"/>
    <cellStyle name="Calculation 6 8 10" xfId="7293" xr:uid="{FD2F285C-2FA6-4CAB-A4B6-63D16E4BA0CC}"/>
    <cellStyle name="Calculation 6 8 10 2" xfId="7294" xr:uid="{8C293BD1-333B-4751-9B8A-F88BBABC3502}"/>
    <cellStyle name="Calculation 6 8 10 3" xfId="7295" xr:uid="{DD2A3D7A-8748-4B33-80E2-165E53EA39E1}"/>
    <cellStyle name="Calculation 6 8 11" xfId="7296" xr:uid="{D9929FC5-DC14-4A5F-83BF-D41126D13923}"/>
    <cellStyle name="Calculation 6 8 11 2" xfId="7297" xr:uid="{28B7486A-F9EB-42F7-8561-DE7E9AF9BB89}"/>
    <cellStyle name="Calculation 6 8 12" xfId="7298" xr:uid="{9B2D3D2D-DED7-419D-8237-9548AFADD61A}"/>
    <cellStyle name="Calculation 6 8 2" xfId="7299" xr:uid="{E73636AC-AB23-4CEE-94C1-04977E322345}"/>
    <cellStyle name="Calculation 6 8 2 10" xfId="7300" xr:uid="{9C41A46A-DE11-48B7-8CBF-ED9BDD85594D}"/>
    <cellStyle name="Calculation 6 8 2 10 2" xfId="7301" xr:uid="{3F484DA7-054A-4CCA-8649-6AEADB3BA633}"/>
    <cellStyle name="Calculation 6 8 2 11" xfId="7302" xr:uid="{D33D09A3-B775-4F98-8EF5-1CC6EDA73407}"/>
    <cellStyle name="Calculation 6 8 2 2" xfId="7303" xr:uid="{554E6DA4-124D-4C1D-9479-B8F475C76184}"/>
    <cellStyle name="Calculation 6 8 2 2 2" xfId="7304" xr:uid="{2B7C0A16-5139-40BA-A33A-7451D7026FE6}"/>
    <cellStyle name="Calculation 6 8 2 2 3" xfId="7305" xr:uid="{BB23A4B0-A05B-4A61-AB6F-F167DEE794E5}"/>
    <cellStyle name="Calculation 6 8 2 2 4" xfId="7306" xr:uid="{2D4EFBED-771D-466E-854A-5817C2631757}"/>
    <cellStyle name="Calculation 6 8 2 3" xfId="7307" xr:uid="{ADD0FE24-5934-4416-AF75-D8A4BC4CF3C1}"/>
    <cellStyle name="Calculation 6 8 2 3 2" xfId="7308" xr:uid="{4F258A93-2E2E-4DD8-BCCF-3C3A290457F4}"/>
    <cellStyle name="Calculation 6 8 2 3 3" xfId="7309" xr:uid="{965D0951-BB79-4DBC-862B-C47F057E37E9}"/>
    <cellStyle name="Calculation 6 8 2 4" xfId="7310" xr:uid="{796F47D4-7874-4C56-994E-44B3B884CAA4}"/>
    <cellStyle name="Calculation 6 8 2 4 2" xfId="7311" xr:uid="{22BE17C4-5F51-46B5-AE41-7E48D58B831B}"/>
    <cellStyle name="Calculation 6 8 2 4 3" xfId="7312" xr:uid="{4FE63DCB-2239-4BEC-91BE-F6AD83C674E6}"/>
    <cellStyle name="Calculation 6 8 2 5" xfId="7313" xr:uid="{451B4782-15E4-4050-9F82-38D0045C3D34}"/>
    <cellStyle name="Calculation 6 8 2 5 2" xfId="7314" xr:uid="{95B2AA9F-09DE-451B-99F6-745DE7A003A2}"/>
    <cellStyle name="Calculation 6 8 2 5 3" xfId="7315" xr:uid="{8EB736C2-9818-4EA9-A38A-A6B70517861E}"/>
    <cellStyle name="Calculation 6 8 2 6" xfId="7316" xr:uid="{5CE62C51-11B0-42C5-88C0-DB22529A44F8}"/>
    <cellStyle name="Calculation 6 8 2 6 2" xfId="7317" xr:uid="{260BEBDC-9A94-489F-B558-63451656E68F}"/>
    <cellStyle name="Calculation 6 8 2 6 3" xfId="7318" xr:uid="{2B5B0FAB-AED0-48DA-8F2B-19D795F35E0C}"/>
    <cellStyle name="Calculation 6 8 2 7" xfId="7319" xr:uid="{D56FE5F3-7A4A-4C67-9AB6-0432F02B5EC7}"/>
    <cellStyle name="Calculation 6 8 2 7 2" xfId="7320" xr:uid="{E8357CB5-4FDE-45DB-B0DA-E00955E146BA}"/>
    <cellStyle name="Calculation 6 8 2 7 3" xfId="7321" xr:uid="{2D383238-602A-407F-B22A-2BAEC857AA82}"/>
    <cellStyle name="Calculation 6 8 2 8" xfId="7322" xr:uid="{64C034EE-218F-47A2-BCDF-6FE019D521FE}"/>
    <cellStyle name="Calculation 6 8 2 8 2" xfId="7323" xr:uid="{843BFA44-4E28-42C3-81FF-CBB406EB714A}"/>
    <cellStyle name="Calculation 6 8 2 8 3" xfId="7324" xr:uid="{743BF7EE-8005-4B2C-9D2E-EE8DEBB218F1}"/>
    <cellStyle name="Calculation 6 8 2 9" xfId="7325" xr:uid="{C4F37C72-2EFA-45D2-B17A-1A67914B71FD}"/>
    <cellStyle name="Calculation 6 8 2 9 2" xfId="7326" xr:uid="{0E05DBF4-0D02-461B-A6AD-C78E4411CD25}"/>
    <cellStyle name="Calculation 6 8 2 9 3" xfId="7327" xr:uid="{80031079-9485-4D38-801A-019F74417154}"/>
    <cellStyle name="Calculation 6 8 3" xfId="7328" xr:uid="{226E55C1-996B-42DF-AF9A-16A82C89851C}"/>
    <cellStyle name="Calculation 6 8 3 2" xfId="7329" xr:uid="{528F083B-538B-46B3-B03F-4F62320C727E}"/>
    <cellStyle name="Calculation 6 8 3 3" xfId="7330" xr:uid="{F906F75B-B0E3-428C-AD15-81B260C5FBB7}"/>
    <cellStyle name="Calculation 6 8 3 4" xfId="7331" xr:uid="{7F465677-632E-4035-8DF6-A35B4E25E121}"/>
    <cellStyle name="Calculation 6 8 4" xfId="7332" xr:uid="{E23B9CB4-976C-418F-8056-8891A4C78449}"/>
    <cellStyle name="Calculation 6 8 4 2" xfId="7333" xr:uid="{9CE8857A-8BA0-4D8D-B4F5-D527CE2AEDF2}"/>
    <cellStyle name="Calculation 6 8 4 3" xfId="7334" xr:uid="{93F5E29B-E377-4B9A-8395-4B49CF5D6B92}"/>
    <cellStyle name="Calculation 6 8 5" xfId="7335" xr:uid="{75165A3A-1796-4B8A-8C9E-0023DEFD87B8}"/>
    <cellStyle name="Calculation 6 8 5 2" xfId="7336" xr:uid="{613E30C1-0BE8-4335-88F7-76F0F4F07C36}"/>
    <cellStyle name="Calculation 6 8 5 3" xfId="7337" xr:uid="{B626428E-AE32-4F3D-A2EA-68B4615A2465}"/>
    <cellStyle name="Calculation 6 8 6" xfId="7338" xr:uid="{30EFE435-7008-426C-8FDF-1B13249193FB}"/>
    <cellStyle name="Calculation 6 8 6 2" xfId="7339" xr:uid="{F382E4C1-B402-4EAD-AE69-F91160AE5D7E}"/>
    <cellStyle name="Calculation 6 8 6 3" xfId="7340" xr:uid="{31E5A8C9-05CB-4118-A8E1-3F921A093D59}"/>
    <cellStyle name="Calculation 6 8 7" xfId="7341" xr:uid="{7DC437C0-8BC4-4F05-A5A3-A5791CD7248D}"/>
    <cellStyle name="Calculation 6 8 7 2" xfId="7342" xr:uid="{EEC37F14-BFA0-4438-8B2C-B38DBA1E470C}"/>
    <cellStyle name="Calculation 6 8 7 3" xfId="7343" xr:uid="{07A1DC76-D367-44AD-99A3-FA176DB89AB9}"/>
    <cellStyle name="Calculation 6 8 8" xfId="7344" xr:uid="{CC228F4C-E3BA-4471-81F0-A661F1CFB52C}"/>
    <cellStyle name="Calculation 6 8 8 2" xfId="7345" xr:uid="{DA8519E7-C9BA-411D-A800-E452F1C5CC01}"/>
    <cellStyle name="Calculation 6 8 8 3" xfId="7346" xr:uid="{E43C0ECE-DD67-46D7-AD51-A92AFA281D22}"/>
    <cellStyle name="Calculation 6 8 9" xfId="7347" xr:uid="{DA87BAA2-C0EB-495F-9CE9-83957CA57432}"/>
    <cellStyle name="Calculation 6 8 9 2" xfId="7348" xr:uid="{F9715DE9-8D8B-4C3B-B6FE-E4A5BEF8B438}"/>
    <cellStyle name="Calculation 6 8 9 3" xfId="7349" xr:uid="{0D357236-E98E-4D70-81EE-4D92B8E42F27}"/>
    <cellStyle name="Calculation 6 9" xfId="7350" xr:uid="{BC4D00DB-28DA-462C-9E8E-D4C7E3FF40BA}"/>
    <cellStyle name="Calculation 6 9 10" xfId="7351" xr:uid="{24437BCE-DBCA-4C2D-86AE-65BC60D54039}"/>
    <cellStyle name="Calculation 6 9 10 2" xfId="7352" xr:uid="{6AFF368D-6DFB-469E-BEE3-56045FCD7032}"/>
    <cellStyle name="Calculation 6 9 10 3" xfId="7353" xr:uid="{D2B84FE9-41EC-4F12-A022-B1EA18C246A3}"/>
    <cellStyle name="Calculation 6 9 11" xfId="7354" xr:uid="{5829D471-BC48-4620-8C0B-89023D928AFE}"/>
    <cellStyle name="Calculation 6 9 11 2" xfId="7355" xr:uid="{A2ED100C-4123-412B-A442-F8614CC24813}"/>
    <cellStyle name="Calculation 6 9 12" xfId="7356" xr:uid="{323950BA-2D31-40B2-A73F-BD04C4ECC56E}"/>
    <cellStyle name="Calculation 6 9 2" xfId="7357" xr:uid="{6C98C8BD-29FC-4DA9-A03C-6D55A206F978}"/>
    <cellStyle name="Calculation 6 9 2 10" xfId="7358" xr:uid="{9EB21625-50A6-4815-9C56-BF1661F11B27}"/>
    <cellStyle name="Calculation 6 9 2 10 2" xfId="7359" xr:uid="{F099D16B-627A-4EE5-BAE4-4205820FE8FD}"/>
    <cellStyle name="Calculation 6 9 2 11" xfId="7360" xr:uid="{D9E47150-66B1-461A-B64F-28F1AC6EB064}"/>
    <cellStyle name="Calculation 6 9 2 2" xfId="7361" xr:uid="{6641226D-64C8-40F0-BB9E-535E44091750}"/>
    <cellStyle name="Calculation 6 9 2 2 2" xfId="7362" xr:uid="{8D9DDFB9-6602-4DD0-B23A-C443955710C2}"/>
    <cellStyle name="Calculation 6 9 2 2 3" xfId="7363" xr:uid="{42905A91-7BD4-4C41-9CCE-2AC4B76F78DA}"/>
    <cellStyle name="Calculation 6 9 2 2 4" xfId="7364" xr:uid="{FB4A0CA4-1031-4389-A05E-BE7E1DF8DCFA}"/>
    <cellStyle name="Calculation 6 9 2 3" xfId="7365" xr:uid="{B4A412EB-4E78-4B61-B95B-94E13DBB3FA6}"/>
    <cellStyle name="Calculation 6 9 2 3 2" xfId="7366" xr:uid="{AE0F9602-ADFD-44DD-8ECC-A9A3ED5B0B61}"/>
    <cellStyle name="Calculation 6 9 2 3 3" xfId="7367" xr:uid="{E450A717-526C-4C99-ACFC-CA15BE21B3BA}"/>
    <cellStyle name="Calculation 6 9 2 4" xfId="7368" xr:uid="{EACFCBBE-8F65-4C3B-8D44-3D0774270A13}"/>
    <cellStyle name="Calculation 6 9 2 4 2" xfId="7369" xr:uid="{E7DF30BF-AC23-449F-A897-9AFC84CAB17E}"/>
    <cellStyle name="Calculation 6 9 2 4 3" xfId="7370" xr:uid="{F55D6E20-719B-4808-9EF6-D003AE0E6705}"/>
    <cellStyle name="Calculation 6 9 2 5" xfId="7371" xr:uid="{87A7D008-FE38-4350-84FB-E76AD30ACBDE}"/>
    <cellStyle name="Calculation 6 9 2 5 2" xfId="7372" xr:uid="{CDF07BE9-9344-4D08-B415-6058AF90ABA4}"/>
    <cellStyle name="Calculation 6 9 2 5 3" xfId="7373" xr:uid="{7655BC86-C9DE-4FCE-A804-2D7C3BAC3C04}"/>
    <cellStyle name="Calculation 6 9 2 6" xfId="7374" xr:uid="{6353B359-2036-4A7A-A477-A5199651C984}"/>
    <cellStyle name="Calculation 6 9 2 6 2" xfId="7375" xr:uid="{0B52D0F0-67F8-4DB7-A85A-0659811CAF8A}"/>
    <cellStyle name="Calculation 6 9 2 6 3" xfId="7376" xr:uid="{CAC1C770-26AD-4801-944C-3ED2B2FBD834}"/>
    <cellStyle name="Calculation 6 9 2 7" xfId="7377" xr:uid="{DDEEC365-AA99-4AE5-86D4-0E5ED3D419E3}"/>
    <cellStyle name="Calculation 6 9 2 7 2" xfId="7378" xr:uid="{842186B7-FFBB-4873-B29D-46B7D35C116F}"/>
    <cellStyle name="Calculation 6 9 2 7 3" xfId="7379" xr:uid="{B7AD4B94-22B6-42D1-BDBF-01851DA3EB84}"/>
    <cellStyle name="Calculation 6 9 2 8" xfId="7380" xr:uid="{F1E5FAE3-3CEA-48B2-A534-702C16424DC1}"/>
    <cellStyle name="Calculation 6 9 2 8 2" xfId="7381" xr:uid="{1D10273A-1BBD-4DA8-9496-B8DB62767D3E}"/>
    <cellStyle name="Calculation 6 9 2 8 3" xfId="7382" xr:uid="{2B968749-59F0-42F6-BD79-16913F4B9A75}"/>
    <cellStyle name="Calculation 6 9 2 9" xfId="7383" xr:uid="{7E483BE7-8746-45D0-99EB-8F8DE419A1F2}"/>
    <cellStyle name="Calculation 6 9 2 9 2" xfId="7384" xr:uid="{F3A3A0EB-9AC6-4233-80BB-EFB1DE0AD2CF}"/>
    <cellStyle name="Calculation 6 9 2 9 3" xfId="7385" xr:uid="{E595531D-87F8-42BC-86FD-16303364808C}"/>
    <cellStyle name="Calculation 6 9 3" xfId="7386" xr:uid="{AC4026AB-7B95-49B9-BF9E-027536198C88}"/>
    <cellStyle name="Calculation 6 9 3 2" xfId="7387" xr:uid="{87EC15A1-9953-4610-9050-AA28A188C455}"/>
    <cellStyle name="Calculation 6 9 3 3" xfId="7388" xr:uid="{8386F8DA-0889-48AE-9BE9-3602479E7770}"/>
    <cellStyle name="Calculation 6 9 3 4" xfId="7389" xr:uid="{6D65B4DE-2E3D-4DB2-B9CF-D6B9D1570947}"/>
    <cellStyle name="Calculation 6 9 4" xfId="7390" xr:uid="{0DB7ED3B-A865-4E40-9CC1-776A2BB7FC63}"/>
    <cellStyle name="Calculation 6 9 4 2" xfId="7391" xr:uid="{4DA0DB02-74AB-450D-B5AC-0774BB68881F}"/>
    <cellStyle name="Calculation 6 9 4 3" xfId="7392" xr:uid="{7835A20C-298F-47E0-B72A-BEFCF15BCDDB}"/>
    <cellStyle name="Calculation 6 9 5" xfId="7393" xr:uid="{6137C7C7-130C-45A5-8B7E-70C48849C6C0}"/>
    <cellStyle name="Calculation 6 9 5 2" xfId="7394" xr:uid="{86698903-8348-46D4-AA5B-8F2E01FA9D9D}"/>
    <cellStyle name="Calculation 6 9 5 3" xfId="7395" xr:uid="{D28BFFCB-F042-4DFA-BC25-FF1A6E983261}"/>
    <cellStyle name="Calculation 6 9 6" xfId="7396" xr:uid="{BCD17AA0-86BF-40E9-A6FD-B8ADCDE3B43A}"/>
    <cellStyle name="Calculation 6 9 6 2" xfId="7397" xr:uid="{1E910C3E-5371-44E2-8C6D-C029B5BBB74E}"/>
    <cellStyle name="Calculation 6 9 6 3" xfId="7398" xr:uid="{B0176CD8-E7C8-4AA0-AB97-8C76209919DA}"/>
    <cellStyle name="Calculation 6 9 7" xfId="7399" xr:uid="{50E6CE5E-F736-4FA9-B7FD-63FEFEE8AEAE}"/>
    <cellStyle name="Calculation 6 9 7 2" xfId="7400" xr:uid="{CADB1423-91B1-4993-B38B-76138C2C5C2C}"/>
    <cellStyle name="Calculation 6 9 7 3" xfId="7401" xr:uid="{6AE24018-E938-4AAF-BC43-94A19B5FCB41}"/>
    <cellStyle name="Calculation 6 9 8" xfId="7402" xr:uid="{6D511D78-3F94-4AD1-99E8-A14DD87FE801}"/>
    <cellStyle name="Calculation 6 9 8 2" xfId="7403" xr:uid="{642D9D90-4479-4D92-A94C-5A3762D0F4B6}"/>
    <cellStyle name="Calculation 6 9 8 3" xfId="7404" xr:uid="{ED429CE4-7761-457D-A1AF-0870793D5D0A}"/>
    <cellStyle name="Calculation 6 9 9" xfId="7405" xr:uid="{67705132-1C85-421A-A6EC-079A8483AA1E}"/>
    <cellStyle name="Calculation 6 9 9 2" xfId="7406" xr:uid="{D751A35D-65CC-45D1-B138-1F22D606BA3C}"/>
    <cellStyle name="Calculation 6 9 9 3" xfId="7407" xr:uid="{E6881394-FD55-429C-A4C7-65FF32FE5C46}"/>
    <cellStyle name="Calculation 7" xfId="7408" xr:uid="{F5D3A7D5-6652-4C13-B118-8D42FCA14974}"/>
    <cellStyle name="Calculation 7 10" xfId="7409" xr:uid="{742F734C-42F9-42C3-B152-8405C8AD2995}"/>
    <cellStyle name="Calculation 7 10 2" xfId="7410" xr:uid="{04446613-B695-4B9B-A04E-8B1AD34065D3}"/>
    <cellStyle name="Calculation 7 10 3" xfId="7411" xr:uid="{901F6373-CCC9-44A9-946D-A09BF2658F62}"/>
    <cellStyle name="Calculation 7 11" xfId="7412" xr:uid="{7942FB54-3A5A-4940-B59F-202543820E8F}"/>
    <cellStyle name="Calculation 7 11 2" xfId="7413" xr:uid="{E699479E-5B3D-4E7B-B03A-FC7A28C09D0E}"/>
    <cellStyle name="Calculation 7 12" xfId="7414" xr:uid="{D5BBC928-983F-4A80-8FE2-6DDD51CD61CA}"/>
    <cellStyle name="Calculation 7 13" xfId="7415" xr:uid="{C71A9DD0-E9AE-4DE5-9EE5-F21F7C344995}"/>
    <cellStyle name="Calculation 7 14" xfId="7416" xr:uid="{91BFE91A-3939-453A-9263-A640C50ECDB4}"/>
    <cellStyle name="Calculation 7 2" xfId="7417" xr:uid="{4CB95814-62D9-47D3-8B50-1DD5711E0684}"/>
    <cellStyle name="Calculation 7 2 10" xfId="7418" xr:uid="{38C25133-0F65-47A2-A55A-8E4DA45AB6AD}"/>
    <cellStyle name="Calculation 7 2 10 2" xfId="7419" xr:uid="{801364FE-8D3E-44A0-B53C-53BF2801F4BE}"/>
    <cellStyle name="Calculation 7 2 11" xfId="7420" xr:uid="{1CDCA2B8-B251-456F-9EE4-8D1668F5AA83}"/>
    <cellStyle name="Calculation 7 2 2" xfId="7421" xr:uid="{3D13DC7E-2900-46E7-A5EA-E0F9B4AE1230}"/>
    <cellStyle name="Calculation 7 2 2 2" xfId="7422" xr:uid="{88800727-64BF-4D01-8F9C-2AF42FF3CEE0}"/>
    <cellStyle name="Calculation 7 2 2 3" xfId="7423" xr:uid="{08025D30-4A72-40D6-B140-9AD0129E140B}"/>
    <cellStyle name="Calculation 7 2 2 4" xfId="7424" xr:uid="{B9B585B2-7CE2-4EB6-897B-E92B2CA8B3BA}"/>
    <cellStyle name="Calculation 7 2 3" xfId="7425" xr:uid="{95C25813-77B5-46EA-827A-85F1AEAE9A0E}"/>
    <cellStyle name="Calculation 7 2 3 2" xfId="7426" xr:uid="{02C95932-D3AC-43DF-823D-40D2BD12493B}"/>
    <cellStyle name="Calculation 7 2 3 3" xfId="7427" xr:uid="{453F2F3D-9217-49C1-8422-6FE6FD70BBA2}"/>
    <cellStyle name="Calculation 7 2 4" xfId="7428" xr:uid="{089439D2-1841-4415-B3DC-2D8F3A12E4AC}"/>
    <cellStyle name="Calculation 7 2 4 2" xfId="7429" xr:uid="{329866BB-2245-46D7-9C03-706E537D4060}"/>
    <cellStyle name="Calculation 7 2 4 3" xfId="7430" xr:uid="{1116D9FD-2208-4217-B9C5-DEF8BED360EF}"/>
    <cellStyle name="Calculation 7 2 5" xfId="7431" xr:uid="{5F12AD00-59A7-4E42-BDED-DA3E24255AF8}"/>
    <cellStyle name="Calculation 7 2 5 2" xfId="7432" xr:uid="{234571D8-D73D-47D4-B08E-A871E009FD95}"/>
    <cellStyle name="Calculation 7 2 5 3" xfId="7433" xr:uid="{D9150BCB-4B44-4097-8EFE-3C3029D0C5D6}"/>
    <cellStyle name="Calculation 7 2 6" xfId="7434" xr:uid="{79AEFEAC-2CB2-40DF-90C0-6D34BAE68244}"/>
    <cellStyle name="Calculation 7 2 6 2" xfId="7435" xr:uid="{43E98BC6-9FC6-4B10-B06C-73281C9DFC92}"/>
    <cellStyle name="Calculation 7 2 6 3" xfId="7436" xr:uid="{A2D8CB06-6966-49D2-BA5B-10E5C4F11416}"/>
    <cellStyle name="Calculation 7 2 7" xfId="7437" xr:uid="{8EAD65F7-A55F-4879-A51F-49AEFEF98C90}"/>
    <cellStyle name="Calculation 7 2 7 2" xfId="7438" xr:uid="{3AD16F96-C259-4A36-ADCC-8F1F6C2B8CE7}"/>
    <cellStyle name="Calculation 7 2 7 3" xfId="7439" xr:uid="{E2C58CF8-0A08-43C0-BA0F-19ACED3C6158}"/>
    <cellStyle name="Calculation 7 2 8" xfId="7440" xr:uid="{3F98E0B7-E48B-48D2-B56E-BBC20824B984}"/>
    <cellStyle name="Calculation 7 2 8 2" xfId="7441" xr:uid="{DA84E111-071B-4691-B644-099EB7CB8DE9}"/>
    <cellStyle name="Calculation 7 2 8 3" xfId="7442" xr:uid="{9B1B6ADA-052A-42FA-9ED7-B630AF6B6E2D}"/>
    <cellStyle name="Calculation 7 2 9" xfId="7443" xr:uid="{FF8ACE02-87D6-4B4C-B22E-7B30A0CE684C}"/>
    <cellStyle name="Calculation 7 2 9 2" xfId="7444" xr:uid="{9B637546-3D5F-4E2F-BB34-B75FA517034C}"/>
    <cellStyle name="Calculation 7 2 9 3" xfId="7445" xr:uid="{329C403A-721F-4AF0-9FB9-F0FCA4C62259}"/>
    <cellStyle name="Calculation 7 3" xfId="7446" xr:uid="{421DDB48-A157-408F-B978-F7A2B17E6140}"/>
    <cellStyle name="Calculation 7 3 2" xfId="7447" xr:uid="{122D7AE8-9BC6-4450-BF31-C94BE4B9FB31}"/>
    <cellStyle name="Calculation 7 3 3" xfId="7448" xr:uid="{C9A54BDB-CE1F-4A9F-B02D-2D2C1C9E9133}"/>
    <cellStyle name="Calculation 7 3 4" xfId="7449" xr:uid="{EFD736B2-DD14-4B2A-9643-A4F5C07CD4E3}"/>
    <cellStyle name="Calculation 7 4" xfId="7450" xr:uid="{6DD6741C-A550-4846-A8C2-ADF92C725588}"/>
    <cellStyle name="Calculation 7 4 2" xfId="7451" xr:uid="{66EE8D84-2D60-48DD-A97D-F3925E69D99C}"/>
    <cellStyle name="Calculation 7 4 3" xfId="7452" xr:uid="{3494D702-0BEE-44F0-BD78-F758D3C3D2CF}"/>
    <cellStyle name="Calculation 7 5" xfId="7453" xr:uid="{B933A871-BC08-4BD4-9E8D-7E7481F7D818}"/>
    <cellStyle name="Calculation 7 5 2" xfId="7454" xr:uid="{75E232C9-8869-424E-9E89-2AE617D9CCB4}"/>
    <cellStyle name="Calculation 7 5 3" xfId="7455" xr:uid="{7EFF99DD-81C1-4D5E-888E-B57662DC0495}"/>
    <cellStyle name="Calculation 7 6" xfId="7456" xr:uid="{29748686-D4F2-41F5-A50D-916AAD7EEEDA}"/>
    <cellStyle name="Calculation 7 6 2" xfId="7457" xr:uid="{8035C0A2-0D33-4DC9-A2DC-D144B3A2D836}"/>
    <cellStyle name="Calculation 7 6 3" xfId="7458" xr:uid="{DB0C1332-F84E-447E-908C-2AFAF28BB3B9}"/>
    <cellStyle name="Calculation 7 7" xfId="7459" xr:uid="{68A96292-0820-4B49-95AF-F9DCB8795A5B}"/>
    <cellStyle name="Calculation 7 7 2" xfId="7460" xr:uid="{7E506D1E-4181-4779-A05E-E90FDBD2A97A}"/>
    <cellStyle name="Calculation 7 7 3" xfId="7461" xr:uid="{0B64C65B-63C7-4239-BDAC-CAA0ED0D5666}"/>
    <cellStyle name="Calculation 7 8" xfId="7462" xr:uid="{F0A51530-908F-4E6E-A707-4BF339560E5E}"/>
    <cellStyle name="Calculation 7 8 2" xfId="7463" xr:uid="{24D7A573-30A8-40E2-A646-3D57C4915E6A}"/>
    <cellStyle name="Calculation 7 8 3" xfId="7464" xr:uid="{5667A6C1-71CF-43D3-9534-498FEC9F0E00}"/>
    <cellStyle name="Calculation 7 9" xfId="7465" xr:uid="{2DACBF83-4F74-4ED7-9730-2793F0247851}"/>
    <cellStyle name="Calculation 7 9 2" xfId="7466" xr:uid="{81E42653-7455-42FD-8EFE-207A86B8232C}"/>
    <cellStyle name="Calculation 7 9 3" xfId="7467" xr:uid="{CCDE6152-F250-46C5-AAB1-B9F9855B2727}"/>
    <cellStyle name="Calculation 8" xfId="7468" xr:uid="{AD0D3860-119E-432A-A336-D758F9186325}"/>
    <cellStyle name="Calculation 8 10" xfId="7469" xr:uid="{17C2F26E-D35F-4EE4-9861-6ECC9407B40F}"/>
    <cellStyle name="Calculation 8 10 2" xfId="7470" xr:uid="{D1AA5B78-BCE5-4967-BD27-9ACB4501659D}"/>
    <cellStyle name="Calculation 8 10 3" xfId="7471" xr:uid="{5EA4697F-9922-4A06-9125-0C1E4EE9A6B9}"/>
    <cellStyle name="Calculation 8 11" xfId="7472" xr:uid="{8C08DB22-8244-4BBB-8C6E-36DEB0A24B5A}"/>
    <cellStyle name="Calculation 8 11 2" xfId="7473" xr:uid="{DC513A1D-5FFF-4A00-9319-45B523E50524}"/>
    <cellStyle name="Calculation 8 12" xfId="7474" xr:uid="{DCF8C793-CF1C-437C-B694-F33E6E188A76}"/>
    <cellStyle name="Calculation 8 13" xfId="7475" xr:uid="{837A048E-88E0-499C-A9B0-6794B241AD35}"/>
    <cellStyle name="Calculation 8 14" xfId="7476" xr:uid="{7F272804-6A16-4746-B2C6-56C469DDD674}"/>
    <cellStyle name="Calculation 8 2" xfId="7477" xr:uid="{FA15A9FA-C0BC-44C2-9E1A-8CBF7E1D5BD0}"/>
    <cellStyle name="Calculation 8 2 10" xfId="7478" xr:uid="{28E6DF33-CD0C-4287-9336-ED137B2EA961}"/>
    <cellStyle name="Calculation 8 2 10 2" xfId="7479" xr:uid="{C711BEEE-A2E7-4CC0-8D16-69099442DB6D}"/>
    <cellStyle name="Calculation 8 2 11" xfId="7480" xr:uid="{D61BEB7C-1C76-4E34-8459-9E21362B6D96}"/>
    <cellStyle name="Calculation 8 2 2" xfId="7481" xr:uid="{46886F2D-FD60-4B89-A3F4-CCE2C9E801EB}"/>
    <cellStyle name="Calculation 8 2 2 2" xfId="7482" xr:uid="{5C403FD0-1540-4DAB-A87E-30F338FB7101}"/>
    <cellStyle name="Calculation 8 2 2 3" xfId="7483" xr:uid="{2F99FBDD-EB3B-419E-BFD5-21518CB1B524}"/>
    <cellStyle name="Calculation 8 2 2 4" xfId="7484" xr:uid="{E1F24DC8-09B9-456D-9A4E-CB5300E17343}"/>
    <cellStyle name="Calculation 8 2 3" xfId="7485" xr:uid="{D6893392-F5B6-45BA-ADDD-193006333FEE}"/>
    <cellStyle name="Calculation 8 2 3 2" xfId="7486" xr:uid="{DFEB9C0C-4D14-478A-9D69-E1308000AC5D}"/>
    <cellStyle name="Calculation 8 2 3 3" xfId="7487" xr:uid="{2222FD0F-E0A0-485F-8155-DE9747BCDDD4}"/>
    <cellStyle name="Calculation 8 2 4" xfId="7488" xr:uid="{1147B670-3B3E-4917-AD23-9D5698DD9146}"/>
    <cellStyle name="Calculation 8 2 4 2" xfId="7489" xr:uid="{DCC4A6F7-A033-4D8F-935F-7DD670D9D19E}"/>
    <cellStyle name="Calculation 8 2 4 3" xfId="7490" xr:uid="{C87949DA-FBCD-413C-9ECF-81A6E99F3BE0}"/>
    <cellStyle name="Calculation 8 2 5" xfId="7491" xr:uid="{10457E3D-FE37-41A9-8A57-8528984F008C}"/>
    <cellStyle name="Calculation 8 2 5 2" xfId="7492" xr:uid="{F6FD45AF-5FD3-4EA7-8280-37F29A572C9D}"/>
    <cellStyle name="Calculation 8 2 5 3" xfId="7493" xr:uid="{E468D385-C74C-4CAB-9C1D-7A5470AF7F5C}"/>
    <cellStyle name="Calculation 8 2 6" xfId="7494" xr:uid="{BF0EB80D-75D7-4FB7-8720-3E50AC78FD02}"/>
    <cellStyle name="Calculation 8 2 6 2" xfId="7495" xr:uid="{11ADFB9B-CC55-4127-8110-9AC0EE437333}"/>
    <cellStyle name="Calculation 8 2 6 3" xfId="7496" xr:uid="{006C7557-20E8-494A-A8C1-1D24728C3089}"/>
    <cellStyle name="Calculation 8 2 7" xfId="7497" xr:uid="{DA126839-4891-42EC-B822-3B0EC406EC47}"/>
    <cellStyle name="Calculation 8 2 7 2" xfId="7498" xr:uid="{944DC0F4-1CD5-41AB-91C9-8DBC0DDE7904}"/>
    <cellStyle name="Calculation 8 2 7 3" xfId="7499" xr:uid="{342CCF6A-682D-4E41-9FAE-2A042518DBFD}"/>
    <cellStyle name="Calculation 8 2 8" xfId="7500" xr:uid="{C775826A-71F9-4C3C-A0CD-7C2250BAF22E}"/>
    <cellStyle name="Calculation 8 2 8 2" xfId="7501" xr:uid="{F34B0D3C-D829-42B3-824E-634D43CD73C2}"/>
    <cellStyle name="Calculation 8 2 8 3" xfId="7502" xr:uid="{8F3C7FB3-77A2-4EAC-B348-3F7A340D85DC}"/>
    <cellStyle name="Calculation 8 2 9" xfId="7503" xr:uid="{0D692A4F-D1C1-46C6-8486-E3A416D511B0}"/>
    <cellStyle name="Calculation 8 2 9 2" xfId="7504" xr:uid="{3C15A54D-F8E7-497A-8071-3ECC01F9B707}"/>
    <cellStyle name="Calculation 8 2 9 3" xfId="7505" xr:uid="{E24DB247-696C-486C-B2E2-B2B332C7CF78}"/>
    <cellStyle name="Calculation 8 3" xfId="7506" xr:uid="{72F569BE-49E5-4BB6-82C8-D4F724E8B1A3}"/>
    <cellStyle name="Calculation 8 3 2" xfId="7507" xr:uid="{6BEB9318-C9B9-424B-9A92-17BFC835087C}"/>
    <cellStyle name="Calculation 8 3 3" xfId="7508" xr:uid="{5C2C9AA6-AC16-44F9-9053-1DB701AC685F}"/>
    <cellStyle name="Calculation 8 3 4" xfId="7509" xr:uid="{7D198919-01C5-4E0B-BDA0-C2EA2A3FCCD9}"/>
    <cellStyle name="Calculation 8 4" xfId="7510" xr:uid="{F19045E0-45C8-4951-B128-EA07FE434D50}"/>
    <cellStyle name="Calculation 8 4 2" xfId="7511" xr:uid="{7D66649B-709B-4754-821E-C929FC47EFB2}"/>
    <cellStyle name="Calculation 8 4 3" xfId="7512" xr:uid="{EDD9A6DA-6AD2-4FCE-A254-D57EE0915481}"/>
    <cellStyle name="Calculation 8 5" xfId="7513" xr:uid="{180C3CE3-4F4B-4067-8E34-299A0C09990C}"/>
    <cellStyle name="Calculation 8 5 2" xfId="7514" xr:uid="{FC897088-6648-4984-905B-DFB33A378348}"/>
    <cellStyle name="Calculation 8 5 3" xfId="7515" xr:uid="{D35416D4-A991-4A31-BD2A-CAD4224EC19D}"/>
    <cellStyle name="Calculation 8 6" xfId="7516" xr:uid="{361B29A3-F713-4AE5-82BA-E53E3D8C4309}"/>
    <cellStyle name="Calculation 8 6 2" xfId="7517" xr:uid="{5CDA9ACD-C013-4514-9A5F-0AEB664868B3}"/>
    <cellStyle name="Calculation 8 6 3" xfId="7518" xr:uid="{D55F5AEF-3CAC-4474-8375-D8ECDC75EFA6}"/>
    <cellStyle name="Calculation 8 7" xfId="7519" xr:uid="{B671F773-8B80-42C4-9CED-512AA3A926E7}"/>
    <cellStyle name="Calculation 8 7 2" xfId="7520" xr:uid="{4D9AAB7F-E039-4DD4-9B2D-E0E0F4662E01}"/>
    <cellStyle name="Calculation 8 7 3" xfId="7521" xr:uid="{CA1FE2AC-C918-4FD6-A4EE-DA37C3574878}"/>
    <cellStyle name="Calculation 8 8" xfId="7522" xr:uid="{CB39B365-21F5-4EEE-9A79-A11FB5FA4B09}"/>
    <cellStyle name="Calculation 8 8 2" xfId="7523" xr:uid="{4FDA0C1F-C598-4912-A816-FCF029C84F8F}"/>
    <cellStyle name="Calculation 8 8 3" xfId="7524" xr:uid="{3BEE4D90-C7A1-48B8-8396-01B7B47036D5}"/>
    <cellStyle name="Calculation 8 9" xfId="7525" xr:uid="{CB6418CF-AFEA-4773-93A0-D0A69E8D7E36}"/>
    <cellStyle name="Calculation 8 9 2" xfId="7526" xr:uid="{04D7D977-A24D-4416-BA06-E12B7894A942}"/>
    <cellStyle name="Calculation 8 9 3" xfId="7527" xr:uid="{6E27A113-C65F-432E-9F73-6AC22A14E06C}"/>
    <cellStyle name="Calculation 9" xfId="7528" xr:uid="{962E487A-1F95-4EA3-B3AA-85385D1C789F}"/>
    <cellStyle name="Calculation 9 10" xfId="7529" xr:uid="{900ECCAF-7DA5-488D-A949-6ACE1F135826}"/>
    <cellStyle name="Calculation 9 10 2" xfId="7530" xr:uid="{B3C4A356-D403-48DF-A583-D58372DD9A02}"/>
    <cellStyle name="Calculation 9 10 3" xfId="7531" xr:uid="{FCE85162-BFF1-40A5-9A10-C91491163EFF}"/>
    <cellStyle name="Calculation 9 11" xfId="7532" xr:uid="{F3B20235-BE99-47D8-A1EF-59A1EBF4A7FA}"/>
    <cellStyle name="Calculation 9 11 2" xfId="7533" xr:uid="{E8BD067B-3FFD-42DE-9FAB-A68051507DB6}"/>
    <cellStyle name="Calculation 9 12" xfId="7534" xr:uid="{E67977FD-8EA5-4494-B72F-F70941EE33A1}"/>
    <cellStyle name="Calculation 9 13" xfId="7535" xr:uid="{73050687-C9F4-468E-B99E-5B793AA91684}"/>
    <cellStyle name="Calculation 9 14" xfId="7536" xr:uid="{BEA52759-5CB2-4876-B7FB-74C82B86984E}"/>
    <cellStyle name="Calculation 9 2" xfId="7537" xr:uid="{941C1AC3-2CC1-46B3-9EC2-684BEE9AE573}"/>
    <cellStyle name="Calculation 9 2 10" xfId="7538" xr:uid="{5FED72E1-076B-4C03-8F54-40DF4BB067B1}"/>
    <cellStyle name="Calculation 9 2 10 2" xfId="7539" xr:uid="{4F877292-7156-4CB9-B904-C5B7E529CF18}"/>
    <cellStyle name="Calculation 9 2 11" xfId="7540" xr:uid="{A646F32A-7400-47C8-941C-211C9D1E5931}"/>
    <cellStyle name="Calculation 9 2 2" xfId="7541" xr:uid="{B6EC69B9-F60E-4159-BC94-077B8F26936D}"/>
    <cellStyle name="Calculation 9 2 2 2" xfId="7542" xr:uid="{FEC40870-AC1F-4AFB-99DE-FA1144411699}"/>
    <cellStyle name="Calculation 9 2 2 3" xfId="7543" xr:uid="{5FA9AF48-975F-422F-B706-D0B7168F9B93}"/>
    <cellStyle name="Calculation 9 2 2 4" xfId="7544" xr:uid="{8FA3E941-F9EA-4585-B861-4188277C90F4}"/>
    <cellStyle name="Calculation 9 2 3" xfId="7545" xr:uid="{B73D7396-6EEB-465F-9B42-AA9C8CE11614}"/>
    <cellStyle name="Calculation 9 2 3 2" xfId="7546" xr:uid="{E950A8A0-F332-41CD-9C47-47DD89AAD461}"/>
    <cellStyle name="Calculation 9 2 3 3" xfId="7547" xr:uid="{E3A32D4F-7E6B-428E-9689-84488C49E470}"/>
    <cellStyle name="Calculation 9 2 4" xfId="7548" xr:uid="{2E8180EA-7008-4926-A05F-EA10EFB18426}"/>
    <cellStyle name="Calculation 9 2 4 2" xfId="7549" xr:uid="{114D4527-7EEE-4FB3-9A08-3717897A4F55}"/>
    <cellStyle name="Calculation 9 2 4 3" xfId="7550" xr:uid="{3925C828-835B-4A80-AD62-1C2758C8F625}"/>
    <cellStyle name="Calculation 9 2 5" xfId="7551" xr:uid="{E60F0A59-3551-409B-A747-1B414BF14573}"/>
    <cellStyle name="Calculation 9 2 5 2" xfId="7552" xr:uid="{E774B950-EDC8-4585-9882-4151EC5FC665}"/>
    <cellStyle name="Calculation 9 2 5 3" xfId="7553" xr:uid="{C0E8DBFA-F843-45F0-8331-3E767F24F10E}"/>
    <cellStyle name="Calculation 9 2 6" xfId="7554" xr:uid="{1A421C8E-15F6-4484-9C09-5FC9D94557ED}"/>
    <cellStyle name="Calculation 9 2 6 2" xfId="7555" xr:uid="{63BCDF64-8D1A-4160-85F5-C4D8A00A921F}"/>
    <cellStyle name="Calculation 9 2 6 3" xfId="7556" xr:uid="{2B6F548D-5E0C-400F-B99D-0C94BDA0AC27}"/>
    <cellStyle name="Calculation 9 2 7" xfId="7557" xr:uid="{CD40EB72-BAD1-4A4F-868A-709C611E1407}"/>
    <cellStyle name="Calculation 9 2 7 2" xfId="7558" xr:uid="{CB03A72F-9C69-4F6A-BEC3-E836E461B87B}"/>
    <cellStyle name="Calculation 9 2 7 3" xfId="7559" xr:uid="{7A2A4622-6B86-45B3-BDB5-1E7FA9206C79}"/>
    <cellStyle name="Calculation 9 2 8" xfId="7560" xr:uid="{9B86393D-3B49-4741-9E20-1F9AB94FE340}"/>
    <cellStyle name="Calculation 9 2 8 2" xfId="7561" xr:uid="{0964BBA6-3935-4BDF-9B3F-1281053B55F9}"/>
    <cellStyle name="Calculation 9 2 8 3" xfId="7562" xr:uid="{A4125943-F531-461E-B8A1-94CEF8C72A92}"/>
    <cellStyle name="Calculation 9 2 9" xfId="7563" xr:uid="{E93584E6-17E1-4771-9D65-C4B7B39ADB96}"/>
    <cellStyle name="Calculation 9 2 9 2" xfId="7564" xr:uid="{390A1E8A-0E9A-4938-838A-7679E1C703CD}"/>
    <cellStyle name="Calculation 9 2 9 3" xfId="7565" xr:uid="{ADCF041B-BF1F-4017-A4C4-E41E31C9581C}"/>
    <cellStyle name="Calculation 9 3" xfId="7566" xr:uid="{939048AE-1DCD-4CE5-AED1-4965FCBC01E2}"/>
    <cellStyle name="Calculation 9 3 2" xfId="7567" xr:uid="{BD3D4C3B-ACD4-40B9-8272-10DAD9D355EB}"/>
    <cellStyle name="Calculation 9 3 3" xfId="7568" xr:uid="{72916562-486D-4083-8B19-23705A79F191}"/>
    <cellStyle name="Calculation 9 3 4" xfId="7569" xr:uid="{6FA31315-2033-4DE1-9A92-B86B3C428EFB}"/>
    <cellStyle name="Calculation 9 4" xfId="7570" xr:uid="{0F84ACB9-BE44-49E7-89C2-4B58D48C1513}"/>
    <cellStyle name="Calculation 9 4 2" xfId="7571" xr:uid="{D5499A47-4DBC-4300-9B33-170088EA5537}"/>
    <cellStyle name="Calculation 9 4 3" xfId="7572" xr:uid="{3BF7A349-F036-4FC9-A360-0D533530BC6B}"/>
    <cellStyle name="Calculation 9 5" xfId="7573" xr:uid="{B1BF908A-97F8-4768-8106-C7FAC57B1ADC}"/>
    <cellStyle name="Calculation 9 5 2" xfId="7574" xr:uid="{7B02E251-CB2F-4286-8E6A-B2B742956D8E}"/>
    <cellStyle name="Calculation 9 5 3" xfId="7575" xr:uid="{E4FB041A-9098-4E38-9A1F-CAE59F5B2494}"/>
    <cellStyle name="Calculation 9 6" xfId="7576" xr:uid="{A6BB8A7B-0E61-4087-822D-79CBD8F0E9C1}"/>
    <cellStyle name="Calculation 9 6 2" xfId="7577" xr:uid="{219D1CEE-4EFD-44BB-B252-7238AE0F7940}"/>
    <cellStyle name="Calculation 9 6 3" xfId="7578" xr:uid="{9437C434-DEC1-4CD8-9BAB-8C3A5545351A}"/>
    <cellStyle name="Calculation 9 7" xfId="7579" xr:uid="{EFF5875E-2C24-4E47-9651-0EFD5B8ABE9C}"/>
    <cellStyle name="Calculation 9 7 2" xfId="7580" xr:uid="{630ED8F0-7B7A-41C4-9800-D97768C919DE}"/>
    <cellStyle name="Calculation 9 7 3" xfId="7581" xr:uid="{3BFA5B6D-8E8C-446F-9B59-82D16B0F74F7}"/>
    <cellStyle name="Calculation 9 8" xfId="7582" xr:uid="{A9D827A0-82E1-46D6-AB3D-52BC5E6EA672}"/>
    <cellStyle name="Calculation 9 8 2" xfId="7583" xr:uid="{0BA5EEA2-8955-4095-AAC4-5D332761465D}"/>
    <cellStyle name="Calculation 9 8 3" xfId="7584" xr:uid="{F068FF0A-04BC-48D9-B9CA-718230CD05E1}"/>
    <cellStyle name="Calculation 9 9" xfId="7585" xr:uid="{BCA1DFF5-EF6B-48C5-A93C-621D544AEC3B}"/>
    <cellStyle name="Calculation 9 9 2" xfId="7586" xr:uid="{D4AF6D9B-81A0-41A1-BD0B-24191B044D54}"/>
    <cellStyle name="Calculation 9 9 3" xfId="7587" xr:uid="{4A5D2B67-BC42-45B8-A06B-0CC470D9AD7B}"/>
    <cellStyle name="Cella collegata" xfId="7588" xr:uid="{EC201066-5364-4EF7-8414-A8AB1F16BC66}"/>
    <cellStyle name="Cella da controllare" xfId="7589" xr:uid="{45F71725-EC67-4431-89EC-8794ACE5B5C6}"/>
    <cellStyle name="Cella da controllare 2" xfId="7590" xr:uid="{6323832C-8587-4EC1-8326-BB963CF8EB7D}"/>
    <cellStyle name="Cella da controllare 2 2" xfId="7591" xr:uid="{549A00F0-787D-4F70-80CF-35B14F47778C}"/>
    <cellStyle name="Cella da controllare 3" xfId="7592" xr:uid="{33FC155B-A37B-4C7A-B828-92E9F061658B}"/>
    <cellStyle name="Cella da controllare 3 2" xfId="7593" xr:uid="{59D8EBBD-B70B-4835-997F-A00E8DA04644}"/>
    <cellStyle name="Cella da controllare 4" xfId="7594" xr:uid="{0083AB9E-A135-4DAF-ABC5-04F8FC26360D}"/>
    <cellStyle name="Cella da controllare 4 2" xfId="7595" xr:uid="{7B7C5703-CDC1-4F0C-BDC2-591DB11995AA}"/>
    <cellStyle name="Cella da controllare 5" xfId="7596" xr:uid="{C0023988-EE2E-49BB-BA3D-6665029D9583}"/>
    <cellStyle name="Cella da controllare 5 2" xfId="7597" xr:uid="{B66C777F-DC5A-43F0-BBF3-BA7B90E101FC}"/>
    <cellStyle name="Cella da controllare 6" xfId="7598" xr:uid="{8AC75E83-FAAC-4E53-BC96-A1E2FA6FA93A}"/>
    <cellStyle name="Cella da controllare 6 2" xfId="7599" xr:uid="{B7FA6E13-AE61-4E71-9E86-54FBFB7A28CB}"/>
    <cellStyle name="Cella da controllare 7" xfId="7600" xr:uid="{024BB6C6-455F-44EB-8337-567A2C42F79E}"/>
    <cellStyle name="Cellule liée" xfId="7601" xr:uid="{89B858C7-8B68-4C14-8496-EE31658E1148}"/>
    <cellStyle name="Char" xfId="7602" xr:uid="{9D3140FD-D920-4165-BFC5-3BC67644E378}"/>
    <cellStyle name="Check Cell 10" xfId="7603" xr:uid="{6368799A-AD82-494B-9E41-575E6D64C312}"/>
    <cellStyle name="Check Cell 10 2" xfId="7604" xr:uid="{69E0373C-1305-4A00-8067-6CF217E6090F}"/>
    <cellStyle name="Check Cell 10 2 2" xfId="7605" xr:uid="{129393F2-8E74-40F1-90A5-E1374098121B}"/>
    <cellStyle name="Check Cell 10 3" xfId="7606" xr:uid="{01FF0910-5631-4110-A156-8A719DB0F18B}"/>
    <cellStyle name="Check Cell 10 3 2" xfId="7607" xr:uid="{3B12A5A8-D324-4B30-AED0-EF208BB40CBE}"/>
    <cellStyle name="Check Cell 10 4" xfId="7608" xr:uid="{786C386C-545B-49E7-84D6-CF090EAAEE88}"/>
    <cellStyle name="Check Cell 10 4 2" xfId="7609" xr:uid="{F07220FD-55F6-4B72-BE13-CAF9DA10A818}"/>
    <cellStyle name="Check Cell 10 5" xfId="7610" xr:uid="{66DB519E-7217-45BD-A20B-BE41FFFC5A2D}"/>
    <cellStyle name="Check Cell 10 5 2" xfId="7611" xr:uid="{199A7480-8E0F-4DD3-AB3C-ECBBA48C0EDD}"/>
    <cellStyle name="Check Cell 10 6" xfId="7612" xr:uid="{BC5AFDAE-445C-45AE-8DA7-9A60C44B8755}"/>
    <cellStyle name="Check Cell 10 6 2" xfId="7613" xr:uid="{5416B9C2-9194-46BB-952A-6C7CCD831A3E}"/>
    <cellStyle name="Check Cell 10 7" xfId="7614" xr:uid="{63B5D973-4914-4444-986C-7E59566DF0E1}"/>
    <cellStyle name="Check Cell 11" xfId="7615" xr:uid="{A45EE613-C6CE-4A72-B4E7-93E0ED41F4E4}"/>
    <cellStyle name="Check Cell 12" xfId="7616" xr:uid="{A2048338-EA8A-49A3-9190-AA56CFBB86D6}"/>
    <cellStyle name="Check Cell 13" xfId="7617" xr:uid="{93C6811B-03FA-4280-91D9-405EFC624586}"/>
    <cellStyle name="Check Cell 14" xfId="7618" xr:uid="{4BA67D19-F6F3-4F34-9820-8267F2914190}"/>
    <cellStyle name="Check Cell 15" xfId="7619" xr:uid="{38CFB7FE-DB9A-4BF0-B248-A9300ECDB093}"/>
    <cellStyle name="Check Cell 16" xfId="7620" xr:uid="{E0C85E25-0F51-4B27-8211-0437129BB8FE}"/>
    <cellStyle name="Check Cell 17" xfId="7621" xr:uid="{3BF5922E-9BFA-474B-82E4-B819EC98A518}"/>
    <cellStyle name="Check Cell 18" xfId="7622" xr:uid="{BF2F7BF6-F133-432D-9B57-CAA5E0EE3467}"/>
    <cellStyle name="Check Cell 19" xfId="7623" xr:uid="{AF1BC076-CFD7-4580-BF38-94C78EF003C1}"/>
    <cellStyle name="Check Cell 2" xfId="7624" xr:uid="{37A30FD9-BB9F-4AB8-9461-3E8C87CD83C1}"/>
    <cellStyle name="Check Cell 2 10" xfId="7625" xr:uid="{6E46F918-37A7-47C4-BDC4-DAA3506B57EB}"/>
    <cellStyle name="Check Cell 2 10 2" xfId="7626" xr:uid="{1651FF67-8A1E-4817-9AE1-A19EE92ED340}"/>
    <cellStyle name="Check Cell 2 10 2 2" xfId="7627" xr:uid="{6D450DF6-2243-4F56-AEC1-8938CD38EE9D}"/>
    <cellStyle name="Check Cell 2 10 3" xfId="7628" xr:uid="{6BC4EB55-9149-4937-B826-7D2E4A3D8B03}"/>
    <cellStyle name="Check Cell 2 10 3 2" xfId="7629" xr:uid="{F2FEF915-B4C2-4633-ADB6-EF103A119E65}"/>
    <cellStyle name="Check Cell 2 10 4" xfId="7630" xr:uid="{A89DF033-1465-4279-A5BF-4FD1EF3F03EA}"/>
    <cellStyle name="Check Cell 2 10 4 2" xfId="7631" xr:uid="{AC2649B6-71E9-43E2-A5DD-03B10A577382}"/>
    <cellStyle name="Check Cell 2 10 5" xfId="7632" xr:uid="{334E19FC-571F-4166-B7EA-DDED43617BEC}"/>
    <cellStyle name="Check Cell 2 10 5 2" xfId="7633" xr:uid="{D74875A8-7CBA-4851-8BD9-FBAE046B18B4}"/>
    <cellStyle name="Check Cell 2 10 6" xfId="7634" xr:uid="{BA015B78-0576-4973-AE07-C0784A068442}"/>
    <cellStyle name="Check Cell 2 10 6 2" xfId="7635" xr:uid="{4E0398F2-3868-4BD6-A887-EA40C3743BCB}"/>
    <cellStyle name="Check Cell 2 10 7" xfId="7636" xr:uid="{0D7D9810-EAD2-42E3-9301-BD94693890FE}"/>
    <cellStyle name="Check Cell 2 11" xfId="7637" xr:uid="{34C5D5BD-5979-438A-84A8-DAB73E9E2DE4}"/>
    <cellStyle name="Check Cell 2 11 2" xfId="7638" xr:uid="{BBA30F78-6701-4B8A-9C3D-77256AD652E5}"/>
    <cellStyle name="Check Cell 2 11 2 2" xfId="7639" xr:uid="{2779E0F6-A5A6-48CB-A891-86F42B40758C}"/>
    <cellStyle name="Check Cell 2 11 3" xfId="7640" xr:uid="{6230D98E-C597-4450-A4C4-7E16809DA7DB}"/>
    <cellStyle name="Check Cell 2 11 3 2" xfId="7641" xr:uid="{D07DA9F5-214E-44F4-9A11-062F4091AFBC}"/>
    <cellStyle name="Check Cell 2 11 4" xfId="7642" xr:uid="{125F31D0-2A83-401C-B159-E8AB91A6061F}"/>
    <cellStyle name="Check Cell 2 11 4 2" xfId="7643" xr:uid="{EC64151B-6D68-4CDF-9F85-4FB67128A3AB}"/>
    <cellStyle name="Check Cell 2 11 5" xfId="7644" xr:uid="{9C9FA586-9871-4AAA-877E-E162841874E8}"/>
    <cellStyle name="Check Cell 2 11 5 2" xfId="7645" xr:uid="{4FC2C6AC-325F-4A59-B625-C35A21C52566}"/>
    <cellStyle name="Check Cell 2 11 6" xfId="7646" xr:uid="{6E9DC94C-45AF-49F0-88E5-63C40A1B54E0}"/>
    <cellStyle name="Check Cell 2 11 6 2" xfId="7647" xr:uid="{E3B770E8-1247-437C-8B4E-37125E415097}"/>
    <cellStyle name="Check Cell 2 11 7" xfId="7648" xr:uid="{8E517947-CC1F-4762-92FD-1947A1A06516}"/>
    <cellStyle name="Check Cell 2 12" xfId="7649" xr:uid="{3A78BE5A-912B-47EF-8BB4-700DD5EDC512}"/>
    <cellStyle name="Check Cell 2 12 2" xfId="7650" xr:uid="{92FB4D9A-8FB9-41C0-95C8-1E982974333D}"/>
    <cellStyle name="Check Cell 2 13" xfId="7651" xr:uid="{5F5691E0-E43A-4555-A4DB-9873DB91F180}"/>
    <cellStyle name="Check Cell 2 13 2" xfId="7652" xr:uid="{D2336141-E252-48AB-A584-B7F0E1D371A0}"/>
    <cellStyle name="Check Cell 2 14" xfId="7653" xr:uid="{EDA87E1D-1E09-4E6D-983B-E7D92D00D7A7}"/>
    <cellStyle name="Check Cell 2 14 2" xfId="7654" xr:uid="{A24C2C08-68F0-4759-B40F-1CAAF3574F95}"/>
    <cellStyle name="Check Cell 2 15" xfId="7655" xr:uid="{3E13F283-01FB-44A1-8199-DB4722661EA5}"/>
    <cellStyle name="Check Cell 2 15 2" xfId="7656" xr:uid="{E1984AB8-8833-4581-BDD5-FF0D46D30A98}"/>
    <cellStyle name="Check Cell 2 16" xfId="7657" xr:uid="{B001CB41-A4B2-40AE-B8BE-715CA9E71B1C}"/>
    <cellStyle name="Check Cell 2 16 2" xfId="7658" xr:uid="{D45475B9-5902-4030-A4E6-16A483D5F06B}"/>
    <cellStyle name="Check Cell 2 17" xfId="7659" xr:uid="{F84ACF86-0A65-49DE-A65B-466DDE7D6CC5}"/>
    <cellStyle name="Check Cell 2 2" xfId="7660" xr:uid="{973B3E8B-127B-4E83-8EEB-BA8CB58C33BF}"/>
    <cellStyle name="Check Cell 2 2 2" xfId="7661" xr:uid="{10C6ABD5-FF05-4D36-9148-7CFD37774F5C}"/>
    <cellStyle name="Check Cell 2 2 2 2" xfId="7662" xr:uid="{71E6F9C9-154B-4E13-8202-C1E5D58F8CB7}"/>
    <cellStyle name="Check Cell 2 2 3" xfId="7663" xr:uid="{667757D2-6CE8-41BC-AECE-D261DB6D1A75}"/>
    <cellStyle name="Check Cell 2 2 3 2" xfId="7664" xr:uid="{5987C44B-5480-464F-A92C-1FA168E93329}"/>
    <cellStyle name="Check Cell 2 2 4" xfId="7665" xr:uid="{5CFF2CF1-67B9-4D22-89BD-58B261B7C28E}"/>
    <cellStyle name="Check Cell 2 2 4 2" xfId="7666" xr:uid="{7AD98182-2B4C-481A-8C86-47C677EACB4F}"/>
    <cellStyle name="Check Cell 2 2 5" xfId="7667" xr:uid="{FB1DA4C5-10CE-4437-B53C-9C71CDA85474}"/>
    <cellStyle name="Check Cell 2 2 5 2" xfId="7668" xr:uid="{812CBFA5-416A-4DCC-AA22-9CE59A5DF2F2}"/>
    <cellStyle name="Check Cell 2 2 6" xfId="7669" xr:uid="{C794291D-39BF-41E7-830C-CCB8EE8E0E74}"/>
    <cellStyle name="Check Cell 2 2 6 2" xfId="7670" xr:uid="{C2CD4BCF-7B69-4C79-AFB0-87C62BA71751}"/>
    <cellStyle name="Check Cell 2 2 7" xfId="7671" xr:uid="{387B5EDF-AE58-47AE-9102-19EF8182447A}"/>
    <cellStyle name="Check Cell 2 3" xfId="7672" xr:uid="{178D8AD4-A5F5-4EBD-8959-7EF3FB9A4E8D}"/>
    <cellStyle name="Check Cell 2 3 2" xfId="7673" xr:uid="{8C0025E0-77D2-42DF-8F9B-306DD1469FC9}"/>
    <cellStyle name="Check Cell 2 3 2 2" xfId="7674" xr:uid="{1C2A36BF-F775-47E7-9A09-E126A6FEE145}"/>
    <cellStyle name="Check Cell 2 3 3" xfId="7675" xr:uid="{4D246F21-550D-4322-BCFD-5E7302762942}"/>
    <cellStyle name="Check Cell 2 3 3 2" xfId="7676" xr:uid="{1BBAB35C-4AAA-4B31-B54D-017C89829E00}"/>
    <cellStyle name="Check Cell 2 3 4" xfId="7677" xr:uid="{DD2B37F2-C5C3-4248-B425-75BDE47F31E4}"/>
    <cellStyle name="Check Cell 2 3 4 2" xfId="7678" xr:uid="{76B34FF4-895D-4A45-81A9-0A29F48122EC}"/>
    <cellStyle name="Check Cell 2 3 5" xfId="7679" xr:uid="{B5F4896F-A287-4999-B233-A57FACEEBF7F}"/>
    <cellStyle name="Check Cell 2 3 5 2" xfId="7680" xr:uid="{DD8CDFBB-8E18-4E87-AD2B-B2C7FF58EE5C}"/>
    <cellStyle name="Check Cell 2 3 6" xfId="7681" xr:uid="{B1F80348-A8A4-45D9-8F3E-58E0E76AB2BB}"/>
    <cellStyle name="Check Cell 2 3 6 2" xfId="7682" xr:uid="{D4F84248-8FE2-4B83-8725-CFAA98270F09}"/>
    <cellStyle name="Check Cell 2 3 7" xfId="7683" xr:uid="{CB61EBEB-23AF-407F-BC0A-01A473494C40}"/>
    <cellStyle name="Check Cell 2 4" xfId="7684" xr:uid="{33D215F8-9ED3-4B30-B0F3-D5B976065B12}"/>
    <cellStyle name="Check Cell 2 4 2" xfId="7685" xr:uid="{AE2FE539-EFB4-402A-8B06-455B96FFA805}"/>
    <cellStyle name="Check Cell 2 4 2 2" xfId="7686" xr:uid="{3D68DDB1-5BC7-4D62-9B1D-1D26FE64B3E5}"/>
    <cellStyle name="Check Cell 2 4 3" xfId="7687" xr:uid="{A103E400-45DC-4860-9DF3-8069738A66FA}"/>
    <cellStyle name="Check Cell 2 4 3 2" xfId="7688" xr:uid="{0E2C8870-7C41-4143-B1F3-C7907A52E013}"/>
    <cellStyle name="Check Cell 2 4 4" xfId="7689" xr:uid="{7B290B1B-81F1-4149-BFC8-3295863503E3}"/>
    <cellStyle name="Check Cell 2 4 4 2" xfId="7690" xr:uid="{FE0B3929-FDD5-443D-B6D5-80CD0DC5CF25}"/>
    <cellStyle name="Check Cell 2 4 5" xfId="7691" xr:uid="{2E28495B-91F1-48F2-A2C1-62DDA8B1ABEF}"/>
    <cellStyle name="Check Cell 2 4 5 2" xfId="7692" xr:uid="{E1942A6C-CE8C-40E3-AD90-C4801EA3141D}"/>
    <cellStyle name="Check Cell 2 4 6" xfId="7693" xr:uid="{AA429AE3-2F82-43F4-9B27-ED2AB958D1E2}"/>
    <cellStyle name="Check Cell 2 4 6 2" xfId="7694" xr:uid="{B17C176E-C385-44F5-A98E-16DA6EEC72E0}"/>
    <cellStyle name="Check Cell 2 4 7" xfId="7695" xr:uid="{02354292-9B0F-474F-8764-4FB0771CAF17}"/>
    <cellStyle name="Check Cell 2 5" xfId="7696" xr:uid="{03C74519-ED2E-4193-A8A9-25C027414E62}"/>
    <cellStyle name="Check Cell 2 5 2" xfId="7697" xr:uid="{DC57298A-C2D9-4712-B9C6-F27580FD8EA3}"/>
    <cellStyle name="Check Cell 2 5 2 2" xfId="7698" xr:uid="{22C52898-0684-4A43-9681-5D5A3A8F7F01}"/>
    <cellStyle name="Check Cell 2 5 3" xfId="7699" xr:uid="{D1C1B361-D3B3-4039-8530-65EAEE3E12EF}"/>
    <cellStyle name="Check Cell 2 5 3 2" xfId="7700" xr:uid="{A460233A-C7D2-4E58-BA4A-5D101D0A810F}"/>
    <cellStyle name="Check Cell 2 5 4" xfId="7701" xr:uid="{1CBEB552-DB28-4F67-A5E3-69A27CB418B1}"/>
    <cellStyle name="Check Cell 2 5 4 2" xfId="7702" xr:uid="{D4D14672-F056-4B20-B90E-06E0046A7DE7}"/>
    <cellStyle name="Check Cell 2 5 5" xfId="7703" xr:uid="{2C516EE5-C79E-4604-BF58-79CA66378EC0}"/>
    <cellStyle name="Check Cell 2 5 5 2" xfId="7704" xr:uid="{65742D3A-7E27-424F-BE7C-197F3F8B4E2C}"/>
    <cellStyle name="Check Cell 2 5 6" xfId="7705" xr:uid="{243AE576-82C2-4CC9-B4B5-53BD055A7EDF}"/>
    <cellStyle name="Check Cell 2 5 6 2" xfId="7706" xr:uid="{16193BE4-4BAD-4805-A455-167A071D5494}"/>
    <cellStyle name="Check Cell 2 5 7" xfId="7707" xr:uid="{4540B86D-2043-498E-90B2-57119F5A0BA6}"/>
    <cellStyle name="Check Cell 2 6" xfId="7708" xr:uid="{D3293A54-A80C-43D7-92D0-A56900ECEDE7}"/>
    <cellStyle name="Check Cell 2 6 2" xfId="7709" xr:uid="{684CC53C-4C5F-40DE-97EE-BC3633E80FE4}"/>
    <cellStyle name="Check Cell 2 6 2 2" xfId="7710" xr:uid="{ADB01018-B3C2-48F5-9455-F9DEFE1AFD3B}"/>
    <cellStyle name="Check Cell 2 6 3" xfId="7711" xr:uid="{CDD39892-A4F1-49DC-83CA-D38A269539CE}"/>
    <cellStyle name="Check Cell 2 6 3 2" xfId="7712" xr:uid="{91C0E1C3-4FC4-4069-B11D-95AC9D0F9191}"/>
    <cellStyle name="Check Cell 2 6 4" xfId="7713" xr:uid="{4C16095A-6F0B-40C0-BF5F-E75C564D8496}"/>
    <cellStyle name="Check Cell 2 6 4 2" xfId="7714" xr:uid="{FB5DB938-708D-4363-B33D-45746EC55113}"/>
    <cellStyle name="Check Cell 2 6 5" xfId="7715" xr:uid="{6A158203-E9E4-48B2-A801-4E99C8DE47F0}"/>
    <cellStyle name="Check Cell 2 6 5 2" xfId="7716" xr:uid="{279956A6-BC35-4EB2-B41C-53233B6BDA13}"/>
    <cellStyle name="Check Cell 2 6 6" xfId="7717" xr:uid="{B3C74C7E-95AA-4AEC-8B12-FC2B4E671331}"/>
    <cellStyle name="Check Cell 2 6 6 2" xfId="7718" xr:uid="{072103E3-4B26-4937-88C6-BBC1306209CC}"/>
    <cellStyle name="Check Cell 2 6 7" xfId="7719" xr:uid="{615858ED-9EAA-4345-9638-D078B4CEA0E5}"/>
    <cellStyle name="Check Cell 2 7" xfId="7720" xr:uid="{F9D2BE69-C466-4B27-B846-3311DDE24845}"/>
    <cellStyle name="Check Cell 2 7 2" xfId="7721" xr:uid="{084F8DCB-F8AF-4EBB-B80B-C05F56636F3B}"/>
    <cellStyle name="Check Cell 2 7 2 2" xfId="7722" xr:uid="{B86FE435-7740-447A-A394-ABEA65E08282}"/>
    <cellStyle name="Check Cell 2 7 3" xfId="7723" xr:uid="{1C090332-2ACA-4373-B57A-A8CDC1FB0362}"/>
    <cellStyle name="Check Cell 2 7 3 2" xfId="7724" xr:uid="{8796A395-FA58-4492-8CAF-DAEE831FBDE4}"/>
    <cellStyle name="Check Cell 2 7 4" xfId="7725" xr:uid="{935CDA96-69D3-4B1C-B516-9E22A0250C49}"/>
    <cellStyle name="Check Cell 2 7 4 2" xfId="7726" xr:uid="{933A6EAC-4773-46E0-A630-C242759C9366}"/>
    <cellStyle name="Check Cell 2 7 5" xfId="7727" xr:uid="{C5B5239B-9956-450A-BB63-F48463081C92}"/>
    <cellStyle name="Check Cell 2 7 5 2" xfId="7728" xr:uid="{848C3ECC-998A-4F4C-93A5-2DBD523B3EF4}"/>
    <cellStyle name="Check Cell 2 7 6" xfId="7729" xr:uid="{8A51A50F-F39D-4794-99BF-F83ABA13C926}"/>
    <cellStyle name="Check Cell 2 7 6 2" xfId="7730" xr:uid="{414FC0E5-503F-452F-9F50-06B448632A02}"/>
    <cellStyle name="Check Cell 2 7 7" xfId="7731" xr:uid="{12E3AE88-952C-4100-87FC-926FBFA11D10}"/>
    <cellStyle name="Check Cell 2 8" xfId="7732" xr:uid="{C4AA8BA8-C797-4A1F-A27F-34362CABC784}"/>
    <cellStyle name="Check Cell 2 8 2" xfId="7733" xr:uid="{471E80A9-8CE8-4B03-9B6C-8159CABFA59B}"/>
    <cellStyle name="Check Cell 2 8 2 2" xfId="7734" xr:uid="{CB7A0EBC-05A7-4190-8753-78D37EDDC202}"/>
    <cellStyle name="Check Cell 2 8 3" xfId="7735" xr:uid="{D8BCCB55-0D23-4E04-ADEA-D2ADDBF627AB}"/>
    <cellStyle name="Check Cell 2 8 3 2" xfId="7736" xr:uid="{9AC3CBE0-0AA6-48F5-8695-501DA7BCA672}"/>
    <cellStyle name="Check Cell 2 8 4" xfId="7737" xr:uid="{5E891DA3-83A7-480F-A8B5-5B3CAEA52282}"/>
    <cellStyle name="Check Cell 2 8 4 2" xfId="7738" xr:uid="{540E8A7A-8A91-4EFD-AAAA-93889433F395}"/>
    <cellStyle name="Check Cell 2 8 5" xfId="7739" xr:uid="{7CD915F1-0EB2-4ADB-A035-7CEE45EA27F4}"/>
    <cellStyle name="Check Cell 2 8 5 2" xfId="7740" xr:uid="{C0C141F6-3999-4DB1-9BB6-C2F217CCBCD2}"/>
    <cellStyle name="Check Cell 2 8 6" xfId="7741" xr:uid="{B660C45B-41FD-4E7A-967B-899E5A229F92}"/>
    <cellStyle name="Check Cell 2 8 6 2" xfId="7742" xr:uid="{61E055D9-D410-4813-9148-B55FE3947A82}"/>
    <cellStyle name="Check Cell 2 8 7" xfId="7743" xr:uid="{0D611D07-794E-4A56-B226-70AAAA2E1D17}"/>
    <cellStyle name="Check Cell 2 9" xfId="7744" xr:uid="{DDF51B87-6F5F-41CE-9986-3AC251D6F2F5}"/>
    <cellStyle name="Check Cell 2 9 2" xfId="7745" xr:uid="{EA8958E7-7288-44F0-B3AC-6E0DFE253ACF}"/>
    <cellStyle name="Check Cell 2 9 2 2" xfId="7746" xr:uid="{18515022-1D0C-4B0D-88F6-E9FDA66F48E0}"/>
    <cellStyle name="Check Cell 2 9 3" xfId="7747" xr:uid="{4CC1A87F-07E8-476E-98FD-AF0947BC282F}"/>
    <cellStyle name="Check Cell 2 9 3 2" xfId="7748" xr:uid="{E3DFBD0A-34C5-4009-BDE5-62922020601F}"/>
    <cellStyle name="Check Cell 2 9 4" xfId="7749" xr:uid="{F54587EB-3495-4967-8CAF-98360BF95501}"/>
    <cellStyle name="Check Cell 2 9 4 2" xfId="7750" xr:uid="{FDCDB2B9-9366-46E1-9DD2-B74C197EB030}"/>
    <cellStyle name="Check Cell 2 9 5" xfId="7751" xr:uid="{F8465550-78B2-4AD3-A6A1-03177C7B8D2A}"/>
    <cellStyle name="Check Cell 2 9 5 2" xfId="7752" xr:uid="{25E56D3D-AD0E-4B09-8E62-18D4F7179518}"/>
    <cellStyle name="Check Cell 2 9 6" xfId="7753" xr:uid="{0308B089-35F0-46ED-BF1C-3E97798A4D42}"/>
    <cellStyle name="Check Cell 2 9 6 2" xfId="7754" xr:uid="{B64EB7F8-9E81-402C-BD29-94FE6BE057FB}"/>
    <cellStyle name="Check Cell 2 9 7" xfId="7755" xr:uid="{60A27F28-39BB-45EF-BB1D-9648D12E3450}"/>
    <cellStyle name="Check Cell 20" xfId="7756" xr:uid="{E3893218-A19C-4D49-8B2A-8CDE185B0828}"/>
    <cellStyle name="Check Cell 21" xfId="7757" xr:uid="{F6455C9B-9349-4BFA-92F2-770BCB396428}"/>
    <cellStyle name="Check Cell 22" xfId="7758" xr:uid="{6D44DF49-906C-4B62-B597-AA92FF933F50}"/>
    <cellStyle name="Check Cell 23" xfId="7759" xr:uid="{D2319E2B-14B3-47EF-BC9D-3F7BFE55761B}"/>
    <cellStyle name="Check Cell 24" xfId="7760" xr:uid="{4A0E8191-DFC4-416D-B542-4E2FA6E27F99}"/>
    <cellStyle name="Check Cell 25" xfId="7761" xr:uid="{138171B9-F7C3-4ED7-A2EB-38D4870A1BBB}"/>
    <cellStyle name="Check Cell 26" xfId="7762" xr:uid="{35D9B2B1-9A3D-41E0-A613-2C183D4709B6}"/>
    <cellStyle name="Check Cell 27" xfId="7763" xr:uid="{CA37F0EB-28A2-4BEF-9DDE-FD5B968A9D26}"/>
    <cellStyle name="Check Cell 28" xfId="7764" xr:uid="{97244FEA-D8EB-44D8-85C3-BC7E7FAE8BA8}"/>
    <cellStyle name="Check Cell 29" xfId="7765" xr:uid="{8CCA26A7-CDCB-4D9B-B070-9D57C57FB522}"/>
    <cellStyle name="Check Cell 3" xfId="7766" xr:uid="{AF13CFE0-D161-4143-90F4-8A6ED8E61818}"/>
    <cellStyle name="Check Cell 3 10" xfId="7767" xr:uid="{8BFABD73-C936-4B0E-89D2-B147EFB9CBD8}"/>
    <cellStyle name="Check Cell 3 10 2" xfId="7768" xr:uid="{6068AF37-F5EE-49F6-9D85-276FB1D30567}"/>
    <cellStyle name="Check Cell 3 10 2 2" xfId="7769" xr:uid="{E2AE8692-A824-40C3-8976-0B9D74F9D5C9}"/>
    <cellStyle name="Check Cell 3 10 3" xfId="7770" xr:uid="{C74D9A34-CC06-4E81-8795-6D34DB1A216B}"/>
    <cellStyle name="Check Cell 3 10 3 2" xfId="7771" xr:uid="{EF90DD07-FC32-4838-90B1-C1CDF51536F0}"/>
    <cellStyle name="Check Cell 3 10 4" xfId="7772" xr:uid="{F5FD8D34-4A70-4682-810E-D19EC47C589F}"/>
    <cellStyle name="Check Cell 3 10 4 2" xfId="7773" xr:uid="{DB049583-9DE5-4D4D-9014-5D6E094A1F91}"/>
    <cellStyle name="Check Cell 3 10 5" xfId="7774" xr:uid="{D9FB458A-7EC8-4E80-B6ED-F7658050D86E}"/>
    <cellStyle name="Check Cell 3 10 5 2" xfId="7775" xr:uid="{488E813E-65C3-40B2-B72D-23097412074B}"/>
    <cellStyle name="Check Cell 3 10 6" xfId="7776" xr:uid="{D57EDBCB-5F66-4F45-990F-620388FF753F}"/>
    <cellStyle name="Check Cell 3 10 6 2" xfId="7777" xr:uid="{D468A2B7-A2DF-4F75-8678-B415FCFDADC0}"/>
    <cellStyle name="Check Cell 3 10 7" xfId="7778" xr:uid="{35818E3A-6A12-404F-8FE4-84616882F876}"/>
    <cellStyle name="Check Cell 3 11" xfId="7779" xr:uid="{385C57A1-5344-4C1F-B6C9-CC2A8E9FE5B8}"/>
    <cellStyle name="Check Cell 3 11 2" xfId="7780" xr:uid="{AC76C9FA-F72F-4BDD-8F77-12BC945C0B32}"/>
    <cellStyle name="Check Cell 3 11 2 2" xfId="7781" xr:uid="{8DAF8BD5-4B9E-47BA-9FC3-17845B578A1A}"/>
    <cellStyle name="Check Cell 3 11 3" xfId="7782" xr:uid="{BAD5D4B0-2675-4D72-AC08-679665F3EB42}"/>
    <cellStyle name="Check Cell 3 11 3 2" xfId="7783" xr:uid="{3F9CE07A-7DE9-48CF-BE6A-F078E25CA1F6}"/>
    <cellStyle name="Check Cell 3 11 4" xfId="7784" xr:uid="{9F49AF7C-2310-49BD-91E5-9FCBCE3188D0}"/>
    <cellStyle name="Check Cell 3 11 4 2" xfId="7785" xr:uid="{4A2B817D-BF74-4C5C-955C-96806BDA7EEE}"/>
    <cellStyle name="Check Cell 3 11 5" xfId="7786" xr:uid="{F4211D59-704E-4CB4-B52B-2716225A9C90}"/>
    <cellStyle name="Check Cell 3 11 5 2" xfId="7787" xr:uid="{75DFDFA5-D876-4BD5-A38D-6C04D0392C70}"/>
    <cellStyle name="Check Cell 3 11 6" xfId="7788" xr:uid="{8447F4A0-273D-4CFD-93C6-69A0CE71EEAF}"/>
    <cellStyle name="Check Cell 3 11 6 2" xfId="7789" xr:uid="{3677C172-B333-4C2F-8CA8-90326440B7FE}"/>
    <cellStyle name="Check Cell 3 11 7" xfId="7790" xr:uid="{B2329B35-05DB-4BF5-912C-435BAA42C402}"/>
    <cellStyle name="Check Cell 3 12" xfId="7791" xr:uid="{D0E5B388-27EC-4882-8DCB-FA2CD1FC1657}"/>
    <cellStyle name="Check Cell 3 12 2" xfId="7792" xr:uid="{33837973-96F6-4C1B-B4CA-1B46AB8338BE}"/>
    <cellStyle name="Check Cell 3 13" xfId="7793" xr:uid="{C16EC3FA-0BBB-446E-A4E3-974762AF4417}"/>
    <cellStyle name="Check Cell 3 13 2" xfId="7794" xr:uid="{1DC7EF2C-9EAB-4E5A-85D1-7DE33611231A}"/>
    <cellStyle name="Check Cell 3 14" xfId="7795" xr:uid="{554961F1-2638-4091-9FE0-0640F9EA7E8E}"/>
    <cellStyle name="Check Cell 3 14 2" xfId="7796" xr:uid="{014077AF-1CD0-4CE3-B699-6AAF756C01D5}"/>
    <cellStyle name="Check Cell 3 15" xfId="7797" xr:uid="{02D0C85D-20B0-4624-AB8A-140D5C27E18F}"/>
    <cellStyle name="Check Cell 3 15 2" xfId="7798" xr:uid="{DE4E8781-B590-4FC7-85A0-D1171F62BE86}"/>
    <cellStyle name="Check Cell 3 16" xfId="7799" xr:uid="{B40FCEAE-82E3-4943-BC93-17A54BD03397}"/>
    <cellStyle name="Check Cell 3 16 2" xfId="7800" xr:uid="{16BA1F0D-6D4A-490C-AFFE-0C63DA786885}"/>
    <cellStyle name="Check Cell 3 17" xfId="7801" xr:uid="{E1A1CAAE-103F-4D04-8037-B51F44ADC74B}"/>
    <cellStyle name="Check Cell 3 2" xfId="7802" xr:uid="{B9DA7292-F906-4E2C-9A06-52EDA4FE2D7B}"/>
    <cellStyle name="Check Cell 3 2 2" xfId="7803" xr:uid="{B67CA627-4625-4CDA-A3C6-052A48270CAC}"/>
    <cellStyle name="Check Cell 3 2 2 2" xfId="7804" xr:uid="{B7F5CFD8-CEDA-409E-8893-9717D0236DBB}"/>
    <cellStyle name="Check Cell 3 2 3" xfId="7805" xr:uid="{111BE74A-3101-4E24-ABB8-51BA4DE24904}"/>
    <cellStyle name="Check Cell 3 2 3 2" xfId="7806" xr:uid="{A6AA2F0A-55AC-405E-B9D8-C8D43434AF3E}"/>
    <cellStyle name="Check Cell 3 2 4" xfId="7807" xr:uid="{2C2E2DF1-76DC-46C6-A065-740A652A249B}"/>
    <cellStyle name="Check Cell 3 2 4 2" xfId="7808" xr:uid="{4ED8C16B-97B4-489E-A07A-C6BCD2BF5874}"/>
    <cellStyle name="Check Cell 3 2 5" xfId="7809" xr:uid="{FD4AB414-056A-426B-A9FA-CB9C0547052B}"/>
    <cellStyle name="Check Cell 3 2 5 2" xfId="7810" xr:uid="{6D75C453-7F5F-42AC-B986-395273C4897B}"/>
    <cellStyle name="Check Cell 3 2 6" xfId="7811" xr:uid="{62701F8A-764B-44B9-8702-FABE95FB072F}"/>
    <cellStyle name="Check Cell 3 2 6 2" xfId="7812" xr:uid="{6B98B8FA-9059-4990-B827-46081C833197}"/>
    <cellStyle name="Check Cell 3 2 7" xfId="7813" xr:uid="{394DF3E3-E333-42E1-A1C3-9D9E2A3ED94C}"/>
    <cellStyle name="Check Cell 3 3" xfId="7814" xr:uid="{A56C9480-39AE-4063-89FD-2C75837D1002}"/>
    <cellStyle name="Check Cell 3 3 2" xfId="7815" xr:uid="{249F0F7C-E391-43F4-B89D-628C2D044710}"/>
    <cellStyle name="Check Cell 3 3 2 2" xfId="7816" xr:uid="{887EBE70-1B3C-43E7-9D76-B89EFD345112}"/>
    <cellStyle name="Check Cell 3 3 3" xfId="7817" xr:uid="{7FC064B6-B244-477A-9B62-40DC78B78A21}"/>
    <cellStyle name="Check Cell 3 3 3 2" xfId="7818" xr:uid="{36588018-C454-413D-B05F-E091020A4FAA}"/>
    <cellStyle name="Check Cell 3 3 4" xfId="7819" xr:uid="{E2833D78-3463-485B-A91E-40CEC30D1759}"/>
    <cellStyle name="Check Cell 3 3 4 2" xfId="7820" xr:uid="{1966B12F-65C0-4E6C-93C4-57C148804707}"/>
    <cellStyle name="Check Cell 3 3 5" xfId="7821" xr:uid="{94C3E160-3D39-481B-817F-C63EE0CD5884}"/>
    <cellStyle name="Check Cell 3 3 5 2" xfId="7822" xr:uid="{DDD1AE5E-3DAF-42A9-A700-ADE8EB8C71B7}"/>
    <cellStyle name="Check Cell 3 3 6" xfId="7823" xr:uid="{126F3019-5AB2-4725-AD21-6A857B70F9A3}"/>
    <cellStyle name="Check Cell 3 3 6 2" xfId="7824" xr:uid="{65B2217C-5B98-4234-BDAF-8FA88F794ED3}"/>
    <cellStyle name="Check Cell 3 3 7" xfId="7825" xr:uid="{67E92AB9-91DE-464C-A9F3-E57008BE8133}"/>
    <cellStyle name="Check Cell 3 4" xfId="7826" xr:uid="{ECFBA45E-A3E4-454A-9A54-6EED9B677A32}"/>
    <cellStyle name="Check Cell 3 4 2" xfId="7827" xr:uid="{906D9275-8868-401D-B7E2-8C5A6832EFED}"/>
    <cellStyle name="Check Cell 3 4 2 2" xfId="7828" xr:uid="{20515F4E-E30F-4FE8-BFC4-94E16BDDD273}"/>
    <cellStyle name="Check Cell 3 4 3" xfId="7829" xr:uid="{54A1526B-C51F-49E6-90FF-8E13DE15F11E}"/>
    <cellStyle name="Check Cell 3 4 3 2" xfId="7830" xr:uid="{3FCA8605-9BB3-4B91-BE36-DB2873378FE3}"/>
    <cellStyle name="Check Cell 3 4 4" xfId="7831" xr:uid="{9CA6DE83-A7E4-40A4-8013-6967DFA4514E}"/>
    <cellStyle name="Check Cell 3 4 4 2" xfId="7832" xr:uid="{AA7B0B06-5497-45A1-B1DF-9D8AE3FB9EFA}"/>
    <cellStyle name="Check Cell 3 4 5" xfId="7833" xr:uid="{2FB6AEF5-AB08-45E4-A6A6-9E5F5056886A}"/>
    <cellStyle name="Check Cell 3 4 5 2" xfId="7834" xr:uid="{C91CF561-D1C6-4211-9647-3C4D412C9F1D}"/>
    <cellStyle name="Check Cell 3 4 6" xfId="7835" xr:uid="{37193410-215F-41BA-9BD7-B9893E51EAF1}"/>
    <cellStyle name="Check Cell 3 4 6 2" xfId="7836" xr:uid="{DEC4F99C-41A5-447B-8C25-2306516059B3}"/>
    <cellStyle name="Check Cell 3 4 7" xfId="7837" xr:uid="{B0743C55-5DE7-4A5B-9F16-3A8004CAD0BB}"/>
    <cellStyle name="Check Cell 3 5" xfId="7838" xr:uid="{802BA5CB-D144-420F-835A-DA6FC2367F7E}"/>
    <cellStyle name="Check Cell 3 5 2" xfId="7839" xr:uid="{39AB92F0-888C-4556-8E8D-95B647AC35C7}"/>
    <cellStyle name="Check Cell 3 5 2 2" xfId="7840" xr:uid="{3C1EB12C-024B-4F5E-8631-21A096FB06D9}"/>
    <cellStyle name="Check Cell 3 5 3" xfId="7841" xr:uid="{273D8107-B68E-4869-BAFE-D16D835C7B17}"/>
    <cellStyle name="Check Cell 3 5 3 2" xfId="7842" xr:uid="{F1F23D61-6F1D-467C-A21F-B06CB052A1AF}"/>
    <cellStyle name="Check Cell 3 5 4" xfId="7843" xr:uid="{969A86F1-72DC-49FD-B262-668076C600B7}"/>
    <cellStyle name="Check Cell 3 5 4 2" xfId="7844" xr:uid="{758CE523-8F44-4EAC-8F59-C1CEB513AA8F}"/>
    <cellStyle name="Check Cell 3 5 5" xfId="7845" xr:uid="{18CCACA8-2242-4DB4-9ED7-963211A65F95}"/>
    <cellStyle name="Check Cell 3 5 5 2" xfId="7846" xr:uid="{5F15F209-A182-4670-8239-031BD9A7E526}"/>
    <cellStyle name="Check Cell 3 5 6" xfId="7847" xr:uid="{9878703A-06F5-4B3D-9411-51429561F1D3}"/>
    <cellStyle name="Check Cell 3 5 6 2" xfId="7848" xr:uid="{6D97F28F-532E-4C7F-A5F9-341CA7B52922}"/>
    <cellStyle name="Check Cell 3 5 7" xfId="7849" xr:uid="{F3A619E4-C187-4549-8C73-14F21EA2EABC}"/>
    <cellStyle name="Check Cell 3 6" xfId="7850" xr:uid="{AB0FC75F-BB6A-496F-94C7-482A1DE46C48}"/>
    <cellStyle name="Check Cell 3 6 2" xfId="7851" xr:uid="{B44CF3A3-BAEC-42BD-88CC-EC05C94CACAF}"/>
    <cellStyle name="Check Cell 3 6 2 2" xfId="7852" xr:uid="{A3FA5BF1-7181-4FB6-A411-3CBEE1653E40}"/>
    <cellStyle name="Check Cell 3 6 3" xfId="7853" xr:uid="{DEB8DF27-948F-4008-8E5E-E3A85C21D1A5}"/>
    <cellStyle name="Check Cell 3 6 3 2" xfId="7854" xr:uid="{9318D7B8-6855-4488-BF16-E9C5402A3906}"/>
    <cellStyle name="Check Cell 3 6 4" xfId="7855" xr:uid="{DBC59179-AF03-4037-A633-CC59EA69AAA2}"/>
    <cellStyle name="Check Cell 3 6 4 2" xfId="7856" xr:uid="{31A8185A-560A-4CD7-B811-0357B26E579E}"/>
    <cellStyle name="Check Cell 3 6 5" xfId="7857" xr:uid="{D39D697C-34AC-47AD-A2C5-A0A602FFDAAF}"/>
    <cellStyle name="Check Cell 3 6 5 2" xfId="7858" xr:uid="{C586CF6B-3CAB-485C-81FC-93F1888E27E7}"/>
    <cellStyle name="Check Cell 3 6 6" xfId="7859" xr:uid="{AA789E7B-300B-48FF-8031-CD11EF4DE214}"/>
    <cellStyle name="Check Cell 3 6 6 2" xfId="7860" xr:uid="{BDF56CDA-00C0-4D59-B0C2-9CA6DABC8AE2}"/>
    <cellStyle name="Check Cell 3 6 7" xfId="7861" xr:uid="{57A279E0-AD43-43EE-B32D-FFEF194B4BD5}"/>
    <cellStyle name="Check Cell 3 7" xfId="7862" xr:uid="{05B33851-02C6-4C91-BB95-F0AB765DE58F}"/>
    <cellStyle name="Check Cell 3 7 2" xfId="7863" xr:uid="{6251EEC5-5F48-43AC-A29F-39EBB49DC758}"/>
    <cellStyle name="Check Cell 3 7 2 2" xfId="7864" xr:uid="{9ABDE9E5-95BB-4647-A146-0E609E2AE289}"/>
    <cellStyle name="Check Cell 3 7 3" xfId="7865" xr:uid="{414B32BC-764C-4CD7-9D1B-4D4DC79F0F34}"/>
    <cellStyle name="Check Cell 3 7 3 2" xfId="7866" xr:uid="{DE49A305-F1DB-433D-A6EF-7CC1515E5FF3}"/>
    <cellStyle name="Check Cell 3 7 4" xfId="7867" xr:uid="{0B215F14-EA9A-4D5C-B642-4345F49C9F96}"/>
    <cellStyle name="Check Cell 3 7 4 2" xfId="7868" xr:uid="{E732F494-FD73-41B4-975F-51A39AC93DA7}"/>
    <cellStyle name="Check Cell 3 7 5" xfId="7869" xr:uid="{78ECDA77-E5F2-4657-A767-24E449CDC387}"/>
    <cellStyle name="Check Cell 3 7 5 2" xfId="7870" xr:uid="{00F76A14-4AC3-49D1-A4FD-E90D9BA97B6B}"/>
    <cellStyle name="Check Cell 3 7 6" xfId="7871" xr:uid="{3D93C92E-871F-4690-9EE4-17825130A802}"/>
    <cellStyle name="Check Cell 3 7 6 2" xfId="7872" xr:uid="{42BBDFE0-DB87-464F-AB4D-F7A57FCE5185}"/>
    <cellStyle name="Check Cell 3 7 7" xfId="7873" xr:uid="{4DB1BFA0-0FBD-4989-83F6-805EFCE1F75D}"/>
    <cellStyle name="Check Cell 3 8" xfId="7874" xr:uid="{083E0B43-37D1-4968-814D-CB4EE3886D67}"/>
    <cellStyle name="Check Cell 3 8 2" xfId="7875" xr:uid="{615906B4-5FBA-4D24-95C2-AF0AF7CD20AC}"/>
    <cellStyle name="Check Cell 3 8 2 2" xfId="7876" xr:uid="{8E823E28-3967-4C67-842B-7C2D911EA629}"/>
    <cellStyle name="Check Cell 3 8 3" xfId="7877" xr:uid="{4D86EDF3-B98A-48D2-A149-4BDBE1743145}"/>
    <cellStyle name="Check Cell 3 8 3 2" xfId="7878" xr:uid="{83FEDAD0-0B19-4111-9CAC-3824EDB66FD8}"/>
    <cellStyle name="Check Cell 3 8 4" xfId="7879" xr:uid="{3F7BF421-1C1E-4ED1-AC52-1114419A7F0E}"/>
    <cellStyle name="Check Cell 3 8 4 2" xfId="7880" xr:uid="{9B817397-0AD2-4250-8546-1D4CE8070463}"/>
    <cellStyle name="Check Cell 3 8 5" xfId="7881" xr:uid="{26251551-E5E7-48B0-ADDE-8C715236BAFB}"/>
    <cellStyle name="Check Cell 3 8 5 2" xfId="7882" xr:uid="{7A1BAC8C-98B4-4AA1-A2D5-28FB53260A90}"/>
    <cellStyle name="Check Cell 3 8 6" xfId="7883" xr:uid="{2D3BE9B5-B098-4F8C-A135-0441A3BFCDA1}"/>
    <cellStyle name="Check Cell 3 8 6 2" xfId="7884" xr:uid="{DDB86FF8-B41C-4366-BD6F-C09746AAE086}"/>
    <cellStyle name="Check Cell 3 8 7" xfId="7885" xr:uid="{A4366A27-A43E-41F4-AE26-E45477A591E0}"/>
    <cellStyle name="Check Cell 3 9" xfId="7886" xr:uid="{8C5CA420-C5A1-4B79-96F1-BE849B9D757A}"/>
    <cellStyle name="Check Cell 3 9 2" xfId="7887" xr:uid="{7438103F-67B2-45AF-B6A1-E811BB303147}"/>
    <cellStyle name="Check Cell 3 9 2 2" xfId="7888" xr:uid="{B70356E9-C38E-433B-A3A1-F52BA12AB624}"/>
    <cellStyle name="Check Cell 3 9 3" xfId="7889" xr:uid="{780868F9-B4B0-4FC6-B211-616502A67AC7}"/>
    <cellStyle name="Check Cell 3 9 3 2" xfId="7890" xr:uid="{BC35A634-C565-4E43-B943-6A1C8EBC1863}"/>
    <cellStyle name="Check Cell 3 9 4" xfId="7891" xr:uid="{5603B1D1-9242-4769-86D9-90502E73D565}"/>
    <cellStyle name="Check Cell 3 9 4 2" xfId="7892" xr:uid="{60C4B691-9BDE-4F24-AF7C-B37709635E55}"/>
    <cellStyle name="Check Cell 3 9 5" xfId="7893" xr:uid="{A277C576-65D2-4BBF-AEE7-1A4CDD2D518C}"/>
    <cellStyle name="Check Cell 3 9 5 2" xfId="7894" xr:uid="{CF4E38D0-C26B-4A7B-90CD-C6F7B993D275}"/>
    <cellStyle name="Check Cell 3 9 6" xfId="7895" xr:uid="{2A3D8189-F05F-4DFA-9EF2-AEF8ABB25B5C}"/>
    <cellStyle name="Check Cell 3 9 6 2" xfId="7896" xr:uid="{DF0CC05A-6312-4594-8B27-01896D6782A0}"/>
    <cellStyle name="Check Cell 3 9 7" xfId="7897" xr:uid="{DEFB5222-52FF-4F8C-8F1C-C408D6C2EC1F}"/>
    <cellStyle name="Check Cell 30" xfId="7898" xr:uid="{DAD792C4-7B41-4FBA-8E54-BAD2F59DB248}"/>
    <cellStyle name="Check Cell 31" xfId="7899" xr:uid="{FBF611A8-E105-4899-A1D5-4CCF32AB2ACD}"/>
    <cellStyle name="Check Cell 32" xfId="7900" xr:uid="{BA67A5D7-C48A-4F25-81B5-C2B97CE11078}"/>
    <cellStyle name="Check Cell 33" xfId="7901" xr:uid="{93CD492B-DA14-4761-8B23-654D005409A2}"/>
    <cellStyle name="Check Cell 34" xfId="7902" xr:uid="{AEA1AEDD-5857-410D-9290-279BD3679916}"/>
    <cellStyle name="Check Cell 35" xfId="7903" xr:uid="{59165EBE-7253-4DC5-860C-C37AE6738A2D}"/>
    <cellStyle name="Check Cell 36" xfId="7904" xr:uid="{399E1E31-1510-4D51-8BB0-EF26315F811B}"/>
    <cellStyle name="Check Cell 37" xfId="7905" xr:uid="{14508D0E-7405-4B5C-B0BA-4A7762677EDF}"/>
    <cellStyle name="Check Cell 38" xfId="7906" xr:uid="{86B9A18F-5A87-4773-919A-D922169B95C8}"/>
    <cellStyle name="Check Cell 39" xfId="7907" xr:uid="{0A711559-7E51-4816-AECE-928B8074BD52}"/>
    <cellStyle name="Check Cell 4" xfId="7908" xr:uid="{078B13A4-4412-4F6B-97D7-51C18F74CDC3}"/>
    <cellStyle name="Check Cell 4 10" xfId="7909" xr:uid="{B09AE1B2-4C51-420C-8DCF-BAD9FED24296}"/>
    <cellStyle name="Check Cell 4 10 2" xfId="7910" xr:uid="{89F8D077-AC8E-46FB-A66F-68E5084F26A0}"/>
    <cellStyle name="Check Cell 4 10 2 2" xfId="7911" xr:uid="{6B120AE6-3A91-4B10-9B83-FAE126874B55}"/>
    <cellStyle name="Check Cell 4 10 3" xfId="7912" xr:uid="{7B221213-5537-4899-A243-2DDB9B6915CD}"/>
    <cellStyle name="Check Cell 4 10 3 2" xfId="7913" xr:uid="{774620F0-4A3A-4763-BD88-1FC14730E2EA}"/>
    <cellStyle name="Check Cell 4 10 4" xfId="7914" xr:uid="{4FC89D87-D494-4119-8EA4-FD879E5FB17F}"/>
    <cellStyle name="Check Cell 4 10 4 2" xfId="7915" xr:uid="{F96A9262-94D2-41F6-A38C-7FE38DF59785}"/>
    <cellStyle name="Check Cell 4 10 5" xfId="7916" xr:uid="{4CBE2B3A-AF7A-4F0A-9D7A-AEEDB4169F6E}"/>
    <cellStyle name="Check Cell 4 10 5 2" xfId="7917" xr:uid="{F935A6A3-D2E1-4BC2-A1C4-2443A129893D}"/>
    <cellStyle name="Check Cell 4 10 6" xfId="7918" xr:uid="{FDB0B244-BDB5-4E81-8AB2-DA6D10675F9E}"/>
    <cellStyle name="Check Cell 4 10 6 2" xfId="7919" xr:uid="{80BDEE7E-046D-40C8-9498-B1F18BA9B3A8}"/>
    <cellStyle name="Check Cell 4 10 7" xfId="7920" xr:uid="{328D2695-BDB3-409A-9C73-ACA65C9A4F1A}"/>
    <cellStyle name="Check Cell 4 11" xfId="7921" xr:uid="{97D344DD-96BE-4212-A29A-F938480F91AF}"/>
    <cellStyle name="Check Cell 4 11 2" xfId="7922" xr:uid="{3E867F74-C1E9-43C3-B3ED-1E681D24A617}"/>
    <cellStyle name="Check Cell 4 11 2 2" xfId="7923" xr:uid="{DDA9D1BC-A3E2-4538-AFD1-7815C4BBA974}"/>
    <cellStyle name="Check Cell 4 11 3" xfId="7924" xr:uid="{DB687A77-045F-4536-AE4C-1AD5DAA735DC}"/>
    <cellStyle name="Check Cell 4 11 3 2" xfId="7925" xr:uid="{60026C7F-3903-4994-9CF9-339BABDFAE5E}"/>
    <cellStyle name="Check Cell 4 11 4" xfId="7926" xr:uid="{DB29BFC5-762C-4AE9-B8A8-F3D659198864}"/>
    <cellStyle name="Check Cell 4 11 4 2" xfId="7927" xr:uid="{FA2313E8-1370-473C-BD31-C0E5FA73C33C}"/>
    <cellStyle name="Check Cell 4 11 5" xfId="7928" xr:uid="{F03FFFAF-5181-4758-9CB2-6053984538FA}"/>
    <cellStyle name="Check Cell 4 11 5 2" xfId="7929" xr:uid="{7401FCB0-0D2B-4C34-889D-C197139053B8}"/>
    <cellStyle name="Check Cell 4 11 6" xfId="7930" xr:uid="{0491D143-2768-4E69-AC75-509CBC6BA12D}"/>
    <cellStyle name="Check Cell 4 11 6 2" xfId="7931" xr:uid="{F0279F61-F9AE-4E83-AD15-E4EA79D5191D}"/>
    <cellStyle name="Check Cell 4 11 7" xfId="7932" xr:uid="{D930B467-8F46-45EB-80EF-4C1953421331}"/>
    <cellStyle name="Check Cell 4 12" xfId="7933" xr:uid="{88FA2426-7A1E-4406-AD7E-7AC884B72970}"/>
    <cellStyle name="Check Cell 4 12 2" xfId="7934" xr:uid="{5014FBD4-CB6F-46DF-9E72-9C18F3739EF5}"/>
    <cellStyle name="Check Cell 4 13" xfId="7935" xr:uid="{51577228-2D6C-43F7-B534-C7D6153C1516}"/>
    <cellStyle name="Check Cell 4 13 2" xfId="7936" xr:uid="{5F840816-6E2B-4FC2-9DA3-A4D25BFC9092}"/>
    <cellStyle name="Check Cell 4 14" xfId="7937" xr:uid="{5D10309B-F94D-4CA5-B479-3B67AA8E3ECD}"/>
    <cellStyle name="Check Cell 4 14 2" xfId="7938" xr:uid="{271E200A-CCD2-48E3-B020-DB4AF0CE80D2}"/>
    <cellStyle name="Check Cell 4 15" xfId="7939" xr:uid="{90873B10-7749-4395-9AC9-D52130D6EC65}"/>
    <cellStyle name="Check Cell 4 15 2" xfId="7940" xr:uid="{57C7F322-E544-4480-8310-212B51ED2D49}"/>
    <cellStyle name="Check Cell 4 16" xfId="7941" xr:uid="{7CDD5069-4469-4BAB-9DA9-46E597EFFFAA}"/>
    <cellStyle name="Check Cell 4 16 2" xfId="7942" xr:uid="{847F048D-554A-4096-AEFD-F756EEFAB325}"/>
    <cellStyle name="Check Cell 4 17" xfId="7943" xr:uid="{5243B302-AC96-452A-BF93-B9CBE242B51D}"/>
    <cellStyle name="Check Cell 4 2" xfId="7944" xr:uid="{F878D735-08FD-4A27-A0B7-23A836877760}"/>
    <cellStyle name="Check Cell 4 2 2" xfId="7945" xr:uid="{09E814EB-DA32-45D5-BCDB-B4E5BD7083D6}"/>
    <cellStyle name="Check Cell 4 2 2 2" xfId="7946" xr:uid="{26E41F60-BC26-40E8-ABEA-3CDAF981C74D}"/>
    <cellStyle name="Check Cell 4 2 3" xfId="7947" xr:uid="{62040D8A-2E64-4BF5-9650-FF57202B8130}"/>
    <cellStyle name="Check Cell 4 2 3 2" xfId="7948" xr:uid="{898837BE-1FD3-4751-B9E8-6F7C108BA92A}"/>
    <cellStyle name="Check Cell 4 2 4" xfId="7949" xr:uid="{A3EF575E-C054-49B3-8C32-979D2389C7DE}"/>
    <cellStyle name="Check Cell 4 2 4 2" xfId="7950" xr:uid="{3311606D-D4BB-44BF-A53F-231E658DB9F2}"/>
    <cellStyle name="Check Cell 4 2 5" xfId="7951" xr:uid="{7803B483-73FA-49D3-895D-ABCA2FC18AD6}"/>
    <cellStyle name="Check Cell 4 2 5 2" xfId="7952" xr:uid="{FBE90B0C-08FF-41B2-A344-7E041CDFE036}"/>
    <cellStyle name="Check Cell 4 2 6" xfId="7953" xr:uid="{AD040556-D04A-45DD-9873-D34F79236EBC}"/>
    <cellStyle name="Check Cell 4 2 6 2" xfId="7954" xr:uid="{3DF9B7A5-5388-4EB1-928B-AF59F8B5AA96}"/>
    <cellStyle name="Check Cell 4 2 7" xfId="7955" xr:uid="{EE73F2B5-CCF5-47ED-84B0-44BBD6EC9402}"/>
    <cellStyle name="Check Cell 4 3" xfId="7956" xr:uid="{59B2B9F1-BB75-4D8A-9BC3-8D906B865D3F}"/>
    <cellStyle name="Check Cell 4 3 2" xfId="7957" xr:uid="{4BFAF2D1-B4F2-46CA-8D26-5D4E04B17A05}"/>
    <cellStyle name="Check Cell 4 3 2 2" xfId="7958" xr:uid="{16461FD1-DA67-4720-8CF8-83B9CE73BFBE}"/>
    <cellStyle name="Check Cell 4 3 3" xfId="7959" xr:uid="{5365DE94-59EC-4E55-AF49-D3B0C6EA8F67}"/>
    <cellStyle name="Check Cell 4 3 3 2" xfId="7960" xr:uid="{B5EE189F-E102-41C4-A874-F8535D090296}"/>
    <cellStyle name="Check Cell 4 3 4" xfId="7961" xr:uid="{43D5532E-4D83-4769-9120-2D23E671FAC0}"/>
    <cellStyle name="Check Cell 4 3 4 2" xfId="7962" xr:uid="{770C1AB7-9AD6-425C-B45E-1E7A3B90EB11}"/>
    <cellStyle name="Check Cell 4 3 5" xfId="7963" xr:uid="{760033E9-AEAC-419E-915D-5602EA744D62}"/>
    <cellStyle name="Check Cell 4 3 5 2" xfId="7964" xr:uid="{D510CF7D-C9FB-4F29-8F12-6E9F2BB10C7C}"/>
    <cellStyle name="Check Cell 4 3 6" xfId="7965" xr:uid="{C8B98FA8-F8CB-421A-B9D4-75E5FEE669D8}"/>
    <cellStyle name="Check Cell 4 3 6 2" xfId="7966" xr:uid="{B10E06E8-203F-4D98-BAD5-575B9F4DFA54}"/>
    <cellStyle name="Check Cell 4 3 7" xfId="7967" xr:uid="{0D18D909-C818-4406-B3F0-69338C901CFB}"/>
    <cellStyle name="Check Cell 4 4" xfId="7968" xr:uid="{15D8E0FA-60AD-40F6-A76A-3444D1AE4462}"/>
    <cellStyle name="Check Cell 4 4 2" xfId="7969" xr:uid="{0C220674-8AAC-4D37-B02D-54AAB3D6C59E}"/>
    <cellStyle name="Check Cell 4 4 2 2" xfId="7970" xr:uid="{0A094EAD-16DC-4326-B277-9AE93B3A97AE}"/>
    <cellStyle name="Check Cell 4 4 3" xfId="7971" xr:uid="{3426553A-50E9-4EA2-9D2D-B6FE94DCE415}"/>
    <cellStyle name="Check Cell 4 4 3 2" xfId="7972" xr:uid="{69577B35-EC52-4DF8-B8F8-66526A075B23}"/>
    <cellStyle name="Check Cell 4 4 4" xfId="7973" xr:uid="{6227C592-DAB7-4B6A-A5B2-55C1356F3E08}"/>
    <cellStyle name="Check Cell 4 4 4 2" xfId="7974" xr:uid="{044E6EBA-5D8C-4FC5-8D9E-239B8A42B3D2}"/>
    <cellStyle name="Check Cell 4 4 5" xfId="7975" xr:uid="{175DAB3D-306C-4ABA-91DB-5736E6FC2E58}"/>
    <cellStyle name="Check Cell 4 4 5 2" xfId="7976" xr:uid="{BC59DB42-7F87-4082-B98A-E8C23D377759}"/>
    <cellStyle name="Check Cell 4 4 6" xfId="7977" xr:uid="{797C96AB-7DFC-4051-B15F-792393C67EF7}"/>
    <cellStyle name="Check Cell 4 4 6 2" xfId="7978" xr:uid="{41AC30A0-7B9B-4A15-AEBB-FF645111B311}"/>
    <cellStyle name="Check Cell 4 4 7" xfId="7979" xr:uid="{A62BAE6A-D156-4287-A878-7EF6846BAB7D}"/>
    <cellStyle name="Check Cell 4 5" xfId="7980" xr:uid="{C9E1F3B3-431A-4D19-AC8F-5D596964F132}"/>
    <cellStyle name="Check Cell 4 5 2" xfId="7981" xr:uid="{8545F653-5FCE-48BB-B212-D482A19047C8}"/>
    <cellStyle name="Check Cell 4 5 2 2" xfId="7982" xr:uid="{7D328F04-80EF-4242-88CF-9C3A05B65337}"/>
    <cellStyle name="Check Cell 4 5 3" xfId="7983" xr:uid="{C17F9482-EC3F-42DB-94B6-DF00DC4CFF23}"/>
    <cellStyle name="Check Cell 4 5 3 2" xfId="7984" xr:uid="{218E1015-456A-4A0A-87BF-63382EF2B05D}"/>
    <cellStyle name="Check Cell 4 5 4" xfId="7985" xr:uid="{688120EC-D7F5-488B-B1F1-2FCCC362C8EA}"/>
    <cellStyle name="Check Cell 4 5 4 2" xfId="7986" xr:uid="{53463336-2036-4E37-A825-FE90FFF6D25E}"/>
    <cellStyle name="Check Cell 4 5 5" xfId="7987" xr:uid="{4921C947-CEEA-4890-8C33-B89C17023605}"/>
    <cellStyle name="Check Cell 4 5 5 2" xfId="7988" xr:uid="{1880B76D-5DF8-49F8-B236-702340DA56DB}"/>
    <cellStyle name="Check Cell 4 5 6" xfId="7989" xr:uid="{CE9E6FAE-983F-44E9-B3FD-D4998C9F45AD}"/>
    <cellStyle name="Check Cell 4 5 6 2" xfId="7990" xr:uid="{80DC25DB-3F88-40D7-B5FA-F09460D50013}"/>
    <cellStyle name="Check Cell 4 5 7" xfId="7991" xr:uid="{1863A871-E098-4262-B4B1-D028B9A68BCF}"/>
    <cellStyle name="Check Cell 4 6" xfId="7992" xr:uid="{9696135B-D357-46B5-B0EE-F1CC5C9DF6BF}"/>
    <cellStyle name="Check Cell 4 6 2" xfId="7993" xr:uid="{3BBA3739-4FCF-457B-B565-EA63B5293F8C}"/>
    <cellStyle name="Check Cell 4 6 2 2" xfId="7994" xr:uid="{5D89D862-0EB8-44D1-95DB-D0CA5D716477}"/>
    <cellStyle name="Check Cell 4 6 3" xfId="7995" xr:uid="{6B35E0E8-692B-4537-8FF2-C73379EFDD53}"/>
    <cellStyle name="Check Cell 4 6 3 2" xfId="7996" xr:uid="{12A010D6-AF42-45BA-BE10-E8CE5E5F311B}"/>
    <cellStyle name="Check Cell 4 6 4" xfId="7997" xr:uid="{C4CEE5E6-5A53-46BB-8756-2C50F4B9D762}"/>
    <cellStyle name="Check Cell 4 6 4 2" xfId="7998" xr:uid="{1F78C5B4-BF21-492A-8733-8C6006F3214E}"/>
    <cellStyle name="Check Cell 4 6 5" xfId="7999" xr:uid="{484E9B2A-1D37-4973-A84F-BFCE671E8461}"/>
    <cellStyle name="Check Cell 4 6 5 2" xfId="8000" xr:uid="{4410C800-9341-4D20-A7F5-E3931DD4867B}"/>
    <cellStyle name="Check Cell 4 6 6" xfId="8001" xr:uid="{51F33976-36BC-4073-B21D-6EC556733136}"/>
    <cellStyle name="Check Cell 4 6 6 2" xfId="8002" xr:uid="{7A52C5B2-E76F-4E76-90F4-3242E3C57087}"/>
    <cellStyle name="Check Cell 4 6 7" xfId="8003" xr:uid="{D2A8EC56-0D68-40C2-9A95-88338CF854E2}"/>
    <cellStyle name="Check Cell 4 7" xfId="8004" xr:uid="{4BAEB5E0-16B6-4300-8AF7-534C7A758B3A}"/>
    <cellStyle name="Check Cell 4 7 2" xfId="8005" xr:uid="{6FC26AE6-58E6-4E13-964A-A103A631A7C2}"/>
    <cellStyle name="Check Cell 4 7 2 2" xfId="8006" xr:uid="{AC7C3F0D-AE54-41F8-9332-69CDA6E88764}"/>
    <cellStyle name="Check Cell 4 7 3" xfId="8007" xr:uid="{FF164A15-EFD5-4B5A-933C-D806349FE7C5}"/>
    <cellStyle name="Check Cell 4 7 3 2" xfId="8008" xr:uid="{EA4D5073-C2B0-4F9B-BF5E-E9148472D88C}"/>
    <cellStyle name="Check Cell 4 7 4" xfId="8009" xr:uid="{FE874502-CBEC-457A-81DD-85D047B11522}"/>
    <cellStyle name="Check Cell 4 7 4 2" xfId="8010" xr:uid="{33427E47-C1CB-476E-8F11-A3CF8A031F90}"/>
    <cellStyle name="Check Cell 4 7 5" xfId="8011" xr:uid="{9D89A40A-15C3-4467-A8F2-80462DE405FD}"/>
    <cellStyle name="Check Cell 4 7 5 2" xfId="8012" xr:uid="{001CEB5D-62DC-4358-8DD0-5EDCB93FB904}"/>
    <cellStyle name="Check Cell 4 7 6" xfId="8013" xr:uid="{CBF073DC-1755-4DF6-BC78-2CEDA822C281}"/>
    <cellStyle name="Check Cell 4 7 6 2" xfId="8014" xr:uid="{87CE7800-56AD-45E6-9F44-A7D55AAD3EF2}"/>
    <cellStyle name="Check Cell 4 7 7" xfId="8015" xr:uid="{928E24E1-8912-485E-9999-12639B1BED5F}"/>
    <cellStyle name="Check Cell 4 8" xfId="8016" xr:uid="{BE439FBF-F257-443B-8D93-7F0019582064}"/>
    <cellStyle name="Check Cell 4 8 2" xfId="8017" xr:uid="{CCA0157D-7F97-4AE1-960B-ABB24F9C7988}"/>
    <cellStyle name="Check Cell 4 8 2 2" xfId="8018" xr:uid="{2ABA9CF5-EFE0-4D1E-B022-32B409AAC779}"/>
    <cellStyle name="Check Cell 4 8 3" xfId="8019" xr:uid="{6DF37117-FC32-4BD0-8CA3-41478F41CF72}"/>
    <cellStyle name="Check Cell 4 8 3 2" xfId="8020" xr:uid="{BE444314-3D4C-48C9-9E46-9CA516F6DE56}"/>
    <cellStyle name="Check Cell 4 8 4" xfId="8021" xr:uid="{971976C9-DFFF-4795-93B2-6AA59C5A76D8}"/>
    <cellStyle name="Check Cell 4 8 4 2" xfId="8022" xr:uid="{A043AFA8-AB5B-47F0-8A26-80266360C730}"/>
    <cellStyle name="Check Cell 4 8 5" xfId="8023" xr:uid="{7D9B6013-81B0-4E2F-84A0-9600666CA82A}"/>
    <cellStyle name="Check Cell 4 8 5 2" xfId="8024" xr:uid="{08BE9033-436A-470F-AE2A-86F839D844F2}"/>
    <cellStyle name="Check Cell 4 8 6" xfId="8025" xr:uid="{EF75D2B4-5D31-4787-9E67-A59F4EAF6905}"/>
    <cellStyle name="Check Cell 4 8 6 2" xfId="8026" xr:uid="{66EBFBE0-01FB-4C8D-AC20-8D2DC321BB35}"/>
    <cellStyle name="Check Cell 4 8 7" xfId="8027" xr:uid="{56448E1E-E1F9-4DE1-A9FC-06EE116BF291}"/>
    <cellStyle name="Check Cell 4 9" xfId="8028" xr:uid="{A2C4179E-36D7-408C-A247-1CABF65923A7}"/>
    <cellStyle name="Check Cell 4 9 2" xfId="8029" xr:uid="{1A38E13E-196B-469A-A468-136ACFC9B410}"/>
    <cellStyle name="Check Cell 4 9 2 2" xfId="8030" xr:uid="{DA6E5051-4D99-4653-9FAA-9AE4AE520761}"/>
    <cellStyle name="Check Cell 4 9 3" xfId="8031" xr:uid="{7A494265-5998-4C92-BBBB-721814096AA2}"/>
    <cellStyle name="Check Cell 4 9 3 2" xfId="8032" xr:uid="{275A0DF7-BCA6-4E7C-A399-0A2F4D4EF0DE}"/>
    <cellStyle name="Check Cell 4 9 4" xfId="8033" xr:uid="{96AC91B8-18E9-49C4-810F-57E99F910915}"/>
    <cellStyle name="Check Cell 4 9 4 2" xfId="8034" xr:uid="{BD3A0379-00B6-49CB-9C8F-A03139D1FD38}"/>
    <cellStyle name="Check Cell 4 9 5" xfId="8035" xr:uid="{CC1F34DC-BB72-4E56-8E73-91DC4F006BCD}"/>
    <cellStyle name="Check Cell 4 9 5 2" xfId="8036" xr:uid="{3BBE006C-021E-4894-BECD-0B8A72F261BE}"/>
    <cellStyle name="Check Cell 4 9 6" xfId="8037" xr:uid="{A007E6C7-4E5B-4BC2-B10F-2BB0A671E451}"/>
    <cellStyle name="Check Cell 4 9 6 2" xfId="8038" xr:uid="{FD27C21E-94D8-4C17-A35D-D05EAB32FE8B}"/>
    <cellStyle name="Check Cell 4 9 7" xfId="8039" xr:uid="{0FC83865-42BB-48A1-8297-089825F2608D}"/>
    <cellStyle name="Check Cell 40" xfId="8040" xr:uid="{33781094-BAB6-4FEE-8EAF-83FE05A40C4D}"/>
    <cellStyle name="Check Cell 41" xfId="8041" xr:uid="{55FD85ED-561B-4644-94D0-C2AA10942A2B}"/>
    <cellStyle name="Check Cell 42" xfId="8042" xr:uid="{72CDA002-4F93-473E-8040-7A1823918045}"/>
    <cellStyle name="Check Cell 43" xfId="8043" xr:uid="{6BC58152-2C65-476E-87BA-3D7894FC72F1}"/>
    <cellStyle name="Check Cell 5" xfId="8044" xr:uid="{0F075D65-E416-4908-9D72-C2ABDD96BE49}"/>
    <cellStyle name="Check Cell 5 10" xfId="8045" xr:uid="{91912D3C-0663-43D1-96F0-C15B6495BBC4}"/>
    <cellStyle name="Check Cell 5 10 2" xfId="8046" xr:uid="{DB0AEA7A-DE7B-4957-B8F4-47D785F405FC}"/>
    <cellStyle name="Check Cell 5 10 2 2" xfId="8047" xr:uid="{949C2FD9-FD0A-4A30-AA42-09F4934311C3}"/>
    <cellStyle name="Check Cell 5 10 3" xfId="8048" xr:uid="{1F127CD8-5C94-4A04-9504-1352A866C05F}"/>
    <cellStyle name="Check Cell 5 10 3 2" xfId="8049" xr:uid="{9C170CFA-DBC4-4AD8-8A8D-A2C586A07FEC}"/>
    <cellStyle name="Check Cell 5 10 4" xfId="8050" xr:uid="{78BE13B5-BAAF-4767-B4E1-42EF9771D45F}"/>
    <cellStyle name="Check Cell 5 10 4 2" xfId="8051" xr:uid="{9F778DA0-2AD3-458B-928C-ADE414DD92BD}"/>
    <cellStyle name="Check Cell 5 10 5" xfId="8052" xr:uid="{1955EC5A-1373-49F9-844A-218E32BA9FD0}"/>
    <cellStyle name="Check Cell 5 10 5 2" xfId="8053" xr:uid="{41292B34-E3B4-476A-8262-5B601A2C8790}"/>
    <cellStyle name="Check Cell 5 10 6" xfId="8054" xr:uid="{29E30021-2181-4ED7-880C-95055F429F3B}"/>
    <cellStyle name="Check Cell 5 10 6 2" xfId="8055" xr:uid="{696AC74C-8F7D-4466-AF70-713F5A550030}"/>
    <cellStyle name="Check Cell 5 10 7" xfId="8056" xr:uid="{BBFBC698-F6D6-4269-B2EE-4C002813D3DF}"/>
    <cellStyle name="Check Cell 5 11" xfId="8057" xr:uid="{3952FE9B-3B1A-4D3D-A48F-443D620A39B5}"/>
    <cellStyle name="Check Cell 5 11 2" xfId="8058" xr:uid="{13D052E9-2913-48DE-BA85-C108CEEC049B}"/>
    <cellStyle name="Check Cell 5 11 2 2" xfId="8059" xr:uid="{C8197122-01F2-402E-9309-2D6424B6E1F2}"/>
    <cellStyle name="Check Cell 5 11 3" xfId="8060" xr:uid="{B945D544-0FE1-4CAF-9E7B-8D92D183CFE4}"/>
    <cellStyle name="Check Cell 5 11 3 2" xfId="8061" xr:uid="{9D80EB1B-C882-4FC6-B525-C4E2E851B7C7}"/>
    <cellStyle name="Check Cell 5 11 4" xfId="8062" xr:uid="{AD321E9B-6069-4393-BC84-56B7934AC1EF}"/>
    <cellStyle name="Check Cell 5 11 4 2" xfId="8063" xr:uid="{C0EAE3BE-91B4-43BE-9AB0-BEF2852F78A4}"/>
    <cellStyle name="Check Cell 5 11 5" xfId="8064" xr:uid="{727966E9-35FD-4374-A8CA-566D14EC1558}"/>
    <cellStyle name="Check Cell 5 11 5 2" xfId="8065" xr:uid="{263558FF-2685-4EC2-ABBD-A1C2E512222E}"/>
    <cellStyle name="Check Cell 5 11 6" xfId="8066" xr:uid="{24A6BBC3-0C09-43F7-B450-BE0D5AD0420E}"/>
    <cellStyle name="Check Cell 5 11 6 2" xfId="8067" xr:uid="{0779ED6E-CAA1-4869-A6E9-C3C2E3A93A6F}"/>
    <cellStyle name="Check Cell 5 11 7" xfId="8068" xr:uid="{86E92302-972E-43AF-AFCE-E6ACB2225749}"/>
    <cellStyle name="Check Cell 5 12" xfId="8069" xr:uid="{84CD06E5-3B90-411E-A223-BF178E9D7C81}"/>
    <cellStyle name="Check Cell 5 12 2" xfId="8070" xr:uid="{250E1F6A-E936-46CF-A105-FFDA40B741FE}"/>
    <cellStyle name="Check Cell 5 13" xfId="8071" xr:uid="{FF0C36AA-975F-4DAC-B486-11690868370C}"/>
    <cellStyle name="Check Cell 5 13 2" xfId="8072" xr:uid="{23EDD842-8916-43B0-AF47-E47711C59B66}"/>
    <cellStyle name="Check Cell 5 14" xfId="8073" xr:uid="{7C573A38-DEDA-4842-AB16-B2E9AEBDE3B7}"/>
    <cellStyle name="Check Cell 5 14 2" xfId="8074" xr:uid="{24FE5BD2-D12D-4BC6-809B-D27CFF205CE3}"/>
    <cellStyle name="Check Cell 5 15" xfId="8075" xr:uid="{C1659A00-5939-4B95-B42D-435B63013FD8}"/>
    <cellStyle name="Check Cell 5 15 2" xfId="8076" xr:uid="{104C1C0A-9FC5-4D18-9A48-F2085524A974}"/>
    <cellStyle name="Check Cell 5 16" xfId="8077" xr:uid="{970C9C9F-6BE5-4F95-A5E3-CAE19E180643}"/>
    <cellStyle name="Check Cell 5 16 2" xfId="8078" xr:uid="{B1CA9B3E-707F-40B2-8F8B-A66E4D3E9F6D}"/>
    <cellStyle name="Check Cell 5 17" xfId="8079" xr:uid="{F5A7B95B-678F-4560-98F3-3DF2CB2917E6}"/>
    <cellStyle name="Check Cell 5 2" xfId="8080" xr:uid="{6A56A436-E495-4F8F-9F86-E2B45B7EC339}"/>
    <cellStyle name="Check Cell 5 2 2" xfId="8081" xr:uid="{F97C3A48-32F3-451F-A2AF-B215C0A51426}"/>
    <cellStyle name="Check Cell 5 2 2 2" xfId="8082" xr:uid="{77038E82-0025-4A34-B4CA-A74DB5EDFA0A}"/>
    <cellStyle name="Check Cell 5 2 3" xfId="8083" xr:uid="{F73A2C1B-5FD8-41B0-9CB0-3F2F83C97254}"/>
    <cellStyle name="Check Cell 5 2 3 2" xfId="8084" xr:uid="{FCD8A907-AD2C-49F8-A0E3-BDD708C2AC75}"/>
    <cellStyle name="Check Cell 5 2 4" xfId="8085" xr:uid="{1C8B6BFF-8804-4BD9-B8C2-A9E8D4E5D6A7}"/>
    <cellStyle name="Check Cell 5 2 4 2" xfId="8086" xr:uid="{3AEDA976-97D5-474C-934B-46AC2EE41A0C}"/>
    <cellStyle name="Check Cell 5 2 5" xfId="8087" xr:uid="{3CE3DC56-C3E8-49D3-B825-C233870133A7}"/>
    <cellStyle name="Check Cell 5 2 5 2" xfId="8088" xr:uid="{4D3D0371-4181-4460-90AA-D11447B9C28F}"/>
    <cellStyle name="Check Cell 5 2 6" xfId="8089" xr:uid="{0C37AC84-F093-4C2B-9643-22D88C1C5A12}"/>
    <cellStyle name="Check Cell 5 2 6 2" xfId="8090" xr:uid="{BCF46428-9EA5-4633-B66C-20471510D8A5}"/>
    <cellStyle name="Check Cell 5 2 7" xfId="8091" xr:uid="{5FEDAF0B-0ABF-4A65-B46C-84A4ED092AA4}"/>
    <cellStyle name="Check Cell 5 3" xfId="8092" xr:uid="{E0F69B6C-23FE-46A0-88D9-0234718FA3C6}"/>
    <cellStyle name="Check Cell 5 3 2" xfId="8093" xr:uid="{BDAFDD99-D519-4C32-8338-3E53EF756FA7}"/>
    <cellStyle name="Check Cell 5 3 2 2" xfId="8094" xr:uid="{7A5032E2-2CA7-42AA-821B-1262B24AF735}"/>
    <cellStyle name="Check Cell 5 3 3" xfId="8095" xr:uid="{1B6C03D4-F32D-4B13-8452-0EC794023585}"/>
    <cellStyle name="Check Cell 5 3 3 2" xfId="8096" xr:uid="{F6873787-05A4-4275-9DE3-4D66D432ABE4}"/>
    <cellStyle name="Check Cell 5 3 4" xfId="8097" xr:uid="{B0CAB3E7-1423-4B99-9931-49BB45E1F55A}"/>
    <cellStyle name="Check Cell 5 3 4 2" xfId="8098" xr:uid="{6CFA60D1-E205-4E28-A5CC-8BC26D2C2820}"/>
    <cellStyle name="Check Cell 5 3 5" xfId="8099" xr:uid="{7C93D479-9D5C-4734-A223-A021B35AE567}"/>
    <cellStyle name="Check Cell 5 3 5 2" xfId="8100" xr:uid="{3B30BC55-E987-4A0D-A7A4-B413D365360C}"/>
    <cellStyle name="Check Cell 5 3 6" xfId="8101" xr:uid="{90B025C1-E32E-4839-922C-CD0DDBDA55A1}"/>
    <cellStyle name="Check Cell 5 3 6 2" xfId="8102" xr:uid="{CDCC45D1-05D1-4B88-80F1-144FBB873AF6}"/>
    <cellStyle name="Check Cell 5 3 7" xfId="8103" xr:uid="{C3DDEFEB-6CFE-448A-A092-E74678E7833C}"/>
    <cellStyle name="Check Cell 5 4" xfId="8104" xr:uid="{6DC2DC60-F2FB-4229-85BC-6FBEA3AB96EC}"/>
    <cellStyle name="Check Cell 5 4 2" xfId="8105" xr:uid="{9DC5439B-D8A2-424F-B7F1-E011A76E53AB}"/>
    <cellStyle name="Check Cell 5 4 2 2" xfId="8106" xr:uid="{CDD66684-F261-4FF7-A4DC-D79433786E1A}"/>
    <cellStyle name="Check Cell 5 4 3" xfId="8107" xr:uid="{C786D42C-0E95-46D7-9515-AFA8ACBF7C14}"/>
    <cellStyle name="Check Cell 5 4 3 2" xfId="8108" xr:uid="{F14CF248-3B9F-45A9-92B1-9F43073C7882}"/>
    <cellStyle name="Check Cell 5 4 4" xfId="8109" xr:uid="{DAB77FF9-D9D4-4966-97BD-2F6C74415431}"/>
    <cellStyle name="Check Cell 5 4 4 2" xfId="8110" xr:uid="{72104E52-A4FA-4630-97C2-50F94A73E95D}"/>
    <cellStyle name="Check Cell 5 4 5" xfId="8111" xr:uid="{D0A6FC19-B2A9-495F-936F-58E00ADB1BAA}"/>
    <cellStyle name="Check Cell 5 4 5 2" xfId="8112" xr:uid="{7142D9C3-922E-45A3-AF4F-E876C0A2531B}"/>
    <cellStyle name="Check Cell 5 4 6" xfId="8113" xr:uid="{C406339C-4377-448D-973B-FE4BCD76EDD4}"/>
    <cellStyle name="Check Cell 5 4 6 2" xfId="8114" xr:uid="{D37ACA48-7BB7-420C-808A-C949AE644CCC}"/>
    <cellStyle name="Check Cell 5 4 7" xfId="8115" xr:uid="{52E53FE2-77A7-4A66-803E-7916E9D61326}"/>
    <cellStyle name="Check Cell 5 5" xfId="8116" xr:uid="{4153A80D-C69B-4048-BE98-40B081CF889B}"/>
    <cellStyle name="Check Cell 5 5 2" xfId="8117" xr:uid="{262A3FB8-1B5D-4381-9C36-4A85D310CAA8}"/>
    <cellStyle name="Check Cell 5 5 2 2" xfId="8118" xr:uid="{1977EB0F-7B8C-4003-9263-FF466EB7535C}"/>
    <cellStyle name="Check Cell 5 5 3" xfId="8119" xr:uid="{DF7A46EF-1F29-41A9-A58A-6E4D87169C18}"/>
    <cellStyle name="Check Cell 5 5 3 2" xfId="8120" xr:uid="{75462758-7B45-4D05-8520-3C771E022072}"/>
    <cellStyle name="Check Cell 5 5 4" xfId="8121" xr:uid="{384E227A-46F9-4C06-A491-AD8FBDFAB512}"/>
    <cellStyle name="Check Cell 5 5 4 2" xfId="8122" xr:uid="{5670072F-BFC8-4F90-B561-09E30631A2DD}"/>
    <cellStyle name="Check Cell 5 5 5" xfId="8123" xr:uid="{5F4AA8C6-6A89-4F7A-AAB4-F990F1864187}"/>
    <cellStyle name="Check Cell 5 5 5 2" xfId="8124" xr:uid="{F17EFB78-0ACB-49C1-9F3E-801DC2134890}"/>
    <cellStyle name="Check Cell 5 5 6" xfId="8125" xr:uid="{EF67E047-8434-4E1D-9164-DF3D1B5B51DA}"/>
    <cellStyle name="Check Cell 5 5 6 2" xfId="8126" xr:uid="{57E3C91C-5451-4BC6-93B2-DD15B8B1D2B6}"/>
    <cellStyle name="Check Cell 5 5 7" xfId="8127" xr:uid="{15820DA1-4118-4D4E-B6E4-B837D36389A5}"/>
    <cellStyle name="Check Cell 5 6" xfId="8128" xr:uid="{5A56DD29-F81E-440D-9F42-8166D4799C2D}"/>
    <cellStyle name="Check Cell 5 6 2" xfId="8129" xr:uid="{74615FC0-2116-4B76-B9A4-86B59722F455}"/>
    <cellStyle name="Check Cell 5 6 2 2" xfId="8130" xr:uid="{C2B763B7-2339-4C2A-B228-AF4A70343F99}"/>
    <cellStyle name="Check Cell 5 6 3" xfId="8131" xr:uid="{F4389EE5-63D6-4602-AF63-7797BD31B085}"/>
    <cellStyle name="Check Cell 5 6 3 2" xfId="8132" xr:uid="{2429F738-D5A6-49DD-8751-43A2467010F4}"/>
    <cellStyle name="Check Cell 5 6 4" xfId="8133" xr:uid="{F741F53B-B752-45FB-9170-1D3F8A31EC14}"/>
    <cellStyle name="Check Cell 5 6 4 2" xfId="8134" xr:uid="{21944311-5D33-4F1F-B94A-A03108F3021E}"/>
    <cellStyle name="Check Cell 5 6 5" xfId="8135" xr:uid="{EDDCF35E-5CF0-47C2-BCA6-57ABD2DF4E4D}"/>
    <cellStyle name="Check Cell 5 6 5 2" xfId="8136" xr:uid="{59B2C116-2ED2-4325-BA1E-CAFAA98FA9C8}"/>
    <cellStyle name="Check Cell 5 6 6" xfId="8137" xr:uid="{A32A1603-137C-4CAF-84E2-53BAD0A77A84}"/>
    <cellStyle name="Check Cell 5 6 6 2" xfId="8138" xr:uid="{CC531ABE-6BD8-4F51-B1EC-81F354FDE1A2}"/>
    <cellStyle name="Check Cell 5 6 7" xfId="8139" xr:uid="{1CF23426-D537-42E8-8880-150A232AF621}"/>
    <cellStyle name="Check Cell 5 7" xfId="8140" xr:uid="{E7E3F81C-F9AF-45C2-B077-14545D7FF5D7}"/>
    <cellStyle name="Check Cell 5 7 2" xfId="8141" xr:uid="{D27B1AA5-E972-4BD9-9F0F-AA9F2540B7FB}"/>
    <cellStyle name="Check Cell 5 7 2 2" xfId="8142" xr:uid="{4E4B90E6-9658-4B7B-B938-2C9D99CAB6AC}"/>
    <cellStyle name="Check Cell 5 7 3" xfId="8143" xr:uid="{8ED75BE4-C881-4ADF-A59F-1D0D1AE8BE24}"/>
    <cellStyle name="Check Cell 5 7 3 2" xfId="8144" xr:uid="{D5678D0B-206E-445A-B940-2935B5DC687E}"/>
    <cellStyle name="Check Cell 5 7 4" xfId="8145" xr:uid="{02C4829A-24F9-432D-8EB7-A2E6245E9315}"/>
    <cellStyle name="Check Cell 5 7 4 2" xfId="8146" xr:uid="{E2493406-B34C-4F01-8E21-F76AFC01D9FA}"/>
    <cellStyle name="Check Cell 5 7 5" xfId="8147" xr:uid="{E82B0207-FD9D-460F-9B1F-974BBD1D4990}"/>
    <cellStyle name="Check Cell 5 7 5 2" xfId="8148" xr:uid="{173DF8B6-38C5-4530-AB8E-DB0F2522B9F0}"/>
    <cellStyle name="Check Cell 5 7 6" xfId="8149" xr:uid="{2B2ADFC8-6B7A-4505-9D2F-F9CECED51498}"/>
    <cellStyle name="Check Cell 5 7 6 2" xfId="8150" xr:uid="{C218CFAD-FADD-4F49-8403-A8178818BBA1}"/>
    <cellStyle name="Check Cell 5 7 7" xfId="8151" xr:uid="{B662A09D-C126-411D-9EBE-FA7CE81E9CF1}"/>
    <cellStyle name="Check Cell 5 8" xfId="8152" xr:uid="{4C30F412-B63F-43AA-B55F-45FDFCA2EF9D}"/>
    <cellStyle name="Check Cell 5 8 2" xfId="8153" xr:uid="{85336C73-091D-4E83-ABCD-38309CC5BD24}"/>
    <cellStyle name="Check Cell 5 8 2 2" xfId="8154" xr:uid="{ABCE1512-03CF-4428-9E7E-AC73DC4863A2}"/>
    <cellStyle name="Check Cell 5 8 3" xfId="8155" xr:uid="{7647DF3D-CA3E-4B3B-8873-F8308068D20F}"/>
    <cellStyle name="Check Cell 5 8 3 2" xfId="8156" xr:uid="{B69E40E3-9348-480B-AAC5-2EE274BCE704}"/>
    <cellStyle name="Check Cell 5 8 4" xfId="8157" xr:uid="{C9EC713F-8119-4D9E-9023-D6848EECBEAC}"/>
    <cellStyle name="Check Cell 5 8 4 2" xfId="8158" xr:uid="{21F86605-64BB-4A07-95CF-2C9F3C422704}"/>
    <cellStyle name="Check Cell 5 8 5" xfId="8159" xr:uid="{6E7F7515-4A5C-43EE-930C-6FDC4C65CAB5}"/>
    <cellStyle name="Check Cell 5 8 5 2" xfId="8160" xr:uid="{39391E0F-012B-4980-81F0-A5BBC61563E9}"/>
    <cellStyle name="Check Cell 5 8 6" xfId="8161" xr:uid="{C2B13E1C-763E-4ED7-818B-B26F9C037298}"/>
    <cellStyle name="Check Cell 5 8 6 2" xfId="8162" xr:uid="{D34F3B0B-4534-4B76-981C-0722730EE760}"/>
    <cellStyle name="Check Cell 5 8 7" xfId="8163" xr:uid="{8E2ACBFD-D142-428E-AF1E-C01729CDB28C}"/>
    <cellStyle name="Check Cell 5 9" xfId="8164" xr:uid="{BD896DC8-2E66-4860-B6F2-985AA4705D07}"/>
    <cellStyle name="Check Cell 5 9 2" xfId="8165" xr:uid="{9715C9CF-62E8-4D93-A428-FCFB6E9262C4}"/>
    <cellStyle name="Check Cell 5 9 2 2" xfId="8166" xr:uid="{A23331E4-E926-46AB-9BEB-78C0FD9DF4C1}"/>
    <cellStyle name="Check Cell 5 9 3" xfId="8167" xr:uid="{4E6B6B3F-5BAB-4D32-8693-2AD7410DE1B0}"/>
    <cellStyle name="Check Cell 5 9 3 2" xfId="8168" xr:uid="{79BA96EB-D784-475D-846A-46C04C9A6938}"/>
    <cellStyle name="Check Cell 5 9 4" xfId="8169" xr:uid="{7CFCD2F3-34E2-47D0-9580-0CAB81FBE218}"/>
    <cellStyle name="Check Cell 5 9 4 2" xfId="8170" xr:uid="{F43B1710-911A-460A-BDF5-6112D263C82F}"/>
    <cellStyle name="Check Cell 5 9 5" xfId="8171" xr:uid="{D292AAB9-EA23-4E9D-B35F-751632F1D215}"/>
    <cellStyle name="Check Cell 5 9 5 2" xfId="8172" xr:uid="{4918CAE0-A966-412C-8F81-3C777C1E635E}"/>
    <cellStyle name="Check Cell 5 9 6" xfId="8173" xr:uid="{DC434DCC-778E-47C4-8F60-BBC9BD2284C8}"/>
    <cellStyle name="Check Cell 5 9 6 2" xfId="8174" xr:uid="{4A48C426-D229-4428-85A5-FE065AF5E3A5}"/>
    <cellStyle name="Check Cell 5 9 7" xfId="8175" xr:uid="{A81A0A22-057E-419F-A7EB-30475A6DF20E}"/>
    <cellStyle name="Check Cell 6" xfId="8176" xr:uid="{DEDF1A3F-2BB6-4EB4-8013-A24A436470ED}"/>
    <cellStyle name="Check Cell 6 10" xfId="8177" xr:uid="{C54BB75A-E924-4736-A1EC-711F8C4C8919}"/>
    <cellStyle name="Check Cell 6 10 2" xfId="8178" xr:uid="{B6F0E039-DB6B-45B4-A6AD-F4BCC420AF30}"/>
    <cellStyle name="Check Cell 6 10 2 2" xfId="8179" xr:uid="{D2437895-2FFB-4FD6-A711-EE7139608890}"/>
    <cellStyle name="Check Cell 6 10 3" xfId="8180" xr:uid="{B84E8FF3-1FC9-447F-9D58-3BF16310C7CB}"/>
    <cellStyle name="Check Cell 6 10 3 2" xfId="8181" xr:uid="{71754C2F-CB7F-4D22-8DA2-57B1B60B4C9D}"/>
    <cellStyle name="Check Cell 6 10 4" xfId="8182" xr:uid="{7F731B71-B7C9-44D4-842C-CB7E84AD2F46}"/>
    <cellStyle name="Check Cell 6 10 4 2" xfId="8183" xr:uid="{098D454E-327F-4993-A9F4-E2B97750BA43}"/>
    <cellStyle name="Check Cell 6 10 5" xfId="8184" xr:uid="{FA76BD0C-9DD2-499D-86AB-AD8394107C93}"/>
    <cellStyle name="Check Cell 6 10 5 2" xfId="8185" xr:uid="{30D91FDD-1A37-4D9E-9F6A-E2637040E4F5}"/>
    <cellStyle name="Check Cell 6 10 6" xfId="8186" xr:uid="{CF9A74AE-6321-4FCD-AD08-9BE98E0D6175}"/>
    <cellStyle name="Check Cell 6 10 6 2" xfId="8187" xr:uid="{4A3A9C2B-BC2B-44EE-A950-92E1FCDCD973}"/>
    <cellStyle name="Check Cell 6 10 7" xfId="8188" xr:uid="{E3605344-5DE7-439D-92CA-7998E8DBA529}"/>
    <cellStyle name="Check Cell 6 11" xfId="8189" xr:uid="{06B1BE06-7153-44F5-80DA-D2F164B1A542}"/>
    <cellStyle name="Check Cell 6 11 2" xfId="8190" xr:uid="{373E7C6A-A788-4D77-9A7D-1403994903DD}"/>
    <cellStyle name="Check Cell 6 11 2 2" xfId="8191" xr:uid="{222CFABA-BE3D-4916-A249-5ECC1C57F791}"/>
    <cellStyle name="Check Cell 6 11 3" xfId="8192" xr:uid="{4421DA3D-1CBE-4FFD-ACED-99E593001688}"/>
    <cellStyle name="Check Cell 6 11 3 2" xfId="8193" xr:uid="{57572440-36E4-4689-B852-A3A3CA209E64}"/>
    <cellStyle name="Check Cell 6 11 4" xfId="8194" xr:uid="{DDC884A8-8D89-4C80-B840-6E24F9166DC9}"/>
    <cellStyle name="Check Cell 6 11 4 2" xfId="8195" xr:uid="{ACFE746F-4861-4D4D-8760-6BA06016DE29}"/>
    <cellStyle name="Check Cell 6 11 5" xfId="8196" xr:uid="{C0218463-0B65-4A7B-8C8C-7C03CEC339C2}"/>
    <cellStyle name="Check Cell 6 11 5 2" xfId="8197" xr:uid="{3A770589-3410-4D9D-B42C-CAD967D29A76}"/>
    <cellStyle name="Check Cell 6 11 6" xfId="8198" xr:uid="{6A4566A2-80A6-43F7-A220-7093D55A8730}"/>
    <cellStyle name="Check Cell 6 11 6 2" xfId="8199" xr:uid="{D585912D-B7AB-4799-9EBF-761B54182032}"/>
    <cellStyle name="Check Cell 6 11 7" xfId="8200" xr:uid="{E39F5590-7E7E-4EAD-8420-F73541DEDAC1}"/>
    <cellStyle name="Check Cell 6 12" xfId="8201" xr:uid="{C2E45274-4679-45EA-A2FB-34BF8A4C7568}"/>
    <cellStyle name="Check Cell 6 12 2" xfId="8202" xr:uid="{ADFEF92F-453E-4E49-B046-E20D37B76D8A}"/>
    <cellStyle name="Check Cell 6 13" xfId="8203" xr:uid="{679A6A64-DAC5-4C5C-A8B7-665577A22F58}"/>
    <cellStyle name="Check Cell 6 13 2" xfId="8204" xr:uid="{399ACFF5-6AD3-4D63-A710-AD54122BD1E0}"/>
    <cellStyle name="Check Cell 6 14" xfId="8205" xr:uid="{8B8EE2EC-D4D9-43C6-96F0-18D63F41BE39}"/>
    <cellStyle name="Check Cell 6 14 2" xfId="8206" xr:uid="{9FC4F500-0AD6-4B1E-8F2A-2A1F5A74EE88}"/>
    <cellStyle name="Check Cell 6 15" xfId="8207" xr:uid="{A00729BD-C34D-4E7A-A22E-49EEE004E3A0}"/>
    <cellStyle name="Check Cell 6 15 2" xfId="8208" xr:uid="{F54B08CB-68C0-4285-9289-DCD8378F9218}"/>
    <cellStyle name="Check Cell 6 16" xfId="8209" xr:uid="{36F6813C-69A5-4F1E-9AF8-2E331FACA61D}"/>
    <cellStyle name="Check Cell 6 16 2" xfId="8210" xr:uid="{1402883A-B750-4EDD-B254-2631FD2AB331}"/>
    <cellStyle name="Check Cell 6 17" xfId="8211" xr:uid="{10999D38-F527-4585-BA79-EE9F5AB1C9A7}"/>
    <cellStyle name="Check Cell 6 2" xfId="8212" xr:uid="{B059DEED-7140-44D8-ABA7-D81F392136DB}"/>
    <cellStyle name="Check Cell 6 2 2" xfId="8213" xr:uid="{BD59F927-F879-45E9-A3B3-D4E4DD52FE03}"/>
    <cellStyle name="Check Cell 6 2 2 2" xfId="8214" xr:uid="{8212C8E7-5FE8-4F52-BE51-0E5E172C23C3}"/>
    <cellStyle name="Check Cell 6 2 3" xfId="8215" xr:uid="{96035A8C-3125-4B65-B495-C81E78A95388}"/>
    <cellStyle name="Check Cell 6 2 3 2" xfId="8216" xr:uid="{1015E7D4-8840-4B45-811D-5DF1FEF88B40}"/>
    <cellStyle name="Check Cell 6 2 4" xfId="8217" xr:uid="{B67C932C-B80F-4CA6-81DD-332FDECBFBF9}"/>
    <cellStyle name="Check Cell 6 2 4 2" xfId="8218" xr:uid="{296551FD-46A3-4403-8D13-7E86AC3AC528}"/>
    <cellStyle name="Check Cell 6 2 5" xfId="8219" xr:uid="{3478AA82-F232-4FF0-ADA9-EEA1E94F62B3}"/>
    <cellStyle name="Check Cell 6 2 5 2" xfId="8220" xr:uid="{8F30292F-21CC-4D3F-983E-EC122D5FBAC7}"/>
    <cellStyle name="Check Cell 6 2 6" xfId="8221" xr:uid="{8A085F8D-CBE3-44DD-9AF5-657B5BEA8BAC}"/>
    <cellStyle name="Check Cell 6 2 6 2" xfId="8222" xr:uid="{896467DF-3995-4319-B66F-7625FCF6E709}"/>
    <cellStyle name="Check Cell 6 2 7" xfId="8223" xr:uid="{A790C6A6-84B4-4A94-A9E6-4911E829FD94}"/>
    <cellStyle name="Check Cell 6 3" xfId="8224" xr:uid="{6D388AE4-BACC-4584-BD7C-5360BF9CED38}"/>
    <cellStyle name="Check Cell 6 3 2" xfId="8225" xr:uid="{110C70E3-7631-4BA7-9955-B45422ADAA19}"/>
    <cellStyle name="Check Cell 6 3 2 2" xfId="8226" xr:uid="{CD6796C1-0F0C-45C3-A0A2-0ECE84DA3396}"/>
    <cellStyle name="Check Cell 6 3 3" xfId="8227" xr:uid="{AEDD1D40-B047-4B6E-B694-89F7A6D162B2}"/>
    <cellStyle name="Check Cell 6 3 3 2" xfId="8228" xr:uid="{E71C4BFC-775D-4620-934B-C5C27964EF65}"/>
    <cellStyle name="Check Cell 6 3 4" xfId="8229" xr:uid="{3BDE8275-ABBE-466D-A643-28A08FC186E8}"/>
    <cellStyle name="Check Cell 6 3 4 2" xfId="8230" xr:uid="{5E3EDF0D-70A8-4223-8D0B-1F3C6E6FBF3C}"/>
    <cellStyle name="Check Cell 6 3 5" xfId="8231" xr:uid="{77A6B165-2AC3-43E6-AB17-29598F5665D3}"/>
    <cellStyle name="Check Cell 6 3 5 2" xfId="8232" xr:uid="{73C0AA00-E42A-46BD-B011-546BB2FF091E}"/>
    <cellStyle name="Check Cell 6 3 6" xfId="8233" xr:uid="{194B6B83-CA9B-4402-8B99-4F7679593D38}"/>
    <cellStyle name="Check Cell 6 3 6 2" xfId="8234" xr:uid="{858F46E3-AA69-4E1F-8BBF-CD571C59B20E}"/>
    <cellStyle name="Check Cell 6 3 7" xfId="8235" xr:uid="{8736009A-512B-481A-B1C5-1C0F363DBF99}"/>
    <cellStyle name="Check Cell 6 4" xfId="8236" xr:uid="{70F7465C-3459-44FC-A017-622F975E55D6}"/>
    <cellStyle name="Check Cell 6 4 2" xfId="8237" xr:uid="{B468BBE3-18F8-4E1C-A5C0-E5BA0222CA7B}"/>
    <cellStyle name="Check Cell 6 4 2 2" xfId="8238" xr:uid="{11B9EB28-7AEF-483A-8601-2FE3B28F6562}"/>
    <cellStyle name="Check Cell 6 4 3" xfId="8239" xr:uid="{B004AA65-B468-42C0-AF3F-A0CD68338FB1}"/>
    <cellStyle name="Check Cell 6 4 3 2" xfId="8240" xr:uid="{8C25FA87-D9F0-4034-873E-02EBF528E631}"/>
    <cellStyle name="Check Cell 6 4 4" xfId="8241" xr:uid="{06C5D7E6-36B9-4C55-859D-7B15EF3BFB83}"/>
    <cellStyle name="Check Cell 6 4 4 2" xfId="8242" xr:uid="{39B166A0-7098-4E28-99A8-E60314C807B2}"/>
    <cellStyle name="Check Cell 6 4 5" xfId="8243" xr:uid="{91A899F6-3914-464D-BECA-AABC8C2E5892}"/>
    <cellStyle name="Check Cell 6 4 5 2" xfId="8244" xr:uid="{7647947E-3617-4475-BD1F-63488CB1F6A4}"/>
    <cellStyle name="Check Cell 6 4 6" xfId="8245" xr:uid="{89450CF5-261A-4C8C-BA03-E43EF280F203}"/>
    <cellStyle name="Check Cell 6 4 6 2" xfId="8246" xr:uid="{BCA2B563-B55F-433B-AF64-D4335D0EC464}"/>
    <cellStyle name="Check Cell 6 4 7" xfId="8247" xr:uid="{9E2F5D39-235B-4CAB-8D81-A752921142FE}"/>
    <cellStyle name="Check Cell 6 5" xfId="8248" xr:uid="{43F131F8-DD57-451B-B3AC-126121E46CBA}"/>
    <cellStyle name="Check Cell 6 5 2" xfId="8249" xr:uid="{35B46076-7A81-4D03-BFA3-7BAD4574BBC1}"/>
    <cellStyle name="Check Cell 6 5 2 2" xfId="8250" xr:uid="{B5EECCC8-8C3D-4060-A030-BB733DC8B5E6}"/>
    <cellStyle name="Check Cell 6 5 3" xfId="8251" xr:uid="{90EBE3F3-9589-46E1-B096-975D063F2DD1}"/>
    <cellStyle name="Check Cell 6 5 3 2" xfId="8252" xr:uid="{43BF98E7-5FAD-48AA-B76C-B29F9BB32507}"/>
    <cellStyle name="Check Cell 6 5 4" xfId="8253" xr:uid="{31FA789F-B915-4B06-A2B4-ABD923B2332F}"/>
    <cellStyle name="Check Cell 6 5 4 2" xfId="8254" xr:uid="{327194E5-39C5-49A2-985D-DD62C4AAD478}"/>
    <cellStyle name="Check Cell 6 5 5" xfId="8255" xr:uid="{E433049A-67BB-4A6C-81A7-CC6A07CDA735}"/>
    <cellStyle name="Check Cell 6 5 5 2" xfId="8256" xr:uid="{AE8073CA-7821-4B3A-99E4-1EFF128E7468}"/>
    <cellStyle name="Check Cell 6 5 6" xfId="8257" xr:uid="{0CF47CCC-861F-4AD4-BAC0-D6E86484A098}"/>
    <cellStyle name="Check Cell 6 5 6 2" xfId="8258" xr:uid="{14A267B5-5DBB-4FA8-8062-3E655CCDB84B}"/>
    <cellStyle name="Check Cell 6 5 7" xfId="8259" xr:uid="{71823A30-6BDB-4DBA-AA7D-718CDA026A87}"/>
    <cellStyle name="Check Cell 6 6" xfId="8260" xr:uid="{C8B8F4DA-021F-4E50-B408-11FA153083B7}"/>
    <cellStyle name="Check Cell 6 6 2" xfId="8261" xr:uid="{BD6FB8A8-B723-46F7-9361-B0DB0D4ACA9D}"/>
    <cellStyle name="Check Cell 6 6 2 2" xfId="8262" xr:uid="{495BD4F7-755F-4A7A-B670-58DE797EC18F}"/>
    <cellStyle name="Check Cell 6 6 3" xfId="8263" xr:uid="{80D526BA-79DB-4BE8-BBA4-4080B5751991}"/>
    <cellStyle name="Check Cell 6 6 3 2" xfId="8264" xr:uid="{86A9117C-D4F6-4A1A-8742-8739F5115E87}"/>
    <cellStyle name="Check Cell 6 6 4" xfId="8265" xr:uid="{1829B3E7-9C02-4C95-BDCE-1BC2F809B83A}"/>
    <cellStyle name="Check Cell 6 6 4 2" xfId="8266" xr:uid="{E30BF980-5302-4CFC-8916-FE6AA19593F7}"/>
    <cellStyle name="Check Cell 6 6 5" xfId="8267" xr:uid="{13DBB198-7683-49F4-AECB-D08F038CDFA2}"/>
    <cellStyle name="Check Cell 6 6 5 2" xfId="8268" xr:uid="{086C89A6-A231-41E0-8B22-542EC19B3CD8}"/>
    <cellStyle name="Check Cell 6 6 6" xfId="8269" xr:uid="{46C997D1-1AEF-4DD6-AA00-8A18C32DF86D}"/>
    <cellStyle name="Check Cell 6 6 6 2" xfId="8270" xr:uid="{A365EE95-7F76-450A-B20E-EE89B9A818B2}"/>
    <cellStyle name="Check Cell 6 6 7" xfId="8271" xr:uid="{6054EFC0-1F50-456E-9CA5-5EE88D681AA2}"/>
    <cellStyle name="Check Cell 6 7" xfId="8272" xr:uid="{E98D9BCD-6807-48A6-A0CF-02895A6E096A}"/>
    <cellStyle name="Check Cell 6 7 2" xfId="8273" xr:uid="{BF76B26C-2DD7-4986-ADB0-156CD2AE6617}"/>
    <cellStyle name="Check Cell 6 7 2 2" xfId="8274" xr:uid="{B049B9EB-6ADF-426C-8D6E-86736079091F}"/>
    <cellStyle name="Check Cell 6 7 3" xfId="8275" xr:uid="{2E09C023-333F-4E3B-86AC-4FC301E325A5}"/>
    <cellStyle name="Check Cell 6 7 3 2" xfId="8276" xr:uid="{D31007CD-0D54-421C-81D8-1AB80C0004D7}"/>
    <cellStyle name="Check Cell 6 7 4" xfId="8277" xr:uid="{3D461A05-C110-4BA0-817C-5F8BD4FAAA94}"/>
    <cellStyle name="Check Cell 6 7 4 2" xfId="8278" xr:uid="{1B07FE0A-B08A-4B91-AC6E-ACA7E77C818A}"/>
    <cellStyle name="Check Cell 6 7 5" xfId="8279" xr:uid="{504E1B8A-271E-4E07-97B4-DE848F7F8550}"/>
    <cellStyle name="Check Cell 6 7 5 2" xfId="8280" xr:uid="{1F2B1901-64F6-484B-8DD8-5BF7269AE5C7}"/>
    <cellStyle name="Check Cell 6 7 6" xfId="8281" xr:uid="{F78F82E2-ECFF-4073-B45D-84EB16C15921}"/>
    <cellStyle name="Check Cell 6 7 6 2" xfId="8282" xr:uid="{1D50BC5C-242E-476F-BBAA-332828F0C11E}"/>
    <cellStyle name="Check Cell 6 7 7" xfId="8283" xr:uid="{5E1D5C38-C479-4FE9-A490-2414AAA11C80}"/>
    <cellStyle name="Check Cell 6 8" xfId="8284" xr:uid="{B54AEAED-C0C4-48E0-9496-D45A74E7C7E6}"/>
    <cellStyle name="Check Cell 6 8 2" xfId="8285" xr:uid="{67E25BF6-D0F5-48EA-8826-FBAFE37AFE4E}"/>
    <cellStyle name="Check Cell 6 8 2 2" xfId="8286" xr:uid="{8D2C4889-11F4-4197-B0F8-47EA975134C2}"/>
    <cellStyle name="Check Cell 6 8 3" xfId="8287" xr:uid="{2B9436F6-733C-45E8-8D5A-BE872A82A09E}"/>
    <cellStyle name="Check Cell 6 8 3 2" xfId="8288" xr:uid="{0133031F-D1AA-4E4F-B52B-EAAAEC4853AA}"/>
    <cellStyle name="Check Cell 6 8 4" xfId="8289" xr:uid="{703A83EE-33B5-4D9C-AABA-FA0C2F1EE749}"/>
    <cellStyle name="Check Cell 6 8 4 2" xfId="8290" xr:uid="{5D799390-99A4-4876-B846-A4AA44EEB3C0}"/>
    <cellStyle name="Check Cell 6 8 5" xfId="8291" xr:uid="{0E9F1FA5-6365-4B13-A423-74C20ADD09CD}"/>
    <cellStyle name="Check Cell 6 8 5 2" xfId="8292" xr:uid="{6B0CF6B7-E5D8-4FFD-91A3-8FBBC1325C61}"/>
    <cellStyle name="Check Cell 6 8 6" xfId="8293" xr:uid="{100DA679-1003-4EF6-9A53-72EB3B7ADC4C}"/>
    <cellStyle name="Check Cell 6 8 6 2" xfId="8294" xr:uid="{48489EF5-DD6D-410A-A0CF-C74B65AD3FF7}"/>
    <cellStyle name="Check Cell 6 8 7" xfId="8295" xr:uid="{30C5B111-9A0A-45EC-B4D6-51A0839BD39C}"/>
    <cellStyle name="Check Cell 6 9" xfId="8296" xr:uid="{D999FA07-CA36-49DF-8552-2C5485AA8276}"/>
    <cellStyle name="Check Cell 6 9 2" xfId="8297" xr:uid="{B2EB6AFA-A858-4D92-B90E-CBCE7CAA5A87}"/>
    <cellStyle name="Check Cell 6 9 2 2" xfId="8298" xr:uid="{632D0649-910B-44E8-831D-9752C74030C2}"/>
    <cellStyle name="Check Cell 6 9 3" xfId="8299" xr:uid="{CF4F1C88-94DB-44C6-9FEF-57D17438FB65}"/>
    <cellStyle name="Check Cell 6 9 3 2" xfId="8300" xr:uid="{B57A9458-917D-48B4-8587-9AEF4E9D4969}"/>
    <cellStyle name="Check Cell 6 9 4" xfId="8301" xr:uid="{0C3D71BB-CBC2-42CB-8538-242F1D76AA79}"/>
    <cellStyle name="Check Cell 6 9 4 2" xfId="8302" xr:uid="{71AC7F6B-40B2-4215-8EDB-D525F0137F9B}"/>
    <cellStyle name="Check Cell 6 9 5" xfId="8303" xr:uid="{F1A8C4BE-A070-4D27-90A6-00FE5D18BAEA}"/>
    <cellStyle name="Check Cell 6 9 5 2" xfId="8304" xr:uid="{C7764213-84DC-483A-85B9-3E5FF6214FF6}"/>
    <cellStyle name="Check Cell 6 9 6" xfId="8305" xr:uid="{B2E07A38-9D17-41B2-83CB-25137B301D73}"/>
    <cellStyle name="Check Cell 6 9 6 2" xfId="8306" xr:uid="{A37B8874-2F4D-4BCE-B64C-8D7BD3C2CA63}"/>
    <cellStyle name="Check Cell 6 9 7" xfId="8307" xr:uid="{A76A7B9C-02B5-47FA-99EC-2EB68A87ECF5}"/>
    <cellStyle name="Check Cell 7" xfId="8308" xr:uid="{6B4C64F3-EBA6-40E3-B728-E6897D84C163}"/>
    <cellStyle name="Check Cell 7 2" xfId="8309" xr:uid="{E0FFF01D-FD5F-4EB9-BA3F-7AA8E4117EBC}"/>
    <cellStyle name="Check Cell 7 2 2" xfId="8310" xr:uid="{1BDACA18-0337-43F2-AE27-01B560B92E22}"/>
    <cellStyle name="Check Cell 7 3" xfId="8311" xr:uid="{7599F6D7-79CB-4F0A-A9CA-520B572A5F28}"/>
    <cellStyle name="Check Cell 7 3 2" xfId="8312" xr:uid="{2B16E9D9-AEDB-4F95-9D1D-52ABF05EBB94}"/>
    <cellStyle name="Check Cell 7 4" xfId="8313" xr:uid="{BFFFE341-264F-4F3E-8426-670B39D50D32}"/>
    <cellStyle name="Check Cell 7 4 2" xfId="8314" xr:uid="{DACBEF92-1CF8-4337-909E-97187D451AF3}"/>
    <cellStyle name="Check Cell 7 5" xfId="8315" xr:uid="{D7E24D84-2F4F-4BE8-BE26-108E925C0999}"/>
    <cellStyle name="Check Cell 7 5 2" xfId="8316" xr:uid="{169431E4-1634-41B8-A6E9-F4D8EB6201EA}"/>
    <cellStyle name="Check Cell 7 6" xfId="8317" xr:uid="{0788BB36-F19D-449A-9E1D-535AA6B8CEE5}"/>
    <cellStyle name="Check Cell 7 6 2" xfId="8318" xr:uid="{F70C369E-CC41-4369-BC58-1FBE32FD9B4E}"/>
    <cellStyle name="Check Cell 7 7" xfId="8319" xr:uid="{B6F6A510-7779-4324-9D19-BED2D6C3DECD}"/>
    <cellStyle name="Check Cell 8" xfId="8320" xr:uid="{46C899FA-08B5-4797-9C5F-374B023283F1}"/>
    <cellStyle name="Check Cell 8 2" xfId="8321" xr:uid="{05939E91-C533-4E98-B87C-B9083E95A92D}"/>
    <cellStyle name="Check Cell 8 2 2" xfId="8322" xr:uid="{6087BA46-1C7F-4E29-BE7B-D6A8A82B307F}"/>
    <cellStyle name="Check Cell 8 3" xfId="8323" xr:uid="{700680C4-58C8-4FFE-B4FF-5C0E44059058}"/>
    <cellStyle name="Check Cell 8 3 2" xfId="8324" xr:uid="{7EB59E00-0F03-4E7B-9FEA-785D5C38736B}"/>
    <cellStyle name="Check Cell 8 4" xfId="8325" xr:uid="{B61396B6-252C-48B5-BFC1-42DCC56592C7}"/>
    <cellStyle name="Check Cell 8 4 2" xfId="8326" xr:uid="{BE74FF2C-A51B-4345-B22B-67786A2C2A28}"/>
    <cellStyle name="Check Cell 8 5" xfId="8327" xr:uid="{498EC509-73D3-46B2-97E4-A54B0C72CDBA}"/>
    <cellStyle name="Check Cell 8 5 2" xfId="8328" xr:uid="{740F33AB-C21D-497E-A559-CC9F7F929A12}"/>
    <cellStyle name="Check Cell 8 6" xfId="8329" xr:uid="{56CB3BCD-FEED-4AEF-912D-99EC63075AA0}"/>
    <cellStyle name="Check Cell 8 6 2" xfId="8330" xr:uid="{8DE2DE2D-25DF-4567-8C7B-4F9D9AC0915D}"/>
    <cellStyle name="Check Cell 8 7" xfId="8331" xr:uid="{955D8651-7234-4D63-BCBD-958CF63060AA}"/>
    <cellStyle name="Check Cell 9" xfId="8332" xr:uid="{C96C1381-D332-4276-8CE5-C8565D5CC7F5}"/>
    <cellStyle name="Check Cell 9 2" xfId="8333" xr:uid="{1E45CB80-A81B-4B4D-8778-0CF0A97EEEC1}"/>
    <cellStyle name="Check Cell 9 2 2" xfId="8334" xr:uid="{B0A0F393-7535-414B-93E3-34907187E857}"/>
    <cellStyle name="Check Cell 9 3" xfId="8335" xr:uid="{A2354801-2900-4AEA-AABF-A9141F089794}"/>
    <cellStyle name="Check Cell 9 3 2" xfId="8336" xr:uid="{011A06B8-B764-41F0-9864-AC4B47B2EB0B}"/>
    <cellStyle name="Check Cell 9 4" xfId="8337" xr:uid="{6D1FBCB4-1E0E-4CFA-8341-0C400183401C}"/>
    <cellStyle name="Check Cell 9 4 2" xfId="8338" xr:uid="{A9925124-4A2D-4ED8-BA87-8F4C4BA6B2F8}"/>
    <cellStyle name="Check Cell 9 5" xfId="8339" xr:uid="{AA7EBA9E-624F-47C7-BBDF-928B8F926FAE}"/>
    <cellStyle name="Check Cell 9 5 2" xfId="8340" xr:uid="{263326D0-407B-428C-BD8A-99F54AEDEB50}"/>
    <cellStyle name="Check Cell 9 6" xfId="8341" xr:uid="{5AB8787B-BBD9-4149-99BA-628898888E08}"/>
    <cellStyle name="Check Cell 9 6 2" xfId="8342" xr:uid="{F65DA38E-148A-400A-A75E-D53AACE5D825}"/>
    <cellStyle name="Check Cell 9 7" xfId="8343" xr:uid="{EF3B3911-A31F-49E1-A6EB-AE0C8E0B1353}"/>
    <cellStyle name="Cím" xfId="8344" xr:uid="{54B351AA-4D30-4A45-8238-88B7AE6B9F50}"/>
    <cellStyle name="Címsor 1" xfId="8345" xr:uid="{858FF735-6CD1-4A06-9B67-A330CBB39F49}"/>
    <cellStyle name="Címsor 2" xfId="8346" xr:uid="{815B1B54-542B-4E70-92FA-AD961F98A368}"/>
    <cellStyle name="Címsor 3" xfId="8347" xr:uid="{8D2D7CA2-0242-4A77-A358-F257D92F08F5}"/>
    <cellStyle name="Címsor 3 2" xfId="8348" xr:uid="{F9EF8793-C9C9-471F-97CE-D9994376C5E5}"/>
    <cellStyle name="Címsor 3 2 2" xfId="8349" xr:uid="{B533F47F-8B31-4D99-B5BE-6FFF0FC17873}"/>
    <cellStyle name="Címsor 3 2 3" xfId="8350" xr:uid="{8060F9B4-6B4B-4A88-B19F-F4B7BFD331CC}"/>
    <cellStyle name="Címsor 3 3" xfId="8351" xr:uid="{83B4B124-57B3-479A-BD55-FB91E2548FAE}"/>
    <cellStyle name="Címsor 3 3 2" xfId="8352" xr:uid="{F592C1E1-F9AD-4DB2-884F-BAB9BCAA5665}"/>
    <cellStyle name="Címsor 3 3 3" xfId="8353" xr:uid="{0472A846-D0B6-4DE1-9A6F-72B0E0550506}"/>
    <cellStyle name="Címsor 3 4" xfId="8354" xr:uid="{C0E53549-8CFD-44DF-80F5-E84F1967A70C}"/>
    <cellStyle name="Címsor 3 4 2" xfId="8355" xr:uid="{A09AFB3E-172E-4A00-92FC-E1BB75F060D9}"/>
    <cellStyle name="Címsor 3 4 3" xfId="8356" xr:uid="{259E4132-22AF-433B-9385-C24ED666622C}"/>
    <cellStyle name="Címsor 3 5" xfId="8357" xr:uid="{B2CEB8F1-8E6E-43DF-84CA-463786ADFE14}"/>
    <cellStyle name="Címsor 3 5 2" xfId="8358" xr:uid="{5534D722-1563-4DD6-A669-CABA8982E7C5}"/>
    <cellStyle name="Címsor 3 5 3" xfId="8359" xr:uid="{AE61D62B-A3E3-4471-A2BB-A43E61EE8ABE}"/>
    <cellStyle name="Címsor 3 6" xfId="8360" xr:uid="{6B29E3BD-71A3-4186-99F9-7A19BE1B6662}"/>
    <cellStyle name="Címsor 3 6 2" xfId="8361" xr:uid="{D8C42164-64C5-4A86-9AEA-0698F8D9A82C}"/>
    <cellStyle name="Címsor 3 7" xfId="8362" xr:uid="{9C76F76C-41C9-4D52-8E6A-377FB18414ED}"/>
    <cellStyle name="Címsor 4" xfId="8363" xr:uid="{CB28FEA6-BEFA-4BB8-8050-188DFE4889AA}"/>
    <cellStyle name="coin" xfId="8364" xr:uid="{1C03DEBE-F56D-435F-A573-F113A4806169}"/>
    <cellStyle name="coin 10" xfId="8365" xr:uid="{37D851F3-0E3A-4EF5-9425-E669A032640A}"/>
    <cellStyle name="coin 10 2" xfId="8366" xr:uid="{0E3B502B-6C57-446E-A35B-EF2819721FE6}"/>
    <cellStyle name="coin 11" xfId="8367" xr:uid="{C0824E1B-99FE-4F8C-8845-E758A78803CB}"/>
    <cellStyle name="coin 2" xfId="8368" xr:uid="{180E62C8-F522-4E12-BE91-1D236B8D3C09}"/>
    <cellStyle name="coin 2 2" xfId="8369" xr:uid="{4D2833BD-929E-40D1-8090-733F1274CBEB}"/>
    <cellStyle name="coin 2 2 2" xfId="8370" xr:uid="{9D15FDAA-CE64-4830-993F-301F3964D9EF}"/>
    <cellStyle name="coin 2 3" xfId="8371" xr:uid="{A6C0FF9F-F735-452F-9F94-EABA068E54C0}"/>
    <cellStyle name="coin 2 3 2" xfId="8372" xr:uid="{3F1D1F9B-CE72-48A9-B802-54EC52BAFA30}"/>
    <cellStyle name="coin 2 4" xfId="8373" xr:uid="{90528734-0863-4090-823A-B8A0EA2707FA}"/>
    <cellStyle name="coin 3" xfId="8374" xr:uid="{AA309F9A-8A19-4EE2-B4C6-3C8F7C50B506}"/>
    <cellStyle name="coin 3 2" xfId="8375" xr:uid="{C8501991-52FC-4A37-BE21-4DA65D293917}"/>
    <cellStyle name="coin 3 3" xfId="8376" xr:uid="{BD975AC6-EF80-416F-AC57-E3BC5D0511BC}"/>
    <cellStyle name="coin 4" xfId="8377" xr:uid="{4822D7A6-CCA3-4FF8-BEBB-D03CF70C1A75}"/>
    <cellStyle name="coin 4 2" xfId="8378" xr:uid="{9D2D90C7-069E-4B6A-86F3-7A9982D859BC}"/>
    <cellStyle name="coin 4 3" xfId="8379" xr:uid="{72701B35-5D34-4B23-A15C-A7651A9EAECD}"/>
    <cellStyle name="coin 5" xfId="8380" xr:uid="{EE6C4C9D-22F8-4F7E-88DF-5492A893E545}"/>
    <cellStyle name="coin 5 2" xfId="8381" xr:uid="{CA9EA8E8-0830-4A48-95DA-F774FBDE124C}"/>
    <cellStyle name="coin 5 3" xfId="8382" xr:uid="{2BCAE6A6-7B3D-4442-B140-1507BC062A9E}"/>
    <cellStyle name="coin 6" xfId="8383" xr:uid="{BC1FA760-F1E7-48B1-8C33-05534E08864A}"/>
    <cellStyle name="coin 6 2" xfId="8384" xr:uid="{D583872D-7C5D-485D-A497-53ADF62C62DE}"/>
    <cellStyle name="coin 6 3" xfId="8385" xr:uid="{E898E023-DDDC-45E0-9152-4CD9FAAB4477}"/>
    <cellStyle name="coin 7" xfId="8386" xr:uid="{ADB5FC40-2DD0-4990-A0DF-C932683183BF}"/>
    <cellStyle name="coin 7 2" xfId="8387" xr:uid="{57E85D1C-E09F-4980-9AC2-7D979989CF19}"/>
    <cellStyle name="coin 7 3" xfId="8388" xr:uid="{B7C9E30E-0DAD-4CC9-998A-0595134CBBAA}"/>
    <cellStyle name="coin 8" xfId="8389" xr:uid="{04338B1D-9D9F-43AB-B9AD-9C2469D60DDF}"/>
    <cellStyle name="coin 8 2" xfId="8390" xr:uid="{94D70508-96A5-4182-BD54-CD9096510F5A}"/>
    <cellStyle name="coin 8 3" xfId="8391" xr:uid="{90CE3E4F-7B9A-4261-AD57-30E9376698C3}"/>
    <cellStyle name="coin 9" xfId="8392" xr:uid="{8153AF5B-0214-4DC8-9D7C-7420B9DD0D01}"/>
    <cellStyle name="coin 9 2" xfId="8393" xr:uid="{D861702B-2852-4189-B3BA-D04653C1B8FB}"/>
    <cellStyle name="coin 9 3" xfId="8394" xr:uid="{A982EE78-D2FE-4A68-A0CF-C0C691048DB9}"/>
    <cellStyle name="Colore 1" xfId="8395" xr:uid="{6C49D25D-252F-4996-A1C7-F846194ACE4B}"/>
    <cellStyle name="Colore 2" xfId="8396" xr:uid="{54E84F51-FC28-44C1-8B35-FF56D6771E11}"/>
    <cellStyle name="Colore 3" xfId="8397" xr:uid="{90F66E08-43EB-48D9-8975-9CD6543D3D0D}"/>
    <cellStyle name="Colore 4" xfId="8398" xr:uid="{CB1C8DAA-3B0C-4FB9-8C03-7FBEA8648CB8}"/>
    <cellStyle name="Colore 5" xfId="8399" xr:uid="{E0B97F81-CC1E-4C28-B197-8F73CC76C259}"/>
    <cellStyle name="Colore 6" xfId="8400" xr:uid="{79FAE49B-68EC-4BA7-9457-DFA1377DD834}"/>
    <cellStyle name="Comma [0] 2" xfId="8401" xr:uid="{94C0869F-F35D-4165-8B6C-E980232FEF96}"/>
    <cellStyle name="Comma [0] 2 10" xfId="8402" xr:uid="{B87E36EF-CD0F-48C1-8750-4931682E43B7}"/>
    <cellStyle name="Comma [0] 2 10 2" xfId="8403" xr:uid="{7ED04DF5-1931-4E3D-8BD2-4F6E1A73C4AA}"/>
    <cellStyle name="Comma [0] 2 10 2 2" xfId="8404" xr:uid="{8C36DC58-7B11-4B99-B933-B2A1C31B77FF}"/>
    <cellStyle name="Comma [0] 2 10 2 3" xfId="8405" xr:uid="{9180DB54-3D07-4CEE-9134-D8F3B370EAEB}"/>
    <cellStyle name="Comma [0] 2 10 2 4" xfId="8406" xr:uid="{D1897725-B70B-4480-9368-E5757E335503}"/>
    <cellStyle name="Comma [0] 2 10 2 5" xfId="8407" xr:uid="{9B9DDF64-F2A6-4157-A6D1-A2F28060CC25}"/>
    <cellStyle name="Comma [0] 2 10 3" xfId="8408" xr:uid="{79528D50-6157-4B75-BDD5-4BCEA3100AF0}"/>
    <cellStyle name="Comma [0] 2 10 4" xfId="8409" xr:uid="{C3B128D2-B728-44E5-826F-FCA636531FCB}"/>
    <cellStyle name="Comma [0] 2 10 5" xfId="8410" xr:uid="{6AA696BF-D7B2-4DAD-A2FE-8E3942DD13F4}"/>
    <cellStyle name="Comma [0] 2 10 6" xfId="8411" xr:uid="{4F042A1C-4B38-4D48-B656-AE72CFAC94A8}"/>
    <cellStyle name="Comma [0] 2 11" xfId="8412" xr:uid="{6956E14B-1A34-4A7D-8FB6-55AD1F0A8630}"/>
    <cellStyle name="Comma [0] 2 12" xfId="8413" xr:uid="{8A6935C2-C7E2-46AD-89D1-03248B5F1219}"/>
    <cellStyle name="Comma [0] 2 13" xfId="8414" xr:uid="{3AEF7089-7236-463C-AA90-A59310136215}"/>
    <cellStyle name="Comma [0] 2 14" xfId="8415" xr:uid="{487F6C15-7083-4201-811A-CB2191E39A4D}"/>
    <cellStyle name="Comma [0] 2 2" xfId="8416" xr:uid="{531ADF0E-32CA-4397-B793-4099E1367D3C}"/>
    <cellStyle name="Comma [0] 2 2 2" xfId="8417" xr:uid="{AE9CAF8A-23F1-4504-871E-928D6906F656}"/>
    <cellStyle name="Comma [0] 2 2 2 2" xfId="8418" xr:uid="{CE0BD6E6-F220-4096-A9C1-FC20B0C9180E}"/>
    <cellStyle name="Comma [0] 2 2 2 3" xfId="8419" xr:uid="{3BA5B213-8E07-48D0-BB95-C111F20350BB}"/>
    <cellStyle name="Comma [0] 2 2 2 4" xfId="8420" xr:uid="{308EB286-C1DC-4CC2-A74F-1D49636C493C}"/>
    <cellStyle name="Comma [0] 2 2 2 5" xfId="8421" xr:uid="{D9A4D308-9B24-47BB-BE14-E2EB258F9CAE}"/>
    <cellStyle name="Comma [0] 2 2 3" xfId="8422" xr:uid="{75A7875F-9836-428E-9521-D92C47F56D5A}"/>
    <cellStyle name="Comma [0] 2 2 3 2" xfId="8423" xr:uid="{E57BE735-08C1-4090-8562-C82733500412}"/>
    <cellStyle name="Comma [0] 2 2 4" xfId="8424" xr:uid="{C12A0255-6CFC-4DE1-9BF2-DA0334D2DF87}"/>
    <cellStyle name="Comma [0] 2 2 5" xfId="8425" xr:uid="{2FA09313-D14F-41CB-BB49-2A48989ADD75}"/>
    <cellStyle name="Comma [0] 2 2 6" xfId="8426" xr:uid="{52A1A031-4FC0-44C5-8065-48EB1881B5BB}"/>
    <cellStyle name="Comma [0] 2 2 7" xfId="8427" xr:uid="{B814A7FF-912A-4B80-A57A-3B1E68AFD008}"/>
    <cellStyle name="Comma [0] 2 2 8" xfId="8428" xr:uid="{E8FD3A0B-2C08-47CD-86B5-FFEA5D3F9B84}"/>
    <cellStyle name="Comma [0] 2 2 9" xfId="8429" xr:uid="{2ADAE33A-B702-4016-A683-92BC5A1DA30A}"/>
    <cellStyle name="Comma [0] 2 3" xfId="8430" xr:uid="{9839D8CA-0511-4B54-85FB-BC085FDFBB1F}"/>
    <cellStyle name="Comma [0] 2 3 2" xfId="8431" xr:uid="{AD82247A-C153-40DE-8519-9E1DF9A65043}"/>
    <cellStyle name="Comma [0] 2 3 2 2" xfId="8432" xr:uid="{460680F1-CF42-46C8-9522-F9363D5B4CE7}"/>
    <cellStyle name="Comma [0] 2 3 2 3" xfId="8433" xr:uid="{62CDF844-2FD8-4E77-8EA3-FC8E1692A224}"/>
    <cellStyle name="Comma [0] 2 3 2 4" xfId="8434" xr:uid="{3C8A8A9F-5342-427A-822B-8D081C922197}"/>
    <cellStyle name="Comma [0] 2 3 2 5" xfId="8435" xr:uid="{87F9B062-A95A-4294-8235-5AF81CE12124}"/>
    <cellStyle name="Comma [0] 2 3 3" xfId="8436" xr:uid="{E62B10B2-CED0-414A-BFAA-940F1874B4C6}"/>
    <cellStyle name="Comma [0] 2 3 3 2" xfId="8437" xr:uid="{7E8B79DE-DD51-4BE9-8BC7-E61AD1F9DBEA}"/>
    <cellStyle name="Comma [0] 2 3 4" xfId="8438" xr:uid="{70973B00-1DD9-45B8-A86D-8E6D6398339F}"/>
    <cellStyle name="Comma [0] 2 3 5" xfId="8439" xr:uid="{500DC4B5-D98F-4AEF-9274-ADA5BFA1242A}"/>
    <cellStyle name="Comma [0] 2 3 6" xfId="8440" xr:uid="{DB78313E-8D4E-4D6D-9D9A-6FB709F69FD8}"/>
    <cellStyle name="Comma [0] 2 3 7" xfId="8441" xr:uid="{C1906EB0-5414-4A35-A339-A017E1E76501}"/>
    <cellStyle name="Comma [0] 2 3 8" xfId="8442" xr:uid="{B1157D0E-30FE-4AF1-B37D-9947051DED3F}"/>
    <cellStyle name="Comma [0] 2 4" xfId="8443" xr:uid="{C91DE744-9A24-4BCD-BDD6-42D6E65C7940}"/>
    <cellStyle name="Comma [0] 2 4 2" xfId="8444" xr:uid="{6CAEBCB3-EA2A-4D27-8879-54D6A517A8FC}"/>
    <cellStyle name="Comma [0] 2 4 2 2" xfId="8445" xr:uid="{65740C5E-88D7-4CD4-8530-5AB06352254C}"/>
    <cellStyle name="Comma [0] 2 4 2 3" xfId="8446" xr:uid="{A233AFC1-7BDD-4A3D-AEA9-884C42210881}"/>
    <cellStyle name="Comma [0] 2 4 2 4" xfId="8447" xr:uid="{8BC9D8EE-8A08-49C2-8B85-77133922D933}"/>
    <cellStyle name="Comma [0] 2 4 2 5" xfId="8448" xr:uid="{13FD9F65-CDFB-47AA-A19A-4422E3E430A5}"/>
    <cellStyle name="Comma [0] 2 4 3" xfId="8449" xr:uid="{D58E3317-DDCD-44F3-871D-22E901A30911}"/>
    <cellStyle name="Comma [0] 2 4 3 2" xfId="8450" xr:uid="{668408AC-1155-471A-B330-4CCF159E95DC}"/>
    <cellStyle name="Comma [0] 2 4 4" xfId="8451" xr:uid="{E2D184E5-E38A-4EE3-A634-D6387BDFCF4A}"/>
    <cellStyle name="Comma [0] 2 4 5" xfId="8452" xr:uid="{A957C193-6EB4-4F6D-81F3-56E6465DC634}"/>
    <cellStyle name="Comma [0] 2 4 6" xfId="8453" xr:uid="{BEFCCB91-2F4A-4CE7-A5E0-73F14FA0C546}"/>
    <cellStyle name="Comma [0] 2 4 7" xfId="8454" xr:uid="{952CFBB5-44EF-497C-BCD9-C4710949A8E7}"/>
    <cellStyle name="Comma [0] 2 4 8" xfId="8455" xr:uid="{5902D58C-2B25-49BA-8074-F0FF035281D2}"/>
    <cellStyle name="Comma [0] 2 5" xfId="8456" xr:uid="{BA84A5E1-CE06-45B3-B962-852694C2281F}"/>
    <cellStyle name="Comma [0] 2 5 2" xfId="8457" xr:uid="{65D0688B-4FE4-4879-AEDA-CEB773D184FD}"/>
    <cellStyle name="Comma [0] 2 5 2 2" xfId="8458" xr:uid="{580EC053-FE27-4B12-BEA2-452EA0B941A2}"/>
    <cellStyle name="Comma [0] 2 5 2 3" xfId="8459" xr:uid="{2C0D2DE0-4BC3-472C-8D08-0036623B1582}"/>
    <cellStyle name="Comma [0] 2 5 2 4" xfId="8460" xr:uid="{DF32CF0B-8E59-451A-9C6C-29EE851B4962}"/>
    <cellStyle name="Comma [0] 2 5 2 5" xfId="8461" xr:uid="{F57289DA-E710-4913-83E9-18547D04446F}"/>
    <cellStyle name="Comma [0] 2 5 3" xfId="8462" xr:uid="{5E33C993-5545-4687-9C3B-E440B4C2B868}"/>
    <cellStyle name="Comma [0] 2 5 4" xfId="8463" xr:uid="{A9971040-F929-4397-93CE-5C9CA8B43B64}"/>
    <cellStyle name="Comma [0] 2 5 5" xfId="8464" xr:uid="{4638510E-44A3-4E3C-8323-79E2B39D5B66}"/>
    <cellStyle name="Comma [0] 2 5 6" xfId="8465" xr:uid="{0B868156-A72D-491F-B616-9012C737C7E7}"/>
    <cellStyle name="Comma [0] 2 5 7" xfId="8466" xr:uid="{E1413F3B-05CC-4B8C-B8BE-3B99DFE183F9}"/>
    <cellStyle name="Comma [0] 2 6" xfId="8467" xr:uid="{85DBA5B0-71E9-48E1-AEF9-7577841215AF}"/>
    <cellStyle name="Comma [0] 2 6 2" xfId="8468" xr:uid="{D1474361-DD93-4060-ADCF-2C4D07116A2A}"/>
    <cellStyle name="Comma [0] 2 6 2 2" xfId="8469" xr:uid="{DF71D186-8B99-4AC2-9CC2-B103F0676D38}"/>
    <cellStyle name="Comma [0] 2 6 2 3" xfId="8470" xr:uid="{8F48ADF6-9690-44A2-8485-D8EC1DCDD4AA}"/>
    <cellStyle name="Comma [0] 2 6 2 4" xfId="8471" xr:uid="{2EA7855F-D387-492F-96E2-A4FB0B1CB741}"/>
    <cellStyle name="Comma [0] 2 6 2 5" xfId="8472" xr:uid="{F1443BF2-2619-48F7-9A91-4E5E2F41CEEF}"/>
    <cellStyle name="Comma [0] 2 6 3" xfId="8473" xr:uid="{05BF542E-CCDA-4D6F-960F-3AAC797FB4E2}"/>
    <cellStyle name="Comma [0] 2 6 4" xfId="8474" xr:uid="{2F082752-4210-4C49-8B13-0BEA6CE0609C}"/>
    <cellStyle name="Comma [0] 2 6 5" xfId="8475" xr:uid="{1C998B4C-9D45-4D6B-AA4F-B92B38DFB23E}"/>
    <cellStyle name="Comma [0] 2 6 6" xfId="8476" xr:uid="{CBC8C119-8025-45B7-92F1-72C6C673F8E5}"/>
    <cellStyle name="Comma [0] 2 7" xfId="8477" xr:uid="{03C5B929-2537-4A8B-A445-52EADB834B99}"/>
    <cellStyle name="Comma [0] 2 7 2" xfId="8478" xr:uid="{04E57136-AABC-4351-BB53-D2D3393E46B1}"/>
    <cellStyle name="Comma [0] 2 7 2 2" xfId="8479" xr:uid="{16B38F73-3099-474E-822C-132981E0E2CB}"/>
    <cellStyle name="Comma [0] 2 7 2 3" xfId="8480" xr:uid="{423D9715-09F8-43C2-A0D5-BA28D6746118}"/>
    <cellStyle name="Comma [0] 2 7 2 4" xfId="8481" xr:uid="{A0837DF9-D244-4EDC-996C-A12BDC9C67B4}"/>
    <cellStyle name="Comma [0] 2 7 2 5" xfId="8482" xr:uid="{808157D6-CF42-4D44-9BFE-4F9A20F35158}"/>
    <cellStyle name="Comma [0] 2 7 3" xfId="8483" xr:uid="{6272F352-E1E8-47BF-87E0-B5CEFDFD1E18}"/>
    <cellStyle name="Comma [0] 2 7 4" xfId="8484" xr:uid="{B22D2770-E645-4115-A2D2-06527342978B}"/>
    <cellStyle name="Comma [0] 2 7 5" xfId="8485" xr:uid="{64FCE074-01D3-44A7-90DB-8669491DB491}"/>
    <cellStyle name="Comma [0] 2 7 6" xfId="8486" xr:uid="{89AC8486-4093-4A0C-BDCC-01C1827BFC2E}"/>
    <cellStyle name="Comma [0] 2 8" xfId="8487" xr:uid="{083FB1A4-A797-48F6-88E6-555C047D3715}"/>
    <cellStyle name="Comma [0] 2 8 2" xfId="8488" xr:uid="{426726E2-C1F6-4439-9590-23B6DDE194AC}"/>
    <cellStyle name="Comma [0] 2 8 2 2" xfId="8489" xr:uid="{8B9C8DED-414A-43A1-840B-CF73869338AA}"/>
    <cellStyle name="Comma [0] 2 8 2 3" xfId="8490" xr:uid="{AE7CF0C5-DE46-425E-A591-77E5962E7FDE}"/>
    <cellStyle name="Comma [0] 2 8 2 4" xfId="8491" xr:uid="{B6E81A3B-F9DA-4F06-95C2-023B7F75B561}"/>
    <cellStyle name="Comma [0] 2 8 2 5" xfId="8492" xr:uid="{3DF5057E-A7C0-4909-A342-9D6CA5C9E3B7}"/>
    <cellStyle name="Comma [0] 2 8 3" xfId="8493" xr:uid="{E37A0224-9F83-43C6-9C90-68A3AA68E1E8}"/>
    <cellStyle name="Comma [0] 2 8 4" xfId="8494" xr:uid="{832F3F0D-4ED1-4B23-9003-FBE37A4850D9}"/>
    <cellStyle name="Comma [0] 2 8 5" xfId="8495" xr:uid="{73D4B241-3658-4D03-B9F2-B60077BEAE3D}"/>
    <cellStyle name="Comma [0] 2 8 6" xfId="8496" xr:uid="{88F2F174-3D4B-472C-9CD5-254FF73B9AC8}"/>
    <cellStyle name="Comma [0] 2 9" xfId="8497" xr:uid="{20418AD6-E677-434D-8A7C-4A1E4B605C4A}"/>
    <cellStyle name="Comma [0] 2 9 2" xfId="8498" xr:uid="{24A0B5FF-B608-45B3-938E-43EC543A5BEB}"/>
    <cellStyle name="Comma [0] 2 9 2 2" xfId="8499" xr:uid="{F87FE9F8-3FDE-4F6C-ABD6-1736A244CF30}"/>
    <cellStyle name="Comma [0] 2 9 2 3" xfId="8500" xr:uid="{665EF471-54C6-49F2-B119-A0BA628BCE4E}"/>
    <cellStyle name="Comma [0] 2 9 2 4" xfId="8501" xr:uid="{C0A4AAA2-1F2F-4C33-BEFC-180B721E870B}"/>
    <cellStyle name="Comma [0] 2 9 2 5" xfId="8502" xr:uid="{6FCA9882-41BE-4D42-9F86-2BA07BED0976}"/>
    <cellStyle name="Comma [0] 2 9 3" xfId="8503" xr:uid="{60A22D5F-5D34-496F-9B26-2B0B407F4B6C}"/>
    <cellStyle name="Comma [0] 2 9 4" xfId="8504" xr:uid="{39E4E68D-BB71-4019-B950-18B2E635DE4A}"/>
    <cellStyle name="Comma [0] 2 9 5" xfId="8505" xr:uid="{08AB5059-FF08-408A-AAD6-A1691D9E93C4}"/>
    <cellStyle name="Comma [0] 2 9 6" xfId="8506" xr:uid="{F426CDFD-C0D7-4E9B-96D5-6AC8D1A3DDC5}"/>
    <cellStyle name="Comma 10" xfId="8507" xr:uid="{FB590F55-439F-4D9B-9B7B-F68E2922DC5D}"/>
    <cellStyle name="Comma 10 10" xfId="8508" xr:uid="{11A85ADE-84F6-40BF-9711-D58963D1223C}"/>
    <cellStyle name="Comma 10 10 2" xfId="8509" xr:uid="{1FBC1232-FD88-415F-A512-D2DF89D66A15}"/>
    <cellStyle name="Comma 10 11" xfId="8510" xr:uid="{F00ACF2C-5346-4067-B374-9142CC9546F2}"/>
    <cellStyle name="Comma 10 11 2" xfId="8511" xr:uid="{345E8F27-8A48-45C8-8E9A-B123573B3E20}"/>
    <cellStyle name="Comma 10 12" xfId="8512" xr:uid="{C2267957-8BAB-415F-8D15-2D7F68196E64}"/>
    <cellStyle name="Comma 10 13" xfId="8513" xr:uid="{5242BC87-1655-4991-9F03-D3C5BFEC8B4C}"/>
    <cellStyle name="Comma 10 14" xfId="8514" xr:uid="{C3DB1658-B70D-4E09-8B83-1587F0257A5B}"/>
    <cellStyle name="Comma 10 15" xfId="8515" xr:uid="{62DAE865-7CEE-440F-81D5-65B3B92196BB}"/>
    <cellStyle name="Comma 10 16" xfId="8516" xr:uid="{5A812419-6468-43A6-89E1-C7288FBCA195}"/>
    <cellStyle name="Comma 10 2" xfId="8517" xr:uid="{AD683A23-1089-4592-AC55-6DD281377D54}"/>
    <cellStyle name="Comma 10 2 10" xfId="8518" xr:uid="{E2AD8BA5-A9BA-4915-A46F-E5FC83B452DD}"/>
    <cellStyle name="Comma 10 2 10 2" xfId="8519" xr:uid="{A7BE1177-9D07-48C5-A612-F8F086F2D184}"/>
    <cellStyle name="Comma 10 2 10 2 2" xfId="8520" xr:uid="{82C70304-A2E7-4E58-A3F6-60F86940667B}"/>
    <cellStyle name="Comma 10 2 10 2 3" xfId="8521" xr:uid="{354DD7D4-EFBF-40BD-B10C-F8E39BA92C87}"/>
    <cellStyle name="Comma 10 2 10 2 4" xfId="8522" xr:uid="{BA200613-4F37-4DF9-A16D-252B3DF51464}"/>
    <cellStyle name="Comma 10 2 10 2 5" xfId="8523" xr:uid="{5BB7C82C-199E-41C1-9812-B40249C1AF73}"/>
    <cellStyle name="Comma 10 2 10 3" xfId="8524" xr:uid="{0D902EC9-1AA9-457C-A5FE-407A13A40948}"/>
    <cellStyle name="Comma 10 2 10 4" xfId="8525" xr:uid="{F7648A78-B41D-4FB9-B5B9-E95484C2F0B1}"/>
    <cellStyle name="Comma 10 2 10 5" xfId="8526" xr:uid="{EE05434B-1AF5-44C2-BFBC-B1EC9A911F83}"/>
    <cellStyle name="Comma 10 2 10 6" xfId="8527" xr:uid="{6F100E46-600D-426E-A5F8-31D3847D6FE3}"/>
    <cellStyle name="Comma 10 2 11" xfId="8528" xr:uid="{857DEC13-D21F-44A5-A7AB-85B8B34C6B07}"/>
    <cellStyle name="Comma 10 2 11 2" xfId="8529" xr:uid="{9AC0A209-1430-4002-A54D-94A5455E6B7B}"/>
    <cellStyle name="Comma 10 2 11 2 2" xfId="8530" xr:uid="{6210434D-60A1-48DB-BBF6-88E577391F34}"/>
    <cellStyle name="Comma 10 2 11 2 3" xfId="8531" xr:uid="{684045E6-645A-4CC0-B480-6E47D7323C8C}"/>
    <cellStyle name="Comma 10 2 11 2 4" xfId="8532" xr:uid="{20FDB8DA-BDB5-4C8A-8D14-80A608992DCD}"/>
    <cellStyle name="Comma 10 2 11 2 5" xfId="8533" xr:uid="{94C54810-7A6E-44C1-95D7-17DDA5E7123D}"/>
    <cellStyle name="Comma 10 2 11 3" xfId="8534" xr:uid="{BFD06BDF-4469-4EF3-A44A-DF286DCBD9F5}"/>
    <cellStyle name="Comma 10 2 11 4" xfId="8535" xr:uid="{1BDDF1F3-99D3-4CBB-9C5D-C2FFE3558906}"/>
    <cellStyle name="Comma 10 2 11 5" xfId="8536" xr:uid="{15480666-22E5-45BD-A6FA-C983447F5A7D}"/>
    <cellStyle name="Comma 10 2 11 6" xfId="8537" xr:uid="{45C37FB9-B620-440B-AD80-CBF926299856}"/>
    <cellStyle name="Comma 10 2 12" xfId="8538" xr:uid="{16D0F29D-0806-4ACD-8E40-432E199A15F1}"/>
    <cellStyle name="Comma 10 2 12 2" xfId="8539" xr:uid="{40080954-7AFB-4959-A5D3-17170919D69F}"/>
    <cellStyle name="Comma 10 2 12 2 2" xfId="8540" xr:uid="{6DF9D23F-8CAA-4C3A-86B9-AFDCDD59375D}"/>
    <cellStyle name="Comma 10 2 12 2 3" xfId="8541" xr:uid="{6D277824-6318-4D3B-880A-9622214F36FF}"/>
    <cellStyle name="Comma 10 2 12 2 4" xfId="8542" xr:uid="{592D48F9-7C68-4A16-98B5-06F90BC9EBA2}"/>
    <cellStyle name="Comma 10 2 12 2 5" xfId="8543" xr:uid="{DE7A50FD-A6A7-439C-A8A5-FD1ACA3BC0AD}"/>
    <cellStyle name="Comma 10 2 12 3" xfId="8544" xr:uid="{B070DD31-5D4A-45E2-8DAF-9078C253149F}"/>
    <cellStyle name="Comma 10 2 12 4" xfId="8545" xr:uid="{5DEEB815-FD0A-4D0E-9676-2B0B7CA830F1}"/>
    <cellStyle name="Comma 10 2 12 5" xfId="8546" xr:uid="{DB029435-25D1-4D99-937A-4359F6078188}"/>
    <cellStyle name="Comma 10 2 12 6" xfId="8547" xr:uid="{75ECEA19-A16A-4BCC-AE05-D73E2BC8743A}"/>
    <cellStyle name="Comma 10 2 13" xfId="8548" xr:uid="{77242F16-5E9F-449A-900F-DA82D92558B2}"/>
    <cellStyle name="Comma 10 2 13 2" xfId="8549" xr:uid="{9BF6D632-4285-4116-9A95-FD3AFEDF6500}"/>
    <cellStyle name="Comma 10 2 13 2 2" xfId="8550" xr:uid="{4DC63BCB-7216-4AEF-99D3-F94AC633F698}"/>
    <cellStyle name="Comma 10 2 13 2 3" xfId="8551" xr:uid="{DCB118E2-3D71-4730-88B8-7DB45764E6DB}"/>
    <cellStyle name="Comma 10 2 13 2 4" xfId="8552" xr:uid="{22E042E9-4F79-4009-B053-751E6C56BB88}"/>
    <cellStyle name="Comma 10 2 13 2 5" xfId="8553" xr:uid="{5C3A7FC7-D3AA-40CC-B6B0-E461EC34B5E4}"/>
    <cellStyle name="Comma 10 2 13 3" xfId="8554" xr:uid="{5DA2A994-59E8-4EF2-AFEA-A7FFE89D9790}"/>
    <cellStyle name="Comma 10 2 13 4" xfId="8555" xr:uid="{3BC67210-D773-4C36-A26A-AAA0CA95BE74}"/>
    <cellStyle name="Comma 10 2 13 5" xfId="8556" xr:uid="{D3817C78-1320-44BE-A0BF-637B0CA44AE1}"/>
    <cellStyle name="Comma 10 2 13 6" xfId="8557" xr:uid="{CA570453-7AEA-4C43-8D13-A2B0C48F8EC4}"/>
    <cellStyle name="Comma 10 2 14" xfId="8558" xr:uid="{8BEF80CA-5D0C-47E8-8190-516EEBD84DA2}"/>
    <cellStyle name="Comma 10 2 14 2" xfId="8559" xr:uid="{C057330F-ED3D-4FEF-B6DF-161268573219}"/>
    <cellStyle name="Comma 10 2 14 2 2" xfId="8560" xr:uid="{602E093B-C1E0-428E-B484-4A88CF8E27AB}"/>
    <cellStyle name="Comma 10 2 14 2 3" xfId="8561" xr:uid="{C4A3B63D-7374-4DBF-96B8-6894BD73CAB6}"/>
    <cellStyle name="Comma 10 2 14 2 4" xfId="8562" xr:uid="{E5A85D33-346B-4C48-94F1-5AACCD5473AF}"/>
    <cellStyle name="Comma 10 2 14 2 5" xfId="8563" xr:uid="{6BB0C4E2-A55A-4BCF-98CC-5386863DD398}"/>
    <cellStyle name="Comma 10 2 14 3" xfId="8564" xr:uid="{8A6BC7A7-7795-4582-BFD9-8683BA484F49}"/>
    <cellStyle name="Comma 10 2 14 4" xfId="8565" xr:uid="{60002637-2D66-4E13-9860-0D4571136D00}"/>
    <cellStyle name="Comma 10 2 14 5" xfId="8566" xr:uid="{2B554DE0-B395-4002-9F46-C8D64175F4B8}"/>
    <cellStyle name="Comma 10 2 14 6" xfId="8567" xr:uid="{FB4D2915-2B0B-4A82-B20A-EE9EC7F0B658}"/>
    <cellStyle name="Comma 10 2 15" xfId="8568" xr:uid="{FF8641F2-7028-4DA9-A0B6-C1C1EAB63416}"/>
    <cellStyle name="Comma 10 2 15 2" xfId="8569" xr:uid="{5FEE16AD-FADC-40EB-9F9B-608F69D6EBC4}"/>
    <cellStyle name="Comma 10 2 15 2 2" xfId="8570" xr:uid="{40F4FF56-F5F5-43C1-B0F5-CEA3DD91BC9E}"/>
    <cellStyle name="Comma 10 2 15 2 3" xfId="8571" xr:uid="{8116128A-5976-4286-9FBB-7C56CFD862B2}"/>
    <cellStyle name="Comma 10 2 15 2 4" xfId="8572" xr:uid="{1C16DF73-E8BF-40F5-80D1-73D8ECB8F642}"/>
    <cellStyle name="Comma 10 2 15 2 5" xfId="8573" xr:uid="{68652175-0C1A-4110-9DF8-4805327EDAD0}"/>
    <cellStyle name="Comma 10 2 15 3" xfId="8574" xr:uid="{C9D758CC-552D-472D-86D4-8EB35AC59946}"/>
    <cellStyle name="Comma 10 2 15 4" xfId="8575" xr:uid="{4F69E68B-3334-443F-8574-32904E0F5185}"/>
    <cellStyle name="Comma 10 2 15 5" xfId="8576" xr:uid="{AD1A1CE4-8D8D-44E5-95EE-816B715805E4}"/>
    <cellStyle name="Comma 10 2 15 6" xfId="8577" xr:uid="{CE8EF2A4-6D43-484F-A219-5BDE575F1F88}"/>
    <cellStyle name="Comma 10 2 16" xfId="8578" xr:uid="{BBB5DBA5-3ED7-4FE5-89C0-B04117A853CF}"/>
    <cellStyle name="Comma 10 2 16 2" xfId="8579" xr:uid="{124827DB-268D-4FE7-ADF5-75012A269569}"/>
    <cellStyle name="Comma 10 2 16 2 2" xfId="8580" xr:uid="{578937AC-5486-427E-AF4F-C1FE6FEA35C3}"/>
    <cellStyle name="Comma 10 2 16 2 3" xfId="8581" xr:uid="{274A6CA7-E58F-4F6A-A0BA-4208BAAD7149}"/>
    <cellStyle name="Comma 10 2 16 2 4" xfId="8582" xr:uid="{2F296422-90E0-4DE5-ABFE-67CA893C2E8A}"/>
    <cellStyle name="Comma 10 2 16 2 5" xfId="8583" xr:uid="{54242C8D-C32C-478C-BADC-3680523F9B58}"/>
    <cellStyle name="Comma 10 2 16 3" xfId="8584" xr:uid="{778C50C3-9F1F-4273-8973-1D08FD3BE5B3}"/>
    <cellStyle name="Comma 10 2 16 4" xfId="8585" xr:uid="{8DE92869-0F80-4D06-A0AB-4C0445AE8630}"/>
    <cellStyle name="Comma 10 2 16 5" xfId="8586" xr:uid="{08D62872-9B78-4AE1-AEC4-A93CC04FFAA0}"/>
    <cellStyle name="Comma 10 2 16 6" xfId="8587" xr:uid="{4B0130C3-6303-4DA8-B757-85AD521E0435}"/>
    <cellStyle name="Comma 10 2 17" xfId="8588" xr:uid="{26AAD52C-7D73-45BA-8689-E9AC3E5A6092}"/>
    <cellStyle name="Comma 10 2 17 2" xfId="8589" xr:uid="{5443C8E2-E7D2-49A4-A099-79607F892090}"/>
    <cellStyle name="Comma 10 2 17 2 2" xfId="8590" xr:uid="{47150DD0-CA5F-4C75-BBBA-F74BEC783C54}"/>
    <cellStyle name="Comma 10 2 17 2 3" xfId="8591" xr:uid="{689774B8-1FCD-4DE2-978A-BD59763870D1}"/>
    <cellStyle name="Comma 10 2 17 2 4" xfId="8592" xr:uid="{8F6EDC27-5A23-4D2D-A908-A7BABA53D5C1}"/>
    <cellStyle name="Comma 10 2 17 2 5" xfId="8593" xr:uid="{3351AD22-E035-4687-9AAD-731DCC43D5E8}"/>
    <cellStyle name="Comma 10 2 17 3" xfId="8594" xr:uid="{F5762C56-322A-431D-BDD6-98983A70D2DD}"/>
    <cellStyle name="Comma 10 2 17 4" xfId="8595" xr:uid="{13E0A96E-3FAB-43BF-84FB-1B0B410DC201}"/>
    <cellStyle name="Comma 10 2 17 5" xfId="8596" xr:uid="{DFA4B08E-326B-40E0-A87D-34B45F73E7BE}"/>
    <cellStyle name="Comma 10 2 17 6" xfId="8597" xr:uid="{1D287CE8-FEB7-401D-894F-2BBDE9353074}"/>
    <cellStyle name="Comma 10 2 18" xfId="8598" xr:uid="{5B61B6C6-52D4-4371-ABF8-406E87D4FD72}"/>
    <cellStyle name="Comma 10 2 18 2" xfId="8599" xr:uid="{2CE4265C-8F88-4720-A14D-59A6C6279AB5}"/>
    <cellStyle name="Comma 10 2 18 3" xfId="8600" xr:uid="{7851CF72-F115-47AD-AF73-ADC4CF47DEE3}"/>
    <cellStyle name="Comma 10 2 18 4" xfId="8601" xr:uid="{D7E24BC2-FEF2-4435-B577-CD1E1A3B4A10}"/>
    <cellStyle name="Comma 10 2 18 5" xfId="8602" xr:uid="{E0FA2A83-C59A-4DA4-A311-6F84261A49CE}"/>
    <cellStyle name="Comma 10 2 19" xfId="8603" xr:uid="{EDC125E3-B991-4DD6-A321-2DF22C827A6A}"/>
    <cellStyle name="Comma 10 2 2" xfId="8604" xr:uid="{77E3E545-871D-4D39-9027-C19D59B76474}"/>
    <cellStyle name="Comma 10 2 2 2" xfId="8605" xr:uid="{5948B2CA-08B0-47A5-BB6A-A69DE381C830}"/>
    <cellStyle name="Comma 10 2 2 2 2" xfId="8606" xr:uid="{9CC79D74-6A6A-4BB7-AEBE-3DDB8BAA380F}"/>
    <cellStyle name="Comma 10 2 2 2 3" xfId="8607" xr:uid="{7D4ABC3F-1654-4656-9A04-CE4E1B61FF11}"/>
    <cellStyle name="Comma 10 2 2 2 4" xfId="8608" xr:uid="{5DF798B0-8FB3-409F-BBAB-C8F6CD768E10}"/>
    <cellStyle name="Comma 10 2 2 2 5" xfId="8609" xr:uid="{D4AFE984-A67A-4199-9329-9966F4ADA7B3}"/>
    <cellStyle name="Comma 10 2 2 3" xfId="8610" xr:uid="{BD427798-4AAF-46DC-9269-459E9596E7AC}"/>
    <cellStyle name="Comma 10 2 2 4" xfId="8611" xr:uid="{BCD2DA54-4D5F-4C0C-B8D5-41D858EA55B1}"/>
    <cellStyle name="Comma 10 2 2 5" xfId="8612" xr:uid="{3D4A9A0F-5EA7-41AE-A2C2-0E4E763BEC3D}"/>
    <cellStyle name="Comma 10 2 2 6" xfId="8613" xr:uid="{1A11B39C-F805-414A-BFAD-6356FF4A3582}"/>
    <cellStyle name="Comma 10 2 20" xfId="8614" xr:uid="{44850DFB-E22A-4418-86D3-AD630F49C523}"/>
    <cellStyle name="Comma 10 2 21" xfId="8615" xr:uid="{D2407E94-69A0-47C2-BBBB-D75CD989E6D5}"/>
    <cellStyle name="Comma 10 2 22" xfId="8616" xr:uid="{140FC8D9-72AC-4C49-BEA3-19A5816FCB67}"/>
    <cellStyle name="Comma 10 2 3" xfId="8617" xr:uid="{8517268C-3EE2-4C40-A056-194F503F88B0}"/>
    <cellStyle name="Comma 10 2 3 2" xfId="8618" xr:uid="{5BA3AB4E-17B0-48A8-8F36-1903C4B6F597}"/>
    <cellStyle name="Comma 10 2 3 2 2" xfId="8619" xr:uid="{F77EBC6D-50BA-4614-BE94-5C2274C24B0A}"/>
    <cellStyle name="Comma 10 2 3 2 3" xfId="8620" xr:uid="{EF7DD5A7-5DF9-4F19-9867-8BBD0CCFBE69}"/>
    <cellStyle name="Comma 10 2 3 2 4" xfId="8621" xr:uid="{B1B08ADC-18A8-4AA9-A5C5-1EB207DC7560}"/>
    <cellStyle name="Comma 10 2 3 2 5" xfId="8622" xr:uid="{9884F0B4-710D-4C22-A41C-A39A2FE1AA1A}"/>
    <cellStyle name="Comma 10 2 3 3" xfId="8623" xr:uid="{D023825F-8BDE-427D-88A4-E86C98FE456C}"/>
    <cellStyle name="Comma 10 2 3 4" xfId="8624" xr:uid="{371ED4CD-0E25-44AB-8BD0-CE16B8B5C90C}"/>
    <cellStyle name="Comma 10 2 3 5" xfId="8625" xr:uid="{A6B9C45E-46EF-4CCA-B75A-7D4A03824115}"/>
    <cellStyle name="Comma 10 2 3 6" xfId="8626" xr:uid="{FCAA9C35-E8E8-43F9-869A-BB2AB9666545}"/>
    <cellStyle name="Comma 10 2 4" xfId="8627" xr:uid="{847682A8-ED6F-479D-AAAE-9EEE5702A90F}"/>
    <cellStyle name="Comma 10 2 4 2" xfId="8628" xr:uid="{B16AC992-EE70-40CB-AF6B-7314A95D684F}"/>
    <cellStyle name="Comma 10 2 4 2 2" xfId="8629" xr:uid="{EB1B770C-F0B7-460D-A02F-27FD8FD206A9}"/>
    <cellStyle name="Comma 10 2 4 2 3" xfId="8630" xr:uid="{18CBFE28-8CE7-47F0-81CA-832027B8B607}"/>
    <cellStyle name="Comma 10 2 4 2 4" xfId="8631" xr:uid="{3D0C31C7-AE19-451B-A013-0AA0605978EB}"/>
    <cellStyle name="Comma 10 2 4 2 5" xfId="8632" xr:uid="{6B0E994C-851D-43E9-860D-47F2514A0B1D}"/>
    <cellStyle name="Comma 10 2 4 3" xfId="8633" xr:uid="{578D05D3-36C9-4803-8302-C2FDB186FBF8}"/>
    <cellStyle name="Comma 10 2 4 4" xfId="8634" xr:uid="{6AB19828-D8D9-4850-8E7D-285AF27858A4}"/>
    <cellStyle name="Comma 10 2 4 5" xfId="8635" xr:uid="{3ED876C4-E0DA-4EAD-B155-B0C3E94CE96B}"/>
    <cellStyle name="Comma 10 2 4 6" xfId="8636" xr:uid="{59A23AC4-A273-4ABD-BAB3-DC94725EF652}"/>
    <cellStyle name="Comma 10 2 5" xfId="8637" xr:uid="{6A7F2C7A-8A10-4054-8662-51E538FC5258}"/>
    <cellStyle name="Comma 10 2 5 2" xfId="8638" xr:uid="{AC70DC93-4110-491B-A4C8-9ABAE6013F25}"/>
    <cellStyle name="Comma 10 2 5 2 2" xfId="8639" xr:uid="{20DF3CD1-0190-4AC7-B30E-E5404884477C}"/>
    <cellStyle name="Comma 10 2 5 2 3" xfId="8640" xr:uid="{E9A92E40-92ED-409C-9C04-59D54C89B84C}"/>
    <cellStyle name="Comma 10 2 5 2 4" xfId="8641" xr:uid="{5CB6B37D-A8BC-4649-8012-013A3A8FA042}"/>
    <cellStyle name="Comma 10 2 5 2 5" xfId="8642" xr:uid="{8C06048F-F081-4385-A6FB-69FE12A0D779}"/>
    <cellStyle name="Comma 10 2 5 3" xfId="8643" xr:uid="{BE4B4556-9D98-4C53-BC8D-DCD1BD0D3CB6}"/>
    <cellStyle name="Comma 10 2 5 4" xfId="8644" xr:uid="{10FC3244-1E89-4F24-8684-8EC6237BBE09}"/>
    <cellStyle name="Comma 10 2 5 5" xfId="8645" xr:uid="{97CE526E-84D6-442F-9988-FFDCF037DC9C}"/>
    <cellStyle name="Comma 10 2 5 6" xfId="8646" xr:uid="{0AC3778C-8D1A-4B3D-AC08-EFD8822D1892}"/>
    <cellStyle name="Comma 10 2 6" xfId="8647" xr:uid="{D174CBAD-2292-469E-878F-079020CFD9BB}"/>
    <cellStyle name="Comma 10 2 6 2" xfId="8648" xr:uid="{C75B55E6-0A16-4AB8-B8CD-491E70A61F4E}"/>
    <cellStyle name="Comma 10 2 6 2 2" xfId="8649" xr:uid="{B02B53F1-F900-428B-A9C2-2D991BD79C8F}"/>
    <cellStyle name="Comma 10 2 6 2 3" xfId="8650" xr:uid="{041DD6B8-AA08-483F-AB1A-00054019CC9E}"/>
    <cellStyle name="Comma 10 2 6 2 4" xfId="8651" xr:uid="{033ED98D-8BAE-44B7-9BE0-0B050AEB272D}"/>
    <cellStyle name="Comma 10 2 6 2 5" xfId="8652" xr:uid="{0FF4E7F7-105B-46D3-8AD5-902D8B55DA55}"/>
    <cellStyle name="Comma 10 2 6 3" xfId="8653" xr:uid="{00EFD753-AD2F-464F-BD97-058B066B4EE8}"/>
    <cellStyle name="Comma 10 2 6 4" xfId="8654" xr:uid="{C532EBEB-B905-4C42-B482-A65F00A2EEF1}"/>
    <cellStyle name="Comma 10 2 6 5" xfId="8655" xr:uid="{FE046DB5-D0BD-4F5C-9ECA-64F1A99CBB82}"/>
    <cellStyle name="Comma 10 2 6 6" xfId="8656" xr:uid="{2170C0A4-6977-4635-BB6A-B20DF30E2EB2}"/>
    <cellStyle name="Comma 10 2 7" xfId="8657" xr:uid="{415FA3C2-8057-451F-8745-BF0A04B507EA}"/>
    <cellStyle name="Comma 10 2 7 2" xfId="8658" xr:uid="{8365A387-D13E-47CD-BA3A-022B65B145F1}"/>
    <cellStyle name="Comma 10 2 7 2 2" xfId="8659" xr:uid="{6CD65D9F-2388-4326-8D1E-FA36E3FB1836}"/>
    <cellStyle name="Comma 10 2 7 2 3" xfId="8660" xr:uid="{B4466A3E-BAD0-4407-BD1F-68C4EA30EF64}"/>
    <cellStyle name="Comma 10 2 7 2 4" xfId="8661" xr:uid="{456B795A-B5F7-4DE2-AB38-7FB62B420337}"/>
    <cellStyle name="Comma 10 2 7 2 5" xfId="8662" xr:uid="{C54BDB62-3C3F-42DA-BF51-DD917DF0F61C}"/>
    <cellStyle name="Comma 10 2 7 3" xfId="8663" xr:uid="{3FFBEC70-122D-47F6-8AC4-B20ABE3DC5D5}"/>
    <cellStyle name="Comma 10 2 7 4" xfId="8664" xr:uid="{4F164BA9-6F51-427E-847D-B6F39DA7A777}"/>
    <cellStyle name="Comma 10 2 7 5" xfId="8665" xr:uid="{FF2796F4-559D-4892-A426-D06F8BB5D44F}"/>
    <cellStyle name="Comma 10 2 7 6" xfId="8666" xr:uid="{3BE5B10B-ECAA-4DAC-9B89-903A45E2F264}"/>
    <cellStyle name="Comma 10 2 8" xfId="8667" xr:uid="{30560213-2D39-4EA0-A2FE-8A6553235047}"/>
    <cellStyle name="Comma 10 2 8 2" xfId="8668" xr:uid="{3C2C8BBE-1E8B-4211-83F7-1C440919EEEF}"/>
    <cellStyle name="Comma 10 2 8 2 2" xfId="8669" xr:uid="{C2F0A56F-3C47-48B2-A944-680E6CBE5AC2}"/>
    <cellStyle name="Comma 10 2 8 2 3" xfId="8670" xr:uid="{39CF97B7-77F8-4FFE-89EC-74617E67E6C8}"/>
    <cellStyle name="Comma 10 2 8 2 4" xfId="8671" xr:uid="{95182673-9109-4EB6-A0B0-22F6304782F3}"/>
    <cellStyle name="Comma 10 2 8 2 5" xfId="8672" xr:uid="{0DAF46D7-CD1E-48A3-908E-7F1166308213}"/>
    <cellStyle name="Comma 10 2 8 3" xfId="8673" xr:uid="{776E12BA-574F-4DF5-A616-567EF05F2CE5}"/>
    <cellStyle name="Comma 10 2 8 4" xfId="8674" xr:uid="{747ECBC2-BFC4-43C1-9500-559EB9D7F106}"/>
    <cellStyle name="Comma 10 2 8 5" xfId="8675" xr:uid="{6A07B325-DB1A-40C9-8EEE-469A8F54A68A}"/>
    <cellStyle name="Comma 10 2 8 6" xfId="8676" xr:uid="{A9252815-D5A3-41DE-AB65-E50124A684D6}"/>
    <cellStyle name="Comma 10 2 9" xfId="8677" xr:uid="{4E6BD950-4FB3-4A13-9DA1-0345DE385C60}"/>
    <cellStyle name="Comma 10 2 9 2" xfId="8678" xr:uid="{13C0C22C-B42A-4089-B447-2007549F8626}"/>
    <cellStyle name="Comma 10 2 9 2 2" xfId="8679" xr:uid="{AAB33CBE-9E5F-49A4-83D1-E7BB82D04A4A}"/>
    <cellStyle name="Comma 10 2 9 2 3" xfId="8680" xr:uid="{20FD722A-2098-4272-BD8C-F7C9F0979FB1}"/>
    <cellStyle name="Comma 10 2 9 2 4" xfId="8681" xr:uid="{AF04404B-11B4-4FE6-BB92-9A3EC2A18583}"/>
    <cellStyle name="Comma 10 2 9 2 5" xfId="8682" xr:uid="{6493E34C-3F05-42F8-B695-75D6416AE25E}"/>
    <cellStyle name="Comma 10 2 9 3" xfId="8683" xr:uid="{A66A8BDC-9E69-40A9-BFEA-2034616571D4}"/>
    <cellStyle name="Comma 10 2 9 4" xfId="8684" xr:uid="{7E6744CA-59EE-4331-8F04-D7810B12C301}"/>
    <cellStyle name="Comma 10 2 9 5" xfId="8685" xr:uid="{FB977AD2-985C-406E-B8D9-6EA863F80CE0}"/>
    <cellStyle name="Comma 10 2 9 6" xfId="8686" xr:uid="{9E3DBE44-A456-46EC-8A04-E773549B8ACA}"/>
    <cellStyle name="Comma 10 3" xfId="8687" xr:uid="{D1CEC0DC-F712-417B-8A8E-95B3517706BE}"/>
    <cellStyle name="Comma 10 3 10" xfId="8688" xr:uid="{F87EBC19-3998-4060-8ABC-0D2CB7DEB4C6}"/>
    <cellStyle name="Comma 10 3 10 2" xfId="8689" xr:uid="{1F970406-5299-4365-9FFA-53010A93BF3E}"/>
    <cellStyle name="Comma 10 3 10 2 2" xfId="8690" xr:uid="{22CA2D86-1A24-4CC3-BD80-B85D956D759A}"/>
    <cellStyle name="Comma 10 3 10 2 3" xfId="8691" xr:uid="{78EFE694-8C3A-444C-A80E-7135DEE82199}"/>
    <cellStyle name="Comma 10 3 10 2 4" xfId="8692" xr:uid="{83D36377-E29C-4E32-8CF0-C0856425227D}"/>
    <cellStyle name="Comma 10 3 10 2 5" xfId="8693" xr:uid="{1EB8481E-1C7D-4FD3-B189-D2B789D0C391}"/>
    <cellStyle name="Comma 10 3 10 3" xfId="8694" xr:uid="{083191D4-01A6-40A1-A383-329372BBBE5E}"/>
    <cellStyle name="Comma 10 3 10 4" xfId="8695" xr:uid="{55A729D1-D551-4280-AC91-F66B00CFFED1}"/>
    <cellStyle name="Comma 10 3 10 5" xfId="8696" xr:uid="{5928411D-95C2-4770-9260-610FFCEB3E61}"/>
    <cellStyle name="Comma 10 3 10 6" xfId="8697" xr:uid="{EE99FB8F-0026-4BD0-A60D-C9E1727002BB}"/>
    <cellStyle name="Comma 10 3 11" xfId="8698" xr:uid="{4D111970-BA47-4DDE-8977-ED9285BF0186}"/>
    <cellStyle name="Comma 10 3 11 2" xfId="8699" xr:uid="{759B9021-4343-4B45-8953-D392342811B5}"/>
    <cellStyle name="Comma 10 3 11 2 2" xfId="8700" xr:uid="{7A086CE9-9B75-4879-B24A-2A4C4099E91D}"/>
    <cellStyle name="Comma 10 3 11 2 3" xfId="8701" xr:uid="{716DCE18-20E3-4BBF-A5A4-6041A7BCC1A5}"/>
    <cellStyle name="Comma 10 3 11 2 4" xfId="8702" xr:uid="{B1F0C1B9-5879-454B-95C5-B8C8D16C13A5}"/>
    <cellStyle name="Comma 10 3 11 2 5" xfId="8703" xr:uid="{257A124A-6CF5-43E8-89AE-0F7601D87006}"/>
    <cellStyle name="Comma 10 3 11 3" xfId="8704" xr:uid="{54B1A481-CCE0-4DAB-8489-6E4D5AF49161}"/>
    <cellStyle name="Comma 10 3 11 4" xfId="8705" xr:uid="{12142CF5-7CF6-4F1C-8962-85E651A47ED8}"/>
    <cellStyle name="Comma 10 3 11 5" xfId="8706" xr:uid="{3EDC10E6-CF59-427D-87A3-C5E01651DAD2}"/>
    <cellStyle name="Comma 10 3 11 6" xfId="8707" xr:uid="{04AA936C-A036-49F0-9C86-EA16BB79AD06}"/>
    <cellStyle name="Comma 10 3 12" xfId="8708" xr:uid="{C3FB93EF-98C7-4BD1-BBA3-C763C33DA397}"/>
    <cellStyle name="Comma 10 3 12 2" xfId="8709" xr:uid="{C1B5EA08-7F7B-49B5-9600-F4CF33166F62}"/>
    <cellStyle name="Comma 10 3 12 2 2" xfId="8710" xr:uid="{6AD054FF-2486-4C78-BA07-41C85436B635}"/>
    <cellStyle name="Comma 10 3 12 2 3" xfId="8711" xr:uid="{1F65BD32-93FA-4BC0-8FAF-6715AC886184}"/>
    <cellStyle name="Comma 10 3 12 2 4" xfId="8712" xr:uid="{E8E3A657-129F-427B-BB15-1BC6726889ED}"/>
    <cellStyle name="Comma 10 3 12 2 5" xfId="8713" xr:uid="{2DEA3079-F433-48B9-BDB0-24A75231568C}"/>
    <cellStyle name="Comma 10 3 12 3" xfId="8714" xr:uid="{2FBFEFC3-0EBC-495B-9FFC-C338101DA08C}"/>
    <cellStyle name="Comma 10 3 12 4" xfId="8715" xr:uid="{5C92DAE9-DD5B-4496-A711-AC0E950DD478}"/>
    <cellStyle name="Comma 10 3 12 5" xfId="8716" xr:uid="{6E3BB465-4E0F-42AF-826F-EE054275DE14}"/>
    <cellStyle name="Comma 10 3 12 6" xfId="8717" xr:uid="{40BC0654-F26A-487B-97D6-9BEDB7DE1F33}"/>
    <cellStyle name="Comma 10 3 13" xfId="8718" xr:uid="{BF227751-C1E6-4A2D-958F-F2280A96B40A}"/>
    <cellStyle name="Comma 10 3 13 2" xfId="8719" xr:uid="{BCBF9862-82A6-4631-9B62-E20A06A6A841}"/>
    <cellStyle name="Comma 10 3 13 2 2" xfId="8720" xr:uid="{3AF0671C-D692-429E-9F95-D151019EBD3F}"/>
    <cellStyle name="Comma 10 3 13 2 3" xfId="8721" xr:uid="{D2EE9293-9F73-4A07-996F-85C84B07E2D6}"/>
    <cellStyle name="Comma 10 3 13 2 4" xfId="8722" xr:uid="{4ED24DAF-471A-4CEA-B4A2-50E5E96590C6}"/>
    <cellStyle name="Comma 10 3 13 2 5" xfId="8723" xr:uid="{BA2870A3-B1B7-4557-B0D6-348FACAB7C46}"/>
    <cellStyle name="Comma 10 3 13 3" xfId="8724" xr:uid="{9609426A-6286-4DEC-8A5F-04B6ACE78A28}"/>
    <cellStyle name="Comma 10 3 13 4" xfId="8725" xr:uid="{61D6030E-7CA2-4FCE-B940-1A165DE5CC0E}"/>
    <cellStyle name="Comma 10 3 13 5" xfId="8726" xr:uid="{2521EC6C-6023-4728-9EEB-07E33A979DA0}"/>
    <cellStyle name="Comma 10 3 13 6" xfId="8727" xr:uid="{51539515-ED10-44E1-A2F4-69D34939D940}"/>
    <cellStyle name="Comma 10 3 14" xfId="8728" xr:uid="{8BF132BF-03D6-4D23-9DEC-BAC9475FBA63}"/>
    <cellStyle name="Comma 10 3 14 2" xfId="8729" xr:uid="{6A77BBB7-30F5-48E4-8941-471A60434253}"/>
    <cellStyle name="Comma 10 3 14 2 2" xfId="8730" xr:uid="{1FD5EFE1-C8E3-4280-AE38-C8FE0E58E4EA}"/>
    <cellStyle name="Comma 10 3 14 2 3" xfId="8731" xr:uid="{B9478D9F-D114-43E2-97C8-5541413FC4A7}"/>
    <cellStyle name="Comma 10 3 14 2 4" xfId="8732" xr:uid="{1C54C5FB-AEF3-4BE5-8074-D1F8D67D8E0B}"/>
    <cellStyle name="Comma 10 3 14 2 5" xfId="8733" xr:uid="{620CC369-1CBA-42F3-BF86-7C48C11B76C9}"/>
    <cellStyle name="Comma 10 3 14 3" xfId="8734" xr:uid="{55C5621F-EC8E-4B77-A1EB-DC7FECEE0520}"/>
    <cellStyle name="Comma 10 3 14 4" xfId="8735" xr:uid="{64F3C760-CC04-4E0B-B49D-1B0796D95AFD}"/>
    <cellStyle name="Comma 10 3 14 5" xfId="8736" xr:uid="{CD065660-9A0A-4648-B0A0-70029FDF6333}"/>
    <cellStyle name="Comma 10 3 14 6" xfId="8737" xr:uid="{429D8737-8B68-4AE0-8043-17BEF7B3CE18}"/>
    <cellStyle name="Comma 10 3 15" xfId="8738" xr:uid="{09854DB8-C781-4D94-87A2-79269F4830F1}"/>
    <cellStyle name="Comma 10 3 15 2" xfId="8739" xr:uid="{FEFD5E27-6CB4-4F08-8F1D-60EA2DB74BCF}"/>
    <cellStyle name="Comma 10 3 15 2 2" xfId="8740" xr:uid="{897A9A2B-A1CB-489E-9F53-3E3A9C8F7C6A}"/>
    <cellStyle name="Comma 10 3 15 2 3" xfId="8741" xr:uid="{1C61FDFF-08F4-47F4-B4C6-C5A0A40F0EC0}"/>
    <cellStyle name="Comma 10 3 15 2 4" xfId="8742" xr:uid="{E5C9F7FF-FD25-4CE2-B1B9-8D54DB26BCC2}"/>
    <cellStyle name="Comma 10 3 15 2 5" xfId="8743" xr:uid="{671E88C0-D6D9-418F-BE8C-D22F11E2A491}"/>
    <cellStyle name="Comma 10 3 15 3" xfId="8744" xr:uid="{480372CA-A9FE-490C-8A2D-88D53EEC9443}"/>
    <cellStyle name="Comma 10 3 15 4" xfId="8745" xr:uid="{1EDB63F1-3554-41DB-BDAF-86709CF99B74}"/>
    <cellStyle name="Comma 10 3 15 5" xfId="8746" xr:uid="{83F2B8DC-7918-493D-ACFE-A40CC7139995}"/>
    <cellStyle name="Comma 10 3 15 6" xfId="8747" xr:uid="{19E9B466-CB73-4758-AB74-8EF4C1FC2DEE}"/>
    <cellStyle name="Comma 10 3 16" xfId="8748" xr:uid="{19F3CBDF-EBFD-4D88-AF52-A733E1DCCD1A}"/>
    <cellStyle name="Comma 10 3 16 2" xfId="8749" xr:uid="{5FBF9DC9-1B80-4602-B2C7-207CC64E3E91}"/>
    <cellStyle name="Comma 10 3 16 2 2" xfId="8750" xr:uid="{3069F4CE-0BC6-45CC-A984-489255FF8DD9}"/>
    <cellStyle name="Comma 10 3 16 2 3" xfId="8751" xr:uid="{6429DFAB-35CE-4605-A51A-3FB22E43E444}"/>
    <cellStyle name="Comma 10 3 16 2 4" xfId="8752" xr:uid="{B44E25DF-C0D3-4D3B-B985-6702CFB38C6D}"/>
    <cellStyle name="Comma 10 3 16 2 5" xfId="8753" xr:uid="{3056856E-93F4-4123-BED6-0456ADF40E68}"/>
    <cellStyle name="Comma 10 3 16 3" xfId="8754" xr:uid="{1AC5E3F2-531C-4536-995A-CA218658BC8E}"/>
    <cellStyle name="Comma 10 3 16 4" xfId="8755" xr:uid="{4F4297F9-5B2E-4E04-ADE4-14A7AC424748}"/>
    <cellStyle name="Comma 10 3 16 5" xfId="8756" xr:uid="{655D455B-4315-40D0-BE39-5474BBFFA23A}"/>
    <cellStyle name="Comma 10 3 16 6" xfId="8757" xr:uid="{AB339A0C-3B42-4DA5-9AC1-774B73443E9E}"/>
    <cellStyle name="Comma 10 3 17" xfId="8758" xr:uid="{4A24635E-5C53-4B02-BAF9-5BF19BB3BC3C}"/>
    <cellStyle name="Comma 10 3 17 2" xfId="8759" xr:uid="{5E83AD2E-1E0E-4551-A277-DB6DB53CB6CD}"/>
    <cellStyle name="Comma 10 3 17 2 2" xfId="8760" xr:uid="{CA520A6F-FF12-447A-BBF2-A452BBF57FEE}"/>
    <cellStyle name="Comma 10 3 17 2 3" xfId="8761" xr:uid="{E4A393BD-69A2-416C-8579-29C746A686D1}"/>
    <cellStyle name="Comma 10 3 17 2 4" xfId="8762" xr:uid="{F0DF3430-9E7D-461A-B021-81012EFA73E5}"/>
    <cellStyle name="Comma 10 3 17 2 5" xfId="8763" xr:uid="{7AB7D773-870E-4D32-844D-A6DF0CDE5AB2}"/>
    <cellStyle name="Comma 10 3 17 3" xfId="8764" xr:uid="{579304C0-E8A3-4B10-B94B-80F3EBA95F24}"/>
    <cellStyle name="Comma 10 3 17 4" xfId="8765" xr:uid="{5CBF07D5-1FB3-4F11-BF7F-B1C518F43561}"/>
    <cellStyle name="Comma 10 3 17 5" xfId="8766" xr:uid="{7C60A714-534D-47B3-8C29-34BF4AC9F8B9}"/>
    <cellStyle name="Comma 10 3 17 6" xfId="8767" xr:uid="{3EE2CAEB-A876-4D01-BDAF-F02FC7538535}"/>
    <cellStyle name="Comma 10 3 18" xfId="8768" xr:uid="{E67FA51E-8A4A-4B76-95A6-CD13B74C937A}"/>
    <cellStyle name="Comma 10 3 18 2" xfId="8769" xr:uid="{CD4B20E9-1A48-44F4-85E9-D03D3EB514D2}"/>
    <cellStyle name="Comma 10 3 18 3" xfId="8770" xr:uid="{2E30473D-4DA1-450D-B1D0-2E0FAE6CEE38}"/>
    <cellStyle name="Comma 10 3 18 4" xfId="8771" xr:uid="{9B1FB40A-6D8D-4824-9D80-2C0F2813D21A}"/>
    <cellStyle name="Comma 10 3 18 5" xfId="8772" xr:uid="{C3D34C6B-4AF2-4192-B945-44281AB4A7FF}"/>
    <cellStyle name="Comma 10 3 19" xfId="8773" xr:uid="{B3873AC8-08BE-4CE1-B846-5722CFA3A919}"/>
    <cellStyle name="Comma 10 3 2" xfId="8774" xr:uid="{5261F761-E007-4513-B349-79015EEA0BE0}"/>
    <cellStyle name="Comma 10 3 2 2" xfId="8775" xr:uid="{E7C85BC0-7E8E-4C2E-91D5-8B00B2EA67D9}"/>
    <cellStyle name="Comma 10 3 2 2 2" xfId="8776" xr:uid="{5C1E7018-C9C7-4947-9D4C-54D2C3E23487}"/>
    <cellStyle name="Comma 10 3 2 2 3" xfId="8777" xr:uid="{517D985E-8773-477C-A318-9327855EC24B}"/>
    <cellStyle name="Comma 10 3 2 2 4" xfId="8778" xr:uid="{D52ED253-060A-4BFD-B34C-F05AD8FBFB9F}"/>
    <cellStyle name="Comma 10 3 2 2 5" xfId="8779" xr:uid="{ED4477E4-86E1-4FF6-B61D-9DB392747C3B}"/>
    <cellStyle name="Comma 10 3 2 3" xfId="8780" xr:uid="{E3EDA709-7852-4203-90CD-1FE11553FC61}"/>
    <cellStyle name="Comma 10 3 2 4" xfId="8781" xr:uid="{6DB762DC-E25B-4DAA-925E-A41BDE3BBD84}"/>
    <cellStyle name="Comma 10 3 2 5" xfId="8782" xr:uid="{51E1152F-87DD-4322-9677-68DC09D7DF53}"/>
    <cellStyle name="Comma 10 3 2 6" xfId="8783" xr:uid="{5E0C14EF-4FDC-481E-AC8E-E1EB6027A18F}"/>
    <cellStyle name="Comma 10 3 20" xfId="8784" xr:uid="{0B455128-2847-45E1-8C0C-E171A4D67FB2}"/>
    <cellStyle name="Comma 10 3 21" xfId="8785" xr:uid="{5EC1EC8D-1455-4D18-B394-64AC132DC561}"/>
    <cellStyle name="Comma 10 3 22" xfId="8786" xr:uid="{32E58327-CB8C-4E05-95A7-9262FBB150D2}"/>
    <cellStyle name="Comma 10 3 3" xfId="8787" xr:uid="{7D21A072-0805-4DE5-B6DF-50F2323F732C}"/>
    <cellStyle name="Comma 10 3 3 2" xfId="8788" xr:uid="{0D1E50EE-5FA3-467C-A07B-C392494BF7D0}"/>
    <cellStyle name="Comma 10 3 3 2 2" xfId="8789" xr:uid="{2C5C3717-423F-4196-8BAA-3147B966095C}"/>
    <cellStyle name="Comma 10 3 3 2 3" xfId="8790" xr:uid="{15B2010B-AFCF-420F-A761-745B7D55FFDC}"/>
    <cellStyle name="Comma 10 3 3 2 4" xfId="8791" xr:uid="{B8F09D51-AB5E-4663-9B41-D0D31D2DA01B}"/>
    <cellStyle name="Comma 10 3 3 2 5" xfId="8792" xr:uid="{55923D54-9CE0-4E88-8540-555940F66D7F}"/>
    <cellStyle name="Comma 10 3 3 3" xfId="8793" xr:uid="{A435438A-89A5-4B56-B698-1E037B64A241}"/>
    <cellStyle name="Comma 10 3 3 4" xfId="8794" xr:uid="{DEE07CB3-2C82-4566-931E-00E944F84C01}"/>
    <cellStyle name="Comma 10 3 3 5" xfId="8795" xr:uid="{D9F78622-92C9-45EB-93DF-B7C4FAD62C05}"/>
    <cellStyle name="Comma 10 3 3 6" xfId="8796" xr:uid="{F88F0EE9-1E1E-446D-B349-4DA4CCED3D2C}"/>
    <cellStyle name="Comma 10 3 4" xfId="8797" xr:uid="{5B1397FC-68F5-4C3D-9135-E895BC60450B}"/>
    <cellStyle name="Comma 10 3 4 2" xfId="8798" xr:uid="{31DB2EEE-A650-4A3C-B39D-796642CCBB0B}"/>
    <cellStyle name="Comma 10 3 4 2 2" xfId="8799" xr:uid="{FECDCC10-FF4B-4902-A0ED-3D661604701C}"/>
    <cellStyle name="Comma 10 3 4 2 3" xfId="8800" xr:uid="{0F084E6E-D517-4FEC-B94B-CAC98CE1F0C6}"/>
    <cellStyle name="Comma 10 3 4 2 4" xfId="8801" xr:uid="{0B7CAA07-7C61-4BCA-97C4-CE4D89BAD8AB}"/>
    <cellStyle name="Comma 10 3 4 2 5" xfId="8802" xr:uid="{6D4A2531-1C97-41EC-AB4E-85D2E90CDC86}"/>
    <cellStyle name="Comma 10 3 4 3" xfId="8803" xr:uid="{FC447C3D-E064-4BA5-AECC-E794F400D1CE}"/>
    <cellStyle name="Comma 10 3 4 4" xfId="8804" xr:uid="{F9F9BC9D-D8E6-4CBB-B0EF-179AAAB1319E}"/>
    <cellStyle name="Comma 10 3 4 5" xfId="8805" xr:uid="{41D0180F-8947-4932-9E95-D9162003FEDC}"/>
    <cellStyle name="Comma 10 3 4 6" xfId="8806" xr:uid="{A6100C18-D99A-4B01-B57F-B9DC977003A7}"/>
    <cellStyle name="Comma 10 3 5" xfId="8807" xr:uid="{ED294E1D-5D43-4C7C-B875-1E36E883A701}"/>
    <cellStyle name="Comma 10 3 5 2" xfId="8808" xr:uid="{6D8EC7F6-9D4D-4B8E-BC13-9282416C3373}"/>
    <cellStyle name="Comma 10 3 5 2 2" xfId="8809" xr:uid="{9370F693-627F-4123-B07F-259534BE8A5D}"/>
    <cellStyle name="Comma 10 3 5 2 3" xfId="8810" xr:uid="{532F496E-DE56-4229-BE8E-3EED607D120E}"/>
    <cellStyle name="Comma 10 3 5 2 4" xfId="8811" xr:uid="{92CB92BE-7D2D-45AE-A8CE-8891BFD65C1F}"/>
    <cellStyle name="Comma 10 3 5 2 5" xfId="8812" xr:uid="{4BFF0B8C-53C6-4B16-B1D0-76CD1C952203}"/>
    <cellStyle name="Comma 10 3 5 3" xfId="8813" xr:uid="{EA880EF9-14E7-4A51-AB79-2BE233E4069D}"/>
    <cellStyle name="Comma 10 3 5 4" xfId="8814" xr:uid="{63B07F12-CD90-46F4-87D1-C60BB7066E87}"/>
    <cellStyle name="Comma 10 3 5 5" xfId="8815" xr:uid="{844881C1-282D-44EF-94E9-C54C23477D20}"/>
    <cellStyle name="Comma 10 3 5 6" xfId="8816" xr:uid="{3FC08672-8130-4B95-BD6C-B3811FB4143B}"/>
    <cellStyle name="Comma 10 3 6" xfId="8817" xr:uid="{6EC2BD48-1262-4A3B-8567-DB7618CCBDA6}"/>
    <cellStyle name="Comma 10 3 6 2" xfId="8818" xr:uid="{13DE3073-249A-4458-998F-B9D47C845649}"/>
    <cellStyle name="Comma 10 3 6 2 2" xfId="8819" xr:uid="{7CB1A07A-6A02-4567-BF92-2CA6E698AA04}"/>
    <cellStyle name="Comma 10 3 6 2 3" xfId="8820" xr:uid="{E3E294D3-A360-4145-9C89-83E6491506B2}"/>
    <cellStyle name="Comma 10 3 6 2 4" xfId="8821" xr:uid="{8D85B3AB-762E-42AB-B78D-8B7C7AB52111}"/>
    <cellStyle name="Comma 10 3 6 2 5" xfId="8822" xr:uid="{160E5B35-8135-44F6-A19E-CD00ED65C714}"/>
    <cellStyle name="Comma 10 3 6 3" xfId="8823" xr:uid="{967DE8D8-17A0-433B-A3DC-243012D8272F}"/>
    <cellStyle name="Comma 10 3 6 4" xfId="8824" xr:uid="{B7691280-9DA9-4B05-BE36-51EC33F2FCD5}"/>
    <cellStyle name="Comma 10 3 6 5" xfId="8825" xr:uid="{52B9A692-0858-4097-B567-1AF9FE3F2DC0}"/>
    <cellStyle name="Comma 10 3 6 6" xfId="8826" xr:uid="{D6AFBBD4-E20C-4624-BAD8-25DFB6B1F508}"/>
    <cellStyle name="Comma 10 3 7" xfId="8827" xr:uid="{3355EC20-73B2-46CE-8D89-2A837D99F4F8}"/>
    <cellStyle name="Comma 10 3 7 2" xfId="8828" xr:uid="{8F080B62-6435-4CA3-AC9E-8791A4B816AD}"/>
    <cellStyle name="Comma 10 3 7 2 2" xfId="8829" xr:uid="{9C953CDC-4384-4201-A7DB-46D961007ECF}"/>
    <cellStyle name="Comma 10 3 7 2 3" xfId="8830" xr:uid="{D20967AB-FABA-4D86-A77C-D3F3B923F18C}"/>
    <cellStyle name="Comma 10 3 7 2 4" xfId="8831" xr:uid="{514FC2F6-6C64-4234-9EE4-2AE81187A8B1}"/>
    <cellStyle name="Comma 10 3 7 2 5" xfId="8832" xr:uid="{DA98767D-F703-459D-9084-BF4B0B701108}"/>
    <cellStyle name="Comma 10 3 7 3" xfId="8833" xr:uid="{4AB2C094-4DFF-4F02-ACFA-B94A8AFD8B11}"/>
    <cellStyle name="Comma 10 3 7 4" xfId="8834" xr:uid="{9FCB4F0F-F7BE-41E2-B570-2F262CE91911}"/>
    <cellStyle name="Comma 10 3 7 5" xfId="8835" xr:uid="{7D949E80-60A4-408C-A028-15582B6517AE}"/>
    <cellStyle name="Comma 10 3 7 6" xfId="8836" xr:uid="{D7E56AAF-B9C0-42A4-A561-6955537D880A}"/>
    <cellStyle name="Comma 10 3 8" xfId="8837" xr:uid="{7A0251BD-F74C-41F8-8472-63AFB0162CC2}"/>
    <cellStyle name="Comma 10 3 8 2" xfId="8838" xr:uid="{6D46A2D7-F15A-4062-8874-05691485CD8E}"/>
    <cellStyle name="Comma 10 3 8 2 2" xfId="8839" xr:uid="{A3F359FE-6E5D-43B5-BABC-6B36B8AA12A6}"/>
    <cellStyle name="Comma 10 3 8 2 3" xfId="8840" xr:uid="{6D06B31F-BBCC-4657-929B-6E157FCDAEFA}"/>
    <cellStyle name="Comma 10 3 8 2 4" xfId="8841" xr:uid="{2144FDAC-8AF7-46F3-951F-A281D3155E6E}"/>
    <cellStyle name="Comma 10 3 8 2 5" xfId="8842" xr:uid="{05F4B9EF-A022-4252-8D86-C66203960429}"/>
    <cellStyle name="Comma 10 3 8 3" xfId="8843" xr:uid="{B207975B-0F0E-4696-BDA5-D89953C0A176}"/>
    <cellStyle name="Comma 10 3 8 4" xfId="8844" xr:uid="{ED18391F-783E-4F91-BCED-BC8C63D2F01B}"/>
    <cellStyle name="Comma 10 3 8 5" xfId="8845" xr:uid="{48B7460A-5EC8-4C84-B9C4-6D9A9621E21C}"/>
    <cellStyle name="Comma 10 3 8 6" xfId="8846" xr:uid="{340DFE4D-FD44-4F29-9764-9F57021D382A}"/>
    <cellStyle name="Comma 10 3 9" xfId="8847" xr:uid="{2B8ECA66-84E9-42E0-B0BE-C9B4DB755654}"/>
    <cellStyle name="Comma 10 3 9 2" xfId="8848" xr:uid="{AF762684-1BC9-49C1-9442-86FA44161AAE}"/>
    <cellStyle name="Comma 10 3 9 2 2" xfId="8849" xr:uid="{D20139B5-BA45-48A6-BE31-5475261EC8CD}"/>
    <cellStyle name="Comma 10 3 9 2 3" xfId="8850" xr:uid="{741A79DD-21F2-4D0C-B178-B63F7BAE3600}"/>
    <cellStyle name="Comma 10 3 9 2 4" xfId="8851" xr:uid="{31720FB0-83A5-4989-820D-F9FC1CCE6D78}"/>
    <cellStyle name="Comma 10 3 9 2 5" xfId="8852" xr:uid="{84AFE5EA-23B9-4D93-BA89-EBBBF6CFB97C}"/>
    <cellStyle name="Comma 10 3 9 3" xfId="8853" xr:uid="{029951C8-E650-453E-9BA7-72B489F60DBF}"/>
    <cellStyle name="Comma 10 3 9 4" xfId="8854" xr:uid="{E592C80E-2EE9-4EA8-84E3-2302E97255C0}"/>
    <cellStyle name="Comma 10 3 9 5" xfId="8855" xr:uid="{55693D84-D604-4035-8EBD-7C703BC4F0C8}"/>
    <cellStyle name="Comma 10 3 9 6" xfId="8856" xr:uid="{9E3ECFCB-2396-45EF-B835-93CEF08372DD}"/>
    <cellStyle name="Comma 10 4" xfId="8857" xr:uid="{CBF79D62-273A-4542-8681-C372472A5E26}"/>
    <cellStyle name="Comma 10 4 10" xfId="8858" xr:uid="{8EC5CCC0-E15D-410F-9B5B-5256253E27FC}"/>
    <cellStyle name="Comma 10 4 10 2" xfId="8859" xr:uid="{447870AA-2068-42F6-89DB-555EA3A9721D}"/>
    <cellStyle name="Comma 10 4 10 2 2" xfId="8860" xr:uid="{1E139EB1-F47B-4474-BF4B-04B10A81BD8D}"/>
    <cellStyle name="Comma 10 4 10 2 3" xfId="8861" xr:uid="{A5704E8D-C380-497C-948C-D3CB94BC1A19}"/>
    <cellStyle name="Comma 10 4 10 2 4" xfId="8862" xr:uid="{275669BC-FA30-466C-9440-E8EB4A30F44F}"/>
    <cellStyle name="Comma 10 4 10 2 5" xfId="8863" xr:uid="{51870DB2-78A4-40AA-8DAA-3B54A287D93C}"/>
    <cellStyle name="Comma 10 4 10 3" xfId="8864" xr:uid="{98E76010-3901-4FAD-9B30-3B5902FF55DD}"/>
    <cellStyle name="Comma 10 4 10 4" xfId="8865" xr:uid="{88E6D0CE-8ABB-44C8-88D9-8D1949EB43DD}"/>
    <cellStyle name="Comma 10 4 10 5" xfId="8866" xr:uid="{49E1D97D-4CCE-4242-9AF5-52FA9C16169C}"/>
    <cellStyle name="Comma 10 4 10 6" xfId="8867" xr:uid="{58604C37-2E41-4F1E-B82A-2B4FC7F09549}"/>
    <cellStyle name="Comma 10 4 11" xfId="8868" xr:uid="{0303186A-90FB-450B-98E0-58CE7547B2F8}"/>
    <cellStyle name="Comma 10 4 11 2" xfId="8869" xr:uid="{9E076D4D-B1F7-49D3-A869-1B655A38CD61}"/>
    <cellStyle name="Comma 10 4 11 2 2" xfId="8870" xr:uid="{EAECF466-0F1D-4EFF-8069-ABA0EA1C4ECA}"/>
    <cellStyle name="Comma 10 4 11 2 3" xfId="8871" xr:uid="{D40F3516-D281-49B8-8F45-8C66FDA7B792}"/>
    <cellStyle name="Comma 10 4 11 2 4" xfId="8872" xr:uid="{0082122A-4F8B-4E31-9ACD-5486CF529B75}"/>
    <cellStyle name="Comma 10 4 11 2 5" xfId="8873" xr:uid="{6E762F00-771F-4F43-A82F-EEA9E3591B67}"/>
    <cellStyle name="Comma 10 4 11 3" xfId="8874" xr:uid="{F30C0D78-0529-4237-B38B-63BE8884A59E}"/>
    <cellStyle name="Comma 10 4 11 4" xfId="8875" xr:uid="{F59F955D-612B-4298-8D3B-B0F5B6640D79}"/>
    <cellStyle name="Comma 10 4 11 5" xfId="8876" xr:uid="{D877287B-F652-408B-B7BD-52B1E7300C62}"/>
    <cellStyle name="Comma 10 4 11 6" xfId="8877" xr:uid="{46C834C0-D6B8-4253-B92C-B3031B6AE1E1}"/>
    <cellStyle name="Comma 10 4 12" xfId="8878" xr:uid="{723A2681-1D0B-45CC-AFA6-A5ED85CE5BD0}"/>
    <cellStyle name="Comma 10 4 12 2" xfId="8879" xr:uid="{76C9A799-DA63-4FA9-A301-274E32390F07}"/>
    <cellStyle name="Comma 10 4 12 2 2" xfId="8880" xr:uid="{6E729E18-C4AC-460D-A073-485717A45D19}"/>
    <cellStyle name="Comma 10 4 12 2 3" xfId="8881" xr:uid="{AE947745-AE6B-479A-A2E5-C164BAF3E71D}"/>
    <cellStyle name="Comma 10 4 12 2 4" xfId="8882" xr:uid="{21F7549C-DCD0-4286-94C9-BA7B1B81679C}"/>
    <cellStyle name="Comma 10 4 12 2 5" xfId="8883" xr:uid="{4B67D697-962F-461C-8D93-B95C7BCA52DB}"/>
    <cellStyle name="Comma 10 4 12 3" xfId="8884" xr:uid="{5B3CD29B-59BC-454D-9CE8-15F01357947D}"/>
    <cellStyle name="Comma 10 4 12 4" xfId="8885" xr:uid="{3376385E-268A-4BB9-B81B-B32B8949BEFB}"/>
    <cellStyle name="Comma 10 4 12 5" xfId="8886" xr:uid="{4E85EAA8-864C-4D7F-B8D2-79BFEE894A6E}"/>
    <cellStyle name="Comma 10 4 12 6" xfId="8887" xr:uid="{746DE18D-0672-4104-8F63-F0D1A1E99DA9}"/>
    <cellStyle name="Comma 10 4 13" xfId="8888" xr:uid="{F4C5044E-6ADD-49FB-8064-ABA8B1CCFBFA}"/>
    <cellStyle name="Comma 10 4 13 2" xfId="8889" xr:uid="{644C0A90-3011-4C6B-9EAC-0B68E183721A}"/>
    <cellStyle name="Comma 10 4 13 2 2" xfId="8890" xr:uid="{98D8F16A-7D08-4B50-BB88-56520C733E1A}"/>
    <cellStyle name="Comma 10 4 13 2 3" xfId="8891" xr:uid="{DF3774D2-7DC3-442A-9C34-98533A2AC7ED}"/>
    <cellStyle name="Comma 10 4 13 2 4" xfId="8892" xr:uid="{F4F5C5A7-F115-48F3-BFA1-DF388EE6CCCF}"/>
    <cellStyle name="Comma 10 4 13 2 5" xfId="8893" xr:uid="{D9168BEF-7ECC-4A01-838A-E135E1E2CBAE}"/>
    <cellStyle name="Comma 10 4 13 3" xfId="8894" xr:uid="{563B1E7A-09CE-48E9-A28D-B2DE4502C140}"/>
    <cellStyle name="Comma 10 4 13 4" xfId="8895" xr:uid="{7C14E45E-D4CF-4EA5-9B26-A50683021065}"/>
    <cellStyle name="Comma 10 4 13 5" xfId="8896" xr:uid="{9292A3B0-5EC2-4E9A-AD43-A50EBD621339}"/>
    <cellStyle name="Comma 10 4 13 6" xfId="8897" xr:uid="{9A46D709-0432-42B9-8563-E2F34DB7BB5E}"/>
    <cellStyle name="Comma 10 4 14" xfId="8898" xr:uid="{433D57A2-21C2-4164-868B-753568CC544C}"/>
    <cellStyle name="Comma 10 4 14 2" xfId="8899" xr:uid="{8A809261-00F4-482B-B3D3-1FB8C9EAADB8}"/>
    <cellStyle name="Comma 10 4 14 2 2" xfId="8900" xr:uid="{2958F70A-0FA1-4E93-A974-9D69E9BEAA8B}"/>
    <cellStyle name="Comma 10 4 14 2 3" xfId="8901" xr:uid="{9BD0ED1F-3D0A-454C-B262-550AA452F806}"/>
    <cellStyle name="Comma 10 4 14 2 4" xfId="8902" xr:uid="{126F2AD0-8814-4FCD-8950-967387369094}"/>
    <cellStyle name="Comma 10 4 14 2 5" xfId="8903" xr:uid="{00F3D1CE-E7AA-47A4-B912-711EFB664DAD}"/>
    <cellStyle name="Comma 10 4 14 3" xfId="8904" xr:uid="{604BDA1D-D604-4FE5-BE02-F3CA5A01B95F}"/>
    <cellStyle name="Comma 10 4 14 4" xfId="8905" xr:uid="{2ED43817-8164-4D21-BECF-F7EADE44EFC1}"/>
    <cellStyle name="Comma 10 4 14 5" xfId="8906" xr:uid="{EEC90652-6AB4-4839-87F1-D322D13C044C}"/>
    <cellStyle name="Comma 10 4 14 6" xfId="8907" xr:uid="{C74E1AD1-B4F2-4D1C-B1E5-A6399716FA8C}"/>
    <cellStyle name="Comma 10 4 15" xfId="8908" xr:uid="{4819BA6E-8D8A-42CD-B794-85BA9D3D8078}"/>
    <cellStyle name="Comma 10 4 15 2" xfId="8909" xr:uid="{32C6BBAD-87E8-4DDF-BB90-95C40AEA0F56}"/>
    <cellStyle name="Comma 10 4 15 2 2" xfId="8910" xr:uid="{1DB76B8F-8BF2-4353-B29A-05CBBF943AE0}"/>
    <cellStyle name="Comma 10 4 15 2 3" xfId="8911" xr:uid="{F6B7F169-B05F-4E10-97B5-3F31043E720C}"/>
    <cellStyle name="Comma 10 4 15 2 4" xfId="8912" xr:uid="{8626151F-23F8-42B1-8A99-2DE96B09D60A}"/>
    <cellStyle name="Comma 10 4 15 2 5" xfId="8913" xr:uid="{30EE9036-6016-49AB-8DB6-DF6E1D34644C}"/>
    <cellStyle name="Comma 10 4 15 3" xfId="8914" xr:uid="{0F553854-F872-4C60-B89A-50BE3F86C71E}"/>
    <cellStyle name="Comma 10 4 15 4" xfId="8915" xr:uid="{63D6AC26-7524-4CED-AA42-86021F55881D}"/>
    <cellStyle name="Comma 10 4 15 5" xfId="8916" xr:uid="{6219FCB1-F3D9-4B7A-9CAC-B5CD502A2BB4}"/>
    <cellStyle name="Comma 10 4 15 6" xfId="8917" xr:uid="{BA511ACA-26FA-4EA1-9AA8-3757F4998E49}"/>
    <cellStyle name="Comma 10 4 16" xfId="8918" xr:uid="{AB81714D-A9D7-4E1C-8DDA-646B82B15F41}"/>
    <cellStyle name="Comma 10 4 16 2" xfId="8919" xr:uid="{D3F9740A-8DD4-4342-80A3-2AF24CCDBEFA}"/>
    <cellStyle name="Comma 10 4 16 2 2" xfId="8920" xr:uid="{DDBEF976-317E-4131-AB6F-0E30A7CF3AD0}"/>
    <cellStyle name="Comma 10 4 16 2 3" xfId="8921" xr:uid="{276A64A1-62DE-4C09-A560-3B6CE531AB44}"/>
    <cellStyle name="Comma 10 4 16 2 4" xfId="8922" xr:uid="{ED32660F-A1F9-4319-9D1F-F4C4E05981BD}"/>
    <cellStyle name="Comma 10 4 16 2 5" xfId="8923" xr:uid="{B90E0127-EBF6-4BFD-A8C3-2B2B0ECA942E}"/>
    <cellStyle name="Comma 10 4 16 3" xfId="8924" xr:uid="{8F0270CA-B1C4-40A9-BBD8-668881DBF1BA}"/>
    <cellStyle name="Comma 10 4 16 4" xfId="8925" xr:uid="{EB974B0E-A248-4113-9E7D-8DB3EBE38E8E}"/>
    <cellStyle name="Comma 10 4 16 5" xfId="8926" xr:uid="{152AD8DF-AA0D-44CA-8EB8-5A6942D1ACCD}"/>
    <cellStyle name="Comma 10 4 16 6" xfId="8927" xr:uid="{857D2270-027C-4A26-96DC-9A63793EB064}"/>
    <cellStyle name="Comma 10 4 17" xfId="8928" xr:uid="{0D934360-765B-4E13-BACD-5CA0EFB052D8}"/>
    <cellStyle name="Comma 10 4 17 2" xfId="8929" xr:uid="{74F9DC5B-7AC9-426B-96F4-822CB52E6F94}"/>
    <cellStyle name="Comma 10 4 17 2 2" xfId="8930" xr:uid="{33DB066A-039B-4BE4-8BAB-02FE83254955}"/>
    <cellStyle name="Comma 10 4 17 2 3" xfId="8931" xr:uid="{06934052-6BDA-4339-BB04-5E854EDA8373}"/>
    <cellStyle name="Comma 10 4 17 2 4" xfId="8932" xr:uid="{FC44C24A-C49E-4B99-97B8-5A44A3E1FA1F}"/>
    <cellStyle name="Comma 10 4 17 2 5" xfId="8933" xr:uid="{F44AA07E-D1C0-4C10-B6F2-F585FF997202}"/>
    <cellStyle name="Comma 10 4 17 3" xfId="8934" xr:uid="{9F3C22C8-ED7A-4498-92EF-4239C731BE11}"/>
    <cellStyle name="Comma 10 4 17 4" xfId="8935" xr:uid="{34791A4E-6176-4E42-A499-E8E25ADABDBD}"/>
    <cellStyle name="Comma 10 4 17 5" xfId="8936" xr:uid="{DBBDDC02-1A17-4D48-87A7-6B139248DFC0}"/>
    <cellStyle name="Comma 10 4 17 6" xfId="8937" xr:uid="{4FA2FC68-EDB0-4CF9-B25F-CD02C4A457B1}"/>
    <cellStyle name="Comma 10 4 18" xfId="8938" xr:uid="{7D7B24EF-5D2D-44AC-A8B7-193A61722C05}"/>
    <cellStyle name="Comma 10 4 18 2" xfId="8939" xr:uid="{5B3C64B2-29D4-4966-8173-5B07063E880F}"/>
    <cellStyle name="Comma 10 4 18 3" xfId="8940" xr:uid="{D260FCB9-D123-4169-B4AD-EB62E1242EBF}"/>
    <cellStyle name="Comma 10 4 18 4" xfId="8941" xr:uid="{09EEFF27-EF4D-4FE9-9CA2-159E26895032}"/>
    <cellStyle name="Comma 10 4 18 5" xfId="8942" xr:uid="{449B5948-9400-4CAB-BE6A-56E6FAA34A4C}"/>
    <cellStyle name="Comma 10 4 19" xfId="8943" xr:uid="{8B6BA852-AB7D-44F0-AB00-FEBC1090BEA7}"/>
    <cellStyle name="Comma 10 4 2" xfId="8944" xr:uid="{FF0BDB51-2351-43FA-8F56-CCEB252E8FC9}"/>
    <cellStyle name="Comma 10 4 2 2" xfId="8945" xr:uid="{D341D1D7-8866-4EAA-A499-8544DDF561B4}"/>
    <cellStyle name="Comma 10 4 2 2 2" xfId="8946" xr:uid="{276F5599-821F-4372-B365-FFDA33D4B61B}"/>
    <cellStyle name="Comma 10 4 2 2 3" xfId="8947" xr:uid="{78537FFC-79FA-451A-9941-ED8A0ECF7CBF}"/>
    <cellStyle name="Comma 10 4 2 2 4" xfId="8948" xr:uid="{F985DE14-7B44-4EEA-8BC6-44DACFC00284}"/>
    <cellStyle name="Comma 10 4 2 2 5" xfId="8949" xr:uid="{302A4EFF-8A02-48DE-9FE0-CB4A88B9115B}"/>
    <cellStyle name="Comma 10 4 2 3" xfId="8950" xr:uid="{9F47870D-F97B-4E39-A11D-F97F2A55F327}"/>
    <cellStyle name="Comma 10 4 2 4" xfId="8951" xr:uid="{BADDBEB9-4326-4005-82ED-7AC99EBA8056}"/>
    <cellStyle name="Comma 10 4 2 5" xfId="8952" xr:uid="{A6F90D5B-5DA6-4B1D-8E8E-1008C2ABBAC4}"/>
    <cellStyle name="Comma 10 4 2 6" xfId="8953" xr:uid="{8983776A-16A9-4DED-8390-DD451D04BDBE}"/>
    <cellStyle name="Comma 10 4 20" xfId="8954" xr:uid="{D238AF87-C61F-4365-8776-885DE84F1A3D}"/>
    <cellStyle name="Comma 10 4 21" xfId="8955" xr:uid="{05591E68-68D4-4D75-B11D-FF16258F84A3}"/>
    <cellStyle name="Comma 10 4 22" xfId="8956" xr:uid="{90F63DE4-02C9-4EC6-B14F-56B50332633B}"/>
    <cellStyle name="Comma 10 4 3" xfId="8957" xr:uid="{82C17E3D-6D66-4B9E-A8F1-2C21E4D4A419}"/>
    <cellStyle name="Comma 10 4 3 2" xfId="8958" xr:uid="{6E1039A4-F49F-4442-9A53-6F085EA77AAE}"/>
    <cellStyle name="Comma 10 4 3 2 2" xfId="8959" xr:uid="{B15F5FFB-B380-4C1A-B326-7ADD2AFB4367}"/>
    <cellStyle name="Comma 10 4 3 2 3" xfId="8960" xr:uid="{2A165905-1488-442E-8BC5-52FF19ACB33F}"/>
    <cellStyle name="Comma 10 4 3 2 4" xfId="8961" xr:uid="{DF63CC27-B637-4948-866C-77C1A36BE40E}"/>
    <cellStyle name="Comma 10 4 3 2 5" xfId="8962" xr:uid="{2B3B57D9-2793-4162-9849-56B70C8CAF27}"/>
    <cellStyle name="Comma 10 4 3 3" xfId="8963" xr:uid="{DC20F2C7-0CA0-4D01-8250-6230501DF44F}"/>
    <cellStyle name="Comma 10 4 3 4" xfId="8964" xr:uid="{4FF7A3E0-9BC9-46DF-BAD9-047352408931}"/>
    <cellStyle name="Comma 10 4 3 5" xfId="8965" xr:uid="{24D9A21A-07DB-493D-944B-EACA12C2712F}"/>
    <cellStyle name="Comma 10 4 3 6" xfId="8966" xr:uid="{AEFA00C4-9833-40D1-9520-944AF0FB0836}"/>
    <cellStyle name="Comma 10 4 4" xfId="8967" xr:uid="{A0A7CBBF-2830-47F4-A1B1-3FAAF2430566}"/>
    <cellStyle name="Comma 10 4 4 2" xfId="8968" xr:uid="{F1E567B9-D2B0-425A-9CBA-B9D9801A0B35}"/>
    <cellStyle name="Comma 10 4 4 2 2" xfId="8969" xr:uid="{BFB9B883-434D-42E4-9107-B8653600D44B}"/>
    <cellStyle name="Comma 10 4 4 2 3" xfId="8970" xr:uid="{C2565B85-0AC6-4A11-832C-B57AD176666D}"/>
    <cellStyle name="Comma 10 4 4 2 4" xfId="8971" xr:uid="{DC4AC41E-FF73-4976-9854-8941D01BDACA}"/>
    <cellStyle name="Comma 10 4 4 2 5" xfId="8972" xr:uid="{E41A9C2E-C1F9-40BA-82B7-788A3D2BE0D3}"/>
    <cellStyle name="Comma 10 4 4 3" xfId="8973" xr:uid="{8FF8364F-DFAB-44F7-A1E9-854EE2D39B03}"/>
    <cellStyle name="Comma 10 4 4 4" xfId="8974" xr:uid="{F8062DD0-7BD5-46E0-A433-0E591727364B}"/>
    <cellStyle name="Comma 10 4 4 5" xfId="8975" xr:uid="{A6FAAABE-E8B9-4ADF-9FD6-53295A7C5DFF}"/>
    <cellStyle name="Comma 10 4 4 6" xfId="8976" xr:uid="{72AFA088-F75D-473C-8A3F-845A8DA4FF7C}"/>
    <cellStyle name="Comma 10 4 5" xfId="8977" xr:uid="{F86DE0BE-AD65-4F03-AD31-7F7DA31CC580}"/>
    <cellStyle name="Comma 10 4 5 2" xfId="8978" xr:uid="{35DA11B2-4A50-4160-80A0-A6C4FC6C7969}"/>
    <cellStyle name="Comma 10 4 5 2 2" xfId="8979" xr:uid="{2E4D1912-F11F-4F94-8845-13C44E99DBDB}"/>
    <cellStyle name="Comma 10 4 5 2 3" xfId="8980" xr:uid="{0BD45416-F17D-4B66-A38A-5B07DA72FCAB}"/>
    <cellStyle name="Comma 10 4 5 2 4" xfId="8981" xr:uid="{1F530F91-80EE-4876-81C5-EC0B58078015}"/>
    <cellStyle name="Comma 10 4 5 2 5" xfId="8982" xr:uid="{D2335D08-6DEF-40E3-8040-5EC376F52EE0}"/>
    <cellStyle name="Comma 10 4 5 3" xfId="8983" xr:uid="{8C3878A9-AC25-4DC1-8AD5-18D170EC8937}"/>
    <cellStyle name="Comma 10 4 5 4" xfId="8984" xr:uid="{BCD0DD39-2397-4C3F-A548-2F9BBA7D703B}"/>
    <cellStyle name="Comma 10 4 5 5" xfId="8985" xr:uid="{864EC86E-D6C3-47CE-9B99-E1A16DE1E738}"/>
    <cellStyle name="Comma 10 4 5 6" xfId="8986" xr:uid="{9B9F96E0-B2D1-4739-9332-19708FC2E128}"/>
    <cellStyle name="Comma 10 4 6" xfId="8987" xr:uid="{A2ACBA4A-A5F4-4C4E-ABEE-63056CD45ACB}"/>
    <cellStyle name="Comma 10 4 6 2" xfId="8988" xr:uid="{434CBF62-F077-4F74-85EF-434252B21BE3}"/>
    <cellStyle name="Comma 10 4 6 2 2" xfId="8989" xr:uid="{2D0C8CCF-5381-466A-B2BA-C760950767FB}"/>
    <cellStyle name="Comma 10 4 6 2 3" xfId="8990" xr:uid="{749CB676-3F88-4D49-AED8-FA4F76A7D068}"/>
    <cellStyle name="Comma 10 4 6 2 4" xfId="8991" xr:uid="{F8234A05-C11E-4278-AF87-F7315795934C}"/>
    <cellStyle name="Comma 10 4 6 2 5" xfId="8992" xr:uid="{2507D451-A471-426D-8E81-3A8758BE2684}"/>
    <cellStyle name="Comma 10 4 6 3" xfId="8993" xr:uid="{AF80B209-CF20-42C1-97A7-D7C26F21A5C2}"/>
    <cellStyle name="Comma 10 4 6 4" xfId="8994" xr:uid="{74F8CE01-06A9-4A5F-B403-8097A6B6098B}"/>
    <cellStyle name="Comma 10 4 6 5" xfId="8995" xr:uid="{4F90BFE9-9455-4ADF-994C-FCF2CC07BD19}"/>
    <cellStyle name="Comma 10 4 6 6" xfId="8996" xr:uid="{47AFF225-8673-4F30-AFCA-81B51B0F8193}"/>
    <cellStyle name="Comma 10 4 7" xfId="8997" xr:uid="{F4C58512-27DF-493D-AC98-2BD1773CF526}"/>
    <cellStyle name="Comma 10 4 7 2" xfId="8998" xr:uid="{540BF9FE-43F0-4AF3-ACEC-7B79D9035667}"/>
    <cellStyle name="Comma 10 4 7 2 2" xfId="8999" xr:uid="{4B8DA15D-DEB8-4EA1-904A-4E00BE8382E3}"/>
    <cellStyle name="Comma 10 4 7 2 3" xfId="9000" xr:uid="{71647774-46D5-4597-BE99-700F480EA543}"/>
    <cellStyle name="Comma 10 4 7 2 4" xfId="9001" xr:uid="{72E6B984-3AA4-4DC2-B11E-B0CCF934AADD}"/>
    <cellStyle name="Comma 10 4 7 2 5" xfId="9002" xr:uid="{A338ECAC-749A-4EDF-ABFA-6703645AD789}"/>
    <cellStyle name="Comma 10 4 7 3" xfId="9003" xr:uid="{E3D22F0F-9C38-45AB-926E-ED13937A77DE}"/>
    <cellStyle name="Comma 10 4 7 4" xfId="9004" xr:uid="{F22CA624-7204-4B63-A868-E0418D5FB79E}"/>
    <cellStyle name="Comma 10 4 7 5" xfId="9005" xr:uid="{A6B2C835-32EA-4852-AC08-99B51D58251A}"/>
    <cellStyle name="Comma 10 4 7 6" xfId="9006" xr:uid="{4BC50905-F0BC-4D06-A2AC-9D03CCD0758F}"/>
    <cellStyle name="Comma 10 4 8" xfId="9007" xr:uid="{F9A74F8B-4757-4CF0-9609-6CD3509882B2}"/>
    <cellStyle name="Comma 10 4 8 2" xfId="9008" xr:uid="{A39373C5-452A-4D3D-BC85-D2E441A4A582}"/>
    <cellStyle name="Comma 10 4 8 2 2" xfId="9009" xr:uid="{A1D69E45-CDEC-47E3-8EAF-EC7B0E6135EE}"/>
    <cellStyle name="Comma 10 4 8 2 3" xfId="9010" xr:uid="{0C5877DF-4EC0-48EC-8110-5F3C3515C01F}"/>
    <cellStyle name="Comma 10 4 8 2 4" xfId="9011" xr:uid="{EF147B38-A60A-4DF2-B59C-E110042D3112}"/>
    <cellStyle name="Comma 10 4 8 2 5" xfId="9012" xr:uid="{ECB38AEA-25C1-4CAF-864F-4A6CA2FC7232}"/>
    <cellStyle name="Comma 10 4 8 3" xfId="9013" xr:uid="{613DD24C-52F6-43AD-A20B-69DB7827A817}"/>
    <cellStyle name="Comma 10 4 8 4" xfId="9014" xr:uid="{673EAA3D-C78C-4433-A130-677EEBC6E14C}"/>
    <cellStyle name="Comma 10 4 8 5" xfId="9015" xr:uid="{BC2060CE-4696-45C8-B78E-9B14A07AF45A}"/>
    <cellStyle name="Comma 10 4 8 6" xfId="9016" xr:uid="{988D12AE-F8FA-4B9A-9FB0-14FD396BD5B5}"/>
    <cellStyle name="Comma 10 4 9" xfId="9017" xr:uid="{29FA7E14-FFE4-4B2D-8A9E-C29809D5532B}"/>
    <cellStyle name="Comma 10 4 9 2" xfId="9018" xr:uid="{C79CEABE-21BD-418B-8538-6D23D1F504B6}"/>
    <cellStyle name="Comma 10 4 9 2 2" xfId="9019" xr:uid="{D22265A2-B066-4E3B-923D-E1BE4061E7B9}"/>
    <cellStyle name="Comma 10 4 9 2 3" xfId="9020" xr:uid="{D60DE74E-FF1B-4FB6-8FCA-BD3EBDD83EA6}"/>
    <cellStyle name="Comma 10 4 9 2 4" xfId="9021" xr:uid="{93246778-8973-42AD-BA1B-E121B34EE169}"/>
    <cellStyle name="Comma 10 4 9 2 5" xfId="9022" xr:uid="{288A4034-3F4F-4E54-9304-290FD0846060}"/>
    <cellStyle name="Comma 10 4 9 3" xfId="9023" xr:uid="{3AA2B65B-5160-46E8-8DDA-E29FE6881B60}"/>
    <cellStyle name="Comma 10 4 9 4" xfId="9024" xr:uid="{F9020CC3-347A-4FB7-BD55-E54A0F8D51BD}"/>
    <cellStyle name="Comma 10 4 9 5" xfId="9025" xr:uid="{82BB9E59-0F5F-4A07-8A75-177DF406BAC4}"/>
    <cellStyle name="Comma 10 4 9 6" xfId="9026" xr:uid="{60E31D96-9EE8-4CA3-9C15-13784E9C215A}"/>
    <cellStyle name="Comma 10 5" xfId="9027" xr:uid="{83EC2C5D-9530-44AA-BA55-CD74CD5E5066}"/>
    <cellStyle name="Comma 10 5 10" xfId="9028" xr:uid="{6C34D9B8-44DA-4257-A338-70EA5A44C27B}"/>
    <cellStyle name="Comma 10 5 10 2" xfId="9029" xr:uid="{DC14D1F7-358E-4986-9E63-D1BC05FE185D}"/>
    <cellStyle name="Comma 10 5 10 2 2" xfId="9030" xr:uid="{7D4721C9-3FE4-4B4E-B609-523F9429A9DF}"/>
    <cellStyle name="Comma 10 5 10 2 3" xfId="9031" xr:uid="{7BD643B7-9862-4CAB-98F1-A5FE674789EB}"/>
    <cellStyle name="Comma 10 5 10 2 4" xfId="9032" xr:uid="{EA980AAE-3201-4726-9440-0F370C4AC7D2}"/>
    <cellStyle name="Comma 10 5 10 2 5" xfId="9033" xr:uid="{6E2F35D0-1F63-4EE8-B409-6A177331B32A}"/>
    <cellStyle name="Comma 10 5 10 3" xfId="9034" xr:uid="{3E04795E-DE3B-4C2F-BBB8-33ECC7462AA5}"/>
    <cellStyle name="Comma 10 5 10 4" xfId="9035" xr:uid="{60D10CB4-0CE8-4250-B278-C5569902D6F8}"/>
    <cellStyle name="Comma 10 5 10 5" xfId="9036" xr:uid="{A52EDED3-4BA9-40D1-9F90-EE8357EF05AC}"/>
    <cellStyle name="Comma 10 5 10 6" xfId="9037" xr:uid="{C139C9E3-3425-490E-889B-F923F646C7E7}"/>
    <cellStyle name="Comma 10 5 11" xfId="9038" xr:uid="{E1C75639-1E52-4A9D-9F07-4F17BC40F0E3}"/>
    <cellStyle name="Comma 10 5 11 2" xfId="9039" xr:uid="{84BF0409-C343-447E-A13A-7E49AFCB448D}"/>
    <cellStyle name="Comma 10 5 11 2 2" xfId="9040" xr:uid="{0EC9AD94-C49D-4DC6-B2AA-EEDF2B72CAB2}"/>
    <cellStyle name="Comma 10 5 11 2 3" xfId="9041" xr:uid="{9D8607E8-C8E7-4252-A90E-CA5B4AEFC2C7}"/>
    <cellStyle name="Comma 10 5 11 2 4" xfId="9042" xr:uid="{FB422ED7-B9A3-468C-87D5-83B5EF018F67}"/>
    <cellStyle name="Comma 10 5 11 2 5" xfId="9043" xr:uid="{36D8B396-8484-402F-9A4B-E7004F8F5205}"/>
    <cellStyle name="Comma 10 5 11 3" xfId="9044" xr:uid="{3234F7F1-3D77-4785-83CD-23EFE770824C}"/>
    <cellStyle name="Comma 10 5 11 4" xfId="9045" xr:uid="{B8C2FEE9-E400-4101-9DC1-F7DAF6C4C3F8}"/>
    <cellStyle name="Comma 10 5 11 5" xfId="9046" xr:uid="{8B839BD5-9447-4CB4-AF90-EC07D63097AF}"/>
    <cellStyle name="Comma 10 5 11 6" xfId="9047" xr:uid="{D71BE6E0-B8FE-4A4B-9D54-D387B0DE947D}"/>
    <cellStyle name="Comma 10 5 12" xfId="9048" xr:uid="{8EA48EA8-2499-4AE9-BBC2-6C4147D27CB6}"/>
    <cellStyle name="Comma 10 5 12 2" xfId="9049" xr:uid="{AB14F10D-3564-487D-B5E5-60A96A6FD13D}"/>
    <cellStyle name="Comma 10 5 12 2 2" xfId="9050" xr:uid="{DFEDE7E3-D5D2-48A7-AFA4-4FDFCDE096ED}"/>
    <cellStyle name="Comma 10 5 12 2 3" xfId="9051" xr:uid="{37931D4C-EB8C-4839-BC4A-524B9E2E06B6}"/>
    <cellStyle name="Comma 10 5 12 2 4" xfId="9052" xr:uid="{FBC62EC9-C0E0-4F35-9809-260E1CE80252}"/>
    <cellStyle name="Comma 10 5 12 2 5" xfId="9053" xr:uid="{A2680704-7076-46DB-B647-958AC2BEF13F}"/>
    <cellStyle name="Comma 10 5 12 3" xfId="9054" xr:uid="{AFCF018F-C861-4216-8486-9F2CF3C40A57}"/>
    <cellStyle name="Comma 10 5 12 4" xfId="9055" xr:uid="{02B51B48-0935-4F79-BE76-F5AA77A8E2BF}"/>
    <cellStyle name="Comma 10 5 12 5" xfId="9056" xr:uid="{2E7DB491-B843-4806-91BF-C9DC87C0F36C}"/>
    <cellStyle name="Comma 10 5 12 6" xfId="9057" xr:uid="{6BA004BB-C69D-4004-86E9-626A0713D436}"/>
    <cellStyle name="Comma 10 5 13" xfId="9058" xr:uid="{AA0EDEAB-108F-43A8-8DCE-21A238EDA775}"/>
    <cellStyle name="Comma 10 5 13 2" xfId="9059" xr:uid="{139F5DE8-E58F-41E4-883E-1ABA0ADD823F}"/>
    <cellStyle name="Comma 10 5 13 2 2" xfId="9060" xr:uid="{FB243018-1611-4BAB-996E-EE4E27905120}"/>
    <cellStyle name="Comma 10 5 13 2 3" xfId="9061" xr:uid="{E6F2EE55-2026-481F-BB58-730BC4C1A4BE}"/>
    <cellStyle name="Comma 10 5 13 2 4" xfId="9062" xr:uid="{BAD1DF44-BB66-430E-A0B9-B384F8010AAD}"/>
    <cellStyle name="Comma 10 5 13 2 5" xfId="9063" xr:uid="{90E1EC71-5331-4451-A601-FEDDC4FC8F7D}"/>
    <cellStyle name="Comma 10 5 13 3" xfId="9064" xr:uid="{C96E401A-BD41-4711-9653-941E84A46245}"/>
    <cellStyle name="Comma 10 5 13 4" xfId="9065" xr:uid="{3284B29B-4949-487B-8731-B01EF716BD70}"/>
    <cellStyle name="Comma 10 5 13 5" xfId="9066" xr:uid="{059317CF-4378-43A8-8317-8ADA8FAC2820}"/>
    <cellStyle name="Comma 10 5 13 6" xfId="9067" xr:uid="{738D7E0C-6033-4BAF-9BF0-C84A2B949FB8}"/>
    <cellStyle name="Comma 10 5 14" xfId="9068" xr:uid="{7DF2E040-789A-4A16-8E0D-E8BAC70D397E}"/>
    <cellStyle name="Comma 10 5 14 2" xfId="9069" xr:uid="{DED20887-B35B-49A3-8524-14FAD7845268}"/>
    <cellStyle name="Comma 10 5 14 2 2" xfId="9070" xr:uid="{918435E7-F134-4403-ABD2-E0B68EA91C97}"/>
    <cellStyle name="Comma 10 5 14 2 3" xfId="9071" xr:uid="{35BDFF56-7FBB-49EA-AD94-C7950975BF86}"/>
    <cellStyle name="Comma 10 5 14 2 4" xfId="9072" xr:uid="{8AEE1B05-FF4B-4A64-8620-7637A1803E5D}"/>
    <cellStyle name="Comma 10 5 14 2 5" xfId="9073" xr:uid="{582B7247-392A-4514-8467-B55E7DA3E92D}"/>
    <cellStyle name="Comma 10 5 14 3" xfId="9074" xr:uid="{044D779D-8DC5-42A9-B136-47A7CC3E7FF5}"/>
    <cellStyle name="Comma 10 5 14 4" xfId="9075" xr:uid="{9CE75192-60A6-4B18-A8E7-5F292138F2C1}"/>
    <cellStyle name="Comma 10 5 14 5" xfId="9076" xr:uid="{1B98DB45-66AC-4AB1-80D1-F8226BF7F7E8}"/>
    <cellStyle name="Comma 10 5 14 6" xfId="9077" xr:uid="{26B00099-8955-4284-836A-50027CA06E49}"/>
    <cellStyle name="Comma 10 5 15" xfId="9078" xr:uid="{CAB01157-51AF-427D-BF3B-F31CAC395B26}"/>
    <cellStyle name="Comma 10 5 15 2" xfId="9079" xr:uid="{016443B8-3905-45E5-9E5D-483F82F706B7}"/>
    <cellStyle name="Comma 10 5 15 2 2" xfId="9080" xr:uid="{32EC9CFE-1806-467D-B936-29E588C1690A}"/>
    <cellStyle name="Comma 10 5 15 2 3" xfId="9081" xr:uid="{7337D756-585B-4B9E-8FF8-20BC05F1A1F6}"/>
    <cellStyle name="Comma 10 5 15 2 4" xfId="9082" xr:uid="{42FE07DB-8938-46FD-9D84-A5A00A4BB856}"/>
    <cellStyle name="Comma 10 5 15 2 5" xfId="9083" xr:uid="{94EB0869-50E7-4388-82A4-6209D92D9AF2}"/>
    <cellStyle name="Comma 10 5 15 3" xfId="9084" xr:uid="{0E325E00-169F-44D1-86CE-540EAF5A9707}"/>
    <cellStyle name="Comma 10 5 15 4" xfId="9085" xr:uid="{AB4B03FC-048D-41F3-82CB-82EEB3E45EB7}"/>
    <cellStyle name="Comma 10 5 15 5" xfId="9086" xr:uid="{C7CF8402-42F8-40F9-A1E9-511FF03AA88A}"/>
    <cellStyle name="Comma 10 5 15 6" xfId="9087" xr:uid="{66160416-1A96-4B2E-96DE-2743AEA685A9}"/>
    <cellStyle name="Comma 10 5 16" xfId="9088" xr:uid="{9A0A9E08-9D05-40A5-B619-73AB7C6974DC}"/>
    <cellStyle name="Comma 10 5 16 2" xfId="9089" xr:uid="{F78065D4-253C-48F6-BF59-ECAC3D3F5CB6}"/>
    <cellStyle name="Comma 10 5 16 2 2" xfId="9090" xr:uid="{AE018C89-0AC0-4BD2-A113-D92C08D51704}"/>
    <cellStyle name="Comma 10 5 16 2 3" xfId="9091" xr:uid="{6C4603F2-E35F-4720-818D-736AAC4B8EA5}"/>
    <cellStyle name="Comma 10 5 16 2 4" xfId="9092" xr:uid="{4FC8B469-8E2B-4941-A07D-1A5D9876C82F}"/>
    <cellStyle name="Comma 10 5 16 2 5" xfId="9093" xr:uid="{96BEE086-105E-4175-A490-827BBDEF918E}"/>
    <cellStyle name="Comma 10 5 16 3" xfId="9094" xr:uid="{E95D2A9F-A63A-4167-A075-0F70BC522BF5}"/>
    <cellStyle name="Comma 10 5 16 4" xfId="9095" xr:uid="{73E2AFE2-FE66-4137-B668-7EBC844584A4}"/>
    <cellStyle name="Comma 10 5 16 5" xfId="9096" xr:uid="{6E88928E-2482-410A-B3D0-EE939BC7A971}"/>
    <cellStyle name="Comma 10 5 16 6" xfId="9097" xr:uid="{EB0517BF-34D0-415F-8863-39A87C66257B}"/>
    <cellStyle name="Comma 10 5 17" xfId="9098" xr:uid="{3C93AA9B-4F9C-4E19-840C-87F5437DACCE}"/>
    <cellStyle name="Comma 10 5 17 2" xfId="9099" xr:uid="{ED17175D-76FE-4B5F-84D6-F2CDF2392BA8}"/>
    <cellStyle name="Comma 10 5 17 2 2" xfId="9100" xr:uid="{5BFE5DA8-06D1-4664-B2B2-63801812D13B}"/>
    <cellStyle name="Comma 10 5 17 2 3" xfId="9101" xr:uid="{216B1404-5519-4C4F-929D-FECA72857CA1}"/>
    <cellStyle name="Comma 10 5 17 2 4" xfId="9102" xr:uid="{D61C9AAB-92F5-49D6-87E6-B91929A65218}"/>
    <cellStyle name="Comma 10 5 17 2 5" xfId="9103" xr:uid="{3EB406E3-8084-441E-A2F0-301139382A6F}"/>
    <cellStyle name="Comma 10 5 17 3" xfId="9104" xr:uid="{132B2B00-9F8C-45A1-B177-0B3B48206675}"/>
    <cellStyle name="Comma 10 5 17 4" xfId="9105" xr:uid="{32E06A50-E03C-47B4-8152-1A4E5BF2BDE5}"/>
    <cellStyle name="Comma 10 5 17 5" xfId="9106" xr:uid="{A68F4B56-314C-4A44-9592-350E35B51A74}"/>
    <cellStyle name="Comma 10 5 17 6" xfId="9107" xr:uid="{7C302A32-2E8D-47B7-816C-41E865C3838E}"/>
    <cellStyle name="Comma 10 5 18" xfId="9108" xr:uid="{616D8ADA-9939-4856-AB80-5D37EFD29DF5}"/>
    <cellStyle name="Comma 10 5 18 2" xfId="9109" xr:uid="{71854272-9B7C-4A77-8C84-5617153531AE}"/>
    <cellStyle name="Comma 10 5 18 3" xfId="9110" xr:uid="{47FF659E-D52A-4C02-A97D-E58928FFCA19}"/>
    <cellStyle name="Comma 10 5 18 4" xfId="9111" xr:uid="{0F3DCF9E-35FF-42B2-BA84-5B28CEFF6C23}"/>
    <cellStyle name="Comma 10 5 18 5" xfId="9112" xr:uid="{AF39ECDC-0A7B-44E4-ADF9-3DDE53E39EAD}"/>
    <cellStyle name="Comma 10 5 19" xfId="9113" xr:uid="{FEBD4B54-ECD5-46C5-A2AD-7F3ACD73096A}"/>
    <cellStyle name="Comma 10 5 2" xfId="9114" xr:uid="{D1A11B86-8A5F-4022-8876-E16610EBC69E}"/>
    <cellStyle name="Comma 10 5 2 2" xfId="9115" xr:uid="{360DDDA5-D2C8-41C4-8725-D47E1D68C3B6}"/>
    <cellStyle name="Comma 10 5 2 2 2" xfId="9116" xr:uid="{B630F0D0-4ABC-4DD8-9ECC-E9AA560FD899}"/>
    <cellStyle name="Comma 10 5 2 2 3" xfId="9117" xr:uid="{46BDAE4C-E05D-466B-A1A2-8B2596540667}"/>
    <cellStyle name="Comma 10 5 2 2 4" xfId="9118" xr:uid="{DE9BD4C9-70D1-4E0F-A686-E78500560D46}"/>
    <cellStyle name="Comma 10 5 2 2 5" xfId="9119" xr:uid="{DE41B9A2-70D1-4066-8543-F23FDDC8B75D}"/>
    <cellStyle name="Comma 10 5 2 3" xfId="9120" xr:uid="{4F2FAF85-DACE-4F05-8B64-1E5027DB9F85}"/>
    <cellStyle name="Comma 10 5 2 4" xfId="9121" xr:uid="{5CCAD877-7D8E-44E8-B261-4173873ED07D}"/>
    <cellStyle name="Comma 10 5 2 5" xfId="9122" xr:uid="{79A0E48D-60CB-49BE-88E7-4AB92C333BF5}"/>
    <cellStyle name="Comma 10 5 2 6" xfId="9123" xr:uid="{3B404C1E-BB40-410C-A1C8-BDEC71B4FD31}"/>
    <cellStyle name="Comma 10 5 20" xfId="9124" xr:uid="{65A7F7F4-74CC-4373-94CE-3BC5A1284C41}"/>
    <cellStyle name="Comma 10 5 21" xfId="9125" xr:uid="{D1B685BF-C07C-4971-8A77-8F634FDA6EB6}"/>
    <cellStyle name="Comma 10 5 22" xfId="9126" xr:uid="{7EFDB490-0905-40C9-A595-F9BB6CF201F8}"/>
    <cellStyle name="Comma 10 5 3" xfId="9127" xr:uid="{F8FC58DF-1B0C-45AD-8923-7DB0758AE532}"/>
    <cellStyle name="Comma 10 5 3 2" xfId="9128" xr:uid="{99C693DC-A54D-4D3C-A506-AEDF296EFD24}"/>
    <cellStyle name="Comma 10 5 3 2 2" xfId="9129" xr:uid="{85EDA678-AB7B-421A-913C-F0D8AA1A6185}"/>
    <cellStyle name="Comma 10 5 3 2 3" xfId="9130" xr:uid="{C3DCB442-60C4-491E-9EB4-FD35A664F642}"/>
    <cellStyle name="Comma 10 5 3 2 4" xfId="9131" xr:uid="{B6F784C0-C9AA-4FA8-894F-FE3901B2D675}"/>
    <cellStyle name="Comma 10 5 3 2 5" xfId="9132" xr:uid="{54FA6314-790D-4C0F-91B2-747CB615AB9C}"/>
    <cellStyle name="Comma 10 5 3 3" xfId="9133" xr:uid="{28630212-6952-4788-8E96-032BD859372E}"/>
    <cellStyle name="Comma 10 5 3 4" xfId="9134" xr:uid="{0BBA84F0-AF13-4203-9F6F-5A6F52ECD88B}"/>
    <cellStyle name="Comma 10 5 3 5" xfId="9135" xr:uid="{C6742B1B-3ADD-4923-A893-785E3446688A}"/>
    <cellStyle name="Comma 10 5 3 6" xfId="9136" xr:uid="{07919E24-7EC4-435E-B0AA-6C927BBF7477}"/>
    <cellStyle name="Comma 10 5 4" xfId="9137" xr:uid="{16DC8D94-4F83-460F-8236-B806A42370C0}"/>
    <cellStyle name="Comma 10 5 4 2" xfId="9138" xr:uid="{D585827F-37B7-43D9-B6BA-62FFDA1A08DE}"/>
    <cellStyle name="Comma 10 5 4 2 2" xfId="9139" xr:uid="{02D2FD36-DD4F-4AA3-8A2F-56C63DF48DBB}"/>
    <cellStyle name="Comma 10 5 4 2 3" xfId="9140" xr:uid="{8374A7EB-F9E4-448F-A130-71F17279307B}"/>
    <cellStyle name="Comma 10 5 4 2 4" xfId="9141" xr:uid="{25E86D74-B1A1-4035-BFB0-B19E48FD020A}"/>
    <cellStyle name="Comma 10 5 4 2 5" xfId="9142" xr:uid="{341E26D3-5FB6-4C5A-94F2-4BAF1962823B}"/>
    <cellStyle name="Comma 10 5 4 3" xfId="9143" xr:uid="{C0B816B1-9756-41DD-B7C6-403104CF7455}"/>
    <cellStyle name="Comma 10 5 4 4" xfId="9144" xr:uid="{2FCD571E-A45F-4CC5-83F5-38FD7E142078}"/>
    <cellStyle name="Comma 10 5 4 5" xfId="9145" xr:uid="{EB844DF9-871F-4E19-9997-F48833432C86}"/>
    <cellStyle name="Comma 10 5 4 6" xfId="9146" xr:uid="{C7F3EE29-43EF-4E2F-8D30-8E5ED963981C}"/>
    <cellStyle name="Comma 10 5 5" xfId="9147" xr:uid="{0D731CAA-1C98-475B-A928-17DC6400F3B5}"/>
    <cellStyle name="Comma 10 5 5 2" xfId="9148" xr:uid="{D899081F-B4E6-4C84-A466-47589C50CC7F}"/>
    <cellStyle name="Comma 10 5 5 2 2" xfId="9149" xr:uid="{97E5B270-970E-40B3-B639-0A8088A3483D}"/>
    <cellStyle name="Comma 10 5 5 2 3" xfId="9150" xr:uid="{05262721-3CB5-4B30-B03C-CF74BFA0A343}"/>
    <cellStyle name="Comma 10 5 5 2 4" xfId="9151" xr:uid="{14FD5BA2-4138-4DAF-9F5A-3BCF64D8AED9}"/>
    <cellStyle name="Comma 10 5 5 2 5" xfId="9152" xr:uid="{6FC6681D-BD0F-44BE-9003-02997326F811}"/>
    <cellStyle name="Comma 10 5 5 3" xfId="9153" xr:uid="{701D8550-3F58-4CDF-80D9-BA1949901B26}"/>
    <cellStyle name="Comma 10 5 5 4" xfId="9154" xr:uid="{F3B56044-2621-42BE-B503-3CC04856286E}"/>
    <cellStyle name="Comma 10 5 5 5" xfId="9155" xr:uid="{431EDAE3-CF7A-4914-8AC7-50A1FBD1789B}"/>
    <cellStyle name="Comma 10 5 5 6" xfId="9156" xr:uid="{E4BCCFB8-BCC9-477D-A860-DBD81A0408CD}"/>
    <cellStyle name="Comma 10 5 6" xfId="9157" xr:uid="{418EDE2E-5163-4111-8986-20B46B1A0C2E}"/>
    <cellStyle name="Comma 10 5 6 2" xfId="9158" xr:uid="{8F930F06-A4F1-4CD3-8166-3BE6CC87626B}"/>
    <cellStyle name="Comma 10 5 6 2 2" xfId="9159" xr:uid="{362FA97E-DA7B-49BE-8F1F-2F2CC11042A4}"/>
    <cellStyle name="Comma 10 5 6 2 3" xfId="9160" xr:uid="{D1C772C4-E5A5-40EF-96DF-BB68BD4D20E3}"/>
    <cellStyle name="Comma 10 5 6 2 4" xfId="9161" xr:uid="{A61C6627-CA91-4BFE-8B42-A2D111920BF7}"/>
    <cellStyle name="Comma 10 5 6 2 5" xfId="9162" xr:uid="{080F29E8-F674-4F59-9503-346CB0CF1648}"/>
    <cellStyle name="Comma 10 5 6 3" xfId="9163" xr:uid="{EE37324A-78D0-4F69-8A11-631340BFBD6F}"/>
    <cellStyle name="Comma 10 5 6 4" xfId="9164" xr:uid="{F344E2D6-5CD2-44F7-B7B1-F4E584C6A16B}"/>
    <cellStyle name="Comma 10 5 6 5" xfId="9165" xr:uid="{47FAD138-C5EF-4014-B921-542064EF5262}"/>
    <cellStyle name="Comma 10 5 6 6" xfId="9166" xr:uid="{D4878CD6-9E02-4A03-A08C-3206A3ECA98D}"/>
    <cellStyle name="Comma 10 5 7" xfId="9167" xr:uid="{5ED744C9-822B-4129-A816-172A0045BD9F}"/>
    <cellStyle name="Comma 10 5 7 2" xfId="9168" xr:uid="{2EC220D8-9B5B-476A-91C8-3D5A9C4FBA16}"/>
    <cellStyle name="Comma 10 5 7 2 2" xfId="9169" xr:uid="{69F53B1A-706B-433D-83D6-90721964D27C}"/>
    <cellStyle name="Comma 10 5 7 2 3" xfId="9170" xr:uid="{00648829-5E75-4626-BE61-4E949C015703}"/>
    <cellStyle name="Comma 10 5 7 2 4" xfId="9171" xr:uid="{82219731-201E-4F46-A41C-FF45EC0A4A81}"/>
    <cellStyle name="Comma 10 5 7 2 5" xfId="9172" xr:uid="{7754305F-F61D-422C-9350-D3F8354CAC9F}"/>
    <cellStyle name="Comma 10 5 7 3" xfId="9173" xr:uid="{2D7C0967-8B71-458B-ADBA-99F267640B0B}"/>
    <cellStyle name="Comma 10 5 7 4" xfId="9174" xr:uid="{7A7437D9-24FB-48A3-B9A3-62EC4045CE0F}"/>
    <cellStyle name="Comma 10 5 7 5" xfId="9175" xr:uid="{44F6E296-B413-4166-84F1-E6CDF52BA2B7}"/>
    <cellStyle name="Comma 10 5 7 6" xfId="9176" xr:uid="{D3400B0E-A1F1-4692-AF2A-EB5D6CCAFE59}"/>
    <cellStyle name="Comma 10 5 8" xfId="9177" xr:uid="{586B8EE4-7F49-4635-B671-7A50081C0861}"/>
    <cellStyle name="Comma 10 5 8 2" xfId="9178" xr:uid="{1EBCE451-91C1-4952-9A45-0ADF4E1B8DFF}"/>
    <cellStyle name="Comma 10 5 8 2 2" xfId="9179" xr:uid="{27D98432-1801-4A1D-840A-45EC95A871B5}"/>
    <cellStyle name="Comma 10 5 8 2 3" xfId="9180" xr:uid="{475B7E99-BC80-40CF-ADB3-0F8F7E327068}"/>
    <cellStyle name="Comma 10 5 8 2 4" xfId="9181" xr:uid="{43C83B09-4000-48E0-96BA-72476A2A8C2A}"/>
    <cellStyle name="Comma 10 5 8 2 5" xfId="9182" xr:uid="{E948BDD9-D895-47CB-89CA-CE44E30C443A}"/>
    <cellStyle name="Comma 10 5 8 3" xfId="9183" xr:uid="{70CCA691-3C9E-4291-8A4F-BA4B82576C35}"/>
    <cellStyle name="Comma 10 5 8 4" xfId="9184" xr:uid="{5519EA36-33BF-4CBC-AB5A-F0C69E507579}"/>
    <cellStyle name="Comma 10 5 8 5" xfId="9185" xr:uid="{85FFAF9F-4CCD-47D6-9001-2BA59E780A70}"/>
    <cellStyle name="Comma 10 5 8 6" xfId="9186" xr:uid="{716E63F4-E106-4736-9122-BC9CB7990FAE}"/>
    <cellStyle name="Comma 10 5 9" xfId="9187" xr:uid="{44996C76-C11B-4C17-8FEB-ABA52F01266D}"/>
    <cellStyle name="Comma 10 5 9 2" xfId="9188" xr:uid="{AFC482E4-39DA-4C41-9B6E-81400DD10E4F}"/>
    <cellStyle name="Comma 10 5 9 2 2" xfId="9189" xr:uid="{303AF0D8-E8A8-405D-9634-2B496CF180BC}"/>
    <cellStyle name="Comma 10 5 9 2 3" xfId="9190" xr:uid="{8D06EEC1-0583-4776-83EE-47E119301D31}"/>
    <cellStyle name="Comma 10 5 9 2 4" xfId="9191" xr:uid="{1EB88A86-52BA-4230-8A91-A8B483F4D36C}"/>
    <cellStyle name="Comma 10 5 9 2 5" xfId="9192" xr:uid="{85EF6C59-42A1-4966-B0C1-7AE2B2C16CB9}"/>
    <cellStyle name="Comma 10 5 9 3" xfId="9193" xr:uid="{C2C18F05-B4D5-4BFB-9AF2-206DF19470ED}"/>
    <cellStyle name="Comma 10 5 9 4" xfId="9194" xr:uid="{451AB22B-75AD-4A6D-BB4F-39B3FB080C45}"/>
    <cellStyle name="Comma 10 5 9 5" xfId="9195" xr:uid="{34F6EEB7-12DD-4909-9863-91220266CD8D}"/>
    <cellStyle name="Comma 10 5 9 6" xfId="9196" xr:uid="{957BB3FF-E52E-43FE-A342-4691DB9BCBEF}"/>
    <cellStyle name="Comma 10 6" xfId="9197" xr:uid="{636495F8-6440-4692-A3F5-349FE7DAA61B}"/>
    <cellStyle name="Comma 10 6 10" xfId="9198" xr:uid="{0A251E30-10AA-4F31-B0FC-F9C5A07870B6}"/>
    <cellStyle name="Comma 10 6 10 2" xfId="9199" xr:uid="{DFE08DC1-1EF1-47C3-9CC6-D77B461CC51E}"/>
    <cellStyle name="Comma 10 6 10 2 2" xfId="9200" xr:uid="{E282EFD9-C65D-4AE0-AC88-6AF2833842C5}"/>
    <cellStyle name="Comma 10 6 10 2 3" xfId="9201" xr:uid="{E5EE7298-B665-48D6-8D1D-924BE9689CA9}"/>
    <cellStyle name="Comma 10 6 10 2 4" xfId="9202" xr:uid="{148AEFFF-45D3-4F72-9601-9FA483AADFAB}"/>
    <cellStyle name="Comma 10 6 10 2 5" xfId="9203" xr:uid="{63685FC1-5557-48C2-AE1A-A101FEFBD636}"/>
    <cellStyle name="Comma 10 6 10 3" xfId="9204" xr:uid="{6399CC86-42B6-4AD1-9F33-29068A6A0AB8}"/>
    <cellStyle name="Comma 10 6 10 4" xfId="9205" xr:uid="{C44CEA1D-899F-4CD9-A9C8-48C3267EDEE6}"/>
    <cellStyle name="Comma 10 6 10 5" xfId="9206" xr:uid="{79F61832-4CC8-4B6E-9577-C8B8BF1CDB73}"/>
    <cellStyle name="Comma 10 6 10 6" xfId="9207" xr:uid="{27B0C3EF-5554-423E-B1B0-D8D98A64AE9E}"/>
    <cellStyle name="Comma 10 6 11" xfId="9208" xr:uid="{7A35E446-D78B-4DD9-A675-36B440225A61}"/>
    <cellStyle name="Comma 10 6 11 2" xfId="9209" xr:uid="{6E82BA04-2639-48EC-A224-9A1F35ABFAB2}"/>
    <cellStyle name="Comma 10 6 11 2 2" xfId="9210" xr:uid="{9AC9B199-C87F-4B70-9C02-CD87FDDE700E}"/>
    <cellStyle name="Comma 10 6 11 2 3" xfId="9211" xr:uid="{4A0AB4A9-B0A6-4E7E-87C0-EAECEF552AFF}"/>
    <cellStyle name="Comma 10 6 11 2 4" xfId="9212" xr:uid="{243C7E1F-A889-4CE2-B9CF-01BBE3D60223}"/>
    <cellStyle name="Comma 10 6 11 2 5" xfId="9213" xr:uid="{9A395F20-23DF-44D5-9DA3-F87B8B6B16A6}"/>
    <cellStyle name="Comma 10 6 11 3" xfId="9214" xr:uid="{4C786CC0-D1A6-4489-AF74-1DACB98C240D}"/>
    <cellStyle name="Comma 10 6 11 4" xfId="9215" xr:uid="{8379602E-D5E6-4CC0-8B1B-E1574A5EC9C5}"/>
    <cellStyle name="Comma 10 6 11 5" xfId="9216" xr:uid="{CC8C825E-E2EF-4B3A-9FF6-B1FB8FA3CB0F}"/>
    <cellStyle name="Comma 10 6 11 6" xfId="9217" xr:uid="{B8E91D47-58ED-4D47-8160-3EF234295F14}"/>
    <cellStyle name="Comma 10 6 12" xfId="9218" xr:uid="{AB542A3C-087B-4099-86A2-4310F5C4C57F}"/>
    <cellStyle name="Comma 10 6 12 2" xfId="9219" xr:uid="{756F4974-BA3B-4EAC-9E1B-596FCA3DA6A9}"/>
    <cellStyle name="Comma 10 6 12 2 2" xfId="9220" xr:uid="{61EF5D55-0F81-44A6-8FD4-3CC9B5F6960C}"/>
    <cellStyle name="Comma 10 6 12 2 3" xfId="9221" xr:uid="{8F2948B0-8ACB-4C92-B19B-45C771BCFF95}"/>
    <cellStyle name="Comma 10 6 12 2 4" xfId="9222" xr:uid="{10C1DD43-1F86-4323-9072-DBE198A227F1}"/>
    <cellStyle name="Comma 10 6 12 2 5" xfId="9223" xr:uid="{4BFDAE25-7554-4C7F-9E83-613A73D840D6}"/>
    <cellStyle name="Comma 10 6 12 3" xfId="9224" xr:uid="{FB10C315-602F-42B8-9C98-F7004229B77E}"/>
    <cellStyle name="Comma 10 6 12 4" xfId="9225" xr:uid="{4AE4DFED-9DD9-419C-AA8A-6FCAB2BE7532}"/>
    <cellStyle name="Comma 10 6 12 5" xfId="9226" xr:uid="{F04EC9A7-ABBF-428C-AA18-7196FCE1C2D3}"/>
    <cellStyle name="Comma 10 6 12 6" xfId="9227" xr:uid="{55D669B0-2280-4519-A951-AEC8BAC0EC28}"/>
    <cellStyle name="Comma 10 6 13" xfId="9228" xr:uid="{863EA39D-243D-4304-B240-51631EBB7FC2}"/>
    <cellStyle name="Comma 10 6 13 2" xfId="9229" xr:uid="{ADC80370-8D12-44AD-8704-F62CD9C437AF}"/>
    <cellStyle name="Comma 10 6 13 2 2" xfId="9230" xr:uid="{6D906736-F130-4BB6-BEE6-F60CF0860B29}"/>
    <cellStyle name="Comma 10 6 13 2 3" xfId="9231" xr:uid="{DA9AB522-DFC5-4C59-BB89-3BB7B16680A1}"/>
    <cellStyle name="Comma 10 6 13 2 4" xfId="9232" xr:uid="{D84CD67E-90C2-4CB8-A369-2086008A9189}"/>
    <cellStyle name="Comma 10 6 13 2 5" xfId="9233" xr:uid="{B6D68377-87A9-44AA-8A32-DA966E1CD910}"/>
    <cellStyle name="Comma 10 6 13 3" xfId="9234" xr:uid="{091A77BA-03D7-4EA3-9BAF-EA87C9DE981D}"/>
    <cellStyle name="Comma 10 6 13 4" xfId="9235" xr:uid="{CAF5DE0A-BECD-46A2-81E5-98088E5E4F66}"/>
    <cellStyle name="Comma 10 6 13 5" xfId="9236" xr:uid="{93DC47E8-A78B-4AC7-8501-8F93345FD60B}"/>
    <cellStyle name="Comma 10 6 13 6" xfId="9237" xr:uid="{BD8C4321-8FF4-4029-AD13-0C27B255C190}"/>
    <cellStyle name="Comma 10 6 14" xfId="9238" xr:uid="{7E6F4551-E84B-4E38-A10C-2F13E3455246}"/>
    <cellStyle name="Comma 10 6 14 2" xfId="9239" xr:uid="{2E46383D-D9E8-4914-9590-602A2FF2C51A}"/>
    <cellStyle name="Comma 10 6 14 2 2" xfId="9240" xr:uid="{C32B7EC0-7755-4B13-99E8-84A349EEEDB6}"/>
    <cellStyle name="Comma 10 6 14 2 3" xfId="9241" xr:uid="{45311DAB-2F86-4897-B2BE-46F795F6558C}"/>
    <cellStyle name="Comma 10 6 14 2 4" xfId="9242" xr:uid="{067D77D0-EFEF-4944-A4EB-D1725C7DD841}"/>
    <cellStyle name="Comma 10 6 14 2 5" xfId="9243" xr:uid="{43B8E22A-601B-42C8-B0F6-50647192F4A4}"/>
    <cellStyle name="Comma 10 6 14 3" xfId="9244" xr:uid="{54F05159-62E2-450E-A324-5EC0F22D9AEF}"/>
    <cellStyle name="Comma 10 6 14 4" xfId="9245" xr:uid="{9D0B2808-1354-4A5B-9664-BADDF57C7DD0}"/>
    <cellStyle name="Comma 10 6 14 5" xfId="9246" xr:uid="{7A324157-73F1-492C-BC20-09D831ADA114}"/>
    <cellStyle name="Comma 10 6 14 6" xfId="9247" xr:uid="{BC663C85-FFB4-4F20-AB0C-D65D63B273C1}"/>
    <cellStyle name="Comma 10 6 15" xfId="9248" xr:uid="{AB7DC0E7-06A8-426B-A3DA-494218FA6B84}"/>
    <cellStyle name="Comma 10 6 15 2" xfId="9249" xr:uid="{F7C789CA-978C-4D93-B52D-91AAE540CA51}"/>
    <cellStyle name="Comma 10 6 15 2 2" xfId="9250" xr:uid="{C1B124EE-EF62-458C-B490-E5231624E393}"/>
    <cellStyle name="Comma 10 6 15 2 3" xfId="9251" xr:uid="{9B927EE0-0D11-4C4D-BC39-17FE096656DD}"/>
    <cellStyle name="Comma 10 6 15 2 4" xfId="9252" xr:uid="{8BD9E81A-C879-402F-8890-177C66E92869}"/>
    <cellStyle name="Comma 10 6 15 2 5" xfId="9253" xr:uid="{A37ED7BC-E7F9-4DD1-8FC2-3D62EA5ECC35}"/>
    <cellStyle name="Comma 10 6 15 3" xfId="9254" xr:uid="{AADCDA53-68DC-42B2-BA7F-CB0F66F66AA4}"/>
    <cellStyle name="Comma 10 6 15 4" xfId="9255" xr:uid="{AB72EC1B-BE07-4B77-BFC9-425AD52A2E0A}"/>
    <cellStyle name="Comma 10 6 15 5" xfId="9256" xr:uid="{72279FB7-28B2-4396-9B6E-697FEDAF1D81}"/>
    <cellStyle name="Comma 10 6 15 6" xfId="9257" xr:uid="{F151C2E6-9E45-468C-A290-04046F1CB65B}"/>
    <cellStyle name="Comma 10 6 16" xfId="9258" xr:uid="{3CF47E57-2D7E-433B-9D33-E72DCEFA92FE}"/>
    <cellStyle name="Comma 10 6 16 2" xfId="9259" xr:uid="{74B6E0EC-8BF3-48C5-B819-7DC075A9B529}"/>
    <cellStyle name="Comma 10 6 16 2 2" xfId="9260" xr:uid="{C78A6DC9-6FEC-4ECF-A3DE-6CE2882F7EAA}"/>
    <cellStyle name="Comma 10 6 16 2 3" xfId="9261" xr:uid="{DDC08BB0-4662-41B2-B1B5-D24541AA9C5A}"/>
    <cellStyle name="Comma 10 6 16 2 4" xfId="9262" xr:uid="{77E72486-63E9-4C72-B9B9-A90FFB02F961}"/>
    <cellStyle name="Comma 10 6 16 2 5" xfId="9263" xr:uid="{D774D72E-1789-464E-A6E5-2F7FA858883C}"/>
    <cellStyle name="Comma 10 6 16 3" xfId="9264" xr:uid="{757691BD-3EF4-4470-855B-2AA6DE3A7713}"/>
    <cellStyle name="Comma 10 6 16 4" xfId="9265" xr:uid="{A47BAE87-2800-4938-BD53-BB22A366C765}"/>
    <cellStyle name="Comma 10 6 16 5" xfId="9266" xr:uid="{42DE43B2-2F48-4EF5-B7D3-269FFF828DEB}"/>
    <cellStyle name="Comma 10 6 16 6" xfId="9267" xr:uid="{04BD3FBA-0D25-4A89-9A82-5A9F5B244E31}"/>
    <cellStyle name="Comma 10 6 17" xfId="9268" xr:uid="{3917D87A-1AB9-46F6-BD10-AB02B8C4580D}"/>
    <cellStyle name="Comma 10 6 17 2" xfId="9269" xr:uid="{ED75866B-203D-409B-976B-2CA1AAFAA3A3}"/>
    <cellStyle name="Comma 10 6 17 2 2" xfId="9270" xr:uid="{C75021E8-D34C-46EE-9258-43AA1D726C01}"/>
    <cellStyle name="Comma 10 6 17 2 3" xfId="9271" xr:uid="{5E926919-7DBC-44AE-A10D-EF9BFDB1DEC5}"/>
    <cellStyle name="Comma 10 6 17 2 4" xfId="9272" xr:uid="{87303980-449D-41FD-8778-4CA635EA5419}"/>
    <cellStyle name="Comma 10 6 17 2 5" xfId="9273" xr:uid="{4DFA2672-C322-4294-96C3-C41B69BC7B4F}"/>
    <cellStyle name="Comma 10 6 17 3" xfId="9274" xr:uid="{F70277FC-BD34-4F8B-B44B-1ED383747451}"/>
    <cellStyle name="Comma 10 6 17 4" xfId="9275" xr:uid="{CD8C0239-53CA-4E0A-8AAC-6A184F047155}"/>
    <cellStyle name="Comma 10 6 17 5" xfId="9276" xr:uid="{E9EF819E-A074-44EC-9187-1B2217406206}"/>
    <cellStyle name="Comma 10 6 17 6" xfId="9277" xr:uid="{6F1DFC86-EF1A-4C2A-8963-FAE105E847D9}"/>
    <cellStyle name="Comma 10 6 18" xfId="9278" xr:uid="{906861E7-C465-4AEE-A5E4-8D4F31426F07}"/>
    <cellStyle name="Comma 10 6 18 2" xfId="9279" xr:uid="{02A29C99-9B13-4C96-84A0-D0B682784A54}"/>
    <cellStyle name="Comma 10 6 18 3" xfId="9280" xr:uid="{F5EFC165-0E34-40DC-AAE2-5CE27E39C54D}"/>
    <cellStyle name="Comma 10 6 18 4" xfId="9281" xr:uid="{5887DA65-DF23-4890-B698-C4C903E3CEB4}"/>
    <cellStyle name="Comma 10 6 18 5" xfId="9282" xr:uid="{AB3C56D3-DC08-4115-951E-8D0C3B793486}"/>
    <cellStyle name="Comma 10 6 19" xfId="9283" xr:uid="{B00C28BF-9881-4C5B-A773-F365424F3D70}"/>
    <cellStyle name="Comma 10 6 2" xfId="9284" xr:uid="{06F71544-377C-492F-AFCB-7123329360E8}"/>
    <cellStyle name="Comma 10 6 2 2" xfId="9285" xr:uid="{A3CA0CD4-6D24-4D11-A30C-A8200DC7D69A}"/>
    <cellStyle name="Comma 10 6 2 2 2" xfId="9286" xr:uid="{EA26B99E-78FB-4266-AEC5-3D99F6B930AB}"/>
    <cellStyle name="Comma 10 6 2 2 3" xfId="9287" xr:uid="{1BDDA5D1-9B01-43F3-A33D-AC6A25114A45}"/>
    <cellStyle name="Comma 10 6 2 2 4" xfId="9288" xr:uid="{528DA578-E3FD-4C41-8D0D-C80F5A9B8ADB}"/>
    <cellStyle name="Comma 10 6 2 2 5" xfId="9289" xr:uid="{2CF9E3F8-7343-46F7-BCD7-7EE20CE1A126}"/>
    <cellStyle name="Comma 10 6 2 3" xfId="9290" xr:uid="{0F1C1753-B73A-414A-89A9-15C36EE2CD52}"/>
    <cellStyle name="Comma 10 6 2 4" xfId="9291" xr:uid="{52445A0E-8349-43FD-AB49-CABC7DC17416}"/>
    <cellStyle name="Comma 10 6 2 5" xfId="9292" xr:uid="{2181E21D-385B-4767-B549-AEFE3BC3B375}"/>
    <cellStyle name="Comma 10 6 2 6" xfId="9293" xr:uid="{6FC27CAC-779A-4197-A05A-D95E4199B888}"/>
    <cellStyle name="Comma 10 6 20" xfId="9294" xr:uid="{67663A08-CBAA-4FAB-8EB9-2D12E6B2DB73}"/>
    <cellStyle name="Comma 10 6 21" xfId="9295" xr:uid="{C1486167-96CF-4E6B-AFF3-0A2390F24244}"/>
    <cellStyle name="Comma 10 6 22" xfId="9296" xr:uid="{417AB2F0-FDF0-49BA-9921-0CFDD53F5902}"/>
    <cellStyle name="Comma 10 6 3" xfId="9297" xr:uid="{D8FDD7FC-277B-4ED7-92AD-C2CE0588B055}"/>
    <cellStyle name="Comma 10 6 3 2" xfId="9298" xr:uid="{978F40B0-53C5-4C5C-9511-F97EBB1F0E9F}"/>
    <cellStyle name="Comma 10 6 3 2 2" xfId="9299" xr:uid="{EC01CB71-A8C8-421D-9F6A-00EB4EA5EC06}"/>
    <cellStyle name="Comma 10 6 3 2 3" xfId="9300" xr:uid="{9EBC4A53-AD50-4AC0-83AF-D93DFE24DEBE}"/>
    <cellStyle name="Comma 10 6 3 2 4" xfId="9301" xr:uid="{EC657426-265F-4312-8B63-432572B7337D}"/>
    <cellStyle name="Comma 10 6 3 2 5" xfId="9302" xr:uid="{18FA4DBD-AFCA-4077-BBFF-ADC6B7C7A341}"/>
    <cellStyle name="Comma 10 6 3 3" xfId="9303" xr:uid="{E61D7457-045A-4E50-B158-B7F9FAB40E24}"/>
    <cellStyle name="Comma 10 6 3 4" xfId="9304" xr:uid="{CE6881CC-3E4D-4DB4-85E6-8F57AB0C9FB1}"/>
    <cellStyle name="Comma 10 6 3 5" xfId="9305" xr:uid="{7D51D013-AB73-4135-9B06-5A1FDCF98BEF}"/>
    <cellStyle name="Comma 10 6 3 6" xfId="9306" xr:uid="{DE8D8FAB-9F1A-4C3A-9637-2D1AEC419EF0}"/>
    <cellStyle name="Comma 10 6 4" xfId="9307" xr:uid="{66066200-94F0-4369-98EE-A48818FE89C0}"/>
    <cellStyle name="Comma 10 6 4 2" xfId="9308" xr:uid="{68E5956E-F6DD-4B6D-8D35-D60D1B2ACA17}"/>
    <cellStyle name="Comma 10 6 4 2 2" xfId="9309" xr:uid="{5D8CF5AB-9803-4B19-998E-B1FBA98644FF}"/>
    <cellStyle name="Comma 10 6 4 2 3" xfId="9310" xr:uid="{1525CC81-D9C2-4793-8A59-4337C9876861}"/>
    <cellStyle name="Comma 10 6 4 2 4" xfId="9311" xr:uid="{09069B92-B878-4D5F-85D8-682E7BDDA0A1}"/>
    <cellStyle name="Comma 10 6 4 2 5" xfId="9312" xr:uid="{2FE085F7-76BF-46B3-9260-9F679201351E}"/>
    <cellStyle name="Comma 10 6 4 3" xfId="9313" xr:uid="{7951183D-0D3D-4E3F-998E-3199C49F7C9A}"/>
    <cellStyle name="Comma 10 6 4 4" xfId="9314" xr:uid="{17BD69D1-86FD-4D2A-965C-2B2EA66538A1}"/>
    <cellStyle name="Comma 10 6 4 5" xfId="9315" xr:uid="{64A44F60-582E-404F-8976-8723BD2D33E0}"/>
    <cellStyle name="Comma 10 6 4 6" xfId="9316" xr:uid="{9B4FCB33-FFC7-448E-A5E9-ADD30E3405B1}"/>
    <cellStyle name="Comma 10 6 5" xfId="9317" xr:uid="{AA763238-D255-428B-9E82-BAAA9F50AB61}"/>
    <cellStyle name="Comma 10 6 5 2" xfId="9318" xr:uid="{34AED5D4-E84C-47BF-B3D4-6A668618256A}"/>
    <cellStyle name="Comma 10 6 5 2 2" xfId="9319" xr:uid="{53A65BBA-EC5E-4173-989B-67B7BEEFB97C}"/>
    <cellStyle name="Comma 10 6 5 2 3" xfId="9320" xr:uid="{30DCD1DB-7069-4D1E-B3C5-16EC6955F119}"/>
    <cellStyle name="Comma 10 6 5 2 4" xfId="9321" xr:uid="{4B3F2D38-9650-40EF-9B1C-CB73495C0A26}"/>
    <cellStyle name="Comma 10 6 5 2 5" xfId="9322" xr:uid="{62E79621-2257-46D6-B1F6-DF8076D31AF4}"/>
    <cellStyle name="Comma 10 6 5 3" xfId="9323" xr:uid="{199B50B3-C158-42D2-BEA3-ACDC332C00D1}"/>
    <cellStyle name="Comma 10 6 5 4" xfId="9324" xr:uid="{0EAC8324-C528-4F48-A0C1-9671FDC7B595}"/>
    <cellStyle name="Comma 10 6 5 5" xfId="9325" xr:uid="{3762DF2D-0565-47EF-A3A8-CD7C69FF6F81}"/>
    <cellStyle name="Comma 10 6 5 6" xfId="9326" xr:uid="{B45D9726-BCFE-4472-BF1F-9D60920A71D4}"/>
    <cellStyle name="Comma 10 6 6" xfId="9327" xr:uid="{BD1F2CE5-EB15-42B9-8F9E-369EBD5263D9}"/>
    <cellStyle name="Comma 10 6 6 2" xfId="9328" xr:uid="{1056A735-D901-4FF0-87F9-0195E2A6E563}"/>
    <cellStyle name="Comma 10 6 6 2 2" xfId="9329" xr:uid="{583F6070-0426-45A1-88DB-C21A0910BE2B}"/>
    <cellStyle name="Comma 10 6 6 2 3" xfId="9330" xr:uid="{9B2D3715-485E-4216-819A-6F83158751D2}"/>
    <cellStyle name="Comma 10 6 6 2 4" xfId="9331" xr:uid="{78EA22EC-F5BB-43CC-A45A-8C7C85B2CEAF}"/>
    <cellStyle name="Comma 10 6 6 2 5" xfId="9332" xr:uid="{DCCB00DA-6F4C-4576-B982-2A47AEB98141}"/>
    <cellStyle name="Comma 10 6 6 3" xfId="9333" xr:uid="{0D408463-79AD-4694-B17C-7A2E5047060D}"/>
    <cellStyle name="Comma 10 6 6 4" xfId="9334" xr:uid="{7C430A85-E264-4676-A986-E76CD9925E0C}"/>
    <cellStyle name="Comma 10 6 6 5" xfId="9335" xr:uid="{5B1F659E-EBB4-475C-B9A1-E6A42A02F82A}"/>
    <cellStyle name="Comma 10 6 6 6" xfId="9336" xr:uid="{39A538B3-8ED8-46E2-965E-1861CDE8E4FB}"/>
    <cellStyle name="Comma 10 6 7" xfId="9337" xr:uid="{6D3B9D59-27B0-4626-96EA-BBA55DCDC7C4}"/>
    <cellStyle name="Comma 10 6 7 2" xfId="9338" xr:uid="{49921FA2-3B0D-46D1-9A29-88D440582290}"/>
    <cellStyle name="Comma 10 6 7 2 2" xfId="9339" xr:uid="{D0C64E2F-6B37-4CE3-91A8-AE93BE245FB2}"/>
    <cellStyle name="Comma 10 6 7 2 3" xfId="9340" xr:uid="{E9BFEB59-617C-4CE8-B6E6-74FF68CB0EC6}"/>
    <cellStyle name="Comma 10 6 7 2 4" xfId="9341" xr:uid="{878552FE-3D20-4771-9BA3-A3428C2E5EEB}"/>
    <cellStyle name="Comma 10 6 7 2 5" xfId="9342" xr:uid="{6CA891C4-4E02-48A4-9296-539FF1FE67F5}"/>
    <cellStyle name="Comma 10 6 7 3" xfId="9343" xr:uid="{2FA845CE-C353-438C-8BFE-D0D96C54E496}"/>
    <cellStyle name="Comma 10 6 7 4" xfId="9344" xr:uid="{FDF1A0A2-4C44-4360-82D0-90394CE00871}"/>
    <cellStyle name="Comma 10 6 7 5" xfId="9345" xr:uid="{E519472D-EE05-4D8D-8868-529C52F4CC4B}"/>
    <cellStyle name="Comma 10 6 7 6" xfId="9346" xr:uid="{EE9163E2-09FC-4026-AF04-01D3CCE1B43D}"/>
    <cellStyle name="Comma 10 6 8" xfId="9347" xr:uid="{516DBAEE-71B4-4709-8FFB-4910C8814DB9}"/>
    <cellStyle name="Comma 10 6 8 2" xfId="9348" xr:uid="{3C0333AF-4BDB-4F3E-AC51-9AFDB073A784}"/>
    <cellStyle name="Comma 10 6 8 2 2" xfId="9349" xr:uid="{DE679C86-6AD1-4965-9CB9-236EE9A3A77F}"/>
    <cellStyle name="Comma 10 6 8 2 3" xfId="9350" xr:uid="{28569B16-3D39-4A28-BD83-6607855B389C}"/>
    <cellStyle name="Comma 10 6 8 2 4" xfId="9351" xr:uid="{19FEF263-5259-43DF-A249-ED0FDD8C0769}"/>
    <cellStyle name="Comma 10 6 8 2 5" xfId="9352" xr:uid="{90DC52FD-7707-411B-8088-9D17777940A8}"/>
    <cellStyle name="Comma 10 6 8 3" xfId="9353" xr:uid="{55DA24B5-65B0-4FBB-BD85-5B619AD2BD7D}"/>
    <cellStyle name="Comma 10 6 8 4" xfId="9354" xr:uid="{AF8195C0-D3D1-4A13-8060-D8D4F09A0E9A}"/>
    <cellStyle name="Comma 10 6 8 5" xfId="9355" xr:uid="{8E27ADFB-129F-43FC-A610-7350AB9A62E7}"/>
    <cellStyle name="Comma 10 6 8 6" xfId="9356" xr:uid="{76706A02-6FC7-40D9-BB84-1BFCCCBC6CF3}"/>
    <cellStyle name="Comma 10 6 9" xfId="9357" xr:uid="{6698C275-32FB-4BEF-8081-DFA6EA0D4AA7}"/>
    <cellStyle name="Comma 10 6 9 2" xfId="9358" xr:uid="{7B41085A-812C-4F58-AC7A-519D014CB76D}"/>
    <cellStyle name="Comma 10 6 9 2 2" xfId="9359" xr:uid="{2EEE91D7-1A9E-45AF-AEA1-4BE97FAAC0D5}"/>
    <cellStyle name="Comma 10 6 9 2 3" xfId="9360" xr:uid="{3FAB5D8C-64C0-4556-9A77-EF85C1F9D69B}"/>
    <cellStyle name="Comma 10 6 9 2 4" xfId="9361" xr:uid="{5AD3221D-8A0A-4495-BEAE-709996D51A68}"/>
    <cellStyle name="Comma 10 6 9 2 5" xfId="9362" xr:uid="{D3250405-893A-4282-80C4-B60B2D6F093C}"/>
    <cellStyle name="Comma 10 6 9 3" xfId="9363" xr:uid="{935EB51B-0E08-4688-BD5D-047E29872438}"/>
    <cellStyle name="Comma 10 6 9 4" xfId="9364" xr:uid="{28CB9712-A33D-41E7-9133-F9EE2C65C33B}"/>
    <cellStyle name="Comma 10 6 9 5" xfId="9365" xr:uid="{A4115F3D-D11A-4246-883D-BC1670C7154E}"/>
    <cellStyle name="Comma 10 6 9 6" xfId="9366" xr:uid="{27E7DA35-4CEA-42B9-978E-A003528C19BA}"/>
    <cellStyle name="Comma 10 7" xfId="9367" xr:uid="{8EF16C07-B726-4C21-BA02-C1A9E6F1FAF2}"/>
    <cellStyle name="Comma 10 7 10" xfId="9368" xr:uid="{D263CA75-EA8C-43AA-A081-177FF2BA3561}"/>
    <cellStyle name="Comma 10 7 10 2" xfId="9369" xr:uid="{AD6C7744-251C-4C13-9F2E-868E6CF7AD93}"/>
    <cellStyle name="Comma 10 7 10 2 2" xfId="9370" xr:uid="{478E1FA3-63A6-41F8-8782-230A3151BF14}"/>
    <cellStyle name="Comma 10 7 10 2 3" xfId="9371" xr:uid="{46B98DF7-D8E3-4604-90F0-0BECE7100D17}"/>
    <cellStyle name="Comma 10 7 10 2 4" xfId="9372" xr:uid="{423430FC-58E3-4227-B61F-73B7E07CCA32}"/>
    <cellStyle name="Comma 10 7 10 2 5" xfId="9373" xr:uid="{EA3868FC-9271-4AC4-942C-96554BF0818C}"/>
    <cellStyle name="Comma 10 7 10 3" xfId="9374" xr:uid="{5A312829-783E-46A7-8095-E44C54F3AA66}"/>
    <cellStyle name="Comma 10 7 10 4" xfId="9375" xr:uid="{AABCAED4-F479-4508-96E1-21C0371B8A68}"/>
    <cellStyle name="Comma 10 7 10 5" xfId="9376" xr:uid="{B47BDF61-A101-4295-9BEF-F25806150C0D}"/>
    <cellStyle name="Comma 10 7 10 6" xfId="9377" xr:uid="{7BF44AC2-F451-4201-8A42-980CAA96E89A}"/>
    <cellStyle name="Comma 10 7 11" xfId="9378" xr:uid="{7EBDDCB9-08E2-4661-A1F8-FBA02A663B3E}"/>
    <cellStyle name="Comma 10 7 11 2" xfId="9379" xr:uid="{B75D0438-57F8-423B-91D1-60253C3BE686}"/>
    <cellStyle name="Comma 10 7 11 2 2" xfId="9380" xr:uid="{4C6F1B9E-01BF-4C8A-9DAE-B843CE0C9E3D}"/>
    <cellStyle name="Comma 10 7 11 2 3" xfId="9381" xr:uid="{7000F5BD-AD17-4AFD-ABC8-E31CB60C6837}"/>
    <cellStyle name="Comma 10 7 11 2 4" xfId="9382" xr:uid="{2803A2A8-66C7-48B9-9AF9-83378FFA1EF9}"/>
    <cellStyle name="Comma 10 7 11 2 5" xfId="9383" xr:uid="{55B53AC3-1E22-4EB1-915F-6FD5EDB0B8BD}"/>
    <cellStyle name="Comma 10 7 11 3" xfId="9384" xr:uid="{D59BA297-5166-4786-84E4-39D5F29CDE13}"/>
    <cellStyle name="Comma 10 7 11 4" xfId="9385" xr:uid="{B0098EF8-DB45-4992-84CD-431BF6769538}"/>
    <cellStyle name="Comma 10 7 11 5" xfId="9386" xr:uid="{F1FE594E-44AF-4611-99AE-D64D2D656724}"/>
    <cellStyle name="Comma 10 7 11 6" xfId="9387" xr:uid="{0644E8BB-D176-41C3-929E-4ED61D92B217}"/>
    <cellStyle name="Comma 10 7 12" xfId="9388" xr:uid="{CE13AE7D-5836-465A-BD4A-3CC4EC15E7F4}"/>
    <cellStyle name="Comma 10 7 12 2" xfId="9389" xr:uid="{28DF1D5B-EDB4-4B97-A2AB-F1CFEE8C97D5}"/>
    <cellStyle name="Comma 10 7 12 2 2" xfId="9390" xr:uid="{FE7389F5-E23B-4234-84B4-BB6E22A2FB4D}"/>
    <cellStyle name="Comma 10 7 12 2 3" xfId="9391" xr:uid="{6066CE6A-25A7-466A-9B0C-FFCE98ACDFD9}"/>
    <cellStyle name="Comma 10 7 12 2 4" xfId="9392" xr:uid="{CEC7E108-E1DD-49B3-A75B-46855908AE12}"/>
    <cellStyle name="Comma 10 7 12 2 5" xfId="9393" xr:uid="{8378C615-C913-4EB1-8F7D-16E564DC81C8}"/>
    <cellStyle name="Comma 10 7 12 3" xfId="9394" xr:uid="{2E932D5B-2507-4D89-B2DA-F78EF06E9902}"/>
    <cellStyle name="Comma 10 7 12 4" xfId="9395" xr:uid="{9F0221F6-65F7-463D-A740-E28ED3C77BFE}"/>
    <cellStyle name="Comma 10 7 12 5" xfId="9396" xr:uid="{A167C437-2EA6-45D0-B01E-BEC632EB4D09}"/>
    <cellStyle name="Comma 10 7 12 6" xfId="9397" xr:uid="{8C587295-FA90-46E9-BF41-F4754394EAF4}"/>
    <cellStyle name="Comma 10 7 13" xfId="9398" xr:uid="{64C19469-8026-4FE5-AA62-43654F89410C}"/>
    <cellStyle name="Comma 10 7 13 2" xfId="9399" xr:uid="{EAA9505B-B23E-4B6D-AF53-702A34F9C698}"/>
    <cellStyle name="Comma 10 7 13 2 2" xfId="9400" xr:uid="{BA2F4FC9-236B-4DE4-AF75-53F005238A74}"/>
    <cellStyle name="Comma 10 7 13 2 3" xfId="9401" xr:uid="{A0A07F93-47D7-4015-A3D9-165E7FF9F6DD}"/>
    <cellStyle name="Comma 10 7 13 2 4" xfId="9402" xr:uid="{D034B8C8-377B-41E5-89CC-6ABA87A7DB1D}"/>
    <cellStyle name="Comma 10 7 13 2 5" xfId="9403" xr:uid="{12A9E04E-B0B1-4CBC-9E4F-151143E7950B}"/>
    <cellStyle name="Comma 10 7 13 3" xfId="9404" xr:uid="{1F088D13-2BEA-448D-805C-920947A459C0}"/>
    <cellStyle name="Comma 10 7 13 4" xfId="9405" xr:uid="{9F7E9693-BA04-4F15-99E9-ACA7316E2AF0}"/>
    <cellStyle name="Comma 10 7 13 5" xfId="9406" xr:uid="{BF4B0B03-4B35-42FF-80DE-85C5D248C7A7}"/>
    <cellStyle name="Comma 10 7 13 6" xfId="9407" xr:uid="{B3FD3988-BB73-4E58-85BA-4B3844E5FAE7}"/>
    <cellStyle name="Comma 10 7 14" xfId="9408" xr:uid="{16B356C9-6F93-4349-8039-3DB9286F4282}"/>
    <cellStyle name="Comma 10 7 14 2" xfId="9409" xr:uid="{506F32C2-4D89-45E5-B576-4052FA3DC091}"/>
    <cellStyle name="Comma 10 7 14 2 2" xfId="9410" xr:uid="{F0D81DFC-4347-4679-A1BD-14CEEFF66F8B}"/>
    <cellStyle name="Comma 10 7 14 2 3" xfId="9411" xr:uid="{53206D10-6B38-4BAE-BB23-0804A19857CC}"/>
    <cellStyle name="Comma 10 7 14 2 4" xfId="9412" xr:uid="{9D6722C6-61DD-4769-A381-C667759B5CAE}"/>
    <cellStyle name="Comma 10 7 14 2 5" xfId="9413" xr:uid="{E345FFBF-3C43-47D4-B11A-6A36EDBBCCC1}"/>
    <cellStyle name="Comma 10 7 14 3" xfId="9414" xr:uid="{D091DEE6-3997-47F4-AC22-EF5080FEB1B4}"/>
    <cellStyle name="Comma 10 7 14 4" xfId="9415" xr:uid="{E5F92FC9-154B-471A-A565-EA7A46CB4917}"/>
    <cellStyle name="Comma 10 7 14 5" xfId="9416" xr:uid="{AB65F6CF-65CF-4743-8B1F-CBB0425C079A}"/>
    <cellStyle name="Comma 10 7 14 6" xfId="9417" xr:uid="{EB6D38B8-E9A0-409F-A6A7-4C0B983183AE}"/>
    <cellStyle name="Comma 10 7 15" xfId="9418" xr:uid="{2D9F5D4F-F374-4F4A-A30B-B6D77B6478CC}"/>
    <cellStyle name="Comma 10 7 15 2" xfId="9419" xr:uid="{F8E70EB6-9883-4033-A524-E2E378145F9B}"/>
    <cellStyle name="Comma 10 7 15 2 2" xfId="9420" xr:uid="{4AC43CEC-F4E0-433F-9CE2-5F98DFFD9E49}"/>
    <cellStyle name="Comma 10 7 15 2 3" xfId="9421" xr:uid="{17AE5FBA-696F-4F29-B33B-69AF2CDCCB49}"/>
    <cellStyle name="Comma 10 7 15 2 4" xfId="9422" xr:uid="{35CA9863-FB9F-478E-964E-C517544E25B6}"/>
    <cellStyle name="Comma 10 7 15 2 5" xfId="9423" xr:uid="{24A52888-A74D-44AF-8241-4D341000F361}"/>
    <cellStyle name="Comma 10 7 15 3" xfId="9424" xr:uid="{B6FE5C36-6F01-44F2-BF44-44115807E6C4}"/>
    <cellStyle name="Comma 10 7 15 4" xfId="9425" xr:uid="{065A6911-4FAC-4F46-B4BE-07ECCF4578E4}"/>
    <cellStyle name="Comma 10 7 15 5" xfId="9426" xr:uid="{BF105977-5BE5-4188-82AC-445FC86E9674}"/>
    <cellStyle name="Comma 10 7 15 6" xfId="9427" xr:uid="{4BB0D407-A197-4071-8CD8-609B0D231444}"/>
    <cellStyle name="Comma 10 7 16" xfId="9428" xr:uid="{BFAFFC64-2A2A-4829-8C03-63FE6B4CFE1A}"/>
    <cellStyle name="Comma 10 7 16 2" xfId="9429" xr:uid="{DF350CA8-A3EA-489C-9448-4AD229F9EDF9}"/>
    <cellStyle name="Comma 10 7 16 2 2" xfId="9430" xr:uid="{DA6DCECC-7280-4CC6-A78A-FFCBB2F6D34E}"/>
    <cellStyle name="Comma 10 7 16 2 3" xfId="9431" xr:uid="{C5B0DB9F-C65F-4745-ABD2-D73F9646E20C}"/>
    <cellStyle name="Comma 10 7 16 2 4" xfId="9432" xr:uid="{133403FC-F818-4971-A704-DF780E464769}"/>
    <cellStyle name="Comma 10 7 16 2 5" xfId="9433" xr:uid="{1A789AD9-1C20-40BF-BF3F-6E0E0E3855CA}"/>
    <cellStyle name="Comma 10 7 16 3" xfId="9434" xr:uid="{8BA12F5E-5B50-4D95-955C-37E469790D74}"/>
    <cellStyle name="Comma 10 7 16 4" xfId="9435" xr:uid="{A38336E7-1F01-4E8F-BAF2-FDA9EEF096F3}"/>
    <cellStyle name="Comma 10 7 16 5" xfId="9436" xr:uid="{F3CA7830-B15D-4A89-8F1C-A6DC11CB72DD}"/>
    <cellStyle name="Comma 10 7 16 6" xfId="9437" xr:uid="{B4EF5D82-C35E-45EF-8639-08EC64C6073F}"/>
    <cellStyle name="Comma 10 7 17" xfId="9438" xr:uid="{B6B62554-0B35-490C-BF53-384C21ED303D}"/>
    <cellStyle name="Comma 10 7 17 2" xfId="9439" xr:uid="{5C966A0A-B8D0-4549-BA51-DC37C6412B57}"/>
    <cellStyle name="Comma 10 7 17 2 2" xfId="9440" xr:uid="{706199AA-D0B3-4C6B-8B9F-C03371F3BEF8}"/>
    <cellStyle name="Comma 10 7 17 2 3" xfId="9441" xr:uid="{FAFE9BDE-A067-461C-9BFA-0880CB4BEC9E}"/>
    <cellStyle name="Comma 10 7 17 2 4" xfId="9442" xr:uid="{296634E2-3BB1-40F6-9ACC-327839BBD214}"/>
    <cellStyle name="Comma 10 7 17 2 5" xfId="9443" xr:uid="{DE00AE05-DDC3-4C0F-B118-FD1655F5CB72}"/>
    <cellStyle name="Comma 10 7 17 3" xfId="9444" xr:uid="{0F066AB4-E6CE-43AE-8E9B-66F2AF3ECE5B}"/>
    <cellStyle name="Comma 10 7 17 4" xfId="9445" xr:uid="{92F18144-761D-4DBE-9584-7233CAE82C09}"/>
    <cellStyle name="Comma 10 7 17 5" xfId="9446" xr:uid="{CD3AC687-1410-471D-9F70-81901B537038}"/>
    <cellStyle name="Comma 10 7 17 6" xfId="9447" xr:uid="{A0D2D44B-B297-4F97-ABD0-FB4757437F44}"/>
    <cellStyle name="Comma 10 7 18" xfId="9448" xr:uid="{AE5136D6-048F-475B-BA8F-B868F4BA4B7E}"/>
    <cellStyle name="Comma 10 7 18 2" xfId="9449" xr:uid="{24F72C58-F51C-4C2D-8C56-1A0242FCBE62}"/>
    <cellStyle name="Comma 10 7 18 3" xfId="9450" xr:uid="{CF87ECE4-5DB4-4BC8-961C-07B4765D246E}"/>
    <cellStyle name="Comma 10 7 18 4" xfId="9451" xr:uid="{C38AFDE8-7B42-458B-BB66-9E49946F02C1}"/>
    <cellStyle name="Comma 10 7 18 5" xfId="9452" xr:uid="{32F59D49-581E-4C3E-BC95-23177257ADC7}"/>
    <cellStyle name="Comma 10 7 19" xfId="9453" xr:uid="{5769D5B5-E5D5-44C7-B651-A63192B18624}"/>
    <cellStyle name="Comma 10 7 2" xfId="9454" xr:uid="{CAAA7DA1-D760-4A8D-8A90-7739966A6106}"/>
    <cellStyle name="Comma 10 7 2 2" xfId="9455" xr:uid="{45626D75-509B-4A51-BF98-FE303DDA160E}"/>
    <cellStyle name="Comma 10 7 2 2 2" xfId="9456" xr:uid="{FF5E3C21-DE0D-4B73-9764-C61FFC9C8D02}"/>
    <cellStyle name="Comma 10 7 2 2 3" xfId="9457" xr:uid="{BFF59AEA-D737-4461-88D2-96C3DE343431}"/>
    <cellStyle name="Comma 10 7 2 2 4" xfId="9458" xr:uid="{CA7EA2BF-44AB-42B5-83FE-036BDAC0947F}"/>
    <cellStyle name="Comma 10 7 2 2 5" xfId="9459" xr:uid="{EA2D1DAD-3ADE-4373-99AB-A665E8196EAE}"/>
    <cellStyle name="Comma 10 7 2 3" xfId="9460" xr:uid="{AA23C3E0-EF02-40F4-A655-DB1A635A2E1D}"/>
    <cellStyle name="Comma 10 7 2 4" xfId="9461" xr:uid="{A88A7868-CE40-48BC-AB41-CBB0A40542F0}"/>
    <cellStyle name="Comma 10 7 2 5" xfId="9462" xr:uid="{7619C1DA-E7A1-46D1-8704-944F593AB316}"/>
    <cellStyle name="Comma 10 7 2 6" xfId="9463" xr:uid="{0C466399-E4D9-4DC9-ACCA-BAC821E0EBE1}"/>
    <cellStyle name="Comma 10 7 20" xfId="9464" xr:uid="{E1C15481-209C-4542-83EC-21AA2FA8DF65}"/>
    <cellStyle name="Comma 10 7 21" xfId="9465" xr:uid="{2146FEBD-1713-4960-B085-1FA122346B6F}"/>
    <cellStyle name="Comma 10 7 22" xfId="9466" xr:uid="{4B30026E-068A-4C22-8902-D09FB741298F}"/>
    <cellStyle name="Comma 10 7 3" xfId="9467" xr:uid="{4137BD28-9FE1-4421-8401-59BB7A78BFA9}"/>
    <cellStyle name="Comma 10 7 3 2" xfId="9468" xr:uid="{66A943DE-46E9-4D61-9331-04C86EA3420E}"/>
    <cellStyle name="Comma 10 7 3 2 2" xfId="9469" xr:uid="{95753F65-A9F8-4F00-BC0C-7BC75AA480FC}"/>
    <cellStyle name="Comma 10 7 3 2 3" xfId="9470" xr:uid="{7059DC9F-08F5-478B-92EE-0AFF8196A235}"/>
    <cellStyle name="Comma 10 7 3 2 4" xfId="9471" xr:uid="{2E999787-B19B-4615-A6DC-FADC9F83EF3D}"/>
    <cellStyle name="Comma 10 7 3 2 5" xfId="9472" xr:uid="{51FF26C9-ACAF-4740-80E9-ABDD5DA076B7}"/>
    <cellStyle name="Comma 10 7 3 3" xfId="9473" xr:uid="{0BCB029B-9E50-4704-93A4-D04CA91D0302}"/>
    <cellStyle name="Comma 10 7 3 4" xfId="9474" xr:uid="{4DF99A6D-3D08-4815-80AE-4D599466F80B}"/>
    <cellStyle name="Comma 10 7 3 5" xfId="9475" xr:uid="{32654DCF-0EA8-4AC9-B763-2FBAA28C0EA0}"/>
    <cellStyle name="Comma 10 7 3 6" xfId="9476" xr:uid="{D88B543A-CDFE-4C51-9B6F-AF56AFC8644F}"/>
    <cellStyle name="Comma 10 7 4" xfId="9477" xr:uid="{13CFFB1C-E7EF-424F-838C-D2A04F6959E9}"/>
    <cellStyle name="Comma 10 7 4 2" xfId="9478" xr:uid="{B76A07A5-1A57-4E93-93AD-A96C07201545}"/>
    <cellStyle name="Comma 10 7 4 2 2" xfId="9479" xr:uid="{FA0D1D5A-375F-4D5C-AA93-8717E811A0EE}"/>
    <cellStyle name="Comma 10 7 4 2 3" xfId="9480" xr:uid="{90BDF92C-4E8E-4714-9EEB-33EA37A93698}"/>
    <cellStyle name="Comma 10 7 4 2 4" xfId="9481" xr:uid="{977E9F6B-8A60-45D3-BCAD-8C829BAD1044}"/>
    <cellStyle name="Comma 10 7 4 2 5" xfId="9482" xr:uid="{711762CF-705F-4F33-9D7B-AEFAC62E3F70}"/>
    <cellStyle name="Comma 10 7 4 3" xfId="9483" xr:uid="{1559F845-F95F-44C3-9863-9342A884D6FC}"/>
    <cellStyle name="Comma 10 7 4 4" xfId="9484" xr:uid="{DE4BE3CD-AB8F-4BD2-A2B3-7C3AC6F410F2}"/>
    <cellStyle name="Comma 10 7 4 5" xfId="9485" xr:uid="{2808B9D9-D9B5-448B-93FD-1A3650959B3C}"/>
    <cellStyle name="Comma 10 7 4 6" xfId="9486" xr:uid="{7D37F02C-178F-4068-85AA-E7D4116794B3}"/>
    <cellStyle name="Comma 10 7 5" xfId="9487" xr:uid="{8CE32732-A2DA-4883-B266-C4FAB7523B52}"/>
    <cellStyle name="Comma 10 7 5 2" xfId="9488" xr:uid="{E441CC65-F948-44B5-B835-D93BA82E5D62}"/>
    <cellStyle name="Comma 10 7 5 2 2" xfId="9489" xr:uid="{790A35AC-E849-45A2-B789-30C8B4076C06}"/>
    <cellStyle name="Comma 10 7 5 2 3" xfId="9490" xr:uid="{84201A04-4F94-407F-9122-40B0BFAA28BD}"/>
    <cellStyle name="Comma 10 7 5 2 4" xfId="9491" xr:uid="{484A1ACD-8975-4CED-8D46-6BBC8AF293FD}"/>
    <cellStyle name="Comma 10 7 5 2 5" xfId="9492" xr:uid="{F1890146-5D75-4754-B176-83CCFF90442E}"/>
    <cellStyle name="Comma 10 7 5 3" xfId="9493" xr:uid="{106DA728-CE23-41E4-A49A-69A500DFAA55}"/>
    <cellStyle name="Comma 10 7 5 4" xfId="9494" xr:uid="{41E2F504-425F-4CA6-A61E-0B7A40FAFBB8}"/>
    <cellStyle name="Comma 10 7 5 5" xfId="9495" xr:uid="{7AD0510A-A5DD-4FC5-9824-C5DD4ED088CD}"/>
    <cellStyle name="Comma 10 7 5 6" xfId="9496" xr:uid="{42AD8653-867D-43CF-AD2C-B4277276BF7D}"/>
    <cellStyle name="Comma 10 7 6" xfId="9497" xr:uid="{0BF04CA6-9BCC-4865-BE83-8ACF3B065DBA}"/>
    <cellStyle name="Comma 10 7 6 2" xfId="9498" xr:uid="{016ECC25-6253-4689-8B40-4E2B709521FD}"/>
    <cellStyle name="Comma 10 7 6 2 2" xfId="9499" xr:uid="{330F19EE-67DE-47E1-8E23-9B3086226AA9}"/>
    <cellStyle name="Comma 10 7 6 2 3" xfId="9500" xr:uid="{8FF4B8E6-1A9F-4F85-9F9C-1635A5365794}"/>
    <cellStyle name="Comma 10 7 6 2 4" xfId="9501" xr:uid="{D9D0E219-4E56-4293-8886-1ADC5A220436}"/>
    <cellStyle name="Comma 10 7 6 2 5" xfId="9502" xr:uid="{EAA34641-860D-417C-85B6-CA7FCF831748}"/>
    <cellStyle name="Comma 10 7 6 3" xfId="9503" xr:uid="{BF5C204B-FA22-4F58-913A-1A9AA28BF583}"/>
    <cellStyle name="Comma 10 7 6 4" xfId="9504" xr:uid="{BAF1BC9D-E0FF-4A52-9A8C-5C66DB123827}"/>
    <cellStyle name="Comma 10 7 6 5" xfId="9505" xr:uid="{09F9165A-6FCC-4279-8618-2F7C6A371E94}"/>
    <cellStyle name="Comma 10 7 6 6" xfId="9506" xr:uid="{EADF3571-1D81-4AA8-907F-A9CC04A60284}"/>
    <cellStyle name="Comma 10 7 7" xfId="9507" xr:uid="{8C9B0223-D520-48B4-92E5-6103EDD77CCE}"/>
    <cellStyle name="Comma 10 7 7 2" xfId="9508" xr:uid="{F7050AD4-69BC-4EB7-B75A-24A3B272B6FE}"/>
    <cellStyle name="Comma 10 7 7 2 2" xfId="9509" xr:uid="{4684EFEE-8A45-4FFF-81C3-B819D985872F}"/>
    <cellStyle name="Comma 10 7 7 2 3" xfId="9510" xr:uid="{8C245A9C-2AFC-4727-8582-9787E422DFD1}"/>
    <cellStyle name="Comma 10 7 7 2 4" xfId="9511" xr:uid="{0392550B-A71C-4534-8189-DD5176F9414C}"/>
    <cellStyle name="Comma 10 7 7 2 5" xfId="9512" xr:uid="{1063B32E-B01B-488A-A37F-C969AC4A32B2}"/>
    <cellStyle name="Comma 10 7 7 3" xfId="9513" xr:uid="{080FDCB0-7DF9-423C-9B36-4E6A8CEC0B47}"/>
    <cellStyle name="Comma 10 7 7 4" xfId="9514" xr:uid="{B6D72258-CBBD-42FD-A54F-7AA2B9BFA59C}"/>
    <cellStyle name="Comma 10 7 7 5" xfId="9515" xr:uid="{7E117571-26B9-459E-BF2D-B27226A30FE1}"/>
    <cellStyle name="Comma 10 7 7 6" xfId="9516" xr:uid="{7D9A3135-13A3-40F5-BE97-4426BCF50335}"/>
    <cellStyle name="Comma 10 7 8" xfId="9517" xr:uid="{74E1159B-F92A-4AE2-8335-1BB93A6CA37F}"/>
    <cellStyle name="Comma 10 7 8 2" xfId="9518" xr:uid="{FF9E1DE7-5743-4D1B-A255-FFC97C8899D5}"/>
    <cellStyle name="Comma 10 7 8 2 2" xfId="9519" xr:uid="{B002DCDE-27FE-4DF7-9925-94DED7179908}"/>
    <cellStyle name="Comma 10 7 8 2 3" xfId="9520" xr:uid="{4FE5BE62-EA62-45E9-92A3-8E9316B96FBC}"/>
    <cellStyle name="Comma 10 7 8 2 4" xfId="9521" xr:uid="{6675853C-95CD-4544-AC7F-FF3439A747B3}"/>
    <cellStyle name="Comma 10 7 8 2 5" xfId="9522" xr:uid="{76D29211-E965-4F1E-AD4B-DE6AD6C8884B}"/>
    <cellStyle name="Comma 10 7 8 3" xfId="9523" xr:uid="{B9558F29-A13B-44FD-858C-AACA9FA21910}"/>
    <cellStyle name="Comma 10 7 8 4" xfId="9524" xr:uid="{5664CB12-7221-4434-80F4-8DBF2E9A16D8}"/>
    <cellStyle name="Comma 10 7 8 5" xfId="9525" xr:uid="{02EC197D-61A2-453B-AB12-AC85549D4587}"/>
    <cellStyle name="Comma 10 7 8 6" xfId="9526" xr:uid="{159A6269-BBA7-4622-9EA6-568577B21C18}"/>
    <cellStyle name="Comma 10 7 9" xfId="9527" xr:uid="{0E1B1980-0F78-468D-BDEC-8BAE87DF39D4}"/>
    <cellStyle name="Comma 10 7 9 2" xfId="9528" xr:uid="{F44A07A4-5473-4F0B-B103-F637E2497EE9}"/>
    <cellStyle name="Comma 10 7 9 2 2" xfId="9529" xr:uid="{86107F1A-D6C1-4DBD-BE1F-F87427E06533}"/>
    <cellStyle name="Comma 10 7 9 2 3" xfId="9530" xr:uid="{811215E5-B35A-49D3-BB9C-34A7F7C3852F}"/>
    <cellStyle name="Comma 10 7 9 2 4" xfId="9531" xr:uid="{161C3C83-65E1-4E1A-92CC-51E9E15329FC}"/>
    <cellStyle name="Comma 10 7 9 2 5" xfId="9532" xr:uid="{9FA69FBB-D47B-45AE-A5A9-07C5D16DB8E1}"/>
    <cellStyle name="Comma 10 7 9 3" xfId="9533" xr:uid="{37D72EFB-DC95-4744-8A52-A2F323939347}"/>
    <cellStyle name="Comma 10 7 9 4" xfId="9534" xr:uid="{022317D9-E0C5-43EF-AB22-0D904076D753}"/>
    <cellStyle name="Comma 10 7 9 5" xfId="9535" xr:uid="{3DFFD400-8862-4765-976C-D2604377FD45}"/>
    <cellStyle name="Comma 10 7 9 6" xfId="9536" xr:uid="{DCE62ED7-77BA-44E3-8490-CBAA38D6B173}"/>
    <cellStyle name="Comma 10 8" xfId="9537" xr:uid="{F5826678-8A3E-40EB-A0BA-8FB634974797}"/>
    <cellStyle name="Comma 10 8 10" xfId="9538" xr:uid="{28E568DD-C08E-440A-B7BC-8C33D26FB006}"/>
    <cellStyle name="Comma 10 8 10 2" xfId="9539" xr:uid="{FF2F6C6D-C781-471E-92F8-574C5264F7BA}"/>
    <cellStyle name="Comma 10 8 10 2 2" xfId="9540" xr:uid="{732E2355-7321-4020-9E14-DADDD460BE2C}"/>
    <cellStyle name="Comma 10 8 10 2 3" xfId="9541" xr:uid="{4BD03AC1-1B92-43D1-A296-A9A23EC80C3E}"/>
    <cellStyle name="Comma 10 8 10 2 4" xfId="9542" xr:uid="{8C9F6F55-7922-4CE0-816D-F060449559AC}"/>
    <cellStyle name="Comma 10 8 10 2 5" xfId="9543" xr:uid="{10821E11-F808-44DD-B8F0-6BE780FC293B}"/>
    <cellStyle name="Comma 10 8 10 3" xfId="9544" xr:uid="{172CAD16-C410-470F-A394-BEF7DE3A08CB}"/>
    <cellStyle name="Comma 10 8 10 4" xfId="9545" xr:uid="{0114B2D4-0C9B-4342-80E8-D936CFA6FFD3}"/>
    <cellStyle name="Comma 10 8 10 5" xfId="9546" xr:uid="{53DB4043-6FB2-41B3-8AC2-A6F2D04EC655}"/>
    <cellStyle name="Comma 10 8 10 6" xfId="9547" xr:uid="{83A1C5D7-CAB1-428A-8F8A-0A5DDA995CEE}"/>
    <cellStyle name="Comma 10 8 11" xfId="9548" xr:uid="{1A133C74-FBDE-438B-9D33-20F9EB8494D3}"/>
    <cellStyle name="Comma 10 8 11 2" xfId="9549" xr:uid="{AAB2E18B-C10F-4625-A378-3516D77E6295}"/>
    <cellStyle name="Comma 10 8 11 2 2" xfId="9550" xr:uid="{D9D8547C-4B01-43EB-87C2-57890B1C7D33}"/>
    <cellStyle name="Comma 10 8 11 2 3" xfId="9551" xr:uid="{3F444231-28A8-4DF3-A466-758DBF595450}"/>
    <cellStyle name="Comma 10 8 11 2 4" xfId="9552" xr:uid="{4DEBA56D-FA78-48AA-97A0-59640E6B520F}"/>
    <cellStyle name="Comma 10 8 11 2 5" xfId="9553" xr:uid="{399459E6-96B2-4515-B518-FFB56FCE07A9}"/>
    <cellStyle name="Comma 10 8 11 3" xfId="9554" xr:uid="{56E38FA9-AF6C-48C0-B04B-0B96BD28BAB7}"/>
    <cellStyle name="Comma 10 8 11 4" xfId="9555" xr:uid="{D605685C-3D83-4765-A287-BD827CAEF11C}"/>
    <cellStyle name="Comma 10 8 11 5" xfId="9556" xr:uid="{02F4AB1A-95AB-4060-8DD5-7AA304FC8F79}"/>
    <cellStyle name="Comma 10 8 11 6" xfId="9557" xr:uid="{B44EC68C-9A1D-4810-83FB-23BF5B463110}"/>
    <cellStyle name="Comma 10 8 12" xfId="9558" xr:uid="{066C23E3-4F1F-4441-AAF1-C509E0F60AE0}"/>
    <cellStyle name="Comma 10 8 12 2" xfId="9559" xr:uid="{EC5677BD-0ACE-465A-B52C-D1C423F7DBA0}"/>
    <cellStyle name="Comma 10 8 12 2 2" xfId="9560" xr:uid="{93521D96-7EDE-4034-9DD6-1C15613F284F}"/>
    <cellStyle name="Comma 10 8 12 2 3" xfId="9561" xr:uid="{EF1D2252-754E-4A8D-BD3F-C28B96504F48}"/>
    <cellStyle name="Comma 10 8 12 2 4" xfId="9562" xr:uid="{1B9EEAB7-9A88-47D7-89FA-62933592EEF2}"/>
    <cellStyle name="Comma 10 8 12 2 5" xfId="9563" xr:uid="{E943FCA2-C215-40FC-A490-3D9AAF8F5842}"/>
    <cellStyle name="Comma 10 8 12 3" xfId="9564" xr:uid="{99670B39-EA87-4D75-8FE5-92933DD51C05}"/>
    <cellStyle name="Comma 10 8 12 4" xfId="9565" xr:uid="{C2F43B69-0F0F-4F9E-B60B-50FDBD9BA668}"/>
    <cellStyle name="Comma 10 8 12 5" xfId="9566" xr:uid="{B8DACF40-A02A-41AF-90C6-96CFF326DB88}"/>
    <cellStyle name="Comma 10 8 12 6" xfId="9567" xr:uid="{E7990698-84D3-445F-8480-236647BB4C95}"/>
    <cellStyle name="Comma 10 8 13" xfId="9568" xr:uid="{37469738-C190-40BF-A22E-0202E7D63C97}"/>
    <cellStyle name="Comma 10 8 13 2" xfId="9569" xr:uid="{FD7BFEF4-23F5-4014-B392-A65CAFF6B3A0}"/>
    <cellStyle name="Comma 10 8 13 2 2" xfId="9570" xr:uid="{183BD763-1658-48E9-86CC-5E386A060CE2}"/>
    <cellStyle name="Comma 10 8 13 2 3" xfId="9571" xr:uid="{4FA557D4-3673-478E-AF0F-0D50005AB706}"/>
    <cellStyle name="Comma 10 8 13 2 4" xfId="9572" xr:uid="{47FDB1D2-A73D-4AC7-B963-8373AF7D0402}"/>
    <cellStyle name="Comma 10 8 13 2 5" xfId="9573" xr:uid="{5E445D71-6CD4-49BA-BB07-AE78D0B56994}"/>
    <cellStyle name="Comma 10 8 13 3" xfId="9574" xr:uid="{F7FFD1A7-E793-4542-B7DD-EBEFB17AE084}"/>
    <cellStyle name="Comma 10 8 13 4" xfId="9575" xr:uid="{C283ACC9-FD95-454F-B017-F23044CA0731}"/>
    <cellStyle name="Comma 10 8 13 5" xfId="9576" xr:uid="{FCF8A3EE-17E3-45F0-B7C8-3B599C92E2F9}"/>
    <cellStyle name="Comma 10 8 13 6" xfId="9577" xr:uid="{6962BD1E-52B7-4D58-AEBD-C6EF222BBA99}"/>
    <cellStyle name="Comma 10 8 14" xfId="9578" xr:uid="{B0712017-4DE6-45A7-9F51-E15DE3A59235}"/>
    <cellStyle name="Comma 10 8 14 2" xfId="9579" xr:uid="{486FE0F4-0B35-486E-82AA-FEDF0B28D4E2}"/>
    <cellStyle name="Comma 10 8 14 2 2" xfId="9580" xr:uid="{9E841F41-9435-422C-B36C-6CB55E64AF19}"/>
    <cellStyle name="Comma 10 8 14 2 3" xfId="9581" xr:uid="{DC1F0E43-D386-43C4-A55B-5805F5C22F0A}"/>
    <cellStyle name="Comma 10 8 14 2 4" xfId="9582" xr:uid="{AC27995C-C7E1-44D5-9800-A255B75087A2}"/>
    <cellStyle name="Comma 10 8 14 2 5" xfId="9583" xr:uid="{35C3BBB2-4CE6-4A51-8215-4BBD78184AA1}"/>
    <cellStyle name="Comma 10 8 14 3" xfId="9584" xr:uid="{8897018E-304F-4407-B621-3F7AB24F6D71}"/>
    <cellStyle name="Comma 10 8 14 4" xfId="9585" xr:uid="{09F3D4C8-1172-4EDB-888B-B79FC4A64D48}"/>
    <cellStyle name="Comma 10 8 14 5" xfId="9586" xr:uid="{0CC37DE1-8E47-4650-B53D-16C8BA418CF6}"/>
    <cellStyle name="Comma 10 8 14 6" xfId="9587" xr:uid="{0A5EE923-C0E1-4E79-975A-237F1FD7C578}"/>
    <cellStyle name="Comma 10 8 15" xfId="9588" xr:uid="{BC48567F-CFAE-4B9D-BF00-D5698D1926BF}"/>
    <cellStyle name="Comma 10 8 15 2" xfId="9589" xr:uid="{3B8C9DBA-E02E-4E9D-9100-474D68891FC0}"/>
    <cellStyle name="Comma 10 8 15 2 2" xfId="9590" xr:uid="{D601F664-6AEC-4530-9FDE-62DDABF40C86}"/>
    <cellStyle name="Comma 10 8 15 2 3" xfId="9591" xr:uid="{AD7EDA3E-4888-4BAA-808E-AE91491A621A}"/>
    <cellStyle name="Comma 10 8 15 2 4" xfId="9592" xr:uid="{48CE4266-BF39-46E9-B988-6BD89212773F}"/>
    <cellStyle name="Comma 10 8 15 2 5" xfId="9593" xr:uid="{30A2750B-6F25-480A-B24E-77DE63A79321}"/>
    <cellStyle name="Comma 10 8 15 3" xfId="9594" xr:uid="{C649116E-5D99-41E6-A65B-0F4EFBC519A7}"/>
    <cellStyle name="Comma 10 8 15 4" xfId="9595" xr:uid="{2976A94A-9FF0-4648-B752-209B820DAE2A}"/>
    <cellStyle name="Comma 10 8 15 5" xfId="9596" xr:uid="{B1F20557-BBE0-455A-8F96-07CB678F0C27}"/>
    <cellStyle name="Comma 10 8 15 6" xfId="9597" xr:uid="{E2186EDB-9018-4E95-AFDB-F7CAAE77FA83}"/>
    <cellStyle name="Comma 10 8 16" xfId="9598" xr:uid="{75E2B07D-2941-4E01-ADAD-06B0F13E737A}"/>
    <cellStyle name="Comma 10 8 16 2" xfId="9599" xr:uid="{D34DA737-D232-4866-AF33-CD0F4394E5EB}"/>
    <cellStyle name="Comma 10 8 16 2 2" xfId="9600" xr:uid="{472861BB-8EAB-4D6E-8814-1764C54109E5}"/>
    <cellStyle name="Comma 10 8 16 2 3" xfId="9601" xr:uid="{C0124576-F6FF-4CED-81DC-37A145396F94}"/>
    <cellStyle name="Comma 10 8 16 2 4" xfId="9602" xr:uid="{51C59F5A-93A2-4D5C-A51A-1665869686F2}"/>
    <cellStyle name="Comma 10 8 16 2 5" xfId="9603" xr:uid="{2743FB0E-3C12-4AB5-B9FD-FC965DD12EA9}"/>
    <cellStyle name="Comma 10 8 16 3" xfId="9604" xr:uid="{E9D6A257-F6FD-49C5-844E-BFDFD886E482}"/>
    <cellStyle name="Comma 10 8 16 4" xfId="9605" xr:uid="{8F694578-591C-4C9C-9AB9-8485F1808649}"/>
    <cellStyle name="Comma 10 8 16 5" xfId="9606" xr:uid="{0E7A1A10-C4B5-4D84-BE90-C6EAE5B780A9}"/>
    <cellStyle name="Comma 10 8 16 6" xfId="9607" xr:uid="{AFD253D2-7608-4B92-B0F5-49FDFD3CEFB7}"/>
    <cellStyle name="Comma 10 8 17" xfId="9608" xr:uid="{2C672140-1DDD-4324-879A-477239288BD5}"/>
    <cellStyle name="Comma 10 8 17 2" xfId="9609" xr:uid="{98161344-B349-44A6-AFB0-FF97E8474EB4}"/>
    <cellStyle name="Comma 10 8 17 2 2" xfId="9610" xr:uid="{7F281E3F-19F2-411A-A158-5E769CCC65AD}"/>
    <cellStyle name="Comma 10 8 17 2 3" xfId="9611" xr:uid="{16D61238-5F6A-4B83-A811-9FB5F9344FF1}"/>
    <cellStyle name="Comma 10 8 17 2 4" xfId="9612" xr:uid="{F9083819-27B4-4CBE-8685-A57F2CB8515E}"/>
    <cellStyle name="Comma 10 8 17 2 5" xfId="9613" xr:uid="{9F94CE1D-E407-4C91-87EF-085F0F2E9CBA}"/>
    <cellStyle name="Comma 10 8 17 3" xfId="9614" xr:uid="{35EA77B7-4A35-4CEE-BF15-6C908E087892}"/>
    <cellStyle name="Comma 10 8 17 4" xfId="9615" xr:uid="{3AE7D472-C65F-43F8-974D-3CF1D1A2B69E}"/>
    <cellStyle name="Comma 10 8 17 5" xfId="9616" xr:uid="{06321BF1-91AD-437C-9287-9E9A397052E5}"/>
    <cellStyle name="Comma 10 8 17 6" xfId="9617" xr:uid="{0FFDCF04-9092-48B1-BF9C-880FAE67DED1}"/>
    <cellStyle name="Comma 10 8 18" xfId="9618" xr:uid="{777C7A52-8EF0-4144-8E55-8B4902B16650}"/>
    <cellStyle name="Comma 10 8 18 2" xfId="9619" xr:uid="{AD517221-14A7-4B74-977F-AA2847327C69}"/>
    <cellStyle name="Comma 10 8 18 3" xfId="9620" xr:uid="{A0F0F7A0-637F-465D-B4AC-435FF491D7E6}"/>
    <cellStyle name="Comma 10 8 18 4" xfId="9621" xr:uid="{95FA5AD3-E5F8-45DB-B582-A6F7A62B148B}"/>
    <cellStyle name="Comma 10 8 18 5" xfId="9622" xr:uid="{CF619DE8-65D9-4EC7-963E-7174915ABBC2}"/>
    <cellStyle name="Comma 10 8 19" xfId="9623" xr:uid="{57514FF8-7BE9-42DD-9667-6BF6B325AD5D}"/>
    <cellStyle name="Comma 10 8 2" xfId="9624" xr:uid="{AE55F61B-14CE-4773-AB62-F55DAB9BC17F}"/>
    <cellStyle name="Comma 10 8 2 2" xfId="9625" xr:uid="{941434B8-951B-4BB5-AAFB-A8253C214A63}"/>
    <cellStyle name="Comma 10 8 2 2 2" xfId="9626" xr:uid="{113195AE-091F-42EC-A075-2DC7EAD2AEF4}"/>
    <cellStyle name="Comma 10 8 2 2 3" xfId="9627" xr:uid="{E3C4DA59-5DC2-43C3-A03E-2BFB685FB644}"/>
    <cellStyle name="Comma 10 8 2 2 4" xfId="9628" xr:uid="{1B6D50D1-D173-4F15-997C-ED663247D09D}"/>
    <cellStyle name="Comma 10 8 2 2 5" xfId="9629" xr:uid="{68A06E23-D574-469A-A349-358F97175E55}"/>
    <cellStyle name="Comma 10 8 2 3" xfId="9630" xr:uid="{59345363-63EC-4A11-9706-04667EED8EA6}"/>
    <cellStyle name="Comma 10 8 2 4" xfId="9631" xr:uid="{D5F22EAA-2112-4D94-B0C6-7549A959C287}"/>
    <cellStyle name="Comma 10 8 2 5" xfId="9632" xr:uid="{A47B1468-9CBA-4ECB-9E3A-06EDC4A966DC}"/>
    <cellStyle name="Comma 10 8 2 6" xfId="9633" xr:uid="{D0792353-25F2-40F0-AB35-575F1627E52D}"/>
    <cellStyle name="Comma 10 8 20" xfId="9634" xr:uid="{196DF77B-C63F-4AF8-A768-784DFAC5C99B}"/>
    <cellStyle name="Comma 10 8 21" xfId="9635" xr:uid="{DDFFAE09-7A4D-4F11-A693-AAF38C7BE86D}"/>
    <cellStyle name="Comma 10 8 22" xfId="9636" xr:uid="{D93CE269-149C-41FA-8C66-0C4525DF6314}"/>
    <cellStyle name="Comma 10 8 3" xfId="9637" xr:uid="{600D6301-ABAD-4B88-AE7D-D85E0C11926A}"/>
    <cellStyle name="Comma 10 8 3 2" xfId="9638" xr:uid="{37700D5F-655C-4790-B987-CD8058B19D3F}"/>
    <cellStyle name="Comma 10 8 3 2 2" xfId="9639" xr:uid="{294BB8EF-751E-4BC6-9FA9-07FC6483B105}"/>
    <cellStyle name="Comma 10 8 3 2 3" xfId="9640" xr:uid="{E01D9940-B17D-4D93-B02B-E0674DC12AED}"/>
    <cellStyle name="Comma 10 8 3 2 4" xfId="9641" xr:uid="{322FEC61-82EF-4FE7-8ADA-C7B35C6BDD2B}"/>
    <cellStyle name="Comma 10 8 3 2 5" xfId="9642" xr:uid="{86081E05-1235-4E45-AC7F-DC01CF9C629E}"/>
    <cellStyle name="Comma 10 8 3 3" xfId="9643" xr:uid="{A4EE8F51-6263-4921-A096-E52D77620773}"/>
    <cellStyle name="Comma 10 8 3 4" xfId="9644" xr:uid="{B666211A-9E5A-49E1-8C85-A4BBEAD99AD5}"/>
    <cellStyle name="Comma 10 8 3 5" xfId="9645" xr:uid="{11AE9F8C-83B1-432C-8729-C37FDE2F6951}"/>
    <cellStyle name="Comma 10 8 3 6" xfId="9646" xr:uid="{C2FA7115-DA6C-43AC-B883-C1686504B5D7}"/>
    <cellStyle name="Comma 10 8 4" xfId="9647" xr:uid="{F301CF11-B148-45C5-A028-540F33C0DCA0}"/>
    <cellStyle name="Comma 10 8 4 2" xfId="9648" xr:uid="{3A1A1364-1EBB-4E28-BC63-4802266A8C77}"/>
    <cellStyle name="Comma 10 8 4 2 2" xfId="9649" xr:uid="{F195EDF4-0E1F-416E-85BF-6DED42FDC818}"/>
    <cellStyle name="Comma 10 8 4 2 3" xfId="9650" xr:uid="{B7BECF0C-7D4D-4833-BDA5-BE817CDC4FD9}"/>
    <cellStyle name="Comma 10 8 4 2 4" xfId="9651" xr:uid="{E095490E-1BCB-43D4-AAF5-DF4E4365B466}"/>
    <cellStyle name="Comma 10 8 4 2 5" xfId="9652" xr:uid="{CB6B4AC7-ED30-4670-A1C4-5206B3D5078C}"/>
    <cellStyle name="Comma 10 8 4 3" xfId="9653" xr:uid="{1E212C67-DCBB-4D4C-A95B-F49F84021156}"/>
    <cellStyle name="Comma 10 8 4 4" xfId="9654" xr:uid="{1336FC4B-2EFF-486E-9136-E5D86364CC81}"/>
    <cellStyle name="Comma 10 8 4 5" xfId="9655" xr:uid="{BDB47AD7-3392-4EB3-8DED-9FC331EB58A2}"/>
    <cellStyle name="Comma 10 8 4 6" xfId="9656" xr:uid="{31D44C10-BF85-4BC1-8F3C-1E6C8375A5C5}"/>
    <cellStyle name="Comma 10 8 5" xfId="9657" xr:uid="{EA66AFF5-4FD1-43EB-9AF2-650844D18563}"/>
    <cellStyle name="Comma 10 8 5 2" xfId="9658" xr:uid="{4041582B-80D3-40B9-8E24-F7682E707362}"/>
    <cellStyle name="Comma 10 8 5 2 2" xfId="9659" xr:uid="{BDDDB3C6-5241-4111-82D1-76090A1585B9}"/>
    <cellStyle name="Comma 10 8 5 2 3" xfId="9660" xr:uid="{C9746DEB-6086-4F30-92AB-D57C8EF5CF7E}"/>
    <cellStyle name="Comma 10 8 5 2 4" xfId="9661" xr:uid="{1AF67F32-B68B-476E-9882-A090B3EA5B0F}"/>
    <cellStyle name="Comma 10 8 5 2 5" xfId="9662" xr:uid="{173F4A65-F8A7-48EC-A138-2055B22E2BDE}"/>
    <cellStyle name="Comma 10 8 5 3" xfId="9663" xr:uid="{547431AA-23E5-4057-82D4-B67E2B5F4A65}"/>
    <cellStyle name="Comma 10 8 5 4" xfId="9664" xr:uid="{78E3140C-0653-4DDC-8CD0-FA424758943C}"/>
    <cellStyle name="Comma 10 8 5 5" xfId="9665" xr:uid="{34190275-DB7D-4F73-B7F8-A708A84CE354}"/>
    <cellStyle name="Comma 10 8 5 6" xfId="9666" xr:uid="{1A687EFC-2E9C-4794-AD78-A8B8D623A8E0}"/>
    <cellStyle name="Comma 10 8 6" xfId="9667" xr:uid="{347A990F-D953-49AC-9195-C4BAAC329D6B}"/>
    <cellStyle name="Comma 10 8 6 2" xfId="9668" xr:uid="{7F8C5C6B-D069-44B8-8F12-2130BEF3642E}"/>
    <cellStyle name="Comma 10 8 6 2 2" xfId="9669" xr:uid="{7337943A-9227-4194-8612-6D34E90786FF}"/>
    <cellStyle name="Comma 10 8 6 2 3" xfId="9670" xr:uid="{99061A32-78FE-4644-9C13-CABBCA271F6F}"/>
    <cellStyle name="Comma 10 8 6 2 4" xfId="9671" xr:uid="{3FE13708-DB45-4B20-BDC0-27CCC657A1A7}"/>
    <cellStyle name="Comma 10 8 6 2 5" xfId="9672" xr:uid="{2549C8C6-C85A-490E-A21E-537984D2CD8E}"/>
    <cellStyle name="Comma 10 8 6 3" xfId="9673" xr:uid="{86D0ACE8-5D24-4D03-8EF1-3387EC8407A3}"/>
    <cellStyle name="Comma 10 8 6 4" xfId="9674" xr:uid="{F9B04D77-2CBB-47AD-B57C-5F7EB8EB15AD}"/>
    <cellStyle name="Comma 10 8 6 5" xfId="9675" xr:uid="{6E609C16-2085-4D27-B6A8-A01FF30DBA8A}"/>
    <cellStyle name="Comma 10 8 6 6" xfId="9676" xr:uid="{29CE0BD0-DF53-4ECF-BE5E-6BFF419496BA}"/>
    <cellStyle name="Comma 10 8 7" xfId="9677" xr:uid="{B8FC37C1-6476-49B5-A57D-DDDC1599C253}"/>
    <cellStyle name="Comma 10 8 7 2" xfId="9678" xr:uid="{0DEE2025-54F5-4621-9FBE-6B894A310EDB}"/>
    <cellStyle name="Comma 10 8 7 2 2" xfId="9679" xr:uid="{9493463C-1D75-4D62-A5BD-6D0C74167D93}"/>
    <cellStyle name="Comma 10 8 7 2 3" xfId="9680" xr:uid="{8F5C1E86-D3B3-4FCD-BC38-5F6373336EC2}"/>
    <cellStyle name="Comma 10 8 7 2 4" xfId="9681" xr:uid="{D7110C78-394A-4885-9AB2-C04F628FC313}"/>
    <cellStyle name="Comma 10 8 7 2 5" xfId="9682" xr:uid="{D64C0F92-4B41-4120-9767-7775EFBB83E3}"/>
    <cellStyle name="Comma 10 8 7 3" xfId="9683" xr:uid="{88EBF147-8716-441B-BB83-AFEE29895313}"/>
    <cellStyle name="Comma 10 8 7 4" xfId="9684" xr:uid="{8C8065F3-EABE-4FA8-BCBD-DE852411CA09}"/>
    <cellStyle name="Comma 10 8 7 5" xfId="9685" xr:uid="{E2AD98F1-F025-4C93-B4E6-5B8D8BC5B78B}"/>
    <cellStyle name="Comma 10 8 7 6" xfId="9686" xr:uid="{0DCB053A-790A-439D-B0F7-2D0C18CB3930}"/>
    <cellStyle name="Comma 10 8 8" xfId="9687" xr:uid="{DBE3F5FA-311A-419E-9CEA-18958C49F4DD}"/>
    <cellStyle name="Comma 10 8 8 2" xfId="9688" xr:uid="{C80D17E6-3C98-48DD-AA4C-03FADA2BBADA}"/>
    <cellStyle name="Comma 10 8 8 2 2" xfId="9689" xr:uid="{ABF59EAC-CA87-4885-B9DE-6C4FB3B0FD0A}"/>
    <cellStyle name="Comma 10 8 8 2 3" xfId="9690" xr:uid="{DDAF7C2C-BA5A-483B-96F3-32F7812F3697}"/>
    <cellStyle name="Comma 10 8 8 2 4" xfId="9691" xr:uid="{E6486518-8712-44EA-A5C2-1660090D609B}"/>
    <cellStyle name="Comma 10 8 8 2 5" xfId="9692" xr:uid="{CEC88A37-9C81-4700-AB7D-BDB98C9EA601}"/>
    <cellStyle name="Comma 10 8 8 3" xfId="9693" xr:uid="{87DE9EDF-12D5-42D2-BEF7-117B3897F205}"/>
    <cellStyle name="Comma 10 8 8 4" xfId="9694" xr:uid="{43EA45A1-F02A-444F-A629-1EFD8DDDD5F6}"/>
    <cellStyle name="Comma 10 8 8 5" xfId="9695" xr:uid="{2B426750-68F9-4D99-9182-7BDD9F468259}"/>
    <cellStyle name="Comma 10 8 8 6" xfId="9696" xr:uid="{0AF30D75-7782-48D7-94FA-3B98CE2B6097}"/>
    <cellStyle name="Comma 10 8 9" xfId="9697" xr:uid="{3EA97DF3-BE14-424A-88EB-40AA27582E00}"/>
    <cellStyle name="Comma 10 8 9 2" xfId="9698" xr:uid="{2C7EE1EE-D653-49B4-B812-E0E35B37F5BD}"/>
    <cellStyle name="Comma 10 8 9 2 2" xfId="9699" xr:uid="{AE051285-FC08-4DAC-B5A1-E5EFC620DF5A}"/>
    <cellStyle name="Comma 10 8 9 2 3" xfId="9700" xr:uid="{97658269-6FCE-4E0E-BCD6-7930A18C43DC}"/>
    <cellStyle name="Comma 10 8 9 2 4" xfId="9701" xr:uid="{FB2C7C92-B667-4578-A039-C2C8E585E3F8}"/>
    <cellStyle name="Comma 10 8 9 2 5" xfId="9702" xr:uid="{55A7ABDA-3328-40F4-AFCA-FA21C2AA6730}"/>
    <cellStyle name="Comma 10 8 9 3" xfId="9703" xr:uid="{6B6368F6-7F08-4993-B8D2-7C27E48C1014}"/>
    <cellStyle name="Comma 10 8 9 4" xfId="9704" xr:uid="{21771004-0422-4238-9BF3-BA386AF65766}"/>
    <cellStyle name="Comma 10 8 9 5" xfId="9705" xr:uid="{5FAEDD28-AEFC-4073-9226-D3AD7DA02B8D}"/>
    <cellStyle name="Comma 10 8 9 6" xfId="9706" xr:uid="{AAB71CEE-8B59-4387-96D5-C267D7008A4D}"/>
    <cellStyle name="Comma 10 9" xfId="9707" xr:uid="{5B3023CF-6EB6-402C-94E6-B32E2B8B09D3}"/>
    <cellStyle name="Comma 10 9 2" xfId="9708" xr:uid="{AE121022-0226-4066-84F5-983132A4DEC9}"/>
    <cellStyle name="Comma 10 9 2 2" xfId="9709" xr:uid="{90B23C90-56B4-4711-A7DB-369DDE0EF49A}"/>
    <cellStyle name="Comma 10 9 3" xfId="9710" xr:uid="{FD370A60-F091-4A23-8CF8-6784E2FB45E2}"/>
    <cellStyle name="Comma 10 9 4" xfId="9711" xr:uid="{B32193BF-B85D-4055-B356-E8BF0876A4FD}"/>
    <cellStyle name="Comma 11" xfId="9712" xr:uid="{FF24ED20-0A3C-451D-97C3-F1F54D0C9CF6}"/>
    <cellStyle name="Comma 11 2" xfId="9713" xr:uid="{7FB11B40-B624-4B76-AB77-23994D71F533}"/>
    <cellStyle name="Comma 11 2 2" xfId="9714" xr:uid="{93655B05-967C-4084-A0B9-C1F8E1A158B0}"/>
    <cellStyle name="Comma 11 2 2 2" xfId="9715" xr:uid="{D2112CF5-C0E6-4C4C-9368-04016DAEADB8}"/>
    <cellStyle name="Comma 11 2 3" xfId="9716" xr:uid="{2FD91CCE-01DF-4FFF-840E-B14369241348}"/>
    <cellStyle name="Comma 11 2 4" xfId="9717" xr:uid="{7E3B0B02-60E3-41AD-9C05-40FC27A0923D}"/>
    <cellStyle name="Comma 11 3" xfId="9718" xr:uid="{9EA708BC-5EC6-4621-B159-46431ED942EB}"/>
    <cellStyle name="Comma 11 3 2" xfId="9719" xr:uid="{CB1B2F9F-67B8-4849-BB28-39E7073A2B82}"/>
    <cellStyle name="Comma 11 4" xfId="9720" xr:uid="{6FE3C835-01B7-426D-994E-379C4C4E4EC9}"/>
    <cellStyle name="Comma 11 4 2" xfId="9721" xr:uid="{D8E47DC7-24D1-496B-A482-93028C8EFEED}"/>
    <cellStyle name="Comma 11 5" xfId="9722" xr:uid="{753FA1FF-55F5-4AFF-B611-9508A68D8CC0}"/>
    <cellStyle name="Comma 11 6" xfId="9723" xr:uid="{B7A91CC6-84F7-4EC2-8FCA-042D4119C9D7}"/>
    <cellStyle name="Comma 11 7" xfId="9724" xr:uid="{518FB86B-D761-4DCF-9C5E-88EEC5E60617}"/>
    <cellStyle name="Comma 12" xfId="9725" xr:uid="{2A47E13C-2155-45E2-AD21-7B22E84B17BE}"/>
    <cellStyle name="Comma 12 2" xfId="9726" xr:uid="{B72E545D-F008-47B6-B4C0-443C95DE5A0A}"/>
    <cellStyle name="Comma 12 2 2" xfId="9727" xr:uid="{ED000651-B417-485B-B6B9-3612EDCEC527}"/>
    <cellStyle name="Comma 12 2 3" xfId="9728" xr:uid="{7062CD99-61F0-43FB-B16D-CF267D43E885}"/>
    <cellStyle name="Comma 12 3" xfId="9729" xr:uid="{200B5A99-8BBD-447A-903F-72EB2ED07E1A}"/>
    <cellStyle name="Comma 12 3 2" xfId="9730" xr:uid="{8FC8CB4F-238B-4A5F-B921-5CDC77A0355D}"/>
    <cellStyle name="Comma 12 4" xfId="9731" xr:uid="{1E7E227C-FDB3-4763-AE26-4943B3D2F712}"/>
    <cellStyle name="Comma 12 5" xfId="9732" xr:uid="{BED07033-286E-4CB2-932D-05BE2970C0A0}"/>
    <cellStyle name="Comma 12 6" xfId="9733" xr:uid="{BB426492-9D88-4D54-A868-BCFDA8C1C16F}"/>
    <cellStyle name="Comma 13" xfId="9734" xr:uid="{72BAFA29-B2F8-4C77-9558-EA83EE5E7377}"/>
    <cellStyle name="Comma 13 2" xfId="9735" xr:uid="{0D949622-73FC-4A93-BBCB-3DB20E0B9EC1}"/>
    <cellStyle name="Comma 13 2 2" xfId="9736" xr:uid="{20C37C66-E9E7-4158-A293-4A8CBE458C3E}"/>
    <cellStyle name="Comma 13 2 3" xfId="9737" xr:uid="{6D7B5876-E3A5-4672-BED6-338C36344DA6}"/>
    <cellStyle name="Comma 13 3" xfId="9738" xr:uid="{9C0CAC57-E852-498F-88AA-2DE88EE5ECBB}"/>
    <cellStyle name="Comma 13 3 2" xfId="9739" xr:uid="{47594D62-ABE4-4215-A3B1-5833E58D7A63}"/>
    <cellStyle name="Comma 13 4" xfId="9740" xr:uid="{B632630F-2523-4291-8E3E-2C0D76EEE6C2}"/>
    <cellStyle name="Comma 13 5" xfId="9741" xr:uid="{769F04F2-C175-4640-B7FE-4865082B5127}"/>
    <cellStyle name="Comma 13 6" xfId="9742" xr:uid="{8FB990D0-6DA3-4A9C-B6F5-B4AEA094D27D}"/>
    <cellStyle name="Comma 14" xfId="9743" xr:uid="{2E972394-475F-43F8-9830-F4380D9F91E0}"/>
    <cellStyle name="Comma 14 2" xfId="9744" xr:uid="{8C9F11C2-030A-4C4F-BCA2-4DB41D90077E}"/>
    <cellStyle name="Comma 14 2 2" xfId="9745" xr:uid="{393D78D1-118C-46EC-9D9D-6ADA5013023D}"/>
    <cellStyle name="Comma 14 2 3" xfId="9746" xr:uid="{C4242A74-DB0C-470F-BDCF-9791F4D6910B}"/>
    <cellStyle name="Comma 14 3" xfId="9747" xr:uid="{12B3E5B0-C99D-40C8-84FB-769F3ED246C8}"/>
    <cellStyle name="Comma 14 3 2" xfId="9748" xr:uid="{F636A64E-FA60-4173-A85D-9B7C4F97C0B3}"/>
    <cellStyle name="Comma 14 4" xfId="9749" xr:uid="{28A41CB8-705D-43CF-8086-177C6C3A80A5}"/>
    <cellStyle name="Comma 14 5" xfId="9750" xr:uid="{6FAE39FE-9EF9-4011-B961-49B3474D3327}"/>
    <cellStyle name="Comma 14 6" xfId="9751" xr:uid="{0CBD67C7-F7B5-4243-8C4C-B647278DD048}"/>
    <cellStyle name="Comma 14 7" xfId="9752" xr:uid="{BF0DD33F-AC14-45D3-877B-B4DAFAEC94B5}"/>
    <cellStyle name="Comma 15" xfId="9753" xr:uid="{F1A5E8D9-F0C7-4649-AF63-8BAE5E810AFE}"/>
    <cellStyle name="Comma 15 2" xfId="9754" xr:uid="{76CCA5E2-E48F-4731-BE71-F0544403F69F}"/>
    <cellStyle name="Comma 15 2 2" xfId="9755" xr:uid="{6C04739C-E82F-4946-AA18-E9B4F75B0B70}"/>
    <cellStyle name="Comma 15 2 3" xfId="9756" xr:uid="{044D4E96-D693-477A-ADC6-0B72EAD4C078}"/>
    <cellStyle name="Comma 15 3" xfId="9757" xr:uid="{28086CDD-B72D-424E-ABEB-13E23857A738}"/>
    <cellStyle name="Comma 15 3 2" xfId="9758" xr:uid="{28BAFA48-37C6-451C-BFED-3A143EFBED3B}"/>
    <cellStyle name="Comma 15 4" xfId="9759" xr:uid="{633CE43E-54D5-46EC-BB04-A3917BBA5F05}"/>
    <cellStyle name="Comma 15 5" xfId="9760" xr:uid="{99AB119A-949C-4D46-A188-A2374C4FCBEF}"/>
    <cellStyle name="Comma 15 6" xfId="9761" xr:uid="{0B4DEC1F-7C89-4A80-86C1-3282084870FC}"/>
    <cellStyle name="Comma 16" xfId="9762" xr:uid="{8C2D5DD4-BB1B-48BE-913C-1FE4E4370B4C}"/>
    <cellStyle name="Comma 16 2" xfId="9763" xr:uid="{6389BB82-1F48-4838-B790-3E46AD13227E}"/>
    <cellStyle name="Comma 16 2 2" xfId="9764" xr:uid="{377663C9-C476-4778-AE7C-69BE8DE8BDE2}"/>
    <cellStyle name="Comma 16 2 3" xfId="9765" xr:uid="{C6B50E6E-41B0-484A-BFDB-D50B648A027C}"/>
    <cellStyle name="Comma 16 3" xfId="9766" xr:uid="{263245CB-00C7-4BAB-984D-96210A4A77D9}"/>
    <cellStyle name="Comma 16 3 2" xfId="9767" xr:uid="{CDDCAD7E-5E85-4303-8ADE-3B7E183A3215}"/>
    <cellStyle name="Comma 16 4" xfId="9768" xr:uid="{337B2616-6C3B-440D-8EC5-1598F8C5FC69}"/>
    <cellStyle name="Comma 16 5" xfId="9769" xr:uid="{3BF9F789-6171-4D17-8200-9B95CBF41E74}"/>
    <cellStyle name="Comma 16 6" xfId="9770" xr:uid="{F4858C76-639E-473A-863B-FC95EBACA40A}"/>
    <cellStyle name="Comma 17" xfId="9771" xr:uid="{7480A6CC-0DD1-49E3-A5F8-B19DA5ADC46D}"/>
    <cellStyle name="Comma 17 2" xfId="9772" xr:uid="{F80BE7D3-B2D0-45F4-8218-D98DEDBC21BF}"/>
    <cellStyle name="Comma 17 2 2" xfId="9773" xr:uid="{5F1C1185-F802-4E7B-963B-B6E625A83192}"/>
    <cellStyle name="Comma 17 2 3" xfId="9774" xr:uid="{DF87D7DF-F633-4890-BDE5-0CEC625E1366}"/>
    <cellStyle name="Comma 17 3" xfId="9775" xr:uid="{4D698E39-BC3E-4243-8A61-F1F8285AEA66}"/>
    <cellStyle name="Comma 17 3 2" xfId="9776" xr:uid="{D56002C1-A996-475B-BA24-187A7B3193FE}"/>
    <cellStyle name="Comma 17 4" xfId="9777" xr:uid="{D7BE8A8B-7FD3-437F-A860-8F6C75B6B13D}"/>
    <cellStyle name="Comma 17 5" xfId="9778" xr:uid="{3EFD7752-BA00-47D1-9185-F519691656E7}"/>
    <cellStyle name="Comma 17 6" xfId="9779" xr:uid="{71DB63FE-BF8C-4E1B-80A7-F4DAA4EFBA92}"/>
    <cellStyle name="Comma 18" xfId="9780" xr:uid="{2600BB41-4549-4E73-A484-788A4D726ADD}"/>
    <cellStyle name="Comma 18 2" xfId="9781" xr:uid="{3F3FBC58-C81E-4E2B-A479-775881AEADB7}"/>
    <cellStyle name="Comma 18 2 2" xfId="9782" xr:uid="{2595C61B-8416-4827-A756-12F6C0B2CEA0}"/>
    <cellStyle name="Comma 18 2 3" xfId="9783" xr:uid="{80E3F48D-A073-4156-835F-CA57EAA1A630}"/>
    <cellStyle name="Comma 18 3" xfId="9784" xr:uid="{D79E0E07-F3AC-460F-9FCE-B76A1D564E25}"/>
    <cellStyle name="Comma 18 4" xfId="9785" xr:uid="{8A59D5EF-47D3-4402-BE8E-2C25B2EC9F51}"/>
    <cellStyle name="Comma 18 5" xfId="9786" xr:uid="{B9276204-2961-4017-8ED7-5F98FC4ACD44}"/>
    <cellStyle name="Comma 19" xfId="9787" xr:uid="{B758C988-9B62-48B8-A1E8-08B611FFDC7C}"/>
    <cellStyle name="Comma 19 2" xfId="9788" xr:uid="{98FD5B76-41B5-446B-9112-60FD184168FA}"/>
    <cellStyle name="Comma 19 2 2" xfId="9789" xr:uid="{E9AE85D8-4C26-4F16-8916-F7272AF6FE63}"/>
    <cellStyle name="Comma 19 2 3" xfId="9790" xr:uid="{57AB9126-FC30-4D70-AD3D-2C0B057316B8}"/>
    <cellStyle name="Comma 19 3" xfId="9791" xr:uid="{E32CABF0-BFCF-4A7C-BD6B-BC6B9A07742C}"/>
    <cellStyle name="Comma 19 4" xfId="9792" xr:uid="{59F4CD3F-B9EF-40C2-BFB2-8F6D4B02ACBC}"/>
    <cellStyle name="Comma 19 5" xfId="9793" xr:uid="{716D7A1E-D5BF-4240-A823-777C462432C6}"/>
    <cellStyle name="Comma 2" xfId="9794" xr:uid="{0E643550-6F2A-477D-A503-7DC4E2F7E860}"/>
    <cellStyle name="Comma 2 10" xfId="9795" xr:uid="{F608F9E5-BB75-4482-9053-9F407F88AA64}"/>
    <cellStyle name="Comma 2 10 2" xfId="9796" xr:uid="{1499DD63-4AF8-4754-AD95-D054C719DA31}"/>
    <cellStyle name="Comma 2 10 2 2" xfId="9797" xr:uid="{61BB7D14-F6E3-46FE-BC81-633FDFB73449}"/>
    <cellStyle name="Comma 2 10 2 2 2" xfId="9798" xr:uid="{F46A6A52-0084-4EFA-A2F2-C36678C3C703}"/>
    <cellStyle name="Comma 2 10 2 2 2 2" xfId="9799" xr:uid="{32E37B99-9D64-46A2-B13C-2C4F424AB5CA}"/>
    <cellStyle name="Comma 2 10 2 2 3" xfId="9800" xr:uid="{DC59B4C6-4A1F-408A-9AB0-5EF1D497B59C}"/>
    <cellStyle name="Comma 2 10 2 2 4" xfId="9801" xr:uid="{ACC4E17F-4DBA-40A8-92EC-CD24AD70B8D5}"/>
    <cellStyle name="Comma 2 10 2 3" xfId="9802" xr:uid="{50AF1A8E-C1BB-46AA-AB64-A17E06F4BE86}"/>
    <cellStyle name="Comma 2 10 2 3 2" xfId="9803" xr:uid="{C8198BEE-4735-495B-8C90-063A17665873}"/>
    <cellStyle name="Comma 2 10 2 3 3" xfId="9804" xr:uid="{BBB33B5C-0F59-4AA7-A8DF-C0BAAF7450AA}"/>
    <cellStyle name="Comma 2 10 2 4" xfId="9805" xr:uid="{A686DC6A-9163-4597-BF12-5959F56BF138}"/>
    <cellStyle name="Comma 2 10 2 4 2" xfId="9806" xr:uid="{71743735-92D2-486F-A945-6EFC5F01DADD}"/>
    <cellStyle name="Comma 2 10 2 5" xfId="9807" xr:uid="{8200CE26-DBEB-4C6B-8800-E032D8BFFD19}"/>
    <cellStyle name="Comma 2 10 2 6" xfId="9808" xr:uid="{C4E99889-C7CF-45A9-9BC0-3DAD806F5773}"/>
    <cellStyle name="Comma 2 10 3" xfId="9809" xr:uid="{CD19134F-E5F4-4122-A236-06030EF65E62}"/>
    <cellStyle name="Comma 2 10 3 2" xfId="9810" xr:uid="{479F6CE4-903D-4282-9D2B-6C1B5FD60726}"/>
    <cellStyle name="Comma 2 10 3 2 2" xfId="9811" xr:uid="{2CAA9C7D-4548-45C0-A556-A10DBDBC51E9}"/>
    <cellStyle name="Comma 2 10 3 3" xfId="9812" xr:uid="{B90940E2-B47F-48A2-8E66-6949CE4C48C6}"/>
    <cellStyle name="Comma 2 10 3 4" xfId="9813" xr:uid="{25E2FD58-267A-4955-9154-F6BA46A6FA7D}"/>
    <cellStyle name="Comma 2 10 3 5" xfId="9814" xr:uid="{8DCCC10E-7609-45E6-9B0B-5739E6B3D13B}"/>
    <cellStyle name="Comma 2 10 4" xfId="9815" xr:uid="{BB47D5F6-C086-4A38-AAAF-BCACC9BF4A2A}"/>
    <cellStyle name="Comma 2 10 4 2" xfId="9816" xr:uid="{E2C38329-87F9-497F-8A73-C203CD09F7CA}"/>
    <cellStyle name="Comma 2 10 4 3" xfId="9817" xr:uid="{A8225BFD-D98C-4E59-9D77-3CA56F76B43D}"/>
    <cellStyle name="Comma 2 10 5" xfId="9818" xr:uid="{EBF1A660-D704-403E-BDAD-DFEB256506E4}"/>
    <cellStyle name="Comma 2 10 5 2" xfId="9819" xr:uid="{4BE65A78-8AEE-4524-8310-ABC09555F677}"/>
    <cellStyle name="Comma 2 10 6" xfId="9820" xr:uid="{8FB83151-E72C-4DD5-866D-42A7126A27AE}"/>
    <cellStyle name="Comma 2 10 7" xfId="9821" xr:uid="{00A850C0-FCA4-4D90-B8AF-E57FF58701E5}"/>
    <cellStyle name="Comma 2 10 8" xfId="9822" xr:uid="{31A64B5E-8042-4E6B-81D9-CAA484FEC293}"/>
    <cellStyle name="Comma 2 11" xfId="9823" xr:uid="{00D86B1A-A9B9-4319-8DCA-6D4311B6FC12}"/>
    <cellStyle name="Comma 2 11 2" xfId="9824" xr:uid="{AEB346E5-A138-41DA-B207-B8AB97338D56}"/>
    <cellStyle name="Comma 2 11 2 2" xfId="9825" xr:uid="{DC884310-BB74-4B68-A485-339D547D1BD9}"/>
    <cellStyle name="Comma 2 11 2 2 2" xfId="9826" xr:uid="{D70F5C40-D2A4-4FA8-AC67-E830C017F6A1}"/>
    <cellStyle name="Comma 2 11 2 2 2 2" xfId="9827" xr:uid="{A82D9749-7E38-45D9-B5C2-A567406563EA}"/>
    <cellStyle name="Comma 2 11 2 2 3" xfId="9828" xr:uid="{3CE3C9F4-6267-4B98-9CA4-B4698BEDDF5E}"/>
    <cellStyle name="Comma 2 11 2 2 4" xfId="9829" xr:uid="{E362D561-F82D-45A2-A0C4-1CC6458DC710}"/>
    <cellStyle name="Comma 2 11 2 3" xfId="9830" xr:uid="{432C70C8-70B1-4994-A795-124311078ABF}"/>
    <cellStyle name="Comma 2 11 2 3 2" xfId="9831" xr:uid="{2FA578B3-EFB5-48B2-A004-3E99C1D39561}"/>
    <cellStyle name="Comma 2 11 2 3 3" xfId="9832" xr:uid="{D53A34FA-D536-4653-9B2F-76F5EE267FD0}"/>
    <cellStyle name="Comma 2 11 2 4" xfId="9833" xr:uid="{765D0691-F3E1-4376-AE26-64F35DB4EBDB}"/>
    <cellStyle name="Comma 2 11 2 4 2" xfId="9834" xr:uid="{57EDF4D2-8662-4AED-8D62-B2953C0E1EE1}"/>
    <cellStyle name="Comma 2 11 2 5" xfId="9835" xr:uid="{927DE0DD-3F1E-4FD4-A834-14A53E55042F}"/>
    <cellStyle name="Comma 2 11 2 6" xfId="9836" xr:uid="{4C0CBF4B-CB90-4612-A2E1-2E32E5AD9C39}"/>
    <cellStyle name="Comma 2 11 3" xfId="9837" xr:uid="{BECE1EF1-26F0-40D9-8463-0FAB2102FF9E}"/>
    <cellStyle name="Comma 2 11 3 2" xfId="9838" xr:uid="{0F0E0952-71EB-4D2D-ACB6-5D555F2BD08E}"/>
    <cellStyle name="Comma 2 11 3 2 2" xfId="9839" xr:uid="{B7D3B1CC-7F1A-47CD-98CB-B38140695D0A}"/>
    <cellStyle name="Comma 2 11 3 3" xfId="9840" xr:uid="{EF2A3DCD-A331-4DD0-A447-7B4809353C6A}"/>
    <cellStyle name="Comma 2 11 3 4" xfId="9841" xr:uid="{9A6CB8D6-5DA3-4793-844A-BB5EAD07DDBD}"/>
    <cellStyle name="Comma 2 11 3 5" xfId="9842" xr:uid="{B4CE9568-18A3-4994-8AD7-245D736F4353}"/>
    <cellStyle name="Comma 2 11 4" xfId="9843" xr:uid="{713D756F-EBBA-4F16-9D07-F40107351BD8}"/>
    <cellStyle name="Comma 2 11 4 2" xfId="9844" xr:uid="{98691BBA-5380-48AF-B0E7-A4FDC50CDE1E}"/>
    <cellStyle name="Comma 2 11 4 2 2" xfId="9845" xr:uid="{D92B1B89-C923-440C-A964-333E4B8E7E6A}"/>
    <cellStyle name="Comma 2 11 4 3" xfId="9846" xr:uid="{931B3604-FCE0-48E0-A6E3-19D832DA839E}"/>
    <cellStyle name="Comma 2 11 4 4" xfId="9847" xr:uid="{EA634BCC-F9F0-4E5F-9C07-A107B87B5DF3}"/>
    <cellStyle name="Comma 2 11 5" xfId="9848" xr:uid="{476B777A-1323-497D-82AF-2525DF305584}"/>
    <cellStyle name="Comma 2 11 5 2" xfId="9849" xr:uid="{E2B407B2-E08F-4647-962D-2F39D473E69B}"/>
    <cellStyle name="Comma 2 11 5 3" xfId="9850" xr:uid="{38A9062E-9748-46BF-B5AE-076F9BB72EFE}"/>
    <cellStyle name="Comma 2 11 6" xfId="9851" xr:uid="{D9E8F57B-D930-4BFB-8ACF-F140A06291DA}"/>
    <cellStyle name="Comma 2 11 7" xfId="9852" xr:uid="{16684B4B-8C54-4DE7-982A-5989A12233D5}"/>
    <cellStyle name="Comma 2 11 8" xfId="9853" xr:uid="{C9EAF1DA-2978-45F6-BB64-4C00216F8446}"/>
    <cellStyle name="Comma 2 12" xfId="9854" xr:uid="{A555CBAB-18F1-4733-8859-687ED4085CEF}"/>
    <cellStyle name="Comma 2 12 2" xfId="9855" xr:uid="{49BEBA6A-4159-4D31-B4B5-894014EC6662}"/>
    <cellStyle name="Comma 2 12 2 2" xfId="9856" xr:uid="{7DDC53C7-0AA5-4603-95EE-54C2B2431ABC}"/>
    <cellStyle name="Comma 2 12 2 3" xfId="9857" xr:uid="{9C4AAC1E-F60B-4975-8843-45CF48D454CB}"/>
    <cellStyle name="Comma 2 12 2 3 2" xfId="9858" xr:uid="{234380EF-2948-4C2F-AF42-47D2DD8F7796}"/>
    <cellStyle name="Comma 2 12 2 4" xfId="9859" xr:uid="{0BFFB3E9-71FD-4362-8EB9-DFF282DBDF9F}"/>
    <cellStyle name="Comma 2 12 3" xfId="9860" xr:uid="{E2F343A3-B82D-4812-94E2-4261444FE62E}"/>
    <cellStyle name="Comma 2 12 3 2" xfId="9861" xr:uid="{42915E00-AF07-4E5F-8E6F-8707C3E9D7C2}"/>
    <cellStyle name="Comma 2 12 3 2 2" xfId="9862" xr:uid="{25B08E8A-4424-421F-8CFB-32F8A25DBFBE}"/>
    <cellStyle name="Comma 2 12 3 3" xfId="9863" xr:uid="{DFE6C650-212A-4131-BD47-057FD57DAA29}"/>
    <cellStyle name="Comma 2 12 3 4" xfId="9864" xr:uid="{83C3C795-5F35-4FCC-8D28-7FA4D6371F32}"/>
    <cellStyle name="Comma 2 12 4" xfId="9865" xr:uid="{45355905-B782-4041-93F9-25DBFF84EE94}"/>
    <cellStyle name="Comma 2 12 4 2" xfId="9866" xr:uid="{E4ECE5A3-1B7B-480E-A050-16A37F1B2A54}"/>
    <cellStyle name="Comma 2 12 4 3" xfId="9867" xr:uid="{715583A3-D087-450A-B022-8420622887B9}"/>
    <cellStyle name="Comma 2 12 5" xfId="9868" xr:uid="{547377F0-0D51-4CFF-ADEA-36BD6D4E7653}"/>
    <cellStyle name="Comma 2 12 6" xfId="9869" xr:uid="{7D1FF391-9D84-429C-8403-4558BF08DFDA}"/>
    <cellStyle name="Comma 2 12 7" xfId="9870" xr:uid="{3AC8D8B8-366B-4E2D-98B6-23BE1DD16A5E}"/>
    <cellStyle name="Comma 2 13" xfId="9871" xr:uid="{784C067E-5F6C-40EB-B6CA-1D660E1B74E8}"/>
    <cellStyle name="Comma 2 13 2" xfId="9872" xr:uid="{1CEA6202-44DD-4489-B932-6D4B2E823DAB}"/>
    <cellStyle name="Comma 2 13 3" xfId="9873" xr:uid="{A4B73B69-C148-4F62-8DDC-E73C348FA37F}"/>
    <cellStyle name="Comma 2 13 3 2" xfId="9874" xr:uid="{232E5CF1-A208-41CB-B85E-A61B32CE3882}"/>
    <cellStyle name="Comma 2 13 3 2 2" xfId="9875" xr:uid="{98D0346E-D79D-4461-B48C-0E275386B844}"/>
    <cellStyle name="Comma 2 13 3 3" xfId="9876" xr:uid="{A356DAA1-E1DD-4C85-B85E-762777A5AC10}"/>
    <cellStyle name="Comma 2 13 3 4" xfId="9877" xr:uid="{AD48B410-9C9C-485A-B7BD-E0DF277A4BEA}"/>
    <cellStyle name="Comma 2 13 4" xfId="9878" xr:uid="{5882C1AC-E282-44E1-A293-BC46C3E821D0}"/>
    <cellStyle name="Comma 2 13 4 2" xfId="9879" xr:uid="{192F9C3C-3EFD-4A83-89E1-32674379ECFA}"/>
    <cellStyle name="Comma 2 13 4 3" xfId="9880" xr:uid="{61CF26EA-640E-4E06-AE8A-E18DA39DD404}"/>
    <cellStyle name="Comma 2 13 5" xfId="9881" xr:uid="{C5EFCB14-1607-4C9F-97B6-8E4729A1A637}"/>
    <cellStyle name="Comma 2 13 6" xfId="9882" xr:uid="{E3D9FA87-6D73-428A-A675-1285BD0B3B01}"/>
    <cellStyle name="Comma 2 13 7" xfId="9883" xr:uid="{D487C977-EA25-4410-8288-846F77735C32}"/>
    <cellStyle name="Comma 2 14" xfId="9884" xr:uid="{5FDC93AA-1EB4-4941-A598-725E0FA267B1}"/>
    <cellStyle name="Comma 2 14 2" xfId="9885" xr:uid="{7213D10A-E8C8-4052-A3FA-3C0B837BDD31}"/>
    <cellStyle name="Comma 2 14 3" xfId="9886" xr:uid="{BCC25512-2BF8-45F7-ABB9-97A68E3A73D2}"/>
    <cellStyle name="Comma 2 14 3 2" xfId="9887" xr:uid="{F727FB35-EE52-4B43-8971-F9DDD000B687}"/>
    <cellStyle name="Comma 2 14 3 3" xfId="9888" xr:uid="{71954859-DED5-4A61-8889-C5FF0C101365}"/>
    <cellStyle name="Comma 2 14 4" xfId="9889" xr:uid="{749BAA15-D763-4EEC-9EB0-37D282AA95C4}"/>
    <cellStyle name="Comma 2 14 4 2" xfId="9890" xr:uid="{F54A0B7C-B29A-495F-B233-4550D7B3B1CA}"/>
    <cellStyle name="Comma 2 14 5" xfId="9891" xr:uid="{B1CB190E-DDA1-41FF-9240-4B0F56075E5C}"/>
    <cellStyle name="Comma 2 14 6" xfId="9892" xr:uid="{AD86B409-48BF-4AFD-8E7D-53A46D9C742B}"/>
    <cellStyle name="Comma 2 14 7" xfId="9893" xr:uid="{A23160F5-6953-43E0-9733-ADCDF42ABF7E}"/>
    <cellStyle name="Comma 2 15" xfId="9894" xr:uid="{626F706F-1C84-4BB3-B04B-1E103F94D854}"/>
    <cellStyle name="Comma 2 15 2" xfId="9895" xr:uid="{41B6C47B-93BF-4C5B-A3C9-1E22B3A1A72B}"/>
    <cellStyle name="Comma 2 15 3" xfId="9896" xr:uid="{1A5213D5-C70C-4E3C-A777-D77632828E71}"/>
    <cellStyle name="Comma 2 15 4" xfId="9897" xr:uid="{5AA64B38-8B4D-410E-96DE-C6C082811B17}"/>
    <cellStyle name="Comma 2 16" xfId="9898" xr:uid="{41A1FE76-159E-48E8-9134-0BC26861412A}"/>
    <cellStyle name="Comma 2 16 2" xfId="9899" xr:uid="{257D8549-533B-482C-AF39-0471260588A8}"/>
    <cellStyle name="Comma 2 16 3" xfId="9900" xr:uid="{9D236478-A18C-4EC2-AE8C-CF3BD749666C}"/>
    <cellStyle name="Comma 2 16 4" xfId="9901" xr:uid="{8A36A9BD-9AF6-4C69-8EF9-6F7C55E574B1}"/>
    <cellStyle name="Comma 2 17" xfId="9902" xr:uid="{B2E30FD1-59A6-4B7A-8903-F252745530B1}"/>
    <cellStyle name="Comma 2 17 2" xfId="9903" xr:uid="{03A5431C-8854-491C-A9B1-6915435D66EC}"/>
    <cellStyle name="Comma 2 17 2 2" xfId="9904" xr:uid="{5344A3C9-FF84-474E-AE6A-934FFC93C665}"/>
    <cellStyle name="Comma 2 17 2 3" xfId="9905" xr:uid="{9B76D666-497B-4F0C-8437-3DD38392C00D}"/>
    <cellStyle name="Comma 2 17 3" xfId="9906" xr:uid="{98A96D4A-46B5-4890-8DB8-8CACD59FA9A4}"/>
    <cellStyle name="Comma 2 17 4" xfId="9907" xr:uid="{F3DECC60-E77A-4AF9-8951-471181FD3313}"/>
    <cellStyle name="Comma 2 17 5" xfId="9908" xr:uid="{DA2A66C5-2AA2-41DF-8164-4B1232F065A9}"/>
    <cellStyle name="Comma 2 17 6" xfId="9909" xr:uid="{AAA90BE8-46C3-4B6E-9577-FBB03DADFD61}"/>
    <cellStyle name="Comma 2 17 7" xfId="9910" xr:uid="{70F5A4FE-33C3-4770-8ABC-AF880B9F993D}"/>
    <cellStyle name="Comma 2 18" xfId="9911" xr:uid="{1E30F85C-7C60-4310-9DEB-754EF6898871}"/>
    <cellStyle name="Comma 2 18 2" xfId="9912" xr:uid="{12CDE550-92D4-4402-9300-2C0F6026D2E5}"/>
    <cellStyle name="Comma 2 18 2 2" xfId="9913" xr:uid="{76CE3E16-D4D5-4F53-B7D6-781D3F5253BB}"/>
    <cellStyle name="Comma 2 18 2 3" xfId="9914" xr:uid="{6D28207C-6415-4A2D-AFCE-EF4899F40BC6}"/>
    <cellStyle name="Comma 2 18 3" xfId="9915" xr:uid="{5BD2A5ED-622E-433D-91CA-46132465A97A}"/>
    <cellStyle name="Comma 2 18 4" xfId="9916" xr:uid="{2315FE1B-E288-4C9E-BB83-5B4DF0933AAA}"/>
    <cellStyle name="Comma 2 18 5" xfId="9917" xr:uid="{9DBE91E2-AD89-4993-B671-785D3105BE8E}"/>
    <cellStyle name="Comma 2 18 6" xfId="9918" xr:uid="{4F4831BC-68D1-4768-A67B-343919ADCB0A}"/>
    <cellStyle name="Comma 2 19" xfId="9919" xr:uid="{2CF63F0C-7EF3-4AAC-B242-6799DEE37A6D}"/>
    <cellStyle name="Comma 2 19 2" xfId="9920" xr:uid="{CCEDBCF1-6C9C-4CAA-AFD0-70F9645A6BF0}"/>
    <cellStyle name="Comma 2 19 2 2" xfId="9921" xr:uid="{C56216E0-B24A-4B6B-BEA4-1C86C3996D17}"/>
    <cellStyle name="Comma 2 19 2 3" xfId="9922" xr:uid="{A7950F82-7BF1-440F-B235-D2A65C8881E2}"/>
    <cellStyle name="Comma 2 19 3" xfId="9923" xr:uid="{5A7B06E9-FFA4-43A7-9417-2E0AE539858F}"/>
    <cellStyle name="Comma 2 19 4" xfId="9924" xr:uid="{72ACA3F3-22BC-4885-A7BE-A2BC7D8E82A5}"/>
    <cellStyle name="Comma 2 19 5" xfId="9925" xr:uid="{4B5EE905-788B-4B73-BE64-6F0786ADE16B}"/>
    <cellStyle name="Comma 2 19 6" xfId="9926" xr:uid="{A260C3E4-F464-462D-A319-7A6778C8DD81}"/>
    <cellStyle name="Comma 2 2" xfId="9927" xr:uid="{B3E59D30-9B32-4086-9ED9-809EA23886CC}"/>
    <cellStyle name="Comma 2 2 10" xfId="9928" xr:uid="{4A4D5B01-23F9-407D-B78F-667E6946FB8A}"/>
    <cellStyle name="Comma 2 2 10 2" xfId="9929" xr:uid="{0704BE84-E326-4902-82D9-8C883A2C431A}"/>
    <cellStyle name="Comma 2 2 10 2 2" xfId="9930" xr:uid="{141A6150-4342-424A-BCB3-E7449704CE92}"/>
    <cellStyle name="Comma 2 2 10 2 2 2" xfId="9931" xr:uid="{30635F77-8C2E-4CB9-8AC5-4C6CB03A1DAA}"/>
    <cellStyle name="Comma 2 2 10 2 3" xfId="9932" xr:uid="{7EF4CF0B-1C90-4B4F-9B0B-3D86882A91B9}"/>
    <cellStyle name="Comma 2 2 10 3" xfId="9933" xr:uid="{48FB634B-811D-4163-8B46-7B4FDB2249A9}"/>
    <cellStyle name="Comma 2 2 10 3 2" xfId="9934" xr:uid="{FBD1B33F-C9C3-4E89-98E9-0A3F81DC0C8E}"/>
    <cellStyle name="Comma 2 2 10 4" xfId="9935" xr:uid="{282FF9C0-570B-4E3B-874B-C4A1D5E9674F}"/>
    <cellStyle name="Comma 2 2 10 5" xfId="9936" xr:uid="{289C2148-8799-4FD5-89F1-BF54F9DECFAD}"/>
    <cellStyle name="Comma 2 2 10 6" xfId="9937" xr:uid="{25AD658E-D6BE-4A03-A2B1-BA3A1028A486}"/>
    <cellStyle name="Comma 2 2 11" xfId="9938" xr:uid="{A74F4DC0-7A2B-495C-B636-B420B234A98A}"/>
    <cellStyle name="Comma 2 2 11 2" xfId="9939" xr:uid="{0068B809-68B7-489C-BFCD-3971619EEE2C}"/>
    <cellStyle name="Comma 2 2 11 2 2" xfId="9940" xr:uid="{C4B7577F-1141-487A-9653-F5A20D1373F2}"/>
    <cellStyle name="Comma 2 2 11 3" xfId="9941" xr:uid="{28449B77-63C1-40BB-AA6C-A5E6D4395311}"/>
    <cellStyle name="Comma 2 2 11 4" xfId="9942" xr:uid="{4CD71BA1-A7A8-472D-88AA-982EAA468C69}"/>
    <cellStyle name="Comma 2 2 11 5" xfId="9943" xr:uid="{687C0CB1-18EA-48DB-9CA8-087FD19D544A}"/>
    <cellStyle name="Comma 2 2 12" xfId="9944" xr:uid="{1D192EB3-23FD-43D8-9322-F689FBF2A961}"/>
    <cellStyle name="Comma 2 2 12 2" xfId="9945" xr:uid="{6D06DCF1-4491-4501-A545-C6FF0512F698}"/>
    <cellStyle name="Comma 2 2 12 2 2" xfId="9946" xr:uid="{16720BB3-AEBF-4A4E-80E3-337351BD28F2}"/>
    <cellStyle name="Comma 2 2 12 3" xfId="9947" xr:uid="{D53C442F-DA11-4A0B-95BF-15B5881B323E}"/>
    <cellStyle name="Comma 2 2 12 4" xfId="9948" xr:uid="{05480E6E-FE91-4EE0-AAF2-535EA11FE45B}"/>
    <cellStyle name="Comma 2 2 12 5" xfId="9949" xr:uid="{1371BEC0-CDF9-4218-8F57-41301E308661}"/>
    <cellStyle name="Comma 2 2 13" xfId="9950" xr:uid="{A16B9767-8D82-4199-A16C-C4DD942EB80B}"/>
    <cellStyle name="Comma 2 2 13 2" xfId="9951" xr:uid="{AF89189F-6F07-45F4-85AC-F73F24F2E0D5}"/>
    <cellStyle name="Comma 2 2 13 2 2" xfId="9952" xr:uid="{5F0C912F-63FD-43E3-AF8B-90CCE5662B96}"/>
    <cellStyle name="Comma 2 2 13 3" xfId="9953" xr:uid="{2F73138E-46B8-4A17-94B6-4BD46D519A3E}"/>
    <cellStyle name="Comma 2 2 13 4" xfId="9954" xr:uid="{EB4AE24B-0178-4DDA-B434-4E3ED8BEB298}"/>
    <cellStyle name="Comma 2 2 13 5" xfId="9955" xr:uid="{9A2562B0-70E9-4E8E-B327-990FA3B29C3C}"/>
    <cellStyle name="Comma 2 2 14" xfId="9956" xr:uid="{01CF8EB5-71AC-4933-89DB-60D4F391E706}"/>
    <cellStyle name="Comma 2 2 14 2" xfId="9957" xr:uid="{6287B127-9D0D-4993-9642-AB2EF556A43D}"/>
    <cellStyle name="Comma 2 2 14 2 2" xfId="9958" xr:uid="{D0B3EE11-265A-4EA0-A8CB-8422BF6E0691}"/>
    <cellStyle name="Comma 2 2 14 3" xfId="9959" xr:uid="{B1D1CF8B-3774-47F3-AAF9-A962740DA61E}"/>
    <cellStyle name="Comma 2 2 14 4" xfId="9960" xr:uid="{5E61A659-5EC3-4519-BE9C-8912476CA97D}"/>
    <cellStyle name="Comma 2 2 14 5" xfId="9961" xr:uid="{91A0D159-0F73-4D71-AB15-1639C9A3B945}"/>
    <cellStyle name="Comma 2 2 15" xfId="9962" xr:uid="{4C077075-124D-4D9B-A5E8-319AF20FC790}"/>
    <cellStyle name="Comma 2 2 15 2" xfId="9963" xr:uid="{60AB01BD-5F57-4DCE-A566-E5F720F0BBF6}"/>
    <cellStyle name="Comma 2 2 15 2 2" xfId="9964" xr:uid="{D982E84B-5DCB-48F9-BFD5-2DB1DD83E443}"/>
    <cellStyle name="Comma 2 2 15 3" xfId="9965" xr:uid="{6339A0BA-EDF5-4800-9AB3-4E8B365DE191}"/>
    <cellStyle name="Comma 2 2 15 4" xfId="9966" xr:uid="{B9CA5EE7-7D68-453F-8E37-C5A9BE92A5B7}"/>
    <cellStyle name="Comma 2 2 16" xfId="9967" xr:uid="{2112DC9D-91E8-41E7-A8B0-6254D5EDB4F2}"/>
    <cellStyle name="Comma 2 2 16 2" xfId="9968" xr:uid="{574A4D73-8DA2-4E55-B17D-17DD838063C6}"/>
    <cellStyle name="Comma 2 2 16 2 2" xfId="9969" xr:uid="{A6E66C2A-79DF-4440-8525-BAADF6970CC0}"/>
    <cellStyle name="Comma 2 2 16 3" xfId="9970" xr:uid="{D760FF68-0463-4AC4-BD8F-2AA9127A5C39}"/>
    <cellStyle name="Comma 2 2 17" xfId="9971" xr:uid="{0A3A91A3-6B6E-43E6-BB05-A49A88486245}"/>
    <cellStyle name="Comma 2 2 17 2" xfId="9972" xr:uid="{19CD2EC1-84A6-49B4-AED4-1775884C6A3A}"/>
    <cellStyle name="Comma 2 2 18" xfId="9973" xr:uid="{B83696ED-5F97-4778-93B9-49D6CCCEC471}"/>
    <cellStyle name="Comma 2 2 18 2" xfId="9974" xr:uid="{E2ED12BF-57F7-4B73-89D6-E6231162B87D}"/>
    <cellStyle name="Comma 2 2 19" xfId="9975" xr:uid="{0CA85C2E-5C1D-4301-BF66-596589981AA9}"/>
    <cellStyle name="Comma 2 2 2" xfId="9976" xr:uid="{4E6F03F3-39DF-461E-8034-85F53276DAD6}"/>
    <cellStyle name="Comma 2 2 2 10" xfId="9977" xr:uid="{2BE7111C-5758-4FEA-B7D5-ACA04DDB94A2}"/>
    <cellStyle name="Comma 2 2 2 10 2" xfId="9978" xr:uid="{B5C67952-7F25-4654-899C-F4E5FE17AE45}"/>
    <cellStyle name="Comma 2 2 2 10 2 2" xfId="9979" xr:uid="{56DC00D8-81A0-4253-9262-B203F729D865}"/>
    <cellStyle name="Comma 2 2 2 10 3" xfId="9980" xr:uid="{987473AB-F299-44F0-826F-23C0F5C8240D}"/>
    <cellStyle name="Comma 2 2 2 10 4" xfId="9981" xr:uid="{DA0E4795-01C3-483A-A92F-5110DD462EE8}"/>
    <cellStyle name="Comma 2 2 2 10 5" xfId="9982" xr:uid="{E159C967-54A6-4E74-9B45-AF4E66007B45}"/>
    <cellStyle name="Comma 2 2 2 11" xfId="9983" xr:uid="{F27B7AA9-946A-4637-A3A7-FC5BB98DA576}"/>
    <cellStyle name="Comma 2 2 2 11 2" xfId="9984" xr:uid="{684DA12B-CC13-457C-9AB4-5451CA399508}"/>
    <cellStyle name="Comma 2 2 2 11 2 2" xfId="9985" xr:uid="{A1BEF333-2B4F-446B-884E-9E3EEB2DE6B9}"/>
    <cellStyle name="Comma 2 2 2 11 3" xfId="9986" xr:uid="{9522370C-D70A-41BB-9D72-5AA1F362A023}"/>
    <cellStyle name="Comma 2 2 2 11 4" xfId="9987" xr:uid="{9F3AB9DA-D770-4DCF-9176-5F4500A07AF2}"/>
    <cellStyle name="Comma 2 2 2 11 5" xfId="9988" xr:uid="{76A1A904-CD89-4686-80DD-304EF2FBD13A}"/>
    <cellStyle name="Comma 2 2 2 12" xfId="9989" xr:uid="{180B7ABF-83CE-4AD3-A866-C204C943C344}"/>
    <cellStyle name="Comma 2 2 2 12 2" xfId="9990" xr:uid="{75CA076E-868C-4CC9-8AB4-6D7D58DA064B}"/>
    <cellStyle name="Comma 2 2 2 12 3" xfId="9991" xr:uid="{1F9BB160-BC18-4404-B7D0-EF6485C6E4C3}"/>
    <cellStyle name="Comma 2 2 2 12 4" xfId="9992" xr:uid="{84CC0409-E3D3-440D-8EC2-6BA2DB9FB9D7}"/>
    <cellStyle name="Comma 2 2 2 13" xfId="9993" xr:uid="{DCD660C0-109B-4017-8E3B-9C509D561809}"/>
    <cellStyle name="Comma 2 2 2 13 2" xfId="9994" xr:uid="{71148533-8989-4425-BE06-A64690236A6A}"/>
    <cellStyle name="Comma 2 2 2 13 3" xfId="9995" xr:uid="{BC14A37A-8A42-47E9-B350-F7E95405C848}"/>
    <cellStyle name="Comma 2 2 2 13 4" xfId="9996" xr:uid="{9C13411A-753C-4283-A719-EB0FCA0D9369}"/>
    <cellStyle name="Comma 2 2 2 14" xfId="9997" xr:uid="{9CD13575-D6D4-4EB5-B9B6-6B02CDE370AA}"/>
    <cellStyle name="Comma 2 2 2 14 2" xfId="9998" xr:uid="{717F85F9-9674-49DF-B9B6-EEAEDB200E25}"/>
    <cellStyle name="Comma 2 2 2 15" xfId="9999" xr:uid="{D78B4358-09C7-43C4-8E7C-8251F6D50CDF}"/>
    <cellStyle name="Comma 2 2 2 15 2" xfId="10000" xr:uid="{088FFDF0-D7EC-43A9-8266-7009658CB98C}"/>
    <cellStyle name="Comma 2 2 2 16" xfId="10001" xr:uid="{60BCAC2E-46F1-4733-B1EA-C137DE7C4BB2}"/>
    <cellStyle name="Comma 2 2 2 17" xfId="10002" xr:uid="{EF61587B-4650-4DA9-AB8B-3339251B4D4E}"/>
    <cellStyle name="Comma 2 2 2 18" xfId="10003" xr:uid="{90D2C21C-4C0F-4425-85DB-9D81DF6CE147}"/>
    <cellStyle name="Comma 2 2 2 19" xfId="10004" xr:uid="{800B41C2-F521-4BE5-A003-72B94FEC9D1B}"/>
    <cellStyle name="Comma 2 2 2 2" xfId="10005" xr:uid="{CFA063E1-9FA6-4125-954C-B5F4F6181CAF}"/>
    <cellStyle name="Comma 2 2 2 2 10" xfId="10006" xr:uid="{05CD8FAE-4DC3-4CED-96A1-3AB1175D0886}"/>
    <cellStyle name="Comma 2 2 2 2 10 2" xfId="10007" xr:uid="{09E563F3-3065-49EC-9F57-9ED534ACA0C5}"/>
    <cellStyle name="Comma 2 2 2 2 11" xfId="10008" xr:uid="{C44641C5-A9C8-47FF-9B49-EF7452BD9FEB}"/>
    <cellStyle name="Comma 2 2 2 2 11 2" xfId="10009" xr:uid="{CA7D7CA0-A83E-4173-A4BE-C18E474642C0}"/>
    <cellStyle name="Comma 2 2 2 2 12" xfId="10010" xr:uid="{15CF695F-9EAD-4EEA-AB5C-58D40A876091}"/>
    <cellStyle name="Comma 2 2 2 2 13" xfId="10011" xr:uid="{BB2C1A7C-40F9-49F0-A036-CD2BFBB85580}"/>
    <cellStyle name="Comma 2 2 2 2 14" xfId="10012" xr:uid="{F52DF547-5162-47E7-B27D-858C2CE2A034}"/>
    <cellStyle name="Comma 2 2 2 2 15" xfId="10013" xr:uid="{88BF4C5D-716E-49A3-A52B-93899087CA17}"/>
    <cellStyle name="Comma 2 2 2 2 2" xfId="10014" xr:uid="{2292B22E-9A9E-4C48-A48C-7C450940D166}"/>
    <cellStyle name="Comma 2 2 2 2 2 2" xfId="10015" xr:uid="{54DA2A73-81D1-45AE-9AF6-AD89739D6EB3}"/>
    <cellStyle name="Comma 2 2 2 2 2 2 2" xfId="10016" xr:uid="{C80708A1-2320-4BBF-8881-173BF96CBBE0}"/>
    <cellStyle name="Comma 2 2 2 2 2 2 2 2" xfId="10017" xr:uid="{C4D5F63D-D59B-4953-B894-21F90F1F68FD}"/>
    <cellStyle name="Comma 2 2 2 2 2 2 2 3" xfId="10018" xr:uid="{8F9AFC16-18EA-41AF-BFEC-06E80978E2DE}"/>
    <cellStyle name="Comma 2 2 2 2 2 2 2 4" xfId="10019" xr:uid="{BEE195AC-FF67-44D0-BD1C-A4C03290D852}"/>
    <cellStyle name="Comma 2 2 2 2 2 2 3" xfId="10020" xr:uid="{9D4B2F8D-ACAA-44DB-B5D3-EA8222C2B1DC}"/>
    <cellStyle name="Comma 2 2 2 2 2 2 3 2" xfId="10021" xr:uid="{8298424B-E7EC-48E6-B4D7-84D44320EF41}"/>
    <cellStyle name="Comma 2 2 2 2 2 2 3 3" xfId="10022" xr:uid="{A3CF7AC2-9B10-45B8-B177-27685A4A42BE}"/>
    <cellStyle name="Comma 2 2 2 2 2 2 4" xfId="10023" xr:uid="{5C9C0A86-A098-40F8-8E14-54BDBF3E3B1D}"/>
    <cellStyle name="Comma 2 2 2 2 2 2 4 2" xfId="10024" xr:uid="{6FC1C473-F4B5-4944-A146-731B648A126E}"/>
    <cellStyle name="Comma 2 2 2 2 2 2 5" xfId="10025" xr:uid="{24E33E0A-582D-466E-9F16-FE035E309C7B}"/>
    <cellStyle name="Comma 2 2 2 2 2 2 6" xfId="10026" xr:uid="{96EED4FE-D777-4143-82B5-21F9D364AC8C}"/>
    <cellStyle name="Comma 2 2 2 2 2 3" xfId="10027" xr:uid="{F3866BA4-2BAF-4703-BB1A-A453B0805D21}"/>
    <cellStyle name="Comma 2 2 2 2 2 3 2" xfId="10028" xr:uid="{8A214342-8688-41DF-AE5C-C495BF24B0C1}"/>
    <cellStyle name="Comma 2 2 2 2 2 3 3" xfId="10029" xr:uid="{7792ECEF-2A8B-41E5-9573-41164E6F772C}"/>
    <cellStyle name="Comma 2 2 2 2 2 3 4" xfId="10030" xr:uid="{0EBE3C22-5DED-416A-92EC-93FF0F30D4F8}"/>
    <cellStyle name="Comma 2 2 2 2 2 4" xfId="10031" xr:uid="{102FE17C-DA90-4A5F-920F-51F5709EE301}"/>
    <cellStyle name="Comma 2 2 2 2 2 4 2" xfId="10032" xr:uid="{59B426AC-7E4A-41E6-8C9C-7D4A622E5EA0}"/>
    <cellStyle name="Comma 2 2 2 2 2 4 3" xfId="10033" xr:uid="{9A5562E4-D20E-4314-A3AE-C44EF3110919}"/>
    <cellStyle name="Comma 2 2 2 2 2 5" xfId="10034" xr:uid="{B0A221BA-BF2D-467D-B7E6-A6C90188DEF5}"/>
    <cellStyle name="Comma 2 2 2 2 2 5 2" xfId="10035" xr:uid="{85150B67-7532-4216-91AE-46C6F730F2FB}"/>
    <cellStyle name="Comma 2 2 2 2 2 5 3" xfId="10036" xr:uid="{5748E4A6-1586-4D91-825D-57E3A38EF17B}"/>
    <cellStyle name="Comma 2 2 2 2 2 6" xfId="10037" xr:uid="{6EF5636C-4C5B-4ED4-BB6B-537D0E07FB1B}"/>
    <cellStyle name="Comma 2 2 2 2 2 6 2" xfId="10038" xr:uid="{EBED93E6-FFEB-4680-8A22-D58B6B66F452}"/>
    <cellStyle name="Comma 2 2 2 2 2 7" xfId="10039" xr:uid="{84F2612A-0ACF-410B-A0E5-4A0AC4F14293}"/>
    <cellStyle name="Comma 2 2 2 2 2 8" xfId="10040" xr:uid="{73949B84-765C-4731-A95E-A6F4142D2B8E}"/>
    <cellStyle name="Comma 2 2 2 2 2 9" xfId="10041" xr:uid="{E8D58814-C6B7-4F3B-A5AC-48C102A42F38}"/>
    <cellStyle name="Comma 2 2 2 2 3" xfId="10042" xr:uid="{0920A39B-4757-427C-B1B4-64DD40D8CB54}"/>
    <cellStyle name="Comma 2 2 2 2 3 2" xfId="10043" xr:uid="{1C9DFC65-2971-4E18-9997-90A7ECC56D7F}"/>
    <cellStyle name="Comma 2 2 2 2 3 2 2" xfId="10044" xr:uid="{5ECED03D-FBCF-4421-B89E-5B7BB1440146}"/>
    <cellStyle name="Comma 2 2 2 2 3 2 2 2" xfId="10045" xr:uid="{EECCC215-C1E9-438F-BE4A-131BA155A244}"/>
    <cellStyle name="Comma 2 2 2 2 3 2 2 3" xfId="10046" xr:uid="{E21B638F-582B-4289-ABAA-9C92C85EB752}"/>
    <cellStyle name="Comma 2 2 2 2 3 2 3" xfId="10047" xr:uid="{7CC8ABB6-FF3A-4718-8FDC-DAB2285317B3}"/>
    <cellStyle name="Comma 2 2 2 2 3 2 3 2" xfId="10048" xr:uid="{22E97241-B687-4524-AAC7-84496FE3A1BD}"/>
    <cellStyle name="Comma 2 2 2 2 3 2 3 3" xfId="10049" xr:uid="{E8AACDBB-8DA2-48B2-A06F-3482BC1B9E0E}"/>
    <cellStyle name="Comma 2 2 2 2 3 2 4" xfId="10050" xr:uid="{24AF9624-7165-456D-8EED-36EECFF8595D}"/>
    <cellStyle name="Comma 2 2 2 2 3 2 5" xfId="10051" xr:uid="{D9A837C1-0D95-4AF1-9622-46ABF2EDBFF1}"/>
    <cellStyle name="Comma 2 2 2 2 3 2 6" xfId="10052" xr:uid="{C7E2B382-B2A3-43CB-93F9-1D0DE1175FE3}"/>
    <cellStyle name="Comma 2 2 2 2 3 3" xfId="10053" xr:uid="{5A04721C-0AF8-4F49-AF57-547B1774C35D}"/>
    <cellStyle name="Comma 2 2 2 2 3 3 2" xfId="10054" xr:uid="{8683E27F-98C2-4A60-9132-A2FCB05724A8}"/>
    <cellStyle name="Comma 2 2 2 2 3 3 3" xfId="10055" xr:uid="{A5450567-6A52-4071-860A-CC75B5C21227}"/>
    <cellStyle name="Comma 2 2 2 2 3 4" xfId="10056" xr:uid="{1B5670EC-E3CB-4657-B090-1350D3BFD39F}"/>
    <cellStyle name="Comma 2 2 2 2 3 4 2" xfId="10057" xr:uid="{A446FC22-6F1A-451E-B293-79C4D577FD28}"/>
    <cellStyle name="Comma 2 2 2 2 3 4 3" xfId="10058" xr:uid="{E32EDE93-1FB3-425E-9556-46561A8F5483}"/>
    <cellStyle name="Comma 2 2 2 2 3 5" xfId="10059" xr:uid="{CFB0A9E5-3686-48B0-B191-5C3636950623}"/>
    <cellStyle name="Comma 2 2 2 2 3 5 2" xfId="10060" xr:uid="{8A3C676F-7D98-4D16-9B37-C295576DF064}"/>
    <cellStyle name="Comma 2 2 2 2 3 6" xfId="10061" xr:uid="{FE9D710A-FAC4-4C6A-B8FB-1CC9FC5AC578}"/>
    <cellStyle name="Comma 2 2 2 2 3 7" xfId="10062" xr:uid="{61B18C66-06B2-4D83-8BAC-AF81393AF112}"/>
    <cellStyle name="Comma 2 2 2 2 4" xfId="10063" xr:uid="{D9D59A1F-70F6-452F-9718-030EAF305C54}"/>
    <cellStyle name="Comma 2 2 2 2 4 2" xfId="10064" xr:uid="{3CB483C6-072F-43FE-9C5F-AD3CA84D6ECC}"/>
    <cellStyle name="Comma 2 2 2 2 4 2 2" xfId="10065" xr:uid="{1D7C1A4F-4DB0-4194-84DF-704A6AFF2150}"/>
    <cellStyle name="Comma 2 2 2 2 4 2 2 2" xfId="10066" xr:uid="{1EF64211-C3F5-4A71-8285-5F6882BEA844}"/>
    <cellStyle name="Comma 2 2 2 2 4 2 2 3" xfId="10067" xr:uid="{08503CD9-BD05-4B9E-B903-178C1218832B}"/>
    <cellStyle name="Comma 2 2 2 2 4 2 3" xfId="10068" xr:uid="{DA3FDA8F-9D35-493F-A0A6-DF71AD511568}"/>
    <cellStyle name="Comma 2 2 2 2 4 2 3 2" xfId="10069" xr:uid="{5F065B46-20D2-4D6D-A3B5-BF7CA9E578CA}"/>
    <cellStyle name="Comma 2 2 2 2 4 2 3 3" xfId="10070" xr:uid="{D861C0FA-D940-49E2-A5E0-514E45CAFDA4}"/>
    <cellStyle name="Comma 2 2 2 2 4 2 4" xfId="10071" xr:uid="{2601D190-2777-46D7-90C0-1E5B8AD4600A}"/>
    <cellStyle name="Comma 2 2 2 2 4 2 5" xfId="10072" xr:uid="{1E93CA02-C317-42B1-ADE1-B5E598422A1F}"/>
    <cellStyle name="Comma 2 2 2 2 4 3" xfId="10073" xr:uid="{0E7B1748-1625-4A20-B026-2D50F229EC3A}"/>
    <cellStyle name="Comma 2 2 2 2 4 3 2" xfId="10074" xr:uid="{DA834B60-44CD-4B0E-9480-881950D437A6}"/>
    <cellStyle name="Comma 2 2 2 2 4 3 3" xfId="10075" xr:uid="{2DB84850-43FE-4BA0-AD16-D59711455CEB}"/>
    <cellStyle name="Comma 2 2 2 2 4 4" xfId="10076" xr:uid="{F26F336E-E25E-4920-A174-32B6EC41C7B9}"/>
    <cellStyle name="Comma 2 2 2 2 4 4 2" xfId="10077" xr:uid="{3A1907EB-09DF-40CB-BF56-A156539F2D22}"/>
    <cellStyle name="Comma 2 2 2 2 4 4 3" xfId="10078" xr:uid="{4FA98F5C-111C-4B38-9046-5920A94BFAC5}"/>
    <cellStyle name="Comma 2 2 2 2 4 5" xfId="10079" xr:uid="{123D6F84-6399-4ECA-8268-BF2A2AFEEDE9}"/>
    <cellStyle name="Comma 2 2 2 2 4 6" xfId="10080" xr:uid="{30074197-D4A3-44A2-814A-AF5D35282AC2}"/>
    <cellStyle name="Comma 2 2 2 2 4 7" xfId="10081" xr:uid="{51DA6421-A792-4F4B-9E21-8757409B11FF}"/>
    <cellStyle name="Comma 2 2 2 2 5" xfId="10082" xr:uid="{254B4C3C-6C53-4EA2-9BD2-274FCF388934}"/>
    <cellStyle name="Comma 2 2 2 2 5 2" xfId="10083" xr:uid="{D454AC3E-263D-41C1-BCDC-84C920752B88}"/>
    <cellStyle name="Comma 2 2 2 2 5 2 2" xfId="10084" xr:uid="{840A99D2-CC21-46D8-B95C-F9203B1D9A32}"/>
    <cellStyle name="Comma 2 2 2 2 5 2 3" xfId="10085" xr:uid="{CD1019E7-988C-4C74-8650-D7E7D26A2965}"/>
    <cellStyle name="Comma 2 2 2 2 5 3" xfId="10086" xr:uid="{A13E643D-709A-443C-ABF9-C384752F3A06}"/>
    <cellStyle name="Comma 2 2 2 2 5 3 2" xfId="10087" xr:uid="{9BBB5D77-8226-4840-BD89-86B8E72B6075}"/>
    <cellStyle name="Comma 2 2 2 2 5 3 3" xfId="10088" xr:uid="{454D9625-709A-4B80-87AE-A8A203F41776}"/>
    <cellStyle name="Comma 2 2 2 2 5 4" xfId="10089" xr:uid="{6D422D37-F144-4947-B345-7A4135EEF99E}"/>
    <cellStyle name="Comma 2 2 2 2 5 5" xfId="10090" xr:uid="{3DCF14F7-A4F4-4662-BEBE-7C5B39FCA50A}"/>
    <cellStyle name="Comma 2 2 2 2 5 6" xfId="10091" xr:uid="{15F27BBE-E306-4201-8C6C-4374158DA04B}"/>
    <cellStyle name="Comma 2 2 2 2 6" xfId="10092" xr:uid="{EDAD0D92-0CA7-4173-8ACD-492AA5D2CE31}"/>
    <cellStyle name="Comma 2 2 2 2 6 2" xfId="10093" xr:uid="{58C631A2-5274-48EC-AE45-6F4EAE5BC14E}"/>
    <cellStyle name="Comma 2 2 2 2 6 3" xfId="10094" xr:uid="{6379BCBD-6117-42D6-8A45-E89D46FFDE38}"/>
    <cellStyle name="Comma 2 2 2 2 7" xfId="10095" xr:uid="{46D9261D-84AC-4C8C-84CD-E12A10AB5732}"/>
    <cellStyle name="Comma 2 2 2 2 7 2" xfId="10096" xr:uid="{1FAE46E1-8B92-421F-970B-580E39BF212B}"/>
    <cellStyle name="Comma 2 2 2 2 7 3" xfId="10097" xr:uid="{BE745596-0C72-40FC-B61E-C62BFEA2BFF2}"/>
    <cellStyle name="Comma 2 2 2 2 8" xfId="10098" xr:uid="{B163F1F7-B123-4BFC-981F-F5EDFDB8B620}"/>
    <cellStyle name="Comma 2 2 2 2 8 2" xfId="10099" xr:uid="{083C1209-5941-400C-A075-E6A118B4AF20}"/>
    <cellStyle name="Comma 2 2 2 2 8 3" xfId="10100" xr:uid="{95C78253-224B-4BCE-B9ED-874DFB11055B}"/>
    <cellStyle name="Comma 2 2 2 2 9" xfId="10101" xr:uid="{C0F3890C-A937-41F3-8437-20AB571CB14F}"/>
    <cellStyle name="Comma 2 2 2 2 9 2" xfId="10102" xr:uid="{A40BBAE0-E74A-4002-B324-EDB89C7A11BF}"/>
    <cellStyle name="Comma 2 2 2 2 9 3" xfId="10103" xr:uid="{1DE35BCF-6A3D-4599-BD97-89311FB1A2CA}"/>
    <cellStyle name="Comma 2 2 2 3" xfId="10104" xr:uid="{72A52348-1E91-4116-B838-F26D3BAC340D}"/>
    <cellStyle name="Comma 2 2 2 3 10" xfId="10105" xr:uid="{F9BCAFE4-377D-477A-930E-735429425A70}"/>
    <cellStyle name="Comma 2 2 2 3 11" xfId="10106" xr:uid="{66F1864D-5E21-4A3D-85C6-4EE6EC9474E6}"/>
    <cellStyle name="Comma 2 2 2 3 2" xfId="10107" xr:uid="{71DD5E01-0DBB-4502-A7CD-9E4269C837A6}"/>
    <cellStyle name="Comma 2 2 2 3 2 2" xfId="10108" xr:uid="{8DF48AAF-811D-45A6-841D-D21E9116403B}"/>
    <cellStyle name="Comma 2 2 2 3 2 2 2" xfId="10109" xr:uid="{F367725D-25C0-4F8A-A6A4-1F963B8629A8}"/>
    <cellStyle name="Comma 2 2 2 3 2 2 2 2" xfId="10110" xr:uid="{E39F1D7D-7DDB-430D-94E0-91635274B835}"/>
    <cellStyle name="Comma 2 2 2 3 2 2 3" xfId="10111" xr:uid="{546A78F5-7C3A-4D40-9D71-BAD40D7023D9}"/>
    <cellStyle name="Comma 2 2 2 3 2 2 4" xfId="10112" xr:uid="{CDB57D85-8C7C-4CF2-B98A-559EDA38740E}"/>
    <cellStyle name="Comma 2 2 2 3 2 2 5" xfId="10113" xr:uid="{F05DA706-8B28-4D52-A8E6-68F4D693C8D7}"/>
    <cellStyle name="Comma 2 2 2 3 2 3" xfId="10114" xr:uid="{74916ABE-4147-45D5-B21B-3B756516D865}"/>
    <cellStyle name="Comma 2 2 2 3 2 3 2" xfId="10115" xr:uid="{918EA776-4E26-48C5-993B-76F5F6416632}"/>
    <cellStyle name="Comma 2 2 2 3 2 3 3" xfId="10116" xr:uid="{6F75DB40-29CE-413A-AB81-0A307376A695}"/>
    <cellStyle name="Comma 2 2 2 3 2 3 4" xfId="10117" xr:uid="{FA5F7F06-C994-4E6D-94A5-C93B7BC4C34A}"/>
    <cellStyle name="Comma 2 2 2 3 2 4" xfId="10118" xr:uid="{5FECD72C-A456-4E8A-BD4C-A0C45FEE1608}"/>
    <cellStyle name="Comma 2 2 2 3 2 4 2" xfId="10119" xr:uid="{CB2EFBA3-3E60-4C90-BB70-6D7B5891DE41}"/>
    <cellStyle name="Comma 2 2 2 3 2 5" xfId="10120" xr:uid="{568E15C0-7337-43E3-B40A-591099F6FBCF}"/>
    <cellStyle name="Comma 2 2 2 3 2 5 2" xfId="10121" xr:uid="{3A63EA27-01C4-45E7-8CB2-1B6256C67F84}"/>
    <cellStyle name="Comma 2 2 2 3 2 6" xfId="10122" xr:uid="{F0B63CCA-6ADE-44B1-89B0-B535DF93800E}"/>
    <cellStyle name="Comma 2 2 2 3 2 7" xfId="10123" xr:uid="{D536418A-73E6-43CD-83C6-C3D3EEAFF852}"/>
    <cellStyle name="Comma 2 2 2 3 2 8" xfId="10124" xr:uid="{09B0A243-A767-47FB-9FCE-50CA3C031280}"/>
    <cellStyle name="Comma 2 2 2 3 3" xfId="10125" xr:uid="{8B436775-6644-46E5-869A-E8750387A31E}"/>
    <cellStyle name="Comma 2 2 2 3 3 2" xfId="10126" xr:uid="{4F6869C5-DA42-4AE8-AE32-D33CDF514021}"/>
    <cellStyle name="Comma 2 2 2 3 3 2 2" xfId="10127" xr:uid="{8B5F439F-B1A5-4EDD-971B-9D0DB7146C65}"/>
    <cellStyle name="Comma 2 2 2 3 3 3" xfId="10128" xr:uid="{68A858AB-733E-4D9E-9C8C-3E16F8ACC6CF}"/>
    <cellStyle name="Comma 2 2 2 3 3 4" xfId="10129" xr:uid="{94095042-E00C-42E9-854A-BF35EBB6E833}"/>
    <cellStyle name="Comma 2 2 2 3 3 5" xfId="10130" xr:uid="{18AD88FD-9637-4F20-9ECD-DC5BB700F09E}"/>
    <cellStyle name="Comma 2 2 2 3 4" xfId="10131" xr:uid="{BEF3EC35-9BE9-4E16-B46F-C6F54299D704}"/>
    <cellStyle name="Comma 2 2 2 3 4 2" xfId="10132" xr:uid="{0EB89816-7068-465E-BAAD-013A509BC678}"/>
    <cellStyle name="Comma 2 2 2 3 4 3" xfId="10133" xr:uid="{8529B918-A1CF-4B37-99AE-428431250C6F}"/>
    <cellStyle name="Comma 2 2 2 3 4 4" xfId="10134" xr:uid="{5889FA4D-9E3F-4BE6-BFA8-C4D464F891A9}"/>
    <cellStyle name="Comma 2 2 2 3 5" xfId="10135" xr:uid="{163A06F4-17F1-4620-A1C5-D617E655B9FA}"/>
    <cellStyle name="Comma 2 2 2 3 5 2" xfId="10136" xr:uid="{00F9BB63-CE14-4441-ABE2-89CB44DFC137}"/>
    <cellStyle name="Comma 2 2 2 3 5 3" xfId="10137" xr:uid="{15E1B67C-956A-432B-A5D5-A1D74BFEA737}"/>
    <cellStyle name="Comma 2 2 2 3 5 4" xfId="10138" xr:uid="{7B3AEE66-3E06-4562-9ECB-8D5EA12566B7}"/>
    <cellStyle name="Comma 2 2 2 3 6" xfId="10139" xr:uid="{CD12FC4A-AAAB-4334-A48C-C85F1FDE8938}"/>
    <cellStyle name="Comma 2 2 2 3 6 2" xfId="10140" xr:uid="{6DE68B64-53C7-461E-8C25-FFFDE10AAA0A}"/>
    <cellStyle name="Comma 2 2 2 3 6 3" xfId="10141" xr:uid="{F0CAF47E-8642-42D9-95E8-3FCD9237CB62}"/>
    <cellStyle name="Comma 2 2 2 3 7" xfId="10142" xr:uid="{87C2419C-94E0-42E0-BF18-C4B9F5818823}"/>
    <cellStyle name="Comma 2 2 2 3 7 2" xfId="10143" xr:uid="{DFE3DD4B-06FF-4F1E-B248-FC03189961D3}"/>
    <cellStyle name="Comma 2 2 2 3 8" xfId="10144" xr:uid="{7918121A-3EB5-4F8A-9374-2F85943C76EF}"/>
    <cellStyle name="Comma 2 2 2 3 9" xfId="10145" xr:uid="{C14CB053-1938-4163-B353-F4FC761FA6D7}"/>
    <cellStyle name="Comma 2 2 2 4" xfId="10146" xr:uid="{8C034B97-A2A4-439F-9E55-59DE22AA6C1C}"/>
    <cellStyle name="Comma 2 2 2 4 10" xfId="10147" xr:uid="{5ADA66C6-E37A-4E81-A9A4-3B3C4BD74E98}"/>
    <cellStyle name="Comma 2 2 2 4 11" xfId="10148" xr:uid="{FB2BF5F9-E866-4FC4-93FE-2568B460C2F1}"/>
    <cellStyle name="Comma 2 2 2 4 2" xfId="10149" xr:uid="{682D530A-323E-41F9-B338-A26634D4F94D}"/>
    <cellStyle name="Comma 2 2 2 4 2 2" xfId="10150" xr:uid="{25DB5976-01AE-49FD-8065-14098F81DF70}"/>
    <cellStyle name="Comma 2 2 2 4 2 2 2" xfId="10151" xr:uid="{2D6D581F-472E-4F76-8F07-D3CB89B68241}"/>
    <cellStyle name="Comma 2 2 2 4 2 2 2 2" xfId="10152" xr:uid="{6A40576A-C029-462F-B7A5-5827D5FBD33D}"/>
    <cellStyle name="Comma 2 2 2 4 2 2 3" xfId="10153" xr:uid="{06B0CE42-D386-4B73-A6A1-9B095BA792F7}"/>
    <cellStyle name="Comma 2 2 2 4 2 2 4" xfId="10154" xr:uid="{316332F8-ECA9-40B6-8D21-233F95DEA159}"/>
    <cellStyle name="Comma 2 2 2 4 2 2 5" xfId="10155" xr:uid="{63F8C5F0-05AB-4065-B483-DBFD23855F9C}"/>
    <cellStyle name="Comma 2 2 2 4 2 3" xfId="10156" xr:uid="{C00EF3F6-77C2-4E82-A2EE-833380C9A24C}"/>
    <cellStyle name="Comma 2 2 2 4 2 3 2" xfId="10157" xr:uid="{472578AF-E11A-49AD-A90B-460E3EDB5E28}"/>
    <cellStyle name="Comma 2 2 2 4 2 3 3" xfId="10158" xr:uid="{50660F33-DBBC-4CC4-9D73-2C0C272FC9C7}"/>
    <cellStyle name="Comma 2 2 2 4 2 3 4" xfId="10159" xr:uid="{0C5F4F6F-1DFD-423F-8829-6DC634222AB9}"/>
    <cellStyle name="Comma 2 2 2 4 2 4" xfId="10160" xr:uid="{B933D34D-983C-4C7F-B48E-6520B3E70EED}"/>
    <cellStyle name="Comma 2 2 2 4 2 4 2" xfId="10161" xr:uid="{6E38305D-C103-48CC-A753-86E74C2C6B4D}"/>
    <cellStyle name="Comma 2 2 2 4 2 5" xfId="10162" xr:uid="{47907D67-4F9A-4903-81CB-BD424953ECBE}"/>
    <cellStyle name="Comma 2 2 2 4 2 5 2" xfId="10163" xr:uid="{9EB874D7-A83C-4C3E-8099-E2C61031BB64}"/>
    <cellStyle name="Comma 2 2 2 4 2 6" xfId="10164" xr:uid="{3C4688FA-7106-4FCC-A66F-197E2FC36FC2}"/>
    <cellStyle name="Comma 2 2 2 4 2 7" xfId="10165" xr:uid="{450CDD90-35E6-4EE3-B372-994E0E524EBC}"/>
    <cellStyle name="Comma 2 2 2 4 2 8" xfId="10166" xr:uid="{2BB3D600-6FDE-409E-8334-BE5023CD6A5F}"/>
    <cellStyle name="Comma 2 2 2 4 3" xfId="10167" xr:uid="{1896B47B-D38D-49B6-8577-1E2E12CC4A9C}"/>
    <cellStyle name="Comma 2 2 2 4 3 2" xfId="10168" xr:uid="{38035845-FA70-42CA-A516-5BDF3C612C83}"/>
    <cellStyle name="Comma 2 2 2 4 3 2 2" xfId="10169" xr:uid="{98059C94-394A-4A8A-92E0-ED5524DA1F7B}"/>
    <cellStyle name="Comma 2 2 2 4 3 3" xfId="10170" xr:uid="{E9421ABF-A162-4F92-80ED-3252F80D023C}"/>
    <cellStyle name="Comma 2 2 2 4 3 4" xfId="10171" xr:uid="{9BD580D4-4E0F-49A7-808B-C9FAC8D640F5}"/>
    <cellStyle name="Comma 2 2 2 4 3 5" xfId="10172" xr:uid="{21147DC8-1E11-4D11-97B2-39CA4D8B61BA}"/>
    <cellStyle name="Comma 2 2 2 4 4" xfId="10173" xr:uid="{67A4C356-305D-46B4-A98C-25A15005A88C}"/>
    <cellStyle name="Comma 2 2 2 4 4 2" xfId="10174" xr:uid="{425BA7FF-18B3-42B4-9A16-51580BF8A05B}"/>
    <cellStyle name="Comma 2 2 2 4 4 3" xfId="10175" xr:uid="{387D4B41-0A71-47D3-934C-81373B409344}"/>
    <cellStyle name="Comma 2 2 2 4 4 4" xfId="10176" xr:uid="{33F53726-94E3-4407-A643-72C601A79459}"/>
    <cellStyle name="Comma 2 2 2 4 5" xfId="10177" xr:uid="{EFC0645B-EFEF-4665-8D73-B6231674F4E1}"/>
    <cellStyle name="Comma 2 2 2 4 5 2" xfId="10178" xr:uid="{0446683F-D797-49CD-86F9-96E748DA1F51}"/>
    <cellStyle name="Comma 2 2 2 4 5 3" xfId="10179" xr:uid="{B8E3B810-F879-4E16-8A46-F93AA3DB325B}"/>
    <cellStyle name="Comma 2 2 2 4 5 4" xfId="10180" xr:uid="{9CE072E7-659D-47B5-B37A-7F7CC9046122}"/>
    <cellStyle name="Comma 2 2 2 4 6" xfId="10181" xr:uid="{D3B2FD9C-C996-4CF3-9F85-5A017FDF08A7}"/>
    <cellStyle name="Comma 2 2 2 4 6 2" xfId="10182" xr:uid="{59A20BC2-5D52-4445-8FCB-1283906A68DD}"/>
    <cellStyle name="Comma 2 2 2 4 7" xfId="10183" xr:uid="{F0928D3B-4B19-4B79-BC68-5581B668AB8A}"/>
    <cellStyle name="Comma 2 2 2 4 7 2" xfId="10184" xr:uid="{59CFF9E7-44F9-42F7-ADBF-06851C1A1A21}"/>
    <cellStyle name="Comma 2 2 2 4 8" xfId="10185" xr:uid="{103CA5A1-A3F3-46B5-AB57-A546E92E759C}"/>
    <cellStyle name="Comma 2 2 2 4 9" xfId="10186" xr:uid="{DDB74316-8165-4052-9AB4-1EBAC8C93772}"/>
    <cellStyle name="Comma 2 2 2 5" xfId="10187" xr:uid="{687D0B1A-91A3-4B13-95EF-13A37F5D3BA0}"/>
    <cellStyle name="Comma 2 2 2 5 10" xfId="10188" xr:uid="{FEA87945-1A46-491B-A631-0B02630C54E5}"/>
    <cellStyle name="Comma 2 2 2 5 2" xfId="10189" xr:uid="{CDFC3750-87B3-4FEB-A87F-38C97B9A9778}"/>
    <cellStyle name="Comma 2 2 2 5 2 2" xfId="10190" xr:uid="{A333EB24-F3D5-4758-A4ED-7417EEB952AA}"/>
    <cellStyle name="Comma 2 2 2 5 2 2 2" xfId="10191" xr:uid="{6726910E-017D-4AD1-8457-3B8747445979}"/>
    <cellStyle name="Comma 2 2 2 5 2 2 2 2" xfId="10192" xr:uid="{4F16367B-8CAD-4871-9630-7DAA7373440C}"/>
    <cellStyle name="Comma 2 2 2 5 2 2 3" xfId="10193" xr:uid="{8E124338-793C-4FD3-A762-E4555AE90CDC}"/>
    <cellStyle name="Comma 2 2 2 5 2 2 4" xfId="10194" xr:uid="{E72F5812-4CD5-45A7-BBF9-B72277BE4DE9}"/>
    <cellStyle name="Comma 2 2 2 5 2 2 5" xfId="10195" xr:uid="{C4887B60-BE32-4AAA-B1B6-FBE3CA604997}"/>
    <cellStyle name="Comma 2 2 2 5 2 3" xfId="10196" xr:uid="{9900A424-F89A-4A69-8FB0-258ACE43A7FA}"/>
    <cellStyle name="Comma 2 2 2 5 2 3 2" xfId="10197" xr:uid="{BDF84349-4257-4CE7-9419-8815340CF378}"/>
    <cellStyle name="Comma 2 2 2 5 2 3 3" xfId="10198" xr:uid="{85372CB8-8F2F-44E6-9853-B7DBBC9EF1C1}"/>
    <cellStyle name="Comma 2 2 2 5 2 3 4" xfId="10199" xr:uid="{C5BE3B54-8F03-40F9-8D00-9BD758650F29}"/>
    <cellStyle name="Comma 2 2 2 5 2 4" xfId="10200" xr:uid="{AA003AE8-80CC-4CAD-BDB1-CD18FD6032CD}"/>
    <cellStyle name="Comma 2 2 2 5 2 4 2" xfId="10201" xr:uid="{359986DC-ADCB-4E1B-85D8-39925B59D75A}"/>
    <cellStyle name="Comma 2 2 2 5 2 5" xfId="10202" xr:uid="{94B095B3-5E82-4B6C-A037-777C311EB2D1}"/>
    <cellStyle name="Comma 2 2 2 5 2 5 2" xfId="10203" xr:uid="{ECD4C9BD-3CF9-4081-87E1-A0A8EAC92F50}"/>
    <cellStyle name="Comma 2 2 2 5 2 6" xfId="10204" xr:uid="{AAFA6EF4-A59C-4506-86B2-BFD81041CC21}"/>
    <cellStyle name="Comma 2 2 2 5 2 7" xfId="10205" xr:uid="{6E8EDD6A-D6F2-4978-9BE6-A2296B1C21B1}"/>
    <cellStyle name="Comma 2 2 2 5 2 8" xfId="10206" xr:uid="{CA66DF4A-4206-4839-B6B2-35F207EF5F45}"/>
    <cellStyle name="Comma 2 2 2 5 3" xfId="10207" xr:uid="{5DC0027F-52AA-4436-A81D-5EDEF1E0C412}"/>
    <cellStyle name="Comma 2 2 2 5 3 2" xfId="10208" xr:uid="{AEB28FC7-A3E7-46F5-8C63-D8A7EA908A41}"/>
    <cellStyle name="Comma 2 2 2 5 3 2 2" xfId="10209" xr:uid="{B5012A2E-C64F-47C2-86AE-A3F0571D23B5}"/>
    <cellStyle name="Comma 2 2 2 5 3 3" xfId="10210" xr:uid="{67724FB7-1E62-4CCA-BDF0-C66754E54F42}"/>
    <cellStyle name="Comma 2 2 2 5 3 4" xfId="10211" xr:uid="{14086A8A-A928-4DEE-BC80-77E97C153612}"/>
    <cellStyle name="Comma 2 2 2 5 3 5" xfId="10212" xr:uid="{1A60EFFF-33A6-4028-8E41-2602896155CD}"/>
    <cellStyle name="Comma 2 2 2 5 4" xfId="10213" xr:uid="{3AF2D2CE-190B-4316-844D-0AF82FC47D1D}"/>
    <cellStyle name="Comma 2 2 2 5 4 2" xfId="10214" xr:uid="{02CA2B0A-E044-4E63-9DB4-70B16CEFE727}"/>
    <cellStyle name="Comma 2 2 2 5 4 3" xfId="10215" xr:uid="{7E4B81D5-88FF-4F59-BD4D-8DDDB88BED78}"/>
    <cellStyle name="Comma 2 2 2 5 4 4" xfId="10216" xr:uid="{5F1D85AB-3B57-4606-A6F3-43CEBF0455C5}"/>
    <cellStyle name="Comma 2 2 2 5 5" xfId="10217" xr:uid="{4D329FF1-119D-4F9E-AC40-B7BC467A60DF}"/>
    <cellStyle name="Comma 2 2 2 5 5 2" xfId="10218" xr:uid="{7171FCF6-ACA5-48F4-BA34-AFC2DA917826}"/>
    <cellStyle name="Comma 2 2 2 5 6" xfId="10219" xr:uid="{ED8B094B-6C7B-48B9-87E8-7F7EB66ACF7D}"/>
    <cellStyle name="Comma 2 2 2 5 6 2" xfId="10220" xr:uid="{B7C070B7-EBD5-45FD-A2D1-0150BD8D706E}"/>
    <cellStyle name="Comma 2 2 2 5 7" xfId="10221" xr:uid="{A8CF4120-0D9E-47B4-A48C-4888F6C7C46A}"/>
    <cellStyle name="Comma 2 2 2 5 8" xfId="10222" xr:uid="{C8F5CB28-3EDA-4BB2-A853-70A2CF4F161E}"/>
    <cellStyle name="Comma 2 2 2 5 9" xfId="10223" xr:uid="{CAD0177F-ADA0-48AE-B6C9-42523C44CFC8}"/>
    <cellStyle name="Comma 2 2 2 6" xfId="10224" xr:uid="{1FDF8FDD-7CBD-4E83-8E57-4C7378A5C19F}"/>
    <cellStyle name="Comma 2 2 2 6 2" xfId="10225" xr:uid="{410F7B92-5655-48BA-B5BF-53050BBB0A83}"/>
    <cellStyle name="Comma 2 2 2 6 2 2" xfId="10226" xr:uid="{65C58449-FF22-48CA-90F5-191BBA11D529}"/>
    <cellStyle name="Comma 2 2 2 6 2 2 2" xfId="10227" xr:uid="{52DC8829-3900-46D6-91C5-2CC4692557FD}"/>
    <cellStyle name="Comma 2 2 2 6 2 2 2 2" xfId="10228" xr:uid="{017BAD1B-1DF4-48B5-83AF-25911762155B}"/>
    <cellStyle name="Comma 2 2 2 6 2 2 3" xfId="10229" xr:uid="{76805DAA-9DA0-4D2C-8B56-366043BC0CE1}"/>
    <cellStyle name="Comma 2 2 2 6 2 2 4" xfId="10230" xr:uid="{847E0BD8-A360-4188-AEB0-E0372FA8C0DF}"/>
    <cellStyle name="Comma 2 2 2 6 2 2 5" xfId="10231" xr:uid="{EC2C1A43-E9B4-4537-844F-6B8CFAD4410B}"/>
    <cellStyle name="Comma 2 2 2 6 2 3" xfId="10232" xr:uid="{10A15763-A7FD-48AF-9160-EDDBE8660172}"/>
    <cellStyle name="Comma 2 2 2 6 2 3 2" xfId="10233" xr:uid="{15D980A2-CFBA-4D7A-8E3E-840371DBBD02}"/>
    <cellStyle name="Comma 2 2 2 6 2 3 3" xfId="10234" xr:uid="{AB58A582-C008-4380-8200-69537B99E915}"/>
    <cellStyle name="Comma 2 2 2 6 2 3 4" xfId="10235" xr:uid="{6ED22E13-9904-48F1-A7C5-FDB08E581484}"/>
    <cellStyle name="Comma 2 2 2 6 2 4" xfId="10236" xr:uid="{801293CB-DD4B-48BD-AA42-DD0BD3E21347}"/>
    <cellStyle name="Comma 2 2 2 6 2 4 2" xfId="10237" xr:uid="{7C2A595B-5379-46FD-913F-5453242BE43B}"/>
    <cellStyle name="Comma 2 2 2 6 2 5" xfId="10238" xr:uid="{EC9C7A03-720A-4FB8-88EC-ED764B87D275}"/>
    <cellStyle name="Comma 2 2 2 6 2 6" xfId="10239" xr:uid="{830B01EA-84AE-4A6B-8C03-542CCB284F92}"/>
    <cellStyle name="Comma 2 2 2 6 3" xfId="10240" xr:uid="{05E4EC95-D5CA-4CE1-987A-6AFF06295D2F}"/>
    <cellStyle name="Comma 2 2 2 6 3 2" xfId="10241" xr:uid="{EAA17B0D-834C-437A-8DA1-61000E18A3C7}"/>
    <cellStyle name="Comma 2 2 2 6 3 2 2" xfId="10242" xr:uid="{1948D61C-8C3D-4959-B3D1-E8D2AF4D6B4A}"/>
    <cellStyle name="Comma 2 2 2 6 3 3" xfId="10243" xr:uid="{25A867E1-BCE5-4A81-9E1D-890CE1008BAA}"/>
    <cellStyle name="Comma 2 2 2 6 3 4" xfId="10244" xr:uid="{51A61840-8AA6-4AEC-BD87-475AEA2CF76A}"/>
    <cellStyle name="Comma 2 2 2 6 3 5" xfId="10245" xr:uid="{F6DD8DFF-AA3C-4194-ACC0-C73335D17EAF}"/>
    <cellStyle name="Comma 2 2 2 6 4" xfId="10246" xr:uid="{8D22B7A9-AD5A-47C1-A28E-5AAF07348CEC}"/>
    <cellStyle name="Comma 2 2 2 6 4 2" xfId="10247" xr:uid="{7B2407BD-B57C-4F76-9F71-A5B3592989A1}"/>
    <cellStyle name="Comma 2 2 2 6 4 3" xfId="10248" xr:uid="{3CBB05FC-9DBD-4EB1-A0B7-51A232E0A602}"/>
    <cellStyle name="Comma 2 2 2 6 4 4" xfId="10249" xr:uid="{A78F19A4-734A-476D-A845-C6FC4FEE0475}"/>
    <cellStyle name="Comma 2 2 2 6 5" xfId="10250" xr:uid="{70B67083-ABEE-4CCD-ACFE-AA40222BD8C7}"/>
    <cellStyle name="Comma 2 2 2 6 5 2" xfId="10251" xr:uid="{98C55AD6-0E0F-4675-8573-AD0849746E1C}"/>
    <cellStyle name="Comma 2 2 2 6 6" xfId="10252" xr:uid="{8F1BCFB0-4129-4E8E-8E54-F1FC76748C01}"/>
    <cellStyle name="Comma 2 2 2 6 6 2" xfId="10253" xr:uid="{C1475D67-D310-4C6D-AD82-D0B4438AC459}"/>
    <cellStyle name="Comma 2 2 2 6 7" xfId="10254" xr:uid="{045F3C91-74BF-4DAF-BE8D-A4D714886618}"/>
    <cellStyle name="Comma 2 2 2 6 8" xfId="10255" xr:uid="{959145FE-9FDC-4D7D-9C48-2127810F167A}"/>
    <cellStyle name="Comma 2 2 2 6 9" xfId="10256" xr:uid="{FE3CCBEB-1D54-4D93-B883-BA3EE2708EC0}"/>
    <cellStyle name="Comma 2 2 2 7" xfId="10257" xr:uid="{F3F10034-7D93-403F-AFFC-DFAE75C2A465}"/>
    <cellStyle name="Comma 2 2 2 7 2" xfId="10258" xr:uid="{A27328AF-7EDE-4261-84F0-ECFDB1F72C73}"/>
    <cellStyle name="Comma 2 2 2 7 2 2" xfId="10259" xr:uid="{94C0C20B-87EC-4E90-9228-62B498F9585E}"/>
    <cellStyle name="Comma 2 2 2 7 2 2 2" xfId="10260" xr:uid="{AFBF1672-C929-43E8-97DA-D2A5A8514810}"/>
    <cellStyle name="Comma 2 2 2 7 2 2 2 2" xfId="10261" xr:uid="{5A66AB11-28AA-47E0-B77F-6FE84AF04FFA}"/>
    <cellStyle name="Comma 2 2 2 7 2 2 3" xfId="10262" xr:uid="{ADF1EB5B-3A35-4E18-B10F-C276AD50ABD0}"/>
    <cellStyle name="Comma 2 2 2 7 2 3" xfId="10263" xr:uid="{E8EDC008-E408-4E81-B5C4-FE2DF18CFDDE}"/>
    <cellStyle name="Comma 2 2 2 7 2 3 2" xfId="10264" xr:uid="{1797B347-570B-4B39-8A48-D68FE3EAE6F4}"/>
    <cellStyle name="Comma 2 2 2 7 2 4" xfId="10265" xr:uid="{9BA482A6-62E6-4168-9F60-9012DC3EA06B}"/>
    <cellStyle name="Comma 2 2 2 7 2 5" xfId="10266" xr:uid="{23194C03-865A-442A-895C-9007C105D89A}"/>
    <cellStyle name="Comma 2 2 2 7 2 6" xfId="10267" xr:uid="{E1E4D874-DFDC-49F3-BC62-0038EAB0331E}"/>
    <cellStyle name="Comma 2 2 2 7 3" xfId="10268" xr:uid="{BE5B6998-F32E-4D46-9FFA-A7F7A4F19533}"/>
    <cellStyle name="Comma 2 2 2 7 3 2" xfId="10269" xr:uid="{54C9B31C-C954-4A8E-8797-B4F224418313}"/>
    <cellStyle name="Comma 2 2 2 7 3 2 2" xfId="10270" xr:uid="{6FD19277-F764-41E3-9532-ACDA2A3824F7}"/>
    <cellStyle name="Comma 2 2 2 7 3 3" xfId="10271" xr:uid="{A4BE6FF0-15A2-4BD7-B548-A9456D044819}"/>
    <cellStyle name="Comma 2 2 2 7 3 4" xfId="10272" xr:uid="{59789358-C643-49B6-8A48-61351E9861BF}"/>
    <cellStyle name="Comma 2 2 2 7 3 5" xfId="10273" xr:uid="{74C83CD4-6300-48C7-A071-FF68F00E6A78}"/>
    <cellStyle name="Comma 2 2 2 7 4" xfId="10274" xr:uid="{27663D9B-EE9C-45DC-88C9-DE5F854521E9}"/>
    <cellStyle name="Comma 2 2 2 7 4 2" xfId="10275" xr:uid="{8ED5F239-73F0-470E-8E95-976846E78085}"/>
    <cellStyle name="Comma 2 2 2 7 4 3" xfId="10276" xr:uid="{D89907C0-B29E-411A-9D81-C169E7D9E2F4}"/>
    <cellStyle name="Comma 2 2 2 7 5" xfId="10277" xr:uid="{61D74551-54E5-4E8F-8EBC-6F9B0482FDC2}"/>
    <cellStyle name="Comma 2 2 2 7 5 2" xfId="10278" xr:uid="{4A1B3826-69F2-47C8-A0CB-B8E546501488}"/>
    <cellStyle name="Comma 2 2 2 7 6" xfId="10279" xr:uid="{58A66D0B-5675-4421-AB74-95B6437D9BA1}"/>
    <cellStyle name="Comma 2 2 2 7 7" xfId="10280" xr:uid="{EEABCDB8-F736-4397-9940-170FCE9AA882}"/>
    <cellStyle name="Comma 2 2 2 7 8" xfId="10281" xr:uid="{1B665BA9-DD12-4AA0-8A6B-0C3A712483D7}"/>
    <cellStyle name="Comma 2 2 2 8" xfId="10282" xr:uid="{69180987-213F-472A-ACB6-B32D57F16E12}"/>
    <cellStyle name="Comma 2 2 2 8 2" xfId="10283" xr:uid="{CB0FC4FB-DFA2-4ACC-9692-44E46EA29FD6}"/>
    <cellStyle name="Comma 2 2 2 8 2 2" xfId="10284" xr:uid="{B73B1818-DC48-485A-A19A-17C559F2DA2B}"/>
    <cellStyle name="Comma 2 2 2 8 2 2 2" xfId="10285" xr:uid="{FD675D79-8F32-46A0-B28E-18AA10ADC7B3}"/>
    <cellStyle name="Comma 2 2 2 8 2 3" xfId="10286" xr:uid="{8EFBD031-2324-43AE-805E-18F028AB95F4}"/>
    <cellStyle name="Comma 2 2 2 8 3" xfId="10287" xr:uid="{FAC21929-5379-4C8F-AE87-12C7A7B1ABD5}"/>
    <cellStyle name="Comma 2 2 2 8 3 2" xfId="10288" xr:uid="{272C87AA-AABF-410F-91EE-BA3717584269}"/>
    <cellStyle name="Comma 2 2 2 8 4" xfId="10289" xr:uid="{E0F40ABE-38F6-4364-82C4-BF0B952C5A81}"/>
    <cellStyle name="Comma 2 2 2 8 5" xfId="10290" xr:uid="{027BBF69-74EF-459D-8193-160C6775D155}"/>
    <cellStyle name="Comma 2 2 2 8 6" xfId="10291" xr:uid="{D844C1F6-2AC5-4753-BFD5-470CF6BB7262}"/>
    <cellStyle name="Comma 2 2 2 9" xfId="10292" xr:uid="{52DBF4A9-7304-4879-9459-B29905A885EB}"/>
    <cellStyle name="Comma 2 2 2 9 2" xfId="10293" xr:uid="{C9F65B2F-2391-4D05-922B-A6D60D487E7A}"/>
    <cellStyle name="Comma 2 2 2 9 2 2" xfId="10294" xr:uid="{E96480BC-53DD-4559-AFF5-2D33F5359D49}"/>
    <cellStyle name="Comma 2 2 2 9 3" xfId="10295" xr:uid="{8FAB8842-0563-4C78-ACEA-7B4E93752524}"/>
    <cellStyle name="Comma 2 2 2 9 4" xfId="10296" xr:uid="{D6A66776-0CA9-4B20-AE0C-5C94BB246011}"/>
    <cellStyle name="Comma 2 2 2 9 5" xfId="10297" xr:uid="{47BA61CE-AEBE-4D5F-A1E1-C97205FC0394}"/>
    <cellStyle name="Comma 2 2 20" xfId="10298" xr:uid="{E3F6B4B3-9763-4986-9A28-F0B2CABA8356}"/>
    <cellStyle name="Comma 2 2 21" xfId="10299" xr:uid="{FE91C1B8-3E40-4238-A8B4-35E6DE14FD45}"/>
    <cellStyle name="Comma 2 2 22" xfId="10300" xr:uid="{DB8BC45C-FB1E-41BA-A505-8D891CE58830}"/>
    <cellStyle name="Comma 2 2 3" xfId="10301" xr:uid="{6F2D9522-E42E-47E7-AE51-E3F421485DF4}"/>
    <cellStyle name="Comma 2 2 3 10" xfId="10302" xr:uid="{CBAA5743-9FA5-4546-9F9B-ACC86191EC17}"/>
    <cellStyle name="Comma 2 2 3 10 2" xfId="10303" xr:uid="{0B71BD56-706F-477D-822B-B6DACF64DC70}"/>
    <cellStyle name="Comma 2 2 3 11" xfId="10304" xr:uid="{B4A668B4-F0C6-4E8D-B937-71C3FB699BDB}"/>
    <cellStyle name="Comma 2 2 3 11 2" xfId="10305" xr:uid="{A41EED45-46B6-4945-9669-8350FA0A8FA7}"/>
    <cellStyle name="Comma 2 2 3 12" xfId="10306" xr:uid="{85BC584F-BAFC-46D4-85E2-301B5CD892EC}"/>
    <cellStyle name="Comma 2 2 3 13" xfId="10307" xr:uid="{D6CF72FC-0E89-401F-BBEC-16AF4AB129CA}"/>
    <cellStyle name="Comma 2 2 3 14" xfId="10308" xr:uid="{A48E2D14-7B52-4FCA-90D5-3B9642BF4618}"/>
    <cellStyle name="Comma 2 2 3 15" xfId="10309" xr:uid="{35D4E6D3-63B4-4873-8CFF-7F21C0C5E005}"/>
    <cellStyle name="Comma 2 2 3 16" xfId="10310" xr:uid="{90E3354D-5D2B-4A9D-A167-D98F7EABD9A3}"/>
    <cellStyle name="Comma 2 2 3 17" xfId="10311" xr:uid="{36FBA131-E38C-4E42-954E-FD76C898DB78}"/>
    <cellStyle name="Comma 2 2 3 2" xfId="10312" xr:uid="{5F3B985E-45C0-4DEC-8361-2BD76E101A44}"/>
    <cellStyle name="Comma 2 2 3 2 10" xfId="10313" xr:uid="{BC3B1B7C-5C18-42DC-8257-4E8778F68D28}"/>
    <cellStyle name="Comma 2 2 3 2 2" xfId="10314" xr:uid="{852914DD-1003-466B-90EA-54F8A3E20C53}"/>
    <cellStyle name="Comma 2 2 3 2 2 2" xfId="10315" xr:uid="{E34970B7-8730-4B43-B1BC-2C03BEB605A6}"/>
    <cellStyle name="Comma 2 2 3 2 2 2 2" xfId="10316" xr:uid="{7C3287A8-1561-4D78-B05D-5A55097D945B}"/>
    <cellStyle name="Comma 2 2 3 2 2 2 2 2" xfId="10317" xr:uid="{21175DB4-A47A-44FA-8AE1-B53085FEB328}"/>
    <cellStyle name="Comma 2 2 3 2 2 2 3" xfId="10318" xr:uid="{6BB66D7C-4F2B-4416-B399-567A5F7E2A71}"/>
    <cellStyle name="Comma 2 2 3 2 2 2 4" xfId="10319" xr:uid="{FA86C4EE-2E8B-46D7-8EC3-91755544E4E7}"/>
    <cellStyle name="Comma 2 2 3 2 2 2 5" xfId="10320" xr:uid="{CF3F7E24-B1EB-4278-90B9-C032B3F29D15}"/>
    <cellStyle name="Comma 2 2 3 2 2 3" xfId="10321" xr:uid="{2E44EAF9-8508-451E-812B-2BEAC91D3592}"/>
    <cellStyle name="Comma 2 2 3 2 2 3 2" xfId="10322" xr:uid="{E7E5CE41-AC33-4D44-828E-EFA8D4FF9E2B}"/>
    <cellStyle name="Comma 2 2 3 2 2 3 3" xfId="10323" xr:uid="{5FED9A57-509E-43C2-8D76-A5ADB6BEB490}"/>
    <cellStyle name="Comma 2 2 3 2 2 3 4" xfId="10324" xr:uid="{75186AB0-FDD7-4637-88FF-CDD229FF613C}"/>
    <cellStyle name="Comma 2 2 3 2 2 4" xfId="10325" xr:uid="{2DADCF29-54A1-481F-AF8D-8C521274FB3A}"/>
    <cellStyle name="Comma 2 2 3 2 2 4 2" xfId="10326" xr:uid="{91569E79-8BC7-42D7-B66C-E5253505D4CA}"/>
    <cellStyle name="Comma 2 2 3 2 2 5" xfId="10327" xr:uid="{2F68E7D1-C618-4F95-9DC8-D82985A8E0A9}"/>
    <cellStyle name="Comma 2 2 3 2 2 5 2" xfId="10328" xr:uid="{F98426C2-0FD0-43CF-8956-26E40E887DA9}"/>
    <cellStyle name="Comma 2 2 3 2 2 6" xfId="10329" xr:uid="{8A5AE88A-99F1-4BC0-8857-E6688987E3A9}"/>
    <cellStyle name="Comma 2 2 3 2 2 7" xfId="10330" xr:uid="{C07776B9-4AD1-473C-93FA-DA80F1EDD247}"/>
    <cellStyle name="Comma 2 2 3 2 2 8" xfId="10331" xr:uid="{90338F83-5D72-461E-A2F3-A48A8D71A491}"/>
    <cellStyle name="Comma 2 2 3 2 3" xfId="10332" xr:uid="{F4973128-23A6-4683-AF9F-88E9C769ED08}"/>
    <cellStyle name="Comma 2 2 3 2 3 2" xfId="10333" xr:uid="{6685BF37-A304-4091-92A2-BDE37B850D6F}"/>
    <cellStyle name="Comma 2 2 3 2 3 2 2" xfId="10334" xr:uid="{874943D9-0FA2-4165-9C75-66131A078B6A}"/>
    <cellStyle name="Comma 2 2 3 2 3 3" xfId="10335" xr:uid="{8900E319-F0F6-4083-90D0-23CE8D785086}"/>
    <cellStyle name="Comma 2 2 3 2 3 4" xfId="10336" xr:uid="{4AF857A8-ABE7-43D6-AE85-E84B51F66E5C}"/>
    <cellStyle name="Comma 2 2 3 2 3 5" xfId="10337" xr:uid="{F9A512C1-CB85-46A8-B5B3-3F31364C90F4}"/>
    <cellStyle name="Comma 2 2 3 2 4" xfId="10338" xr:uid="{BC775E70-E371-47EF-BB9E-1D050B0CD070}"/>
    <cellStyle name="Comma 2 2 3 2 4 2" xfId="10339" xr:uid="{7A0E68D9-4743-4F7D-AD7E-0CBE4BA52935}"/>
    <cellStyle name="Comma 2 2 3 2 4 3" xfId="10340" xr:uid="{012061D1-2D10-405D-AF36-6EF8B97BEBC8}"/>
    <cellStyle name="Comma 2 2 3 2 4 4" xfId="10341" xr:uid="{CEF0E5E6-0457-4F2B-9DFA-87D0F878AAD0}"/>
    <cellStyle name="Comma 2 2 3 2 5" xfId="10342" xr:uid="{B0A68D8E-848B-4DEA-B3AC-7EA4208B9C9D}"/>
    <cellStyle name="Comma 2 2 3 2 5 2" xfId="10343" xr:uid="{068DC48C-3AAB-464D-BE8E-BB0589DCDE41}"/>
    <cellStyle name="Comma 2 2 3 2 5 3" xfId="10344" xr:uid="{8F2FD94D-62AF-45C9-ABA5-7998438B5A9B}"/>
    <cellStyle name="Comma 2 2 3 2 6" xfId="10345" xr:uid="{9ACFC9BA-2B21-435D-B620-280E7CEE18DA}"/>
    <cellStyle name="Comma 2 2 3 2 6 2" xfId="10346" xr:uid="{DFB583DC-2BEE-423C-A1C2-2AEE7B46C695}"/>
    <cellStyle name="Comma 2 2 3 2 6 3" xfId="10347" xr:uid="{76DA332B-2610-4C38-8C79-3DEF8DBF9A3D}"/>
    <cellStyle name="Comma 2 2 3 2 7" xfId="10348" xr:uid="{347CF344-BF0A-42ED-84B3-77D539DA7030}"/>
    <cellStyle name="Comma 2 2 3 2 7 2" xfId="10349" xr:uid="{768069FD-A6D3-4468-8678-F946978432E1}"/>
    <cellStyle name="Comma 2 2 3 2 8" xfId="10350" xr:uid="{F832CAC5-7EDA-4990-9C68-0EBB1E124BA5}"/>
    <cellStyle name="Comma 2 2 3 2 9" xfId="10351" xr:uid="{814472C5-6FA0-4715-903D-843C6EA6133F}"/>
    <cellStyle name="Comma 2 2 3 3" xfId="10352" xr:uid="{D8C5A78A-534F-4871-AB91-96D1212E2C48}"/>
    <cellStyle name="Comma 2 2 3 3 10" xfId="10353" xr:uid="{2451CF6E-2885-4C64-AAD9-72A1AA2394FB}"/>
    <cellStyle name="Comma 2 2 3 3 2" xfId="10354" xr:uid="{9FB5644B-1521-4065-B192-557095B9342D}"/>
    <cellStyle name="Comma 2 2 3 3 2 2" xfId="10355" xr:uid="{92B917D9-96A6-4EF7-A4C9-83C692679998}"/>
    <cellStyle name="Comma 2 2 3 3 2 2 2" xfId="10356" xr:uid="{75ECF816-DE6B-407E-8DE1-E23BD08D9A9B}"/>
    <cellStyle name="Comma 2 2 3 3 2 2 2 2" xfId="10357" xr:uid="{C1DEE2CA-9827-45B5-94D5-2867364AEAC9}"/>
    <cellStyle name="Comma 2 2 3 3 2 2 3" xfId="10358" xr:uid="{DA4C2BCF-E00D-4B1B-91F4-318218388DFF}"/>
    <cellStyle name="Comma 2 2 3 3 2 2 4" xfId="10359" xr:uid="{32437AF9-2551-41AE-A8E9-1854853E2D17}"/>
    <cellStyle name="Comma 2 2 3 3 2 2 5" xfId="10360" xr:uid="{E24B8CB8-385A-4D95-B51D-A69F1D37C02D}"/>
    <cellStyle name="Comma 2 2 3 3 2 3" xfId="10361" xr:uid="{C1C97AF2-04A8-4251-AF25-F34E3697CA5E}"/>
    <cellStyle name="Comma 2 2 3 3 2 3 2" xfId="10362" xr:uid="{A1F0B27C-7E84-41C2-A20B-B1D83B3EEA35}"/>
    <cellStyle name="Comma 2 2 3 3 2 3 3" xfId="10363" xr:uid="{570583FB-A6F7-4D59-BBB0-12D1A9BCF0A2}"/>
    <cellStyle name="Comma 2 2 3 3 2 3 4" xfId="10364" xr:uid="{B2D8BD2F-C80E-4AA8-8F5F-191726CE15FE}"/>
    <cellStyle name="Comma 2 2 3 3 2 4" xfId="10365" xr:uid="{F49AAAAD-795E-4AE7-A4BA-88B30EFFD30B}"/>
    <cellStyle name="Comma 2 2 3 3 2 4 2" xfId="10366" xr:uid="{DFFA69D7-B5B4-4DC3-B6F1-4871E52794B7}"/>
    <cellStyle name="Comma 2 2 3 3 2 5" xfId="10367" xr:uid="{A6BE225F-CAD1-4990-98AB-9314A2843325}"/>
    <cellStyle name="Comma 2 2 3 3 2 5 2" xfId="10368" xr:uid="{F2A10C6D-3421-4309-9792-09D19E566416}"/>
    <cellStyle name="Comma 2 2 3 3 2 6" xfId="10369" xr:uid="{530647AF-B150-40F9-AD3B-1AC54D7480E8}"/>
    <cellStyle name="Comma 2 2 3 3 2 7" xfId="10370" xr:uid="{D2B0E439-61D1-4817-8D81-B38A53252A54}"/>
    <cellStyle name="Comma 2 2 3 3 2 8" xfId="10371" xr:uid="{3FB4346D-134A-4670-8B59-746E85DE3C7D}"/>
    <cellStyle name="Comma 2 2 3 3 3" xfId="10372" xr:uid="{46D992C6-5F8C-40C1-9341-9A04693C638A}"/>
    <cellStyle name="Comma 2 2 3 3 3 2" xfId="10373" xr:uid="{C1B4F58A-ACDC-406B-B00D-591CDCD01B77}"/>
    <cellStyle name="Comma 2 2 3 3 3 2 2" xfId="10374" xr:uid="{738B790C-120C-46BE-B315-611FEC9A41F7}"/>
    <cellStyle name="Comma 2 2 3 3 3 3" xfId="10375" xr:uid="{BF04D03D-B3FE-4736-9283-7061FD92ACC4}"/>
    <cellStyle name="Comma 2 2 3 3 3 4" xfId="10376" xr:uid="{BF5D322C-5649-4A65-AC8A-5C75876CD0EE}"/>
    <cellStyle name="Comma 2 2 3 3 3 5" xfId="10377" xr:uid="{E331F25E-3503-439E-BD3A-D2CDDD4938F7}"/>
    <cellStyle name="Comma 2 2 3 3 4" xfId="10378" xr:uid="{603E2CA3-5CE3-4858-9892-30679F1BD55E}"/>
    <cellStyle name="Comma 2 2 3 3 4 2" xfId="10379" xr:uid="{1B7DA9F9-DECC-4D55-AE99-A4DC43C59ABA}"/>
    <cellStyle name="Comma 2 2 3 3 4 3" xfId="10380" xr:uid="{F938FB14-9D2F-4417-8CAA-0DC229DBE8CF}"/>
    <cellStyle name="Comma 2 2 3 3 4 4" xfId="10381" xr:uid="{8B614BBB-9A1A-4992-8A52-D671668EC7A2}"/>
    <cellStyle name="Comma 2 2 3 3 5" xfId="10382" xr:uid="{4F5949BA-CBF9-4959-AD7F-DFEA9B0982C8}"/>
    <cellStyle name="Comma 2 2 3 3 5 2" xfId="10383" xr:uid="{F1799E6E-7E85-42C0-8C2B-D5E0AA711E52}"/>
    <cellStyle name="Comma 2 2 3 3 5 3" xfId="10384" xr:uid="{3C4BF6B9-AB4B-4646-85D9-1A2CD5A69F63}"/>
    <cellStyle name="Comma 2 2 3 3 6" xfId="10385" xr:uid="{27B9909F-D614-4ED5-B791-78F660B02DBA}"/>
    <cellStyle name="Comma 2 2 3 3 6 2" xfId="10386" xr:uid="{84B92AD6-2421-4A4D-8541-3283F7B9168E}"/>
    <cellStyle name="Comma 2 2 3 3 7" xfId="10387" xr:uid="{7D03D54D-967D-4240-8ED0-BFFE605778AA}"/>
    <cellStyle name="Comma 2 2 3 3 7 2" xfId="10388" xr:uid="{48FB8178-FCE4-4FCD-82BA-230E4195A237}"/>
    <cellStyle name="Comma 2 2 3 3 8" xfId="10389" xr:uid="{AFA6E171-4F7F-4252-8E52-457E91D39BC5}"/>
    <cellStyle name="Comma 2 2 3 3 9" xfId="10390" xr:uid="{E828C6E9-4EC6-4B6C-BE00-64E9998DFFE3}"/>
    <cellStyle name="Comma 2 2 3 4" xfId="10391" xr:uid="{1287F8D2-BAED-4D56-9BF5-7F8DABB4D37D}"/>
    <cellStyle name="Comma 2 2 3 4 2" xfId="10392" xr:uid="{E4EC4BBF-6371-45B6-999E-3D1079BBBD3B}"/>
    <cellStyle name="Comma 2 2 3 4 2 2" xfId="10393" xr:uid="{DA9E869F-2BAF-456B-9A6D-DCEDE182A7A5}"/>
    <cellStyle name="Comma 2 2 3 4 2 2 2" xfId="10394" xr:uid="{896638E5-71A1-4948-AC19-ED86078379BD}"/>
    <cellStyle name="Comma 2 2 3 4 2 2 3" xfId="10395" xr:uid="{2B14B9B3-EF2E-43A0-B4DE-BEA31152318C}"/>
    <cellStyle name="Comma 2 2 3 4 2 2 4" xfId="10396" xr:uid="{7F8A3C0A-ED13-4364-933F-C35C21FA7045}"/>
    <cellStyle name="Comma 2 2 3 4 2 3" xfId="10397" xr:uid="{AB1C3CEB-39D0-40B6-96F6-C7B5D926BBC9}"/>
    <cellStyle name="Comma 2 2 3 4 2 3 2" xfId="10398" xr:uid="{5748DBC3-575A-4E9D-92B7-6AA69BEB1F3A}"/>
    <cellStyle name="Comma 2 2 3 4 2 3 3" xfId="10399" xr:uid="{162C5654-C5E2-4AEB-8F05-1C4D4EC46ED2}"/>
    <cellStyle name="Comma 2 2 3 4 2 4" xfId="10400" xr:uid="{42C2635C-68CA-4E1F-9DA2-18E8F5C8A747}"/>
    <cellStyle name="Comma 2 2 3 4 2 4 2" xfId="10401" xr:uid="{803D74F6-B3FD-428C-BC2A-B62A0FEFAF23}"/>
    <cellStyle name="Comma 2 2 3 4 2 5" xfId="10402" xr:uid="{4D105C05-7520-4B4F-B1BE-DA4B1058A610}"/>
    <cellStyle name="Comma 2 2 3 4 2 6" xfId="10403" xr:uid="{6C297CB0-4561-4BAA-8D64-8256F16D4F66}"/>
    <cellStyle name="Comma 2 2 3 4 3" xfId="10404" xr:uid="{C4A59798-7606-4C25-8212-113D56B30E43}"/>
    <cellStyle name="Comma 2 2 3 4 3 2" xfId="10405" xr:uid="{4D38D34F-3ADF-4C53-9382-BE25E38F0AAE}"/>
    <cellStyle name="Comma 2 2 3 4 3 3" xfId="10406" xr:uid="{01FA3616-F1C2-4740-8DE9-F1FC94F9BCB5}"/>
    <cellStyle name="Comma 2 2 3 4 3 4" xfId="10407" xr:uid="{B63DB140-BD09-4824-9978-2133D1F6EADD}"/>
    <cellStyle name="Comma 2 2 3 4 4" xfId="10408" xr:uid="{04C89910-E8B8-4F31-982C-73ABB61103BD}"/>
    <cellStyle name="Comma 2 2 3 4 4 2" xfId="10409" xr:uid="{D16CFAAA-9F7F-4BF2-930D-6C2443627C23}"/>
    <cellStyle name="Comma 2 2 3 4 4 3" xfId="10410" xr:uid="{31D96BE6-58B2-4C46-A50A-701D9F2EF357}"/>
    <cellStyle name="Comma 2 2 3 4 5" xfId="10411" xr:uid="{F87A008B-9911-4FFB-AE89-5820289C438E}"/>
    <cellStyle name="Comma 2 2 3 4 5 2" xfId="10412" xr:uid="{5D0C151B-640F-4A7B-A33A-890D8AA91927}"/>
    <cellStyle name="Comma 2 2 3 4 6" xfId="10413" xr:uid="{C0F25BF9-212F-41BD-A53D-0E56EA45BEAE}"/>
    <cellStyle name="Comma 2 2 3 4 6 2" xfId="10414" xr:uid="{5D7DCCE6-7F98-4CBD-9300-D07BE06699CB}"/>
    <cellStyle name="Comma 2 2 3 4 7" xfId="10415" xr:uid="{5D6B15D4-A4B3-461C-906F-4A6A7A83F523}"/>
    <cellStyle name="Comma 2 2 3 4 8" xfId="10416" xr:uid="{72CDB701-3FAE-4101-B7DC-634B027DCD8C}"/>
    <cellStyle name="Comma 2 2 3 4 9" xfId="10417" xr:uid="{2741C6AC-EFCB-4C7E-B88F-87C787161347}"/>
    <cellStyle name="Comma 2 2 3 5" xfId="10418" xr:uid="{F005ADDD-0ACB-4D05-9C06-5706EC530785}"/>
    <cellStyle name="Comma 2 2 3 5 2" xfId="10419" xr:uid="{63A861FF-54B9-4F23-BFBC-DCD87C0BA51A}"/>
    <cellStyle name="Comma 2 2 3 5 2 2" xfId="10420" xr:uid="{098B633C-FD19-4FDE-9674-AEE68F448399}"/>
    <cellStyle name="Comma 2 2 3 5 2 3" xfId="10421" xr:uid="{4C6AAD10-9750-401F-8695-C3588321FD7C}"/>
    <cellStyle name="Comma 2 2 3 5 2 4" xfId="10422" xr:uid="{6C6BE8AE-40C3-41DF-AAA4-8750EFE6B7CA}"/>
    <cellStyle name="Comma 2 2 3 5 3" xfId="10423" xr:uid="{C7746D40-5830-49AE-898A-D2E7DC53ABDE}"/>
    <cellStyle name="Comma 2 2 3 5 3 2" xfId="10424" xr:uid="{331A396B-55DA-45EF-839D-2E654BAD4F8A}"/>
    <cellStyle name="Comma 2 2 3 5 3 3" xfId="10425" xr:uid="{38136527-C6BB-4949-A218-4A985831F692}"/>
    <cellStyle name="Comma 2 2 3 5 4" xfId="10426" xr:uid="{46C6E583-1A38-4F56-94A8-3C235EDD4A6E}"/>
    <cellStyle name="Comma 2 2 3 5 4 2" xfId="10427" xr:uid="{43491164-CEB5-4A26-80A2-1879D3585F7A}"/>
    <cellStyle name="Comma 2 2 3 5 5" xfId="10428" xr:uid="{5EC78B14-B39E-4A28-BCA2-8A77813EAD57}"/>
    <cellStyle name="Comma 2 2 3 5 6" xfId="10429" xr:uid="{367CAE34-A940-464A-ABD6-1D1FA7E4B456}"/>
    <cellStyle name="Comma 2 2 3 6" xfId="10430" xr:uid="{24022049-0902-4D87-B5E9-4F3CEF93D409}"/>
    <cellStyle name="Comma 2 2 3 6 2" xfId="10431" xr:uid="{C01E1B94-C6F2-46B5-B744-6962076CBEC0}"/>
    <cellStyle name="Comma 2 2 3 6 3" xfId="10432" xr:uid="{AEEAB0FE-3EA1-43F5-B442-6EB1B5D3E0CB}"/>
    <cellStyle name="Comma 2 2 3 6 4" xfId="10433" xr:uid="{48AEC405-A4A6-443C-B33E-EF24F3321F19}"/>
    <cellStyle name="Comma 2 2 3 7" xfId="10434" xr:uid="{B2B03221-0915-4F7A-92B4-8945F9EBC205}"/>
    <cellStyle name="Comma 2 2 3 7 2" xfId="10435" xr:uid="{70BEB244-71C2-4813-B6D3-329F2B8BF41E}"/>
    <cellStyle name="Comma 2 2 3 7 3" xfId="10436" xr:uid="{67978DEE-0131-4A78-835C-0775682C3C34}"/>
    <cellStyle name="Comma 2 2 3 7 4" xfId="10437" xr:uid="{40BC4F48-A4AF-4642-89BD-2A0BF6C31C25}"/>
    <cellStyle name="Comma 2 2 3 8" xfId="10438" xr:uid="{5CCCBD9C-3C61-41B7-A24B-D7D9C962DBEE}"/>
    <cellStyle name="Comma 2 2 3 8 2" xfId="10439" xr:uid="{BAADA3BC-E8FD-4FEC-86CC-F9D593ABBC37}"/>
    <cellStyle name="Comma 2 2 3 8 3" xfId="10440" xr:uid="{5D222D89-A0DD-4967-B062-4E41AC7910F1}"/>
    <cellStyle name="Comma 2 2 3 9" xfId="10441" xr:uid="{284AE464-B7C1-46C3-9A8A-5E288BC7BE4D}"/>
    <cellStyle name="Comma 2 2 3 9 2" xfId="10442" xr:uid="{B35550F8-0F8D-4791-909A-D2D5347E9F95}"/>
    <cellStyle name="Comma 2 2 3 9 3" xfId="10443" xr:uid="{76A14CD7-652B-4BD9-B9CB-14956B38233D}"/>
    <cellStyle name="Comma 2 2 4" xfId="10444" xr:uid="{BFFED8C3-2E40-4673-935A-767EED2F1271}"/>
    <cellStyle name="Comma 2 2 4 10" xfId="10445" xr:uid="{64E2A3CD-2FD0-41AF-B003-BE40985BF809}"/>
    <cellStyle name="Comma 2 2 4 11" xfId="10446" xr:uid="{81FC2EB2-D003-4B56-99FB-7B88DB7AE5E1}"/>
    <cellStyle name="Comma 2 2 4 12" xfId="10447" xr:uid="{8D491C33-762D-4C6D-9286-F940D1FD3244}"/>
    <cellStyle name="Comma 2 2 4 2" xfId="10448" xr:uid="{FA29248E-46D6-4F21-A1FD-F8833F33D323}"/>
    <cellStyle name="Comma 2 2 4 2 2" xfId="10449" xr:uid="{402B8DEA-1ECF-4E24-8CD0-8BA4573D1091}"/>
    <cellStyle name="Comma 2 2 4 2 2 2" xfId="10450" xr:uid="{8ECD173F-BD4F-459F-94B0-3CBB6B2A9568}"/>
    <cellStyle name="Comma 2 2 4 2 2 2 2" xfId="10451" xr:uid="{CEE79821-6D9D-41F8-96AD-9B2786151559}"/>
    <cellStyle name="Comma 2 2 4 2 2 2 3" xfId="10452" xr:uid="{85161635-21AE-4052-BB1D-F3EF420135AA}"/>
    <cellStyle name="Comma 2 2 4 2 2 2 4" xfId="10453" xr:uid="{2FA56C79-EA52-411A-B551-07F7C6362C12}"/>
    <cellStyle name="Comma 2 2 4 2 2 3" xfId="10454" xr:uid="{6A58C17E-6603-4A90-9351-31B4E33CA140}"/>
    <cellStyle name="Comma 2 2 4 2 2 3 2" xfId="10455" xr:uid="{ED2B30ED-268B-479B-8CF0-8302A08EEA60}"/>
    <cellStyle name="Comma 2 2 4 2 2 3 3" xfId="10456" xr:uid="{E23A96EE-D47A-4481-BB8B-1AAEE64DD1EB}"/>
    <cellStyle name="Comma 2 2 4 2 2 4" xfId="10457" xr:uid="{4A18CC63-2C97-4A85-82AA-AFAE06ED5839}"/>
    <cellStyle name="Comma 2 2 4 2 2 4 2" xfId="10458" xr:uid="{41D26D91-EDEE-48B6-B86D-F4210885D9B6}"/>
    <cellStyle name="Comma 2 2 4 2 2 5" xfId="10459" xr:uid="{C2B10B10-364F-4B93-B867-3A0B6892ADA5}"/>
    <cellStyle name="Comma 2 2 4 2 2 6" xfId="10460" xr:uid="{2ADECF92-82A1-4283-AE40-CB9A5472BA75}"/>
    <cellStyle name="Comma 2 2 4 2 3" xfId="10461" xr:uid="{98F85CF3-3602-4BBF-96C7-C01583450AC1}"/>
    <cellStyle name="Comma 2 2 4 2 3 2" xfId="10462" xr:uid="{F36C90BE-C8B6-4590-BC32-E29B203350C4}"/>
    <cellStyle name="Comma 2 2 4 2 3 3" xfId="10463" xr:uid="{BD232971-4C87-4B63-89C1-50F80A155284}"/>
    <cellStyle name="Comma 2 2 4 2 3 4" xfId="10464" xr:uid="{530755EB-1CCD-449F-B8E1-585686451B96}"/>
    <cellStyle name="Comma 2 2 4 2 4" xfId="10465" xr:uid="{2A54E766-70E6-436C-8A16-5ED6F8C8ABAC}"/>
    <cellStyle name="Comma 2 2 4 2 4 2" xfId="10466" xr:uid="{89BC5CD8-675D-4B8C-AB6F-63E6D6BCDC10}"/>
    <cellStyle name="Comma 2 2 4 2 4 3" xfId="10467" xr:uid="{46C96097-96AA-4E38-8FEB-655A29C29AA9}"/>
    <cellStyle name="Comma 2 2 4 2 5" xfId="10468" xr:uid="{7989A05A-11B8-41C7-BC59-9516C5F43EBC}"/>
    <cellStyle name="Comma 2 2 4 2 5 2" xfId="10469" xr:uid="{677C3546-4727-4B9F-82B8-24D5CC3DBC1D}"/>
    <cellStyle name="Comma 2 2 4 2 6" xfId="10470" xr:uid="{D870A72B-0289-4A79-9F35-CB39F1DF8124}"/>
    <cellStyle name="Comma 2 2 4 2 6 2" xfId="10471" xr:uid="{780667B2-4064-48BA-BEE5-1872AE357121}"/>
    <cellStyle name="Comma 2 2 4 2 7" xfId="10472" xr:uid="{413FD77E-C6EB-4439-B317-521B3E00E333}"/>
    <cellStyle name="Comma 2 2 4 2 8" xfId="10473" xr:uid="{57BEBD7A-C32D-4CDC-9505-B6A57836B2A6}"/>
    <cellStyle name="Comma 2 2 4 2 9" xfId="10474" xr:uid="{022A8B16-CBCD-438B-9670-0C37E6E9F617}"/>
    <cellStyle name="Comma 2 2 4 3" xfId="10475" xr:uid="{97EB756E-09A5-4E4A-869E-84D554E63B79}"/>
    <cellStyle name="Comma 2 2 4 3 2" xfId="10476" xr:uid="{AD8DBB64-CFA8-4DAF-8DB3-077CB0A8C32D}"/>
    <cellStyle name="Comma 2 2 4 3 2 2" xfId="10477" xr:uid="{29A64BE9-E4F3-46BF-8CD0-ACA38150ABB7}"/>
    <cellStyle name="Comma 2 2 4 3 2 3" xfId="10478" xr:uid="{03AB5603-362F-4586-B843-F58304C89FBF}"/>
    <cellStyle name="Comma 2 2 4 3 2 4" xfId="10479" xr:uid="{9BD4014D-F407-4D3A-9E85-6754134029DA}"/>
    <cellStyle name="Comma 2 2 4 3 3" xfId="10480" xr:uid="{CC5DAD6A-677B-4924-BF3A-E0001C30684E}"/>
    <cellStyle name="Comma 2 2 4 3 3 2" xfId="10481" xr:uid="{D6A80833-06B5-4D2C-B9A9-4F663AAC058D}"/>
    <cellStyle name="Comma 2 2 4 3 3 3" xfId="10482" xr:uid="{59FE3C4E-9211-4CDD-A129-C6CAD6FEA3E5}"/>
    <cellStyle name="Comma 2 2 4 3 4" xfId="10483" xr:uid="{E91AE3CE-C3FB-4862-A127-2CB0EC75E5D6}"/>
    <cellStyle name="Comma 2 2 4 3 4 2" xfId="10484" xr:uid="{B6C14583-0DA1-4EB6-9D5A-D2EF6475C298}"/>
    <cellStyle name="Comma 2 2 4 3 5" xfId="10485" xr:uid="{E44948D6-2AF8-48C9-8220-571535155939}"/>
    <cellStyle name="Comma 2 2 4 3 6" xfId="10486" xr:uid="{71B839D2-F8F7-4F4B-81CF-739B8A15D8C0}"/>
    <cellStyle name="Comma 2 2 4 4" xfId="10487" xr:uid="{CDB57A98-FC89-4096-BE2C-8DC123961872}"/>
    <cellStyle name="Comma 2 2 4 4 2" xfId="10488" xr:uid="{94758784-AC25-4CE7-827A-2608A9B22E61}"/>
    <cellStyle name="Comma 2 2 4 4 3" xfId="10489" xr:uid="{A2812E19-378F-4D76-A975-08150889CBA6}"/>
    <cellStyle name="Comma 2 2 4 4 4" xfId="10490" xr:uid="{175EDD3A-D2FC-40B8-8AED-B83DCDE4FBE2}"/>
    <cellStyle name="Comma 2 2 4 5" xfId="10491" xr:uid="{42122DF4-23AF-43DD-9339-B6E8158917A6}"/>
    <cellStyle name="Comma 2 2 4 5 2" xfId="10492" xr:uid="{C1E27D4F-FA19-454A-B25C-92B8C9AE1DBF}"/>
    <cellStyle name="Comma 2 2 4 5 3" xfId="10493" xr:uid="{D8AC9EE9-53F6-4400-A519-6A3A285E8065}"/>
    <cellStyle name="Comma 2 2 4 5 4" xfId="10494" xr:uid="{77364AC9-6548-4DDE-B6E8-E10B77BA379F}"/>
    <cellStyle name="Comma 2 2 4 6" xfId="10495" xr:uid="{E5699E1A-11A3-48EC-8C27-9D07BE09F727}"/>
    <cellStyle name="Comma 2 2 4 6 2" xfId="10496" xr:uid="{3A016ECA-7653-4C81-BB3E-95DB38B83711}"/>
    <cellStyle name="Comma 2 2 4 6 3" xfId="10497" xr:uid="{9F42EAFC-1187-4F03-9228-F1EEF60BAF51}"/>
    <cellStyle name="Comma 2 2 4 7" xfId="10498" xr:uid="{C5FC7F56-3135-4D9E-9B68-65F9FEF67FC1}"/>
    <cellStyle name="Comma 2 2 4 7 2" xfId="10499" xr:uid="{DA4175CC-C3A0-4C8D-9DB9-AE46BBE435FF}"/>
    <cellStyle name="Comma 2 2 4 7 3" xfId="10500" xr:uid="{0C355740-8F46-4F82-9E12-45405AA10CBF}"/>
    <cellStyle name="Comma 2 2 4 8" xfId="10501" xr:uid="{4D1A7490-8993-4C3B-A369-DE8B54E88473}"/>
    <cellStyle name="Comma 2 2 4 8 2" xfId="10502" xr:uid="{E6761450-DEA9-4D7E-B12C-EDBED620DCEC}"/>
    <cellStyle name="Comma 2 2 4 9" xfId="10503" xr:uid="{F1A23DA8-3EDE-4C57-8735-F6DC6FFC7C78}"/>
    <cellStyle name="Comma 2 2 5" xfId="10504" xr:uid="{08BD72D4-11E3-42FD-8F04-1C89FA6DD326}"/>
    <cellStyle name="Comma 2 2 5 10" xfId="10505" xr:uid="{FEDA87FE-AF95-4CD5-9A96-50F4675D5E22}"/>
    <cellStyle name="Comma 2 2 5 11" xfId="10506" xr:uid="{58F2580C-0982-480B-B409-B07DE1DF6BBB}"/>
    <cellStyle name="Comma 2 2 5 2" xfId="10507" xr:uid="{BE12134E-15D6-4DB4-9DCC-97B2FB4E7AA6}"/>
    <cellStyle name="Comma 2 2 5 2 2" xfId="10508" xr:uid="{CFF498CF-22A7-42C4-9716-B5589CAB7CE6}"/>
    <cellStyle name="Comma 2 2 5 2 2 2" xfId="10509" xr:uid="{0D51565E-7B30-4141-891A-B67E185C62D8}"/>
    <cellStyle name="Comma 2 2 5 2 2 2 2" xfId="10510" xr:uid="{EB87A71B-2BAC-4963-8C88-B6AC03F07115}"/>
    <cellStyle name="Comma 2 2 5 2 2 3" xfId="10511" xr:uid="{0F8DFA26-62B6-459A-9F8E-3F6C405F3534}"/>
    <cellStyle name="Comma 2 2 5 2 2 4" xfId="10512" xr:uid="{C17FC6B7-101D-4B6A-A792-D7FD097BE205}"/>
    <cellStyle name="Comma 2 2 5 2 2 5" xfId="10513" xr:uid="{BD56B48E-A297-4862-B6C3-EEA73DC07A81}"/>
    <cellStyle name="Comma 2 2 5 2 3" xfId="10514" xr:uid="{9E0BD76C-6879-43F9-9CBB-8BD4696D6969}"/>
    <cellStyle name="Comma 2 2 5 2 3 2" xfId="10515" xr:uid="{D3F04C49-3743-4EEF-B4DB-F9E957FDCA00}"/>
    <cellStyle name="Comma 2 2 5 2 3 3" xfId="10516" xr:uid="{0CC4E1DC-09B8-4118-B419-583C319953D2}"/>
    <cellStyle name="Comma 2 2 5 2 3 4" xfId="10517" xr:uid="{DF532F77-0AE0-4C22-8AE6-FC323E86FAA9}"/>
    <cellStyle name="Comma 2 2 5 2 4" xfId="10518" xr:uid="{CE9A3D50-32C7-4599-97B4-7E566A0A4CCE}"/>
    <cellStyle name="Comma 2 2 5 2 4 2" xfId="10519" xr:uid="{F1EBAEE4-257A-4FD3-9CCF-E45A48E2A05D}"/>
    <cellStyle name="Comma 2 2 5 2 5" xfId="10520" xr:uid="{11597DC8-F267-421F-983A-1304C2CC2A74}"/>
    <cellStyle name="Comma 2 2 5 2 5 2" xfId="10521" xr:uid="{93293546-03B3-475D-B580-33BDC569E6E6}"/>
    <cellStyle name="Comma 2 2 5 2 6" xfId="10522" xr:uid="{CB1FDC32-4D12-473E-8119-0864B8A07817}"/>
    <cellStyle name="Comma 2 2 5 2 7" xfId="10523" xr:uid="{7E903C57-54F2-485E-924E-0408877EF0CB}"/>
    <cellStyle name="Comma 2 2 5 2 8" xfId="10524" xr:uid="{479D0F5F-2EC8-4CEE-940C-966A6863E34E}"/>
    <cellStyle name="Comma 2 2 5 3" xfId="10525" xr:uid="{4CD019C0-4E61-4105-859B-7E6F1C43FFD2}"/>
    <cellStyle name="Comma 2 2 5 3 2" xfId="10526" xr:uid="{F060E807-D863-4047-964B-16B87311FBF5}"/>
    <cellStyle name="Comma 2 2 5 3 2 2" xfId="10527" xr:uid="{46C9B18B-BD1D-44EE-A63B-1DBF823BB37A}"/>
    <cellStyle name="Comma 2 2 5 3 3" xfId="10528" xr:uid="{DB7E2EA4-8E7F-4542-87AD-80A5A0B02C68}"/>
    <cellStyle name="Comma 2 2 5 3 4" xfId="10529" xr:uid="{6545E88C-6BEB-4B11-909D-CB898BBF4C7C}"/>
    <cellStyle name="Comma 2 2 5 3 5" xfId="10530" xr:uid="{0E1D320E-3981-48A8-AF12-D29536B70787}"/>
    <cellStyle name="Comma 2 2 5 4" xfId="10531" xr:uid="{779D9603-9FDA-49BF-9240-98241C8D34C6}"/>
    <cellStyle name="Comma 2 2 5 4 2" xfId="10532" xr:uid="{980A351F-CF6F-4FAC-9353-513FF00118FD}"/>
    <cellStyle name="Comma 2 2 5 4 3" xfId="10533" xr:uid="{65ABE8C0-0B4C-4A88-A697-EEFC440AAF7B}"/>
    <cellStyle name="Comma 2 2 5 4 4" xfId="10534" xr:uid="{77C89B1D-E3C0-461D-91B1-A49322A14471}"/>
    <cellStyle name="Comma 2 2 5 5" xfId="10535" xr:uid="{ADBE029C-100F-4884-B728-F95DF90A3CF1}"/>
    <cellStyle name="Comma 2 2 5 5 2" xfId="10536" xr:uid="{4145507C-211F-4661-9019-8C1108ED0773}"/>
    <cellStyle name="Comma 2 2 5 5 3" xfId="10537" xr:uid="{5F3206F4-EEDD-4575-81D5-134AC34176B4}"/>
    <cellStyle name="Comma 2 2 5 5 4" xfId="10538" xr:uid="{A8EF4398-0399-47B4-8536-B361BF927910}"/>
    <cellStyle name="Comma 2 2 5 6" xfId="10539" xr:uid="{C9122032-4233-4233-A0DD-114337B9E0B4}"/>
    <cellStyle name="Comma 2 2 5 6 2" xfId="10540" xr:uid="{2EA761CC-6CFB-46C1-B08A-6DBD74945FCA}"/>
    <cellStyle name="Comma 2 2 5 7" xfId="10541" xr:uid="{63F8EF61-B689-4DEF-8DDC-852BD32C6759}"/>
    <cellStyle name="Comma 2 2 5 7 2" xfId="10542" xr:uid="{BEDCBCB5-5644-487B-9218-43F764CFD40D}"/>
    <cellStyle name="Comma 2 2 5 8" xfId="10543" xr:uid="{27A99731-39CD-455A-BA74-EDF4DA6245B4}"/>
    <cellStyle name="Comma 2 2 5 9" xfId="10544" xr:uid="{1A4F53C8-42C2-4992-96FA-2A2DC5734E26}"/>
    <cellStyle name="Comma 2 2 6" xfId="10545" xr:uid="{839D6BEF-7305-48E9-AE5A-2B478E61DA82}"/>
    <cellStyle name="Comma 2 2 6 10" xfId="10546" xr:uid="{FFB460E6-7C7E-4718-9958-039DE63DD110}"/>
    <cellStyle name="Comma 2 2 6 11" xfId="10547" xr:uid="{59A588C5-313D-4A9E-BACD-0B6EA17D560F}"/>
    <cellStyle name="Comma 2 2 6 2" xfId="10548" xr:uid="{1A4E8123-2C9D-4576-B3C7-7CDF96973225}"/>
    <cellStyle name="Comma 2 2 6 2 2" xfId="10549" xr:uid="{DBFBB9F8-A2CE-49DE-9811-D0205506C8E5}"/>
    <cellStyle name="Comma 2 2 6 2 2 2" xfId="10550" xr:uid="{01D3B8E4-C54C-47A7-A165-E3924395C7AB}"/>
    <cellStyle name="Comma 2 2 6 2 2 2 2" xfId="10551" xr:uid="{CD687A13-D602-4214-AA37-2053B215C746}"/>
    <cellStyle name="Comma 2 2 6 2 2 3" xfId="10552" xr:uid="{C2E08EFF-37C5-455F-B452-E238A992B3A0}"/>
    <cellStyle name="Comma 2 2 6 2 2 4" xfId="10553" xr:uid="{1AD189E5-B9E9-459A-94D4-6118D05352F9}"/>
    <cellStyle name="Comma 2 2 6 2 2 5" xfId="10554" xr:uid="{697CC476-8894-48B8-BFE5-B7CA1180C754}"/>
    <cellStyle name="Comma 2 2 6 2 3" xfId="10555" xr:uid="{7E9309B0-2479-4BE9-B61B-D0E7E30DB057}"/>
    <cellStyle name="Comma 2 2 6 2 3 2" xfId="10556" xr:uid="{053A4FE3-7575-4B67-A5FF-30C214283833}"/>
    <cellStyle name="Comma 2 2 6 2 3 3" xfId="10557" xr:uid="{C3141170-F373-4C30-858E-228589963099}"/>
    <cellStyle name="Comma 2 2 6 2 3 4" xfId="10558" xr:uid="{3C95250D-9E5B-493F-98DF-205F880913CB}"/>
    <cellStyle name="Comma 2 2 6 2 4" xfId="10559" xr:uid="{E2EBE91F-D53C-449E-A818-C4FA3F377AAB}"/>
    <cellStyle name="Comma 2 2 6 2 4 2" xfId="10560" xr:uid="{6B9DBB4F-EE33-4755-9CB6-AFE718D88D81}"/>
    <cellStyle name="Comma 2 2 6 2 5" xfId="10561" xr:uid="{7BC0725E-2C79-4327-8EA9-F69A10C8CFE3}"/>
    <cellStyle name="Comma 2 2 6 2 5 2" xfId="10562" xr:uid="{D313C9DD-A6E2-432D-83B8-1F49861715ED}"/>
    <cellStyle name="Comma 2 2 6 2 6" xfId="10563" xr:uid="{4388E82E-D99A-44D1-9C81-EB11A3E78DB1}"/>
    <cellStyle name="Comma 2 2 6 2 7" xfId="10564" xr:uid="{4E45D516-FD83-4867-9229-3140D61A28AF}"/>
    <cellStyle name="Comma 2 2 6 2 8" xfId="10565" xr:uid="{375DB156-4F9B-4359-9882-8D8ECF4990CB}"/>
    <cellStyle name="Comma 2 2 6 3" xfId="10566" xr:uid="{2A874DE3-AAAE-4AEB-8AF8-A5D29A9CEDEF}"/>
    <cellStyle name="Comma 2 2 6 3 2" xfId="10567" xr:uid="{92803F6A-65C9-4E3C-A87F-81FBAC16617E}"/>
    <cellStyle name="Comma 2 2 6 3 2 2" xfId="10568" xr:uid="{759B2147-6DFB-4572-8B58-A8574AC75C10}"/>
    <cellStyle name="Comma 2 2 6 3 3" xfId="10569" xr:uid="{4027711B-600B-4611-846C-0A50EB06816F}"/>
    <cellStyle name="Comma 2 2 6 3 4" xfId="10570" xr:uid="{9E71E1D4-EF7B-4D7A-9A17-A1DCF9F0BE73}"/>
    <cellStyle name="Comma 2 2 6 3 5" xfId="10571" xr:uid="{1B0D3CFD-43A6-44BE-BA35-202D24E60E57}"/>
    <cellStyle name="Comma 2 2 6 4" xfId="10572" xr:uid="{418BF52D-6B71-4524-A60F-392104BA2FC6}"/>
    <cellStyle name="Comma 2 2 6 4 2" xfId="10573" xr:uid="{2364FA31-5740-48B4-B01B-CF6F465431F8}"/>
    <cellStyle name="Comma 2 2 6 4 3" xfId="10574" xr:uid="{CEFA5101-D689-4EAA-BED9-1E1F7A475382}"/>
    <cellStyle name="Comma 2 2 6 4 4" xfId="10575" xr:uid="{21ABDF71-DDB0-4E92-A429-5BF459ABDEB7}"/>
    <cellStyle name="Comma 2 2 6 5" xfId="10576" xr:uid="{77816259-2B04-4F70-979E-6370073642F2}"/>
    <cellStyle name="Comma 2 2 6 5 2" xfId="10577" xr:uid="{F72215A4-4157-4CFC-89CB-788255E09B79}"/>
    <cellStyle name="Comma 2 2 6 5 3" xfId="10578" xr:uid="{5A311BC3-8570-4766-B833-BADDA8CE8A00}"/>
    <cellStyle name="Comma 2 2 6 6" xfId="10579" xr:uid="{B7DA3BE1-8ABE-436F-B530-0BCF01F67B78}"/>
    <cellStyle name="Comma 2 2 6 6 2" xfId="10580" xr:uid="{F0F736D2-4FD5-4DD9-92FB-ADE6FFCCF75C}"/>
    <cellStyle name="Comma 2 2 6 7" xfId="10581" xr:uid="{B15B5D0A-FDB0-432B-9E48-245610C62201}"/>
    <cellStyle name="Comma 2 2 6 7 2" xfId="10582" xr:uid="{C6F5156E-4DCA-4C7E-8923-E0D2A748BE7A}"/>
    <cellStyle name="Comma 2 2 6 8" xfId="10583" xr:uid="{4EA03C57-5D1D-427A-8D1E-F4D2BC1B7BFA}"/>
    <cellStyle name="Comma 2 2 6 9" xfId="10584" xr:uid="{76B39E18-7B94-4438-9DB4-FE926FCC3C3F}"/>
    <cellStyle name="Comma 2 2 7" xfId="10585" xr:uid="{00CDCF57-7AAB-4C48-ABC4-1AEDFA55EB2B}"/>
    <cellStyle name="Comma 2 2 7 2" xfId="10586" xr:uid="{BF3FE6E3-E615-431B-ABAA-6A912686B0EA}"/>
    <cellStyle name="Comma 2 2 7 2 2" xfId="10587" xr:uid="{0F18B351-04F0-4552-A814-99745842EAA8}"/>
    <cellStyle name="Comma 2 2 7 2 2 2" xfId="10588" xr:uid="{FA4F0E12-C3A7-4F21-99EF-6A82635F212B}"/>
    <cellStyle name="Comma 2 2 7 2 2 2 2" xfId="10589" xr:uid="{38AE50E3-1AE4-45CD-A7C0-24B9F42F866D}"/>
    <cellStyle name="Comma 2 2 7 2 2 3" xfId="10590" xr:uid="{62A8B29B-1DE8-4978-BCDB-86716A9D72EE}"/>
    <cellStyle name="Comma 2 2 7 2 2 4" xfId="10591" xr:uid="{31BCF932-5B9E-42DB-995D-C8EC5742B499}"/>
    <cellStyle name="Comma 2 2 7 2 2 5" xfId="10592" xr:uid="{04401281-EEB7-4712-8A8A-089E0814B77D}"/>
    <cellStyle name="Comma 2 2 7 2 3" xfId="10593" xr:uid="{48DA3840-48F2-438F-A11B-C0460D5ACAC7}"/>
    <cellStyle name="Comma 2 2 7 2 3 2" xfId="10594" xr:uid="{5CDBF12B-0495-46C5-8E4B-E3C78165E923}"/>
    <cellStyle name="Comma 2 2 7 2 3 3" xfId="10595" xr:uid="{0A3B976C-C0CF-4E2F-B755-4918F8066115}"/>
    <cellStyle name="Comma 2 2 7 2 3 4" xfId="10596" xr:uid="{8A9FFB23-7117-4A76-B3F1-8EB29BF9D174}"/>
    <cellStyle name="Comma 2 2 7 2 4" xfId="10597" xr:uid="{5622F19A-79ED-4CC7-9AB5-FD8CD95E813B}"/>
    <cellStyle name="Comma 2 2 7 2 4 2" xfId="10598" xr:uid="{1CE9F573-943F-4EC4-B1E9-EC0C277A68A2}"/>
    <cellStyle name="Comma 2 2 7 2 5" xfId="10599" xr:uid="{07AD3663-9D48-418A-96CA-B2441F0445B1}"/>
    <cellStyle name="Comma 2 2 7 2 5 2" xfId="10600" xr:uid="{1BD0D4CF-E057-48FD-B778-F46B4060FFE8}"/>
    <cellStyle name="Comma 2 2 7 2 6" xfId="10601" xr:uid="{8DECDEB3-5C19-4294-A196-8D6500C59771}"/>
    <cellStyle name="Comma 2 2 7 2 7" xfId="10602" xr:uid="{ABB8B70B-377B-4DB1-96AA-17D4E9B7933E}"/>
    <cellStyle name="Comma 2 2 7 2 8" xfId="10603" xr:uid="{82C49807-5333-4233-B2FC-F0036844BC3F}"/>
    <cellStyle name="Comma 2 2 7 3" xfId="10604" xr:uid="{4EF1F32A-CDA6-4E3D-B364-786986ABDA9F}"/>
    <cellStyle name="Comma 2 2 7 3 2" xfId="10605" xr:uid="{FDE5BA0E-3B0F-4274-8385-309B04135C1E}"/>
    <cellStyle name="Comma 2 2 7 3 2 2" xfId="10606" xr:uid="{BA77443E-D689-42EF-AA95-C0EC2141BE6E}"/>
    <cellStyle name="Comma 2 2 7 3 3" xfId="10607" xr:uid="{624A49AC-28FA-4B42-831F-698CAD997E59}"/>
    <cellStyle name="Comma 2 2 7 3 4" xfId="10608" xr:uid="{F2BE17FD-AD5B-4B60-9701-8B1CD9056C62}"/>
    <cellStyle name="Comma 2 2 7 3 5" xfId="10609" xr:uid="{39984007-7911-4D52-9407-6D1CEBAC303B}"/>
    <cellStyle name="Comma 2 2 7 4" xfId="10610" xr:uid="{3EC892B5-F65B-4880-A865-B422DC887A61}"/>
    <cellStyle name="Comma 2 2 7 4 2" xfId="10611" xr:uid="{D9690F4C-1D75-4156-998A-9BB0A8AC5059}"/>
    <cellStyle name="Comma 2 2 7 4 3" xfId="10612" xr:uid="{11F2CFD7-78B1-48FB-83F3-932022462B84}"/>
    <cellStyle name="Comma 2 2 7 4 4" xfId="10613" xr:uid="{E3A725E6-1F41-44D2-8441-50955117A634}"/>
    <cellStyle name="Comma 2 2 7 5" xfId="10614" xr:uid="{2B3AF0EC-12F5-4510-9C0F-86355FE1116B}"/>
    <cellStyle name="Comma 2 2 7 5 2" xfId="10615" xr:uid="{B0C8EDD8-9E05-49EA-AEA5-22DA17738915}"/>
    <cellStyle name="Comma 2 2 7 6" xfId="10616" xr:uid="{50CA5AA2-F356-4CCA-BC37-5BF24672475C}"/>
    <cellStyle name="Comma 2 2 7 6 2" xfId="10617" xr:uid="{DCB8A795-ED38-4D9B-9675-04160E7C8F03}"/>
    <cellStyle name="Comma 2 2 7 7" xfId="10618" xr:uid="{1C91BD9F-EBF3-4D9D-95EB-7EA11B43C6A4}"/>
    <cellStyle name="Comma 2 2 7 8" xfId="10619" xr:uid="{A8831F61-B056-4A6C-AF21-D6E0FB37494E}"/>
    <cellStyle name="Comma 2 2 7 9" xfId="10620" xr:uid="{0A04A229-606C-42B6-B406-F1FE4D361EDC}"/>
    <cellStyle name="Comma 2 2 8" xfId="10621" xr:uid="{42464982-06EA-4E04-9E6C-A7465F41E32F}"/>
    <cellStyle name="Comma 2 2 8 2" xfId="10622" xr:uid="{A010EF71-07AB-419D-ADDB-1971B3309704}"/>
    <cellStyle name="Comma 2 2 8 2 2" xfId="10623" xr:uid="{7DA48006-5FCD-4484-A249-9662D388A4C6}"/>
    <cellStyle name="Comma 2 2 8 2 2 2" xfId="10624" xr:uid="{CEFF1045-F219-4593-8414-8B3D4CDA720E}"/>
    <cellStyle name="Comma 2 2 8 2 2 2 2" xfId="10625" xr:uid="{444B68B7-CB94-401F-9AFB-43587546423B}"/>
    <cellStyle name="Comma 2 2 8 2 2 3" xfId="10626" xr:uid="{CFA56018-1EDB-46A6-8936-CEF098AD755C}"/>
    <cellStyle name="Comma 2 2 8 2 3" xfId="10627" xr:uid="{A9D7EC34-134A-40D0-9E79-92EBF480E613}"/>
    <cellStyle name="Comma 2 2 8 2 3 2" xfId="10628" xr:uid="{7DBAD879-1291-414C-B1F4-D2212A312AD9}"/>
    <cellStyle name="Comma 2 2 8 2 4" xfId="10629" xr:uid="{2FE5312E-449E-44C4-B1AE-937681E538B5}"/>
    <cellStyle name="Comma 2 2 8 2 5" xfId="10630" xr:uid="{EB30534E-E6AB-4E78-A184-6CD7CF3BC86C}"/>
    <cellStyle name="Comma 2 2 8 2 6" xfId="10631" xr:uid="{83E199F9-5CFA-4F93-B103-7EEAA792064C}"/>
    <cellStyle name="Comma 2 2 8 3" xfId="10632" xr:uid="{1519289A-0B2A-4D3E-A3F3-9A397FCBAC7D}"/>
    <cellStyle name="Comma 2 2 8 3 2" xfId="10633" xr:uid="{2E776BE7-7546-406D-972E-E5B6B68E74B1}"/>
    <cellStyle name="Comma 2 2 8 3 2 2" xfId="10634" xr:uid="{1D4C1FB6-05E8-44D4-8B7C-F4E7EAFB1AC1}"/>
    <cellStyle name="Comma 2 2 8 3 3" xfId="10635" xr:uid="{5FE3B2F4-0092-4559-82BE-9185256D7700}"/>
    <cellStyle name="Comma 2 2 8 3 4" xfId="10636" xr:uid="{CE73E51B-76AD-4C75-95A7-513FD360EC0C}"/>
    <cellStyle name="Comma 2 2 8 3 5" xfId="10637" xr:uid="{80C5030C-5D25-4F9C-86AF-01A97CE0AC05}"/>
    <cellStyle name="Comma 2 2 8 4" xfId="10638" xr:uid="{A833AC7D-ECB5-4DF6-8269-B62DE6FBF2B5}"/>
    <cellStyle name="Comma 2 2 8 4 2" xfId="10639" xr:uid="{50BE5E6E-D9B6-4942-9C33-3F9978793406}"/>
    <cellStyle name="Comma 2 2 8 4 3" xfId="10640" xr:uid="{091FDC99-3E7B-47D8-9577-62E95A72935B}"/>
    <cellStyle name="Comma 2 2 8 5" xfId="10641" xr:uid="{A3AAB45F-B545-47FA-B4DE-79C765EBDEC2}"/>
    <cellStyle name="Comma 2 2 8 5 2" xfId="10642" xr:uid="{753C57B5-69CE-41D8-9F1F-B88764BF4DF0}"/>
    <cellStyle name="Comma 2 2 8 6" xfId="10643" xr:uid="{B2BACC65-2D3D-4BEB-A026-1AB295530F1C}"/>
    <cellStyle name="Comma 2 2 8 7" xfId="10644" xr:uid="{8BBC0DB9-7793-46A3-BBF2-2C1A8B304651}"/>
    <cellStyle name="Comma 2 2 8 8" xfId="10645" xr:uid="{E44B44F0-04F4-407A-B546-A71599FE0BC4}"/>
    <cellStyle name="Comma 2 2 9" xfId="10646" xr:uid="{7FD37D1C-012B-4042-A242-1644E4E28FF5}"/>
    <cellStyle name="Comma 2 2 9 2" xfId="10647" xr:uid="{D93FB88A-25CB-4E56-BA0A-98C5FF74B3FB}"/>
    <cellStyle name="Comma 2 2 9 2 2" xfId="10648" xr:uid="{29AFC60F-A4DC-4C7C-8859-8FE8802A7A39}"/>
    <cellStyle name="Comma 2 2 9 2 2 2" xfId="10649" xr:uid="{6282B585-90D1-4DC5-83B5-DB1CF241A8C5}"/>
    <cellStyle name="Comma 2 2 9 2 2 2 2" xfId="10650" xr:uid="{AC0E6D96-C489-43F8-AC7A-E81AD6CCC229}"/>
    <cellStyle name="Comma 2 2 9 2 2 3" xfId="10651" xr:uid="{4B6B67C4-86EE-4CC3-83D3-3048F7C7BA9A}"/>
    <cellStyle name="Comma 2 2 9 2 3" xfId="10652" xr:uid="{DB26C77D-9E55-428F-BE28-39D7E208BC4C}"/>
    <cellStyle name="Comma 2 2 9 2 3 2" xfId="10653" xr:uid="{F71C98E1-CE18-4B18-82CD-EF180980E0A9}"/>
    <cellStyle name="Comma 2 2 9 2 4" xfId="10654" xr:uid="{BDD476FD-D693-4BFC-8817-9EAE394F971E}"/>
    <cellStyle name="Comma 2 2 9 2 5" xfId="10655" xr:uid="{04C52359-11B2-498F-BFA4-DB7EF23DDD37}"/>
    <cellStyle name="Comma 2 2 9 3" xfId="10656" xr:uid="{63A30C27-19D7-48DA-9EFA-84D07B88E6D8}"/>
    <cellStyle name="Comma 2 2 9 3 2" xfId="10657" xr:uid="{A37874E7-DA07-4699-9032-8D45561A7D55}"/>
    <cellStyle name="Comma 2 2 9 3 2 2" xfId="10658" xr:uid="{1A8FF086-B16B-4650-97D1-E7B0248A6382}"/>
    <cellStyle name="Comma 2 2 9 3 3" xfId="10659" xr:uid="{61745CCE-33C5-4B34-B5B5-BC146DAA6256}"/>
    <cellStyle name="Comma 2 2 9 3 4" xfId="10660" xr:uid="{E379B9CE-929A-43D1-A137-5C767666FA58}"/>
    <cellStyle name="Comma 2 2 9 4" xfId="10661" xr:uid="{FA5E52E2-D2F6-4726-BCA6-B37CAFDC76D4}"/>
    <cellStyle name="Comma 2 2 9 4 2" xfId="10662" xr:uid="{52F855AC-301D-4BAC-A4A7-017CFDC52389}"/>
    <cellStyle name="Comma 2 2 9 4 3" xfId="10663" xr:uid="{17FA95D4-5657-40ED-8FEA-8D304DF980B1}"/>
    <cellStyle name="Comma 2 2 9 5" xfId="10664" xr:uid="{BC7965B4-E22B-49A5-945E-2EE5D712A409}"/>
    <cellStyle name="Comma 2 2 9 5 2" xfId="10665" xr:uid="{2384E08C-A6F7-4D95-908A-A824EBB62E1B}"/>
    <cellStyle name="Comma 2 2 9 6" xfId="10666" xr:uid="{D61060BF-218C-4428-952A-E5E06B8EE96D}"/>
    <cellStyle name="Comma 2 2 9 7" xfId="10667" xr:uid="{F1311E97-12F2-4839-ADF0-DBBB684B340C}"/>
    <cellStyle name="Comma 2 20" xfId="10668" xr:uid="{D8A30D6A-BEFC-4B4B-8E6B-F2C9B5EF98C0}"/>
    <cellStyle name="Comma 2 20 2" xfId="10669" xr:uid="{D5A16D78-7AEB-4C65-90DA-6033844F6964}"/>
    <cellStyle name="Comma 2 20 2 2" xfId="10670" xr:uid="{E005E86A-544C-4A77-923D-170C7E7C160C}"/>
    <cellStyle name="Comma 2 20 2 3" xfId="10671" xr:uid="{C1654EE4-1560-4E4B-B67A-E198559C5644}"/>
    <cellStyle name="Comma 2 20 3" xfId="10672" xr:uid="{9CC2934A-554D-41B5-8A24-AE8DD0DF9DDF}"/>
    <cellStyle name="Comma 2 20 4" xfId="10673" xr:uid="{6F00CE3F-B1C7-4AF4-87B7-237C6AA1D373}"/>
    <cellStyle name="Comma 2 20 5" xfId="10674" xr:uid="{9985ACBE-693D-47F8-914A-6169FD127DF1}"/>
    <cellStyle name="Comma 2 20 6" xfId="10675" xr:uid="{75677664-2352-4999-9DAB-CA989CFB7C40}"/>
    <cellStyle name="Comma 2 21" xfId="10676" xr:uid="{5EDBCBC7-B3C7-445C-8515-9D0F324EA12F}"/>
    <cellStyle name="Comma 2 21 2" xfId="10677" xr:uid="{F271B8B5-2BDF-443B-B085-01017E695204}"/>
    <cellStyle name="Comma 2 21 2 2" xfId="10678" xr:uid="{2E859074-10A5-4F1F-89E2-89EE95120462}"/>
    <cellStyle name="Comma 2 21 2 3" xfId="10679" xr:uid="{74560412-44A7-438C-A2CB-E968483AAFFA}"/>
    <cellStyle name="Comma 2 21 3" xfId="10680" xr:uid="{E9B5739E-28FD-405D-8C23-92F4EEB697AE}"/>
    <cellStyle name="Comma 2 21 4" xfId="10681" xr:uid="{0321E9CD-329D-4DA1-A251-988395B7CD57}"/>
    <cellStyle name="Comma 2 22" xfId="10682" xr:uid="{F66EF56A-7F4E-450B-A0F3-87E9F3594CBE}"/>
    <cellStyle name="Comma 2 22 2" xfId="10683" xr:uid="{03ABBC01-B5DF-493C-A657-0AEE1C01552F}"/>
    <cellStyle name="Comma 2 22 2 2" xfId="10684" xr:uid="{51024EBF-F869-4270-9CBB-CB5ADBE5111F}"/>
    <cellStyle name="Comma 2 22 2 3" xfId="10685" xr:uid="{6CDF6F18-84D2-42A3-8F6E-BE410270CAB4}"/>
    <cellStyle name="Comma 2 22 3" xfId="10686" xr:uid="{9C1122F6-842C-42F7-BA42-4291433DF679}"/>
    <cellStyle name="Comma 2 22 4" xfId="10687" xr:uid="{9B62A89D-3D67-4D51-80AD-33199D0BC775}"/>
    <cellStyle name="Comma 2 23" xfId="10688" xr:uid="{3159D45D-3EF7-45D6-857F-7534CE67A2CB}"/>
    <cellStyle name="Comma 2 23 2" xfId="10689" xr:uid="{B6E5EA9B-DC3E-40B9-9BD2-83302F72C7DF}"/>
    <cellStyle name="Comma 2 23 2 2" xfId="10690" xr:uid="{EA18ADD8-5DF9-4E5B-BB5A-A81FF6ED3733}"/>
    <cellStyle name="Comma 2 23 3" xfId="10691" xr:uid="{65A40B15-ABB0-4BC7-83D5-944DF3D9D81A}"/>
    <cellStyle name="Comma 2 23 4" xfId="10692" xr:uid="{A56905CB-9AFD-4D2E-B5A9-9A89A64AA1C6}"/>
    <cellStyle name="Comma 2 24" xfId="10693" xr:uid="{8A76D30A-4792-4955-961A-E83391E71F18}"/>
    <cellStyle name="Comma 2 24 2" xfId="10694" xr:uid="{71D601F5-E0E9-40AF-AD7E-35EF4E01CADB}"/>
    <cellStyle name="Comma 2 24 2 2" xfId="10695" xr:uid="{E5CB6060-DAAF-4278-9A52-405CB81CE536}"/>
    <cellStyle name="Comma 2 24 3" xfId="10696" xr:uid="{2C73BD24-13F1-4E91-BB22-63FA826AE2E4}"/>
    <cellStyle name="Comma 2 24 4" xfId="10697" xr:uid="{D16C9137-5247-45FF-87DE-3E8E0A401E9F}"/>
    <cellStyle name="Comma 2 25" xfId="10698" xr:uid="{5C6AD671-F95D-469C-A952-82569FB36187}"/>
    <cellStyle name="Comma 2 25 2" xfId="10699" xr:uid="{C7F3587A-831F-4D7B-97B3-8E64B5E75080}"/>
    <cellStyle name="Comma 2 25 2 2" xfId="10700" xr:uid="{B5B4FFED-EF4F-4D47-9999-FCF64BB83120}"/>
    <cellStyle name="Comma 2 25 3" xfId="10701" xr:uid="{6600B9E0-8726-4FB0-B2B9-CD09C6A3B7BA}"/>
    <cellStyle name="Comma 2 26" xfId="10702" xr:uid="{7FC248C6-9C6D-4453-B378-7A226A4EB336}"/>
    <cellStyle name="Comma 2 26 2" xfId="10703" xr:uid="{901E6A8F-E58A-4B23-B058-978582EA31C3}"/>
    <cellStyle name="Comma 2 26 2 2" xfId="10704" xr:uid="{487F533F-DDBA-44BD-B996-2100F540C748}"/>
    <cellStyle name="Comma 2 26 3" xfId="10705" xr:uid="{BD2F23A9-54EA-4A08-9996-95BD0C2994DA}"/>
    <cellStyle name="Comma 2 27" xfId="10706" xr:uid="{3222E88A-7A71-4593-8401-1352397935C8}"/>
    <cellStyle name="Comma 2 28" xfId="10707" xr:uid="{63DDE8B8-BA63-46B7-BDD0-BC719D2B91D9}"/>
    <cellStyle name="Comma 2 28 2" xfId="10708" xr:uid="{5A059161-AD73-4204-B10D-FC429A6CD560}"/>
    <cellStyle name="Comma 2 28 2 2" xfId="10709" xr:uid="{E9E083E2-5300-431C-BCD1-71D4E4174A3B}"/>
    <cellStyle name="Comma 2 28 3" xfId="10710" xr:uid="{A5B1160B-27F8-43BA-8011-26D68F62A5FB}"/>
    <cellStyle name="Comma 2 29" xfId="10711" xr:uid="{5F0AC51F-FA9D-4727-A1CB-1BBB64A72A80}"/>
    <cellStyle name="Comma 2 29 2" xfId="10712" xr:uid="{9BF7FA48-ECCC-4D58-88A4-9B4CE9828E03}"/>
    <cellStyle name="Comma 2 3" xfId="10713" xr:uid="{205094EE-5766-4149-9A8E-F966B7689D11}"/>
    <cellStyle name="Comma 2 3 10" xfId="10714" xr:uid="{FC3F46E3-CC9B-47CF-BAC2-E8A2A689212B}"/>
    <cellStyle name="Comma 2 3 10 2" xfId="10715" xr:uid="{7D5C5FDE-A82F-4D1A-AB5E-74AD95008BF9}"/>
    <cellStyle name="Comma 2 3 10 2 2" xfId="10716" xr:uid="{B95865C7-3FDB-4419-91EB-FFA4148D6F8A}"/>
    <cellStyle name="Comma 2 3 10 2 2 2" xfId="10717" xr:uid="{DB3F8A01-5DCA-4B7E-A9B2-EA02FC628071}"/>
    <cellStyle name="Comma 2 3 10 2 3" xfId="10718" xr:uid="{F0A86A44-5DF6-4813-A73C-29E4BC8BACF5}"/>
    <cellStyle name="Comma 2 3 10 3" xfId="10719" xr:uid="{6CCDF235-A9C9-406D-8C4D-14E74623C910}"/>
    <cellStyle name="Comma 2 3 10 3 2" xfId="10720" xr:uid="{069A02DE-B47E-48FA-8ED7-AC3ADF0A77D2}"/>
    <cellStyle name="Comma 2 3 10 4" xfId="10721" xr:uid="{4326DDF4-364B-4031-90FD-CF877E450F9E}"/>
    <cellStyle name="Comma 2 3 10 5" xfId="10722" xr:uid="{9E2F9A20-F17A-40A9-9B86-C3C19C357103}"/>
    <cellStyle name="Comma 2 3 10 6" xfId="10723" xr:uid="{9B43A017-075C-40B0-A0D2-1B2D40115965}"/>
    <cellStyle name="Comma 2 3 11" xfId="10724" xr:uid="{45B9B1BB-C32F-4968-AE81-102E733E270D}"/>
    <cellStyle name="Comma 2 3 11 2" xfId="10725" xr:uid="{75A1B668-2D57-456C-9946-9ECBFD983082}"/>
    <cellStyle name="Comma 2 3 11 2 2" xfId="10726" xr:uid="{B425B9ED-59D7-41DD-841B-634D10ABDB50}"/>
    <cellStyle name="Comma 2 3 11 3" xfId="10727" xr:uid="{CDDB63DA-CE8E-4C1A-8254-074F82ED77FD}"/>
    <cellStyle name="Comma 2 3 11 4" xfId="10728" xr:uid="{AD7E3E29-F86F-4023-B4AF-EB47BADA5D4F}"/>
    <cellStyle name="Comma 2 3 11 5" xfId="10729" xr:uid="{6024EA40-6A05-48F8-A11A-5B9C6F321EF9}"/>
    <cellStyle name="Comma 2 3 12" xfId="10730" xr:uid="{52B81369-01F0-41BB-8FCF-818AB8868155}"/>
    <cellStyle name="Comma 2 3 12 2" xfId="10731" xr:uid="{4C33780B-80D8-4D13-B163-5A1A91A3A70F}"/>
    <cellStyle name="Comma 2 3 12 2 2" xfId="10732" xr:uid="{A046EA00-7CBC-4776-BF71-D918414EBECD}"/>
    <cellStyle name="Comma 2 3 12 3" xfId="10733" xr:uid="{19CEF17B-4F51-4C47-AFE0-1108A2E4A0C7}"/>
    <cellStyle name="Comma 2 3 12 4" xfId="10734" xr:uid="{BDACAD79-39DA-4672-A0EA-20D13E1CA3EC}"/>
    <cellStyle name="Comma 2 3 12 5" xfId="10735" xr:uid="{2EDEE479-44C3-4882-8549-8B60917C5DC2}"/>
    <cellStyle name="Comma 2 3 13" xfId="10736" xr:uid="{5BE0A411-DEA6-4473-854F-BC4B72F56E07}"/>
    <cellStyle name="Comma 2 3 13 2" xfId="10737" xr:uid="{BD166C0A-AE04-4CE9-850D-682E9E4A673B}"/>
    <cellStyle name="Comma 2 3 13 2 2" xfId="10738" xr:uid="{899AD887-353C-42F5-8FFD-C75185327AFA}"/>
    <cellStyle name="Comma 2 3 13 3" xfId="10739" xr:uid="{B5654E4D-A872-4EDD-8FF1-C30E50B0678A}"/>
    <cellStyle name="Comma 2 3 13 4" xfId="10740" xr:uid="{6F9564C6-7543-4806-A5FC-A1F57A6F20A6}"/>
    <cellStyle name="Comma 2 3 13 5" xfId="10741" xr:uid="{B11100E4-A352-4B12-845F-FF7D8968EB21}"/>
    <cellStyle name="Comma 2 3 14" xfId="10742" xr:uid="{BA4FE9F0-AFE1-4AC9-9B38-85B326E4205B}"/>
    <cellStyle name="Comma 2 3 14 2" xfId="10743" xr:uid="{E2F16258-B645-41A1-A726-843E217FE947}"/>
    <cellStyle name="Comma 2 3 14 2 2" xfId="10744" xr:uid="{1C3878E7-65BC-42FE-A0AC-FFF4F2CD289F}"/>
    <cellStyle name="Comma 2 3 14 3" xfId="10745" xr:uid="{1DC60EA7-A3B7-404B-9E37-8C242BAAA21A}"/>
    <cellStyle name="Comma 2 3 14 4" xfId="10746" xr:uid="{6AD4B24C-3ADC-4AFF-AA80-E3DE2060D750}"/>
    <cellStyle name="Comma 2 3 15" xfId="10747" xr:uid="{2607A5E1-75EB-4475-A13C-B2C03AE76F55}"/>
    <cellStyle name="Comma 2 3 15 2" xfId="10748" xr:uid="{BED92C41-1E4C-4524-ADFE-DCEB17A0C558}"/>
    <cellStyle name="Comma 2 3 15 2 2" xfId="10749" xr:uid="{AFABCB87-E289-40FB-AB53-BE9471254336}"/>
    <cellStyle name="Comma 2 3 15 3" xfId="10750" xr:uid="{AA9D82F6-16B3-40C8-AE78-515DB582857C}"/>
    <cellStyle name="Comma 2 3 16" xfId="10751" xr:uid="{E79D0852-5A72-46C5-95C9-C82AD0A6BF80}"/>
    <cellStyle name="Comma 2 3 16 2" xfId="10752" xr:uid="{5529D0DC-7AA5-48FC-9218-4E5E031404E4}"/>
    <cellStyle name="Comma 2 3 16 2 2" xfId="10753" xr:uid="{BDE5DE1A-A11C-46F9-89C8-C7777DB837B3}"/>
    <cellStyle name="Comma 2 3 16 3" xfId="10754" xr:uid="{EEC2EB0B-CCE9-47AC-AE68-E971C9EF9D15}"/>
    <cellStyle name="Comma 2 3 17" xfId="10755" xr:uid="{5F9DE097-1FCA-48CF-8A6E-575D2C2B3E76}"/>
    <cellStyle name="Comma 2 3 17 2" xfId="10756" xr:uid="{F2DD884F-BB6A-4096-948E-FCDCBB8814C0}"/>
    <cellStyle name="Comma 2 3 18" xfId="10757" xr:uid="{C84D61E4-ABBC-487D-A945-04F1E0DF2ABF}"/>
    <cellStyle name="Comma 2 3 18 2" xfId="10758" xr:uid="{54256016-3081-460A-8EA7-DDB17388C5C7}"/>
    <cellStyle name="Comma 2 3 19" xfId="10759" xr:uid="{E1A45B60-1EBC-4EB0-889E-7B09973C5C44}"/>
    <cellStyle name="Comma 2 3 2" xfId="10760" xr:uid="{DCAEC8BB-91BD-42C2-BCAE-2C6B31DB4040}"/>
    <cellStyle name="Comma 2 3 2 10" xfId="10761" xr:uid="{897AC420-6CF2-4D5D-AF9C-2F69C1FBE4C2}"/>
    <cellStyle name="Comma 2 3 2 10 2" xfId="10762" xr:uid="{6C4C9856-1253-4935-AB44-46E22D116771}"/>
    <cellStyle name="Comma 2 3 2 11" xfId="10763" xr:uid="{076F9AE4-5A6C-4B21-89F8-49B73377E7DB}"/>
    <cellStyle name="Comma 2 3 2 11 2" xfId="10764" xr:uid="{01D51F60-0324-48AE-A6D0-AD288AECEAC4}"/>
    <cellStyle name="Comma 2 3 2 12" xfId="10765" xr:uid="{C9498D0F-D549-4789-99EB-57CB8B0C1FCB}"/>
    <cellStyle name="Comma 2 3 2 13" xfId="10766" xr:uid="{8B3392EC-1DA5-46FB-BFCE-68FFDEE01131}"/>
    <cellStyle name="Comma 2 3 2 14" xfId="10767" xr:uid="{960BF3A3-DB77-421F-B1D4-C7FDE95847E9}"/>
    <cellStyle name="Comma 2 3 2 15" xfId="10768" xr:uid="{482917E7-1F6C-44EA-B740-858AE5A3064F}"/>
    <cellStyle name="Comma 2 3 2 16" xfId="10769" xr:uid="{03669307-60A1-48FC-B3F2-0048969FFC4A}"/>
    <cellStyle name="Comma 2 3 2 2" xfId="10770" xr:uid="{84779FC6-1C0B-4FE7-A656-EE99479D809E}"/>
    <cellStyle name="Comma 2 3 2 2 10" xfId="10771" xr:uid="{B44D0118-4A93-4EE4-ADB3-16FEBD7F0805}"/>
    <cellStyle name="Comma 2 3 2 2 2" xfId="10772" xr:uid="{80887D4B-D695-41D7-ABA6-93B0425A354F}"/>
    <cellStyle name="Comma 2 3 2 2 2 2" xfId="10773" xr:uid="{86BC1F9C-DB3E-4499-AE0F-7792D436E4A9}"/>
    <cellStyle name="Comma 2 3 2 2 2 2 2" xfId="10774" xr:uid="{CF183FAC-6276-4ECB-9886-B561AE51121F}"/>
    <cellStyle name="Comma 2 3 2 2 2 2 2 2" xfId="10775" xr:uid="{B7A7B61A-2190-4158-A9E1-6F07BFC51EBE}"/>
    <cellStyle name="Comma 2 3 2 2 2 2 3" xfId="10776" xr:uid="{F420145E-4FFA-4329-B399-B47234A5CAEB}"/>
    <cellStyle name="Comma 2 3 2 2 2 2 4" xfId="10777" xr:uid="{9808179F-C174-4B13-97D7-F758BB3B721B}"/>
    <cellStyle name="Comma 2 3 2 2 2 2 5" xfId="10778" xr:uid="{F96C000E-3CB1-444B-B3F5-546B2FFD34B0}"/>
    <cellStyle name="Comma 2 3 2 2 2 3" xfId="10779" xr:uid="{BC0E86E7-040C-4707-8BE3-A9217999AC74}"/>
    <cellStyle name="Comma 2 3 2 2 2 3 2" xfId="10780" xr:uid="{A93FBD3D-1D75-4840-8302-5A90BA2A082B}"/>
    <cellStyle name="Comma 2 3 2 2 2 3 3" xfId="10781" xr:uid="{AC33A7BB-62FD-4144-92B5-CFD7A91016D0}"/>
    <cellStyle name="Comma 2 3 2 2 2 3 4" xfId="10782" xr:uid="{89A60C23-C48A-404A-9255-EF6CBDEEE8D8}"/>
    <cellStyle name="Comma 2 3 2 2 2 4" xfId="10783" xr:uid="{2723D3CA-1B32-40DA-A322-F9C44E84F283}"/>
    <cellStyle name="Comma 2 3 2 2 2 4 2" xfId="10784" xr:uid="{1539C76C-1BD6-4940-8E13-8FA391942A9F}"/>
    <cellStyle name="Comma 2 3 2 2 2 5" xfId="10785" xr:uid="{453A24E0-1939-4E1E-84A7-0662C86D472D}"/>
    <cellStyle name="Comma 2 3 2 2 2 5 2" xfId="10786" xr:uid="{836055AF-071E-4871-90C7-355492F9A196}"/>
    <cellStyle name="Comma 2 3 2 2 2 6" xfId="10787" xr:uid="{7B2FDD20-84F9-4078-8FA5-037710D39981}"/>
    <cellStyle name="Comma 2 3 2 2 2 7" xfId="10788" xr:uid="{B2A9719F-99C4-479B-84A7-BCA172B6C144}"/>
    <cellStyle name="Comma 2 3 2 2 2 8" xfId="10789" xr:uid="{19C3B5ED-A00E-4981-957C-11560E14161E}"/>
    <cellStyle name="Comma 2 3 2 2 3" xfId="10790" xr:uid="{B2D42D31-39BF-4095-9C76-D75E228206E4}"/>
    <cellStyle name="Comma 2 3 2 2 3 2" xfId="10791" xr:uid="{E1DB504C-CA7F-4E90-8B29-A9C8A9194CB1}"/>
    <cellStyle name="Comma 2 3 2 2 3 2 2" xfId="10792" xr:uid="{41367750-75F7-495B-B910-912ECC6493C9}"/>
    <cellStyle name="Comma 2 3 2 2 3 3" xfId="10793" xr:uid="{85405A7F-BA37-4647-80DE-715C1B8C0915}"/>
    <cellStyle name="Comma 2 3 2 2 3 4" xfId="10794" xr:uid="{FBBDB047-693B-48F7-BEB8-5317D1E4489A}"/>
    <cellStyle name="Comma 2 3 2 2 3 5" xfId="10795" xr:uid="{F2E0B16B-0D4C-45A1-925F-0141733E5137}"/>
    <cellStyle name="Comma 2 3 2 2 4" xfId="10796" xr:uid="{DCBF1F18-710C-4CEC-ADF7-4C0CD203E6F2}"/>
    <cellStyle name="Comma 2 3 2 2 4 2" xfId="10797" xr:uid="{BE6D483B-4948-4969-85AE-BDABAC8F4D72}"/>
    <cellStyle name="Comma 2 3 2 2 4 3" xfId="10798" xr:uid="{863748E9-595A-44EC-8A1C-6ECA026761F8}"/>
    <cellStyle name="Comma 2 3 2 2 4 4" xfId="10799" xr:uid="{3F175BC8-6BFD-4A64-A00E-5124F26BBE53}"/>
    <cellStyle name="Comma 2 3 2 2 5" xfId="10800" xr:uid="{1E050C81-9161-4B8F-8318-BC3F3B0D3537}"/>
    <cellStyle name="Comma 2 3 2 2 5 2" xfId="10801" xr:uid="{E166C831-7E89-422B-90C3-2A90BEDE027E}"/>
    <cellStyle name="Comma 2 3 2 2 5 3" xfId="10802" xr:uid="{510FA2D0-3A43-4F0B-9F92-DC06940BCA37}"/>
    <cellStyle name="Comma 2 3 2 2 6" xfId="10803" xr:uid="{06005772-CAAC-435F-9783-4EE75316057A}"/>
    <cellStyle name="Comma 2 3 2 2 6 2" xfId="10804" xr:uid="{02F50AF0-B547-4F13-A90E-42DF0390B7CE}"/>
    <cellStyle name="Comma 2 3 2 2 6 3" xfId="10805" xr:uid="{DAC4477C-027F-4DC1-A224-9B68E8E160A0}"/>
    <cellStyle name="Comma 2 3 2 2 7" xfId="10806" xr:uid="{79A5997C-6DEE-4F3A-A073-0461C7F47709}"/>
    <cellStyle name="Comma 2 3 2 2 7 2" xfId="10807" xr:uid="{2B4343CC-2A9A-4AD2-B597-2BFFA7474220}"/>
    <cellStyle name="Comma 2 3 2 2 8" xfId="10808" xr:uid="{7667BC8F-04B1-4DE2-B80C-7DE869CA30B1}"/>
    <cellStyle name="Comma 2 3 2 2 9" xfId="10809" xr:uid="{E2E511D1-61E6-461E-AD60-3C9E26E20B88}"/>
    <cellStyle name="Comma 2 3 2 3" xfId="10810" xr:uid="{6F2B6855-0E4F-49A7-8C29-E243B0E748CC}"/>
    <cellStyle name="Comma 2 3 2 3 10" xfId="10811" xr:uid="{738926A7-9C18-4AB5-8E9E-894A74F98838}"/>
    <cellStyle name="Comma 2 3 2 3 2" xfId="10812" xr:uid="{19D3D360-8D24-40E9-8CC1-0DC0AA78C6D2}"/>
    <cellStyle name="Comma 2 3 2 3 2 2" xfId="10813" xr:uid="{69458E0F-5063-4782-A726-F8D3325991DD}"/>
    <cellStyle name="Comma 2 3 2 3 2 2 2" xfId="10814" xr:uid="{5E597F3E-EC14-4599-BBC3-6D441849A73B}"/>
    <cellStyle name="Comma 2 3 2 3 2 2 2 2" xfId="10815" xr:uid="{AD8BCEB8-F4A4-4E9B-AEC3-04091BFE071E}"/>
    <cellStyle name="Comma 2 3 2 3 2 2 3" xfId="10816" xr:uid="{31C00367-63A7-4EC4-A975-985E66D538A2}"/>
    <cellStyle name="Comma 2 3 2 3 2 2 4" xfId="10817" xr:uid="{CC58585F-9434-4C58-8D34-74A939208657}"/>
    <cellStyle name="Comma 2 3 2 3 2 2 5" xfId="10818" xr:uid="{02C06B4C-2262-48E3-AC2A-1AC83DACEF95}"/>
    <cellStyle name="Comma 2 3 2 3 2 3" xfId="10819" xr:uid="{F5B84006-BEF1-4D18-8D06-70E841340BA0}"/>
    <cellStyle name="Comma 2 3 2 3 2 3 2" xfId="10820" xr:uid="{B5027BB2-BE2F-414B-802D-F8AC7EB389BF}"/>
    <cellStyle name="Comma 2 3 2 3 2 3 3" xfId="10821" xr:uid="{BFDDB306-4CCC-4FD7-BE70-CFBDAEF41C37}"/>
    <cellStyle name="Comma 2 3 2 3 2 3 4" xfId="10822" xr:uid="{C107804E-04C7-454C-A4FA-FB3DC6E05EC9}"/>
    <cellStyle name="Comma 2 3 2 3 2 4" xfId="10823" xr:uid="{624C9ED8-AB26-493B-B9A1-81E0E5FC682F}"/>
    <cellStyle name="Comma 2 3 2 3 2 4 2" xfId="10824" xr:uid="{46D38001-BE08-4FE1-9965-589CB3967DBD}"/>
    <cellStyle name="Comma 2 3 2 3 2 5" xfId="10825" xr:uid="{0BEB1C25-CCA7-4BB3-BB0F-09A598290472}"/>
    <cellStyle name="Comma 2 3 2 3 2 5 2" xfId="10826" xr:uid="{E4D4E3C8-2D33-4E45-8886-2E96CF2F4A4A}"/>
    <cellStyle name="Comma 2 3 2 3 2 6" xfId="10827" xr:uid="{E8E06CA1-84E0-4D9D-A3D2-803ED3910175}"/>
    <cellStyle name="Comma 2 3 2 3 2 7" xfId="10828" xr:uid="{E2F9DDD6-34BD-4A81-A132-D92551514BE0}"/>
    <cellStyle name="Comma 2 3 2 3 2 8" xfId="10829" xr:uid="{FE413ACC-D2B6-49AF-AE06-87DDF8576526}"/>
    <cellStyle name="Comma 2 3 2 3 3" xfId="10830" xr:uid="{10C04C59-50A0-4120-A48E-DFFDF04DF4B3}"/>
    <cellStyle name="Comma 2 3 2 3 3 2" xfId="10831" xr:uid="{33C01D5E-5567-40E8-9DC3-08EF1B34D35E}"/>
    <cellStyle name="Comma 2 3 2 3 3 2 2" xfId="10832" xr:uid="{C715192F-A99F-433C-BF6B-6CCE359B2A07}"/>
    <cellStyle name="Comma 2 3 2 3 3 3" xfId="10833" xr:uid="{24BB1EA0-97B1-4509-A565-C362B81B976C}"/>
    <cellStyle name="Comma 2 3 2 3 3 4" xfId="10834" xr:uid="{6A480799-6D53-4D1F-9808-2AF7FA7D8968}"/>
    <cellStyle name="Comma 2 3 2 3 3 5" xfId="10835" xr:uid="{388B37A8-EBE3-4BE5-81CA-3C40CE5A5702}"/>
    <cellStyle name="Comma 2 3 2 3 4" xfId="10836" xr:uid="{24ACBBD2-545B-4695-8B62-0D484441C6FF}"/>
    <cellStyle name="Comma 2 3 2 3 4 2" xfId="10837" xr:uid="{8A3B01BC-B0A7-4CD1-8FCA-41CCEA3ABAC5}"/>
    <cellStyle name="Comma 2 3 2 3 4 3" xfId="10838" xr:uid="{D2FA7368-0E92-4160-9648-040E6CE1AE53}"/>
    <cellStyle name="Comma 2 3 2 3 4 4" xfId="10839" xr:uid="{9C2F43A6-0E18-4DC9-9AD5-33D0A3992AC5}"/>
    <cellStyle name="Comma 2 3 2 3 5" xfId="10840" xr:uid="{0F5F0AA2-074B-424B-8BEC-024285387954}"/>
    <cellStyle name="Comma 2 3 2 3 5 2" xfId="10841" xr:uid="{17BD8E4D-43CF-4ABD-A842-94B78626C84E}"/>
    <cellStyle name="Comma 2 3 2 3 5 3" xfId="10842" xr:uid="{2BFB8B59-062D-4C76-A2FF-A5A16C34E2B4}"/>
    <cellStyle name="Comma 2 3 2 3 6" xfId="10843" xr:uid="{1E640724-B0EC-4617-8E38-4FF9E128AA14}"/>
    <cellStyle name="Comma 2 3 2 3 6 2" xfId="10844" xr:uid="{2EE1949F-5DFC-4112-BC9E-701ECF1751A8}"/>
    <cellStyle name="Comma 2 3 2 3 7" xfId="10845" xr:uid="{8D6BF9EC-E77E-475B-930C-F5DCD721A087}"/>
    <cellStyle name="Comma 2 3 2 3 7 2" xfId="10846" xr:uid="{2A363E19-A2D0-4E8B-8DD6-F995C4AA84DD}"/>
    <cellStyle name="Comma 2 3 2 3 8" xfId="10847" xr:uid="{D14E1817-BDD7-4D2E-86B1-50AF912AA289}"/>
    <cellStyle name="Comma 2 3 2 3 9" xfId="10848" xr:uid="{0B313D30-2D71-45C0-BCD3-3648157328AA}"/>
    <cellStyle name="Comma 2 3 2 4" xfId="10849" xr:uid="{48611AC2-CEC8-4296-88A9-18A1F730B762}"/>
    <cellStyle name="Comma 2 3 2 4 2" xfId="10850" xr:uid="{365BCDD5-6AF6-4996-9F60-8072008989B7}"/>
    <cellStyle name="Comma 2 3 2 4 2 2" xfId="10851" xr:uid="{655A7159-2A37-4CDF-AB7C-4F65047DE940}"/>
    <cellStyle name="Comma 2 3 2 4 2 2 2" xfId="10852" xr:uid="{D52A2D0A-C181-4701-81BF-AFDDE48E4A87}"/>
    <cellStyle name="Comma 2 3 2 4 2 2 3" xfId="10853" xr:uid="{620DB491-DCD4-4E68-8740-6151BC911F7C}"/>
    <cellStyle name="Comma 2 3 2 4 2 2 4" xfId="10854" xr:uid="{68F60ACB-4AB2-462C-97EE-08F327F05AE2}"/>
    <cellStyle name="Comma 2 3 2 4 2 3" xfId="10855" xr:uid="{CE1F66C4-358F-403A-BF3E-6EC1057E4262}"/>
    <cellStyle name="Comma 2 3 2 4 2 3 2" xfId="10856" xr:uid="{B1A09D2B-90B7-44A1-9572-7EA41707FC4D}"/>
    <cellStyle name="Comma 2 3 2 4 2 3 3" xfId="10857" xr:uid="{28C3570B-A92D-4283-A94B-C92A13669062}"/>
    <cellStyle name="Comma 2 3 2 4 2 4" xfId="10858" xr:uid="{A6FF657E-CBAE-465A-A396-FBFC31FFCF58}"/>
    <cellStyle name="Comma 2 3 2 4 2 4 2" xfId="10859" xr:uid="{35D1562D-61DD-4714-9A42-15F103D87A3D}"/>
    <cellStyle name="Comma 2 3 2 4 2 5" xfId="10860" xr:uid="{3B710BA6-8137-4C43-A719-B85A50A36F7D}"/>
    <cellStyle name="Comma 2 3 2 4 2 6" xfId="10861" xr:uid="{F10D7396-3A4A-4B0B-805D-F8A9318CF9F3}"/>
    <cellStyle name="Comma 2 3 2 4 3" xfId="10862" xr:uid="{8DBE1819-0363-47C3-B22E-785600349952}"/>
    <cellStyle name="Comma 2 3 2 4 3 2" xfId="10863" xr:uid="{E85C6174-2E07-4F38-8FD8-94BC8CB5ED0F}"/>
    <cellStyle name="Comma 2 3 2 4 3 3" xfId="10864" xr:uid="{63130C34-613D-46D7-B96C-96EB3E73CD03}"/>
    <cellStyle name="Comma 2 3 2 4 3 4" xfId="10865" xr:uid="{EA7161E6-6A7D-46BE-869A-3A02BBEAF92F}"/>
    <cellStyle name="Comma 2 3 2 4 4" xfId="10866" xr:uid="{AE76A5D2-A6AC-422D-866B-8D34F6FBC3D0}"/>
    <cellStyle name="Comma 2 3 2 4 4 2" xfId="10867" xr:uid="{E3297F16-07F0-4157-9217-2C1259D79AB8}"/>
    <cellStyle name="Comma 2 3 2 4 4 3" xfId="10868" xr:uid="{F47A6864-0C74-4264-BCFA-3AC6F6F8BF01}"/>
    <cellStyle name="Comma 2 3 2 4 5" xfId="10869" xr:uid="{F46C7AC2-9FE9-46D9-AF52-DCAD68FBD198}"/>
    <cellStyle name="Comma 2 3 2 4 5 2" xfId="10870" xr:uid="{03A5D982-09E5-4249-9073-B7AEC88F7A9F}"/>
    <cellStyle name="Comma 2 3 2 4 6" xfId="10871" xr:uid="{751C1ABC-A4AD-482B-851A-E0A5F9A79207}"/>
    <cellStyle name="Comma 2 3 2 4 6 2" xfId="10872" xr:uid="{3C4DDCAD-0D18-479F-9512-5E3C150F03E9}"/>
    <cellStyle name="Comma 2 3 2 4 7" xfId="10873" xr:uid="{7F779C4C-0E32-4C36-9430-973AC8A100B6}"/>
    <cellStyle name="Comma 2 3 2 4 8" xfId="10874" xr:uid="{E8D915DD-7190-4819-9C3D-4F14923A883B}"/>
    <cellStyle name="Comma 2 3 2 4 9" xfId="10875" xr:uid="{B77E7066-DCE7-42CC-A321-3A55365CEBBD}"/>
    <cellStyle name="Comma 2 3 2 5" xfId="10876" xr:uid="{B43F60AA-C829-4BA9-AB48-15BB64266890}"/>
    <cellStyle name="Comma 2 3 2 5 2" xfId="10877" xr:uid="{658B345F-AC1E-4C8B-AE90-1E58394D78AE}"/>
    <cellStyle name="Comma 2 3 2 5 2 2" xfId="10878" xr:uid="{0CE5EF53-0319-420C-B565-A888B6D0089F}"/>
    <cellStyle name="Comma 2 3 2 5 2 3" xfId="10879" xr:uid="{7CF2E0C8-25FB-44EB-B146-2982E2C828AE}"/>
    <cellStyle name="Comma 2 3 2 5 2 4" xfId="10880" xr:uid="{0EDE774E-0841-402C-B287-17BF6176A22B}"/>
    <cellStyle name="Comma 2 3 2 5 3" xfId="10881" xr:uid="{FD4EDA8C-B28F-4A95-A255-2CC1B2E21D08}"/>
    <cellStyle name="Comma 2 3 2 5 3 2" xfId="10882" xr:uid="{E634FB55-8E56-4256-B68F-B667D4A7870A}"/>
    <cellStyle name="Comma 2 3 2 5 3 3" xfId="10883" xr:uid="{AE7AFB60-D7A1-4E05-B37B-0E122203A538}"/>
    <cellStyle name="Comma 2 3 2 5 4" xfId="10884" xr:uid="{1CC5A86E-F9AF-4E44-BDC2-E30B1760D7B1}"/>
    <cellStyle name="Comma 2 3 2 5 4 2" xfId="10885" xr:uid="{0FAEB9BE-4766-4878-91A5-9E7E9B124F57}"/>
    <cellStyle name="Comma 2 3 2 5 5" xfId="10886" xr:uid="{C0D572C8-8548-417D-A335-112D0066BD20}"/>
    <cellStyle name="Comma 2 3 2 5 6" xfId="10887" xr:uid="{0C43D8C0-F983-4620-8312-F2B46A97403A}"/>
    <cellStyle name="Comma 2 3 2 6" xfId="10888" xr:uid="{88E29F4D-21F4-4211-92AE-BBA6627E6820}"/>
    <cellStyle name="Comma 2 3 2 6 2" xfId="10889" xr:uid="{0484344A-7093-48C4-BD87-BCE1B738D6A1}"/>
    <cellStyle name="Comma 2 3 2 6 3" xfId="10890" xr:uid="{17FF9F74-1DC5-4C47-948D-38531A367128}"/>
    <cellStyle name="Comma 2 3 2 6 4" xfId="10891" xr:uid="{B969C2E2-1880-464D-AC86-087EA8CE5D1A}"/>
    <cellStyle name="Comma 2 3 2 7" xfId="10892" xr:uid="{EF7D0159-CFC4-457E-A916-C5B811315A4A}"/>
    <cellStyle name="Comma 2 3 2 7 2" xfId="10893" xr:uid="{3BA1CE4E-686E-4261-8885-9058EF936F8F}"/>
    <cellStyle name="Comma 2 3 2 7 3" xfId="10894" xr:uid="{72A29770-9329-436E-8F00-3D50878B0971}"/>
    <cellStyle name="Comma 2 3 2 7 4" xfId="10895" xr:uid="{A8853724-0D0B-4A1A-A372-816C36BEF6F6}"/>
    <cellStyle name="Comma 2 3 2 8" xfId="10896" xr:uid="{49BD0ECE-D7BB-4C72-A9D4-D56E120959ED}"/>
    <cellStyle name="Comma 2 3 2 8 2" xfId="10897" xr:uid="{4A01DB02-4DEA-4F25-8A5F-96DA874DF2BD}"/>
    <cellStyle name="Comma 2 3 2 8 3" xfId="10898" xr:uid="{B2357AD7-7B5E-42B6-B306-0C39C666AA24}"/>
    <cellStyle name="Comma 2 3 2 9" xfId="10899" xr:uid="{B0060406-EDBD-4FBA-A4D8-6EC2F107D911}"/>
    <cellStyle name="Comma 2 3 2 9 2" xfId="10900" xr:uid="{7ED01316-7495-46DB-B991-411C15AE80C4}"/>
    <cellStyle name="Comma 2 3 2 9 3" xfId="10901" xr:uid="{138239CA-530C-4DA9-AD50-883612E7B619}"/>
    <cellStyle name="Comma 2 3 20" xfId="10902" xr:uid="{585BA275-722B-4BC8-99CB-149857393BDD}"/>
    <cellStyle name="Comma 2 3 21" xfId="10903" xr:uid="{D4A7A0A3-80A3-4603-9E82-77A3961960A6}"/>
    <cellStyle name="Comma 2 3 22" xfId="10904" xr:uid="{A0F50D47-00A2-4EA9-8257-49EC7D87F773}"/>
    <cellStyle name="Comma 2 3 3" xfId="10905" xr:uid="{0A73F138-07AE-4C60-8AA9-F17054C26573}"/>
    <cellStyle name="Comma 2 3 3 10" xfId="10906" xr:uid="{A6DB5697-D772-4648-AF2B-461FA05D6E2E}"/>
    <cellStyle name="Comma 2 3 3 11" xfId="10907" xr:uid="{83A9ADD4-EDFA-40BB-B855-9E2FDE33FD19}"/>
    <cellStyle name="Comma 2 3 3 12" xfId="10908" xr:uid="{49F7EA9E-A59B-4D5E-A009-17F622D070B6}"/>
    <cellStyle name="Comma 2 3 3 13" xfId="10909" xr:uid="{BC6E99E8-DDA1-445D-95E6-A1409257C13E}"/>
    <cellStyle name="Comma 2 3 3 2" xfId="10910" xr:uid="{2E54859F-2A7B-4C0F-A1B4-D242EE9BE26E}"/>
    <cellStyle name="Comma 2 3 3 2 2" xfId="10911" xr:uid="{09DB58EA-0CDC-4A0C-BC50-FF2BC18D7B1D}"/>
    <cellStyle name="Comma 2 3 3 2 2 2" xfId="10912" xr:uid="{49A6BDC8-DAE1-4A60-B49D-8B20456BE1AB}"/>
    <cellStyle name="Comma 2 3 3 2 2 2 2" xfId="10913" xr:uid="{E15C38EF-AF1F-42AB-9152-2D3FB311AA7F}"/>
    <cellStyle name="Comma 2 3 3 2 2 2 2 2" xfId="10914" xr:uid="{1E9BFE1C-4B78-4C3B-AB58-749BC4E84968}"/>
    <cellStyle name="Comma 2 3 3 2 2 2 3" xfId="10915" xr:uid="{99FB7A99-07E1-447A-AF02-DE94C35A4F2B}"/>
    <cellStyle name="Comma 2 3 3 2 2 2 4" xfId="10916" xr:uid="{8293BDD2-F360-4C31-A349-E79D6589C2F8}"/>
    <cellStyle name="Comma 2 3 3 2 2 3" xfId="10917" xr:uid="{14B5E5ED-343D-4A85-B425-07A82536B5A2}"/>
    <cellStyle name="Comma 2 3 3 2 2 3 2" xfId="10918" xr:uid="{D1839595-E849-4D63-8E82-40FB2BD7DEC9}"/>
    <cellStyle name="Comma 2 3 3 2 2 3 3" xfId="10919" xr:uid="{79BF93BE-D6A7-495B-807E-BF6B0BB5A1E8}"/>
    <cellStyle name="Comma 2 3 3 2 2 4" xfId="10920" xr:uid="{69CEF149-47A4-4FB0-BEE1-752982020448}"/>
    <cellStyle name="Comma 2 3 3 2 2 5" xfId="10921" xr:uid="{FA0725C0-CF5E-4C42-A673-D8C6AA7E8E05}"/>
    <cellStyle name="Comma 2 3 3 2 2 6" xfId="10922" xr:uid="{798EFF34-6049-4469-BAB1-D2652FBFBC40}"/>
    <cellStyle name="Comma 2 3 3 2 3" xfId="10923" xr:uid="{0A007EAC-8D3D-459C-A71C-5BD060E30571}"/>
    <cellStyle name="Comma 2 3 3 2 3 2" xfId="10924" xr:uid="{FA145E70-301A-49CF-B8D9-AD043E45BF7E}"/>
    <cellStyle name="Comma 2 3 3 2 3 2 2" xfId="10925" xr:uid="{C86C998B-3E36-42D5-842E-A48E0F170D41}"/>
    <cellStyle name="Comma 2 3 3 2 3 3" xfId="10926" xr:uid="{BB8BE0E2-F9C3-474B-8272-3E9EC8396629}"/>
    <cellStyle name="Comma 2 3 3 2 3 4" xfId="10927" xr:uid="{30B1D3E2-B2E2-4342-A02F-0C4BA574362B}"/>
    <cellStyle name="Comma 2 3 3 2 3 5" xfId="10928" xr:uid="{E5DC564F-08E6-4FBB-8AD4-7CD2ED264CB3}"/>
    <cellStyle name="Comma 2 3 3 2 4" xfId="10929" xr:uid="{6CA6D585-3164-4B7F-92EE-4A2D4CE26C9F}"/>
    <cellStyle name="Comma 2 3 3 2 4 2" xfId="10930" xr:uid="{2B226E04-82C5-447C-B68F-3BFECB02E286}"/>
    <cellStyle name="Comma 2 3 3 2 4 3" xfId="10931" xr:uid="{83051380-5AF2-4605-BA00-B3D0862A4267}"/>
    <cellStyle name="Comma 2 3 3 2 4 4" xfId="10932" xr:uid="{8CAE8C80-8ED5-4A07-8BA5-BAA5D80B662E}"/>
    <cellStyle name="Comma 2 3 3 2 5" xfId="10933" xr:uid="{EDCC2C8F-FF71-441C-9F71-E3BA8E1A5923}"/>
    <cellStyle name="Comma 2 3 3 2 5 2" xfId="10934" xr:uid="{B3A04F3A-6625-47A8-92CC-A3850AFAF8B8}"/>
    <cellStyle name="Comma 2 3 3 2 6" xfId="10935" xr:uid="{E646932E-E1D6-4DB8-AE05-DE62E408C00E}"/>
    <cellStyle name="Comma 2 3 3 2 6 2" xfId="10936" xr:uid="{F4B9CB54-657C-4C8E-B66B-4A0789496C93}"/>
    <cellStyle name="Comma 2 3 3 2 7" xfId="10937" xr:uid="{2BD36EDA-EB96-4066-A4CF-1FB7F972C122}"/>
    <cellStyle name="Comma 2 3 3 2 8" xfId="10938" xr:uid="{47B45667-B1E7-4B32-AE18-DF88B71683F5}"/>
    <cellStyle name="Comma 2 3 3 2 9" xfId="10939" xr:uid="{17334508-3F2F-48F1-9BF3-32F4F82C6D26}"/>
    <cellStyle name="Comma 2 3 3 3" xfId="10940" xr:uid="{09351399-41D9-4FA5-9DFB-1B2459879CA3}"/>
    <cellStyle name="Comma 2 3 3 3 2" xfId="10941" xr:uid="{292437F2-12F4-4E50-A539-C13849A0B4BC}"/>
    <cellStyle name="Comma 2 3 3 3 2 2" xfId="10942" xr:uid="{E4E0C205-5C67-4107-8545-1656778DFD93}"/>
    <cellStyle name="Comma 2 3 3 3 2 2 2" xfId="10943" xr:uid="{E7EF6FB6-F7DC-4FE0-97CA-99BE2F121661}"/>
    <cellStyle name="Comma 2 3 3 3 2 2 2 2" xfId="10944" xr:uid="{DF622A2F-DBF5-4C35-A435-43C0CE4C711A}"/>
    <cellStyle name="Comma 2 3 3 3 2 2 3" xfId="10945" xr:uid="{124A7840-3925-4DDE-8BA7-2EECD5E02F27}"/>
    <cellStyle name="Comma 2 3 3 3 2 2 4" xfId="10946" xr:uid="{86E09752-9F70-4972-BE9A-A5070488E62D}"/>
    <cellStyle name="Comma 2 3 3 3 2 3" xfId="10947" xr:uid="{A8B96D3F-0D11-4315-A3DE-E280E3CDA949}"/>
    <cellStyle name="Comma 2 3 3 3 2 3 2" xfId="10948" xr:uid="{55EF602E-6D26-4733-81FA-1B57A3D4C8B3}"/>
    <cellStyle name="Comma 2 3 3 3 2 3 3" xfId="10949" xr:uid="{1CFD0602-C70C-4D51-8AB3-A561CD56501A}"/>
    <cellStyle name="Comma 2 3 3 3 2 4" xfId="10950" xr:uid="{9B15D6C5-750D-4B97-AB09-7DCE5EA54521}"/>
    <cellStyle name="Comma 2 3 3 3 2 5" xfId="10951" xr:uid="{851CAA64-FC2A-4FC3-8651-70F7344D5B55}"/>
    <cellStyle name="Comma 2 3 3 3 2 6" xfId="10952" xr:uid="{532EC9F9-115F-4226-AF15-28FA75E0D1B3}"/>
    <cellStyle name="Comma 2 3 3 3 3" xfId="10953" xr:uid="{792B5720-B872-4A81-A881-836CE1853771}"/>
    <cellStyle name="Comma 2 3 3 3 3 2" xfId="10954" xr:uid="{E90C3A05-0B13-4D1E-A78C-0C01680FC3CA}"/>
    <cellStyle name="Comma 2 3 3 3 3 2 2" xfId="10955" xr:uid="{BC4868BE-5694-44AF-8715-EC8770E799F2}"/>
    <cellStyle name="Comma 2 3 3 3 3 3" xfId="10956" xr:uid="{F87C31B8-301F-450E-BACD-4449AABA6018}"/>
    <cellStyle name="Comma 2 3 3 3 3 4" xfId="10957" xr:uid="{004DB32F-1C0C-4C7C-B848-0FBD8B353CDE}"/>
    <cellStyle name="Comma 2 3 3 3 4" xfId="10958" xr:uid="{9F71B954-DC0E-4C8D-8B16-D1FF8B9C0972}"/>
    <cellStyle name="Comma 2 3 3 3 4 2" xfId="10959" xr:uid="{CED315AD-A0DB-468F-BA4A-295556F8E750}"/>
    <cellStyle name="Comma 2 3 3 3 4 3" xfId="10960" xr:uid="{F2B90778-5742-4F6D-BC10-45AD6E093DE4}"/>
    <cellStyle name="Comma 2 3 3 3 5" xfId="10961" xr:uid="{498CFE5F-D301-4724-A6D0-089D407DB7E6}"/>
    <cellStyle name="Comma 2 3 3 3 6" xfId="10962" xr:uid="{4C91A218-9EA7-4CAD-984E-75C2E5142D6A}"/>
    <cellStyle name="Comma 2 3 3 3 7" xfId="10963" xr:uid="{A4FF104B-86D1-46CD-BA69-C06AA11F6491}"/>
    <cellStyle name="Comma 2 3 3 4" xfId="10964" xr:uid="{7B520ED2-287D-4386-99F5-BAEBED9E3AB5}"/>
    <cellStyle name="Comma 2 3 3 4 2" xfId="10965" xr:uid="{F8AE9DE2-B05B-42F0-B7CF-61E14B8C297C}"/>
    <cellStyle name="Comma 2 3 3 4 2 2" xfId="10966" xr:uid="{78EB4862-C80A-4F45-9429-A2679E01E1D1}"/>
    <cellStyle name="Comma 2 3 3 4 2 2 2" xfId="10967" xr:uid="{071D7222-9BFF-4D04-949D-0F2192CAA1BF}"/>
    <cellStyle name="Comma 2 3 3 4 2 3" xfId="10968" xr:uid="{4EF8BFBA-D26F-4694-AC3D-FEF028CFFB6F}"/>
    <cellStyle name="Comma 2 3 3 4 2 4" xfId="10969" xr:uid="{BF08C5A5-AADF-491C-AB08-1195F2070E1C}"/>
    <cellStyle name="Comma 2 3 3 4 3" xfId="10970" xr:uid="{BFCED7EE-2220-4899-979F-98D6F6B5799E}"/>
    <cellStyle name="Comma 2 3 3 4 3 2" xfId="10971" xr:uid="{D637AAFF-52F4-4803-871D-3970E4FDD4AA}"/>
    <cellStyle name="Comma 2 3 3 4 3 3" xfId="10972" xr:uid="{6FEC4BCA-E220-4008-A1F1-2764412F91BF}"/>
    <cellStyle name="Comma 2 3 3 4 4" xfId="10973" xr:uid="{D43506DE-AA5A-4E7E-AC5C-24D9A16B59C5}"/>
    <cellStyle name="Comma 2 3 3 4 5" xfId="10974" xr:uid="{1ADEFC0B-696E-4D26-8F35-627CFEBC5459}"/>
    <cellStyle name="Comma 2 3 3 4 6" xfId="10975" xr:uid="{A4DAFF06-03A6-46B3-AD3C-0855BB54C9E7}"/>
    <cellStyle name="Comma 2 3 3 5" xfId="10976" xr:uid="{CD271443-B2C0-4297-9CF1-87D90AB3A253}"/>
    <cellStyle name="Comma 2 3 3 5 2" xfId="10977" xr:uid="{A3265B26-CB9F-4B72-92DE-9EF5C91A166E}"/>
    <cellStyle name="Comma 2 3 3 5 2 2" xfId="10978" xr:uid="{D4A82502-B14A-4861-9141-E2A2C231AE82}"/>
    <cellStyle name="Comma 2 3 3 5 3" xfId="10979" xr:uid="{FC6F28B3-DE79-4679-B15D-627A547A292A}"/>
    <cellStyle name="Comma 2 3 3 5 4" xfId="10980" xr:uid="{B39DE522-0541-4EE2-A1A1-53F1C784D679}"/>
    <cellStyle name="Comma 2 3 3 5 5" xfId="10981" xr:uid="{8C53252A-D9C7-4E2D-9ACA-24F2F5FD52C2}"/>
    <cellStyle name="Comma 2 3 3 6" xfId="10982" xr:uid="{C316D094-EE32-4E5C-8243-168153E93683}"/>
    <cellStyle name="Comma 2 3 3 6 2" xfId="10983" xr:uid="{460A138D-1047-45B6-8473-C3216C2673EE}"/>
    <cellStyle name="Comma 2 3 3 6 3" xfId="10984" xr:uid="{ACA7A90B-7A40-4096-A60B-6FDF05845D32}"/>
    <cellStyle name="Comma 2 3 3 6 4" xfId="10985" xr:uid="{429CFF7A-6AFE-4AD6-ADFA-824DF077F2FC}"/>
    <cellStyle name="Comma 2 3 3 7" xfId="10986" xr:uid="{ED25C58B-BFB5-4FA7-AD0B-E3F1B26415AA}"/>
    <cellStyle name="Comma 2 3 3 7 2" xfId="10987" xr:uid="{D910DC0D-E843-4C61-BFD8-BDA6D9815923}"/>
    <cellStyle name="Comma 2 3 3 7 3" xfId="10988" xr:uid="{674D7B1E-CA0D-4886-AE88-4E11B762CAAF}"/>
    <cellStyle name="Comma 2 3 3 8" xfId="10989" xr:uid="{5730AAEC-3DE4-49E1-BB2B-0D960A1F60C3}"/>
    <cellStyle name="Comma 2 3 3 9" xfId="10990" xr:uid="{76DBD85E-8057-44C4-A2EF-6D5737500B96}"/>
    <cellStyle name="Comma 2 3 4" xfId="10991" xr:uid="{AF6364C8-B49B-4032-BD29-AF69B8CFEAC1}"/>
    <cellStyle name="Comma 2 3 4 10" xfId="10992" xr:uid="{6DE83129-D709-4F12-B622-711363AA2B46}"/>
    <cellStyle name="Comma 2 3 4 11" xfId="10993" xr:uid="{E4C1D439-3C01-4AFF-952C-1C29A40F5B5D}"/>
    <cellStyle name="Comma 2 3 4 2" xfId="10994" xr:uid="{E1C2D4D9-945A-45DA-A716-FCF6BD8BF5B2}"/>
    <cellStyle name="Comma 2 3 4 2 2" xfId="10995" xr:uid="{D9456635-8FD9-48FC-B8F5-6DAEEE617CBB}"/>
    <cellStyle name="Comma 2 3 4 2 2 2" xfId="10996" xr:uid="{D2DF7B3F-F55A-491B-A0E6-9D8DF872C6FC}"/>
    <cellStyle name="Comma 2 3 4 2 2 2 2" xfId="10997" xr:uid="{3FA800B1-1377-444E-9C84-B5B21CD88D0E}"/>
    <cellStyle name="Comma 2 3 4 2 2 3" xfId="10998" xr:uid="{A6EA7548-2FC4-42EC-948E-1511345CA916}"/>
    <cellStyle name="Comma 2 3 4 2 2 4" xfId="10999" xr:uid="{5B830A42-E9FE-4AC7-9A16-1620E43D3A9C}"/>
    <cellStyle name="Comma 2 3 4 2 2 5" xfId="11000" xr:uid="{ACB15C20-508E-4C95-A92A-0A5207A5A206}"/>
    <cellStyle name="Comma 2 3 4 2 3" xfId="11001" xr:uid="{3594A881-6386-4419-B541-F7F8F6CB9235}"/>
    <cellStyle name="Comma 2 3 4 2 3 2" xfId="11002" xr:uid="{A8B31A4A-A980-4849-A3E4-D3432EDA1307}"/>
    <cellStyle name="Comma 2 3 4 2 3 3" xfId="11003" xr:uid="{A2714A62-80AD-45B2-9DBC-C64A0F4B5874}"/>
    <cellStyle name="Comma 2 3 4 2 3 4" xfId="11004" xr:uid="{69019244-A265-490B-A02B-4D1C3B4DE908}"/>
    <cellStyle name="Comma 2 3 4 2 4" xfId="11005" xr:uid="{72F1FEAF-0D51-4B72-84A6-A648FDA42B4C}"/>
    <cellStyle name="Comma 2 3 4 2 4 2" xfId="11006" xr:uid="{C0D3AF2F-E710-44B3-9B99-8DFBC086228E}"/>
    <cellStyle name="Comma 2 3 4 2 5" xfId="11007" xr:uid="{FF6F087F-F04C-4566-AD75-5EAC356921D7}"/>
    <cellStyle name="Comma 2 3 4 2 5 2" xfId="11008" xr:uid="{6F2CA108-FD73-4335-9672-AAE2B669A67F}"/>
    <cellStyle name="Comma 2 3 4 2 6" xfId="11009" xr:uid="{E807007E-0675-4DE6-92E8-A32741B8BA3F}"/>
    <cellStyle name="Comma 2 3 4 2 7" xfId="11010" xr:uid="{4B5EAB92-733D-4EB6-8C41-DCF269130901}"/>
    <cellStyle name="Comma 2 3 4 2 8" xfId="11011" xr:uid="{4BD6643F-2EF3-4D4F-A428-D2E9DA40A310}"/>
    <cellStyle name="Comma 2 3 4 3" xfId="11012" xr:uid="{7E828728-BFC7-4203-A661-BF4062CF4E99}"/>
    <cellStyle name="Comma 2 3 4 3 2" xfId="11013" xr:uid="{AA8B6E02-DA0E-4560-B772-E1A6672C95C7}"/>
    <cellStyle name="Comma 2 3 4 3 2 2" xfId="11014" xr:uid="{DAC85698-AB68-45E7-B431-52447DC37BC1}"/>
    <cellStyle name="Comma 2 3 4 3 3" xfId="11015" xr:uid="{DACBBF20-F0DF-483B-B02E-1B2C39F0FE50}"/>
    <cellStyle name="Comma 2 3 4 3 4" xfId="11016" xr:uid="{0E3F0CEA-524C-44BA-9490-9D3BAE14EC6A}"/>
    <cellStyle name="Comma 2 3 4 3 5" xfId="11017" xr:uid="{40AF86A8-6969-41FA-8D8E-FB7F200819E5}"/>
    <cellStyle name="Comma 2 3 4 4" xfId="11018" xr:uid="{2DC3F848-19FA-44DF-AFB1-9AA567D764FF}"/>
    <cellStyle name="Comma 2 3 4 4 2" xfId="11019" xr:uid="{BBD8D43E-E7B9-4B7F-BAEA-E228598F9107}"/>
    <cellStyle name="Comma 2 3 4 4 3" xfId="11020" xr:uid="{25D73CE6-B7D2-456B-A603-80D7716174B4}"/>
    <cellStyle name="Comma 2 3 4 4 4" xfId="11021" xr:uid="{34E1B843-0A50-420E-945B-E0B5EAAAF741}"/>
    <cellStyle name="Comma 2 3 4 5" xfId="11022" xr:uid="{8A908D79-2CDA-4CFA-867C-201712F34177}"/>
    <cellStyle name="Comma 2 3 4 5 2" xfId="11023" xr:uid="{4548E1E3-7691-45ED-9F6C-3E2A76E3A3F4}"/>
    <cellStyle name="Comma 2 3 4 5 3" xfId="11024" xr:uid="{3B362120-F634-45B4-85E7-6D46C55317BB}"/>
    <cellStyle name="Comma 2 3 4 5 4" xfId="11025" xr:uid="{DBF3E0FF-C63E-4E1C-95D9-F0D2207FC35C}"/>
    <cellStyle name="Comma 2 3 4 6" xfId="11026" xr:uid="{8772083F-19D4-49A6-881A-E3D66A070EA8}"/>
    <cellStyle name="Comma 2 3 4 6 2" xfId="11027" xr:uid="{75A26C18-7153-4FEF-97FE-507DFD84EFC8}"/>
    <cellStyle name="Comma 2 3 4 7" xfId="11028" xr:uid="{BD21D612-BA0A-498B-8A62-408D78EA5753}"/>
    <cellStyle name="Comma 2 3 4 7 2" xfId="11029" xr:uid="{D9213E26-D74E-4880-B392-DCBDA09F1146}"/>
    <cellStyle name="Comma 2 3 4 8" xfId="11030" xr:uid="{48B14422-BD96-4FD9-AE1C-499B14AC60CB}"/>
    <cellStyle name="Comma 2 3 4 9" xfId="11031" xr:uid="{6D524E0B-ADF2-460C-B833-5516C5192BE6}"/>
    <cellStyle name="Comma 2 3 5" xfId="11032" xr:uid="{142D6209-B0CB-4A0E-B4A8-6267AA95AABF}"/>
    <cellStyle name="Comma 2 3 5 10" xfId="11033" xr:uid="{43460995-344B-4985-9185-979892ADC388}"/>
    <cellStyle name="Comma 2 3 5 11" xfId="11034" xr:uid="{10406632-206B-4164-AD0F-98CF57EB1FF7}"/>
    <cellStyle name="Comma 2 3 5 2" xfId="11035" xr:uid="{86C62F47-9460-42F4-B675-05B5823DDB56}"/>
    <cellStyle name="Comma 2 3 5 2 2" xfId="11036" xr:uid="{532BFFED-3FFB-44E5-B85A-15EE0D73D6A7}"/>
    <cellStyle name="Comma 2 3 5 2 2 2" xfId="11037" xr:uid="{8FF06E43-B071-40A1-97ED-442D69DBE23F}"/>
    <cellStyle name="Comma 2 3 5 2 2 2 2" xfId="11038" xr:uid="{258BCACD-3589-4A3D-B310-8B28A3AF67C7}"/>
    <cellStyle name="Comma 2 3 5 2 2 3" xfId="11039" xr:uid="{6ACC5C6F-BEF7-4711-9FA4-D78B5E8D35A3}"/>
    <cellStyle name="Comma 2 3 5 2 2 4" xfId="11040" xr:uid="{2111C9CA-49FF-475D-821E-E7705E72A93C}"/>
    <cellStyle name="Comma 2 3 5 2 2 5" xfId="11041" xr:uid="{5932726E-5626-4848-8B00-33916A04A674}"/>
    <cellStyle name="Comma 2 3 5 2 3" xfId="11042" xr:uid="{35EF33E9-02EB-401A-B9F1-C627293A6D12}"/>
    <cellStyle name="Comma 2 3 5 2 3 2" xfId="11043" xr:uid="{2315546A-ADBD-4ECF-A1C5-C716C21D0197}"/>
    <cellStyle name="Comma 2 3 5 2 3 3" xfId="11044" xr:uid="{5DE7958E-9564-4D1E-B50C-E046A86EFD32}"/>
    <cellStyle name="Comma 2 3 5 2 3 4" xfId="11045" xr:uid="{0B00E2EF-BB45-49E0-BAD6-563A7B574076}"/>
    <cellStyle name="Comma 2 3 5 2 4" xfId="11046" xr:uid="{E7228399-6FAE-4CA6-80EB-B9CD315CD39F}"/>
    <cellStyle name="Comma 2 3 5 2 4 2" xfId="11047" xr:uid="{4F1B7F5F-94C5-4507-A87A-71309B067CF9}"/>
    <cellStyle name="Comma 2 3 5 2 5" xfId="11048" xr:uid="{BDF4478E-F0B3-4416-9BB8-A6948574D902}"/>
    <cellStyle name="Comma 2 3 5 2 5 2" xfId="11049" xr:uid="{4CDADDAC-969B-4800-84FB-B34899518124}"/>
    <cellStyle name="Comma 2 3 5 2 6" xfId="11050" xr:uid="{94C55343-BE90-4C5D-A037-B2B18CEF4A48}"/>
    <cellStyle name="Comma 2 3 5 2 7" xfId="11051" xr:uid="{811D717E-1968-41BB-9F2C-866D96249997}"/>
    <cellStyle name="Comma 2 3 5 2 8" xfId="11052" xr:uid="{C1CD9F4C-0660-4046-AA91-F47F4EDC03C7}"/>
    <cellStyle name="Comma 2 3 5 3" xfId="11053" xr:uid="{BE4D33F8-27F9-4E3B-BDFF-BE89300A4F3C}"/>
    <cellStyle name="Comma 2 3 5 3 2" xfId="11054" xr:uid="{1D279D2E-8FB5-4F0C-9473-DB955790C7CA}"/>
    <cellStyle name="Comma 2 3 5 3 2 2" xfId="11055" xr:uid="{2AC32383-4290-48AE-8294-4734AB9798B6}"/>
    <cellStyle name="Comma 2 3 5 3 3" xfId="11056" xr:uid="{8878DB8B-1027-41C9-AF80-32B2F1EFA7B7}"/>
    <cellStyle name="Comma 2 3 5 3 4" xfId="11057" xr:uid="{10BB5F1A-DF36-4F15-B9A6-F8FEAC99228E}"/>
    <cellStyle name="Comma 2 3 5 3 5" xfId="11058" xr:uid="{CF96CE26-3E04-4E2F-AC49-E11867C7E436}"/>
    <cellStyle name="Comma 2 3 5 4" xfId="11059" xr:uid="{6AF03EE8-81D5-4F04-8045-F5DCACCF3D6D}"/>
    <cellStyle name="Comma 2 3 5 4 2" xfId="11060" xr:uid="{09971268-85D0-4B08-B353-D211B0BDBC3D}"/>
    <cellStyle name="Comma 2 3 5 4 3" xfId="11061" xr:uid="{ECDD77FF-9A76-4343-BA0E-4DF42A694DBA}"/>
    <cellStyle name="Comma 2 3 5 4 4" xfId="11062" xr:uid="{E299FB15-5B81-42A5-AD93-7F460792513A}"/>
    <cellStyle name="Comma 2 3 5 5" xfId="11063" xr:uid="{1E4332C3-CF23-4F4D-AD57-D1A496235064}"/>
    <cellStyle name="Comma 2 3 5 5 2" xfId="11064" xr:uid="{BEE53432-0750-4954-B149-CCE9B0B0E045}"/>
    <cellStyle name="Comma 2 3 5 5 3" xfId="11065" xr:uid="{8C49276B-6B15-4510-8DC2-7792AAC54CEA}"/>
    <cellStyle name="Comma 2 3 5 6" xfId="11066" xr:uid="{2D7A1EBE-E6D2-45E0-9C40-E883A2F1AF88}"/>
    <cellStyle name="Comma 2 3 5 6 2" xfId="11067" xr:uid="{CD565703-B52A-4D2C-829D-50D91ACCFA7C}"/>
    <cellStyle name="Comma 2 3 5 7" xfId="11068" xr:uid="{99944593-A014-4E7D-9D62-528A2C22C4AB}"/>
    <cellStyle name="Comma 2 3 5 7 2" xfId="11069" xr:uid="{F6EFC643-24E7-4DE0-A9DE-72E7157AB99A}"/>
    <cellStyle name="Comma 2 3 5 8" xfId="11070" xr:uid="{B337FDDC-17E2-426E-9D30-430736FA40D9}"/>
    <cellStyle name="Comma 2 3 5 9" xfId="11071" xr:uid="{3EF17F34-B7D0-4F92-BF69-FBBFF9D0B4FF}"/>
    <cellStyle name="Comma 2 3 6" xfId="11072" xr:uid="{6E24F4F3-7D08-44DE-9288-632C6AD9791F}"/>
    <cellStyle name="Comma 2 3 6 10" xfId="11073" xr:uid="{7592CC41-0769-4B59-8D0E-38E13E02DC23}"/>
    <cellStyle name="Comma 2 3 6 2" xfId="11074" xr:uid="{C3B96C78-D08D-40EE-9E1E-0AB7DB94D51C}"/>
    <cellStyle name="Comma 2 3 6 2 2" xfId="11075" xr:uid="{0CA99D95-A196-459E-86F7-6AF9A8C34B08}"/>
    <cellStyle name="Comma 2 3 6 2 2 2" xfId="11076" xr:uid="{B50B4B5B-DE45-44D4-A52D-615C9671230D}"/>
    <cellStyle name="Comma 2 3 6 2 2 2 2" xfId="11077" xr:uid="{14D2333C-6532-4239-84E6-AC7B412E6C67}"/>
    <cellStyle name="Comma 2 3 6 2 2 3" xfId="11078" xr:uid="{9BACA8CF-967E-4D09-8202-F891FF4ED2F7}"/>
    <cellStyle name="Comma 2 3 6 2 2 4" xfId="11079" xr:uid="{0B73A1E2-D191-40E1-A577-B61D8C7310F4}"/>
    <cellStyle name="Comma 2 3 6 2 2 5" xfId="11080" xr:uid="{27716B9D-F70C-4EAA-A096-B549CBDA99DD}"/>
    <cellStyle name="Comma 2 3 6 2 3" xfId="11081" xr:uid="{21F23BF7-02F9-46D6-90BC-C3164F4C2E29}"/>
    <cellStyle name="Comma 2 3 6 2 3 2" xfId="11082" xr:uid="{1546B256-E433-4DD1-9090-57A5CE47EFFC}"/>
    <cellStyle name="Comma 2 3 6 2 3 3" xfId="11083" xr:uid="{F317C37F-17C8-428C-931B-5CA93BF3E5ED}"/>
    <cellStyle name="Comma 2 3 6 2 3 4" xfId="11084" xr:uid="{B3316556-80BB-4819-932B-F4D9627C3E4E}"/>
    <cellStyle name="Comma 2 3 6 2 4" xfId="11085" xr:uid="{B68DF4FF-85D5-41DF-A480-4EFD2FDC12E6}"/>
    <cellStyle name="Comma 2 3 6 2 4 2" xfId="11086" xr:uid="{7BD80DFC-6AA5-43E7-B2F4-1E4D77FD1AC3}"/>
    <cellStyle name="Comma 2 3 6 2 5" xfId="11087" xr:uid="{8B3FEF7B-7897-4020-AF5A-EAF6E1493F15}"/>
    <cellStyle name="Comma 2 3 6 2 5 2" xfId="11088" xr:uid="{AFE86185-9A38-4E5F-B161-6AB1310CE88A}"/>
    <cellStyle name="Comma 2 3 6 2 6" xfId="11089" xr:uid="{7C4989B1-4AAD-401A-A7B3-AE248F2F7A22}"/>
    <cellStyle name="Comma 2 3 6 2 7" xfId="11090" xr:uid="{F437A4B0-DB43-4026-8947-3198C17AB68A}"/>
    <cellStyle name="Comma 2 3 6 2 8" xfId="11091" xr:uid="{7077F560-96D3-407D-9852-ED657AA79715}"/>
    <cellStyle name="Comma 2 3 6 3" xfId="11092" xr:uid="{1E239309-37A9-464C-A0C2-952C6268BA7E}"/>
    <cellStyle name="Comma 2 3 6 3 2" xfId="11093" xr:uid="{E85CEC5D-F381-4504-B98A-10B60E680B65}"/>
    <cellStyle name="Comma 2 3 6 3 2 2" xfId="11094" xr:uid="{AC8E5BBB-F9F2-4177-946D-1142050876CD}"/>
    <cellStyle name="Comma 2 3 6 3 3" xfId="11095" xr:uid="{35D107B8-B27F-4C69-B379-1D696DD5E33C}"/>
    <cellStyle name="Comma 2 3 6 3 4" xfId="11096" xr:uid="{DACC9338-B0B2-4CF7-AF8B-96C8B797892F}"/>
    <cellStyle name="Comma 2 3 6 3 5" xfId="11097" xr:uid="{4CDFC8E9-2235-492B-BC18-E51CB058D610}"/>
    <cellStyle name="Comma 2 3 6 4" xfId="11098" xr:uid="{D9E2926B-280C-4771-BD02-6F1B19D655C7}"/>
    <cellStyle name="Comma 2 3 6 4 2" xfId="11099" xr:uid="{B3F2F012-6C9B-4916-A373-D40347A45832}"/>
    <cellStyle name="Comma 2 3 6 4 3" xfId="11100" xr:uid="{19CC914D-9AA4-4E68-854B-C22E13AF53BB}"/>
    <cellStyle name="Comma 2 3 6 4 4" xfId="11101" xr:uid="{9D683298-6D6E-4129-A57D-EAA2CD163ADC}"/>
    <cellStyle name="Comma 2 3 6 5" xfId="11102" xr:uid="{3437DA89-DF54-4A90-824F-BC38D5073509}"/>
    <cellStyle name="Comma 2 3 6 5 2" xfId="11103" xr:uid="{87DE2ACB-1FB5-489A-A40E-AAEA6022ACFB}"/>
    <cellStyle name="Comma 2 3 6 5 3" xfId="11104" xr:uid="{1B8D7924-0AB4-4C5D-ADE9-32A53C3BD436}"/>
    <cellStyle name="Comma 2 3 6 6" xfId="11105" xr:uid="{8A6B224B-FF12-4C7C-A305-D84AB163A3B8}"/>
    <cellStyle name="Comma 2 3 6 6 2" xfId="11106" xr:uid="{36049F1B-D529-4CAC-83CD-2A422062D606}"/>
    <cellStyle name="Comma 2 3 6 7" xfId="11107" xr:uid="{696E9681-28B2-4382-B096-4E1126412116}"/>
    <cellStyle name="Comma 2 3 6 7 2" xfId="11108" xr:uid="{3D89C79A-B183-4FC3-B6AB-075C010EE1F6}"/>
    <cellStyle name="Comma 2 3 6 8" xfId="11109" xr:uid="{F12E096B-02BC-457D-8E6F-643E372CAC5A}"/>
    <cellStyle name="Comma 2 3 6 9" xfId="11110" xr:uid="{DE1CBBE5-41BB-4DF4-9C4E-AABC289AD880}"/>
    <cellStyle name="Comma 2 3 7" xfId="11111" xr:uid="{A883C9EF-CD9C-42E2-B318-7C25C361E444}"/>
    <cellStyle name="Comma 2 3 7 2" xfId="11112" xr:uid="{A50D4BE7-F86C-4235-83DF-3A123CA8E132}"/>
    <cellStyle name="Comma 2 3 7 2 2" xfId="11113" xr:uid="{0968E095-2E51-41F6-A514-D6334130D097}"/>
    <cellStyle name="Comma 2 3 7 2 2 2" xfId="11114" xr:uid="{9747666B-E8D9-4066-A01A-2B715D603934}"/>
    <cellStyle name="Comma 2 3 7 2 2 2 2" xfId="11115" xr:uid="{87A65D35-5F18-4AA2-B209-D03FEA883650}"/>
    <cellStyle name="Comma 2 3 7 2 2 3" xfId="11116" xr:uid="{3AEF456F-BBD1-4018-844C-3E5B8DC2F0F1}"/>
    <cellStyle name="Comma 2 3 7 2 2 4" xfId="11117" xr:uid="{085F1A51-3BC5-46CE-84A9-5470C0F4D6E0}"/>
    <cellStyle name="Comma 2 3 7 2 3" xfId="11118" xr:uid="{EEEE5AB8-21A7-460D-9C1E-9F9B788E1347}"/>
    <cellStyle name="Comma 2 3 7 2 3 2" xfId="11119" xr:uid="{FB283610-8DB7-42DC-9234-242EB81ED171}"/>
    <cellStyle name="Comma 2 3 7 2 3 3" xfId="11120" xr:uid="{BC1A733E-742C-4093-A870-98CD8FD06CAB}"/>
    <cellStyle name="Comma 2 3 7 2 4" xfId="11121" xr:uid="{2A56C039-3C73-4AFC-A065-6FD043ED2F44}"/>
    <cellStyle name="Comma 2 3 7 2 5" xfId="11122" xr:uid="{A38E1A92-7725-469A-9A12-2F6EC75574C1}"/>
    <cellStyle name="Comma 2 3 7 2 6" xfId="11123" xr:uid="{0B454CAB-8501-473E-A729-3A2BA6C1BB02}"/>
    <cellStyle name="Comma 2 3 7 3" xfId="11124" xr:uid="{7471AACD-79B2-4020-B17B-0935805ADA94}"/>
    <cellStyle name="Comma 2 3 7 3 2" xfId="11125" xr:uid="{719475DE-247B-47E7-A9E4-63EE8B53A6B7}"/>
    <cellStyle name="Comma 2 3 7 3 2 2" xfId="11126" xr:uid="{9433C9C3-B786-405D-8A38-E6797CD1E27B}"/>
    <cellStyle name="Comma 2 3 7 3 3" xfId="11127" xr:uid="{9C32B90F-D7B8-4568-BF33-34C35C19EE9E}"/>
    <cellStyle name="Comma 2 3 7 3 4" xfId="11128" xr:uid="{6671FB6B-004F-43A4-88C5-0BCA470B4692}"/>
    <cellStyle name="Comma 2 3 7 3 5" xfId="11129" xr:uid="{2C91736A-92CC-4EB2-AD71-4E4CCAF2493D}"/>
    <cellStyle name="Comma 2 3 7 4" xfId="11130" xr:uid="{3EE64382-F8AE-4068-9898-D47BAD14E6A4}"/>
    <cellStyle name="Comma 2 3 7 4 2" xfId="11131" xr:uid="{1DC49CD5-923D-49C0-A131-82E5A6093162}"/>
    <cellStyle name="Comma 2 3 7 4 3" xfId="11132" xr:uid="{E6445BEC-CD45-4AFB-92D1-F4D1D4AD559C}"/>
    <cellStyle name="Comma 2 3 7 5" xfId="11133" xr:uid="{AB05F894-3D61-41C4-8666-2DF7EEB6ECB0}"/>
    <cellStyle name="Comma 2 3 7 5 2" xfId="11134" xr:uid="{ACC3BC9B-82F3-4B95-8B23-21D4A44DC510}"/>
    <cellStyle name="Comma 2 3 7 6" xfId="11135" xr:uid="{F06941D6-7D4A-487D-AD77-06B9B4CC236C}"/>
    <cellStyle name="Comma 2 3 7 7" xfId="11136" xr:uid="{87746C3A-8CD7-443A-8144-33A5A169F811}"/>
    <cellStyle name="Comma 2 3 7 8" xfId="11137" xr:uid="{F5E7321A-5726-4446-A57C-54FBE7103B28}"/>
    <cellStyle name="Comma 2 3 8" xfId="11138" xr:uid="{B62EBA3C-9EA3-41A7-BD9D-2509AC93C729}"/>
    <cellStyle name="Comma 2 3 8 2" xfId="11139" xr:uid="{EFC81773-9BF2-462E-BEB2-B9B023C056A1}"/>
    <cellStyle name="Comma 2 3 8 2 2" xfId="11140" xr:uid="{2EA7639E-1821-4DFA-9742-51384E18D9CA}"/>
    <cellStyle name="Comma 2 3 8 2 2 2" xfId="11141" xr:uid="{EE7D5518-1C7E-49F8-8A11-A30BF17A6EFD}"/>
    <cellStyle name="Comma 2 3 8 2 2 2 2" xfId="11142" xr:uid="{4C3AC8CB-597B-4DBA-A655-B426923F8E00}"/>
    <cellStyle name="Comma 2 3 8 2 2 3" xfId="11143" xr:uid="{020AB153-DEEE-4F97-A25F-58EC96722610}"/>
    <cellStyle name="Comma 2 3 8 2 3" xfId="11144" xr:uid="{ED0A49AF-2B0E-407A-AF42-420B940309AB}"/>
    <cellStyle name="Comma 2 3 8 2 3 2" xfId="11145" xr:uid="{7D2BB501-964A-49A7-BC32-86CAF458E240}"/>
    <cellStyle name="Comma 2 3 8 2 4" xfId="11146" xr:uid="{E881CA64-D88C-46A6-99E1-CA44EC9D2805}"/>
    <cellStyle name="Comma 2 3 8 2 5" xfId="11147" xr:uid="{0922BDBC-2D92-44D5-B6CC-44D09D12EB9C}"/>
    <cellStyle name="Comma 2 3 8 3" xfId="11148" xr:uid="{4BA441E7-301B-4096-811E-D38D290127D8}"/>
    <cellStyle name="Comma 2 3 8 3 2" xfId="11149" xr:uid="{330709C0-4EE5-4B06-BD0F-6ACDFEA06B6E}"/>
    <cellStyle name="Comma 2 3 8 3 2 2" xfId="11150" xr:uid="{50129F66-79FD-432D-BC05-C602F068FB91}"/>
    <cellStyle name="Comma 2 3 8 3 3" xfId="11151" xr:uid="{122F8ADD-E305-437E-918F-4279D855DE25}"/>
    <cellStyle name="Comma 2 3 8 3 4" xfId="11152" xr:uid="{42F1BEAC-9EA6-4C08-A3C8-19A9CB836180}"/>
    <cellStyle name="Comma 2 3 8 4" xfId="11153" xr:uid="{2D705AE7-DBDA-405D-8D4E-A748C56F1DEF}"/>
    <cellStyle name="Comma 2 3 8 4 2" xfId="11154" xr:uid="{D03E04E9-FF73-42D6-BDCD-AB3187F56D7C}"/>
    <cellStyle name="Comma 2 3 8 4 3" xfId="11155" xr:uid="{2489F6CE-71EE-454B-A0EB-89703C0D6508}"/>
    <cellStyle name="Comma 2 3 8 5" xfId="11156" xr:uid="{2A9422EE-3E57-4722-88C9-7AF8700E6826}"/>
    <cellStyle name="Comma 2 3 8 6" xfId="11157" xr:uid="{CDB98BB5-99A9-433D-BE21-6E9D8D5E1FF4}"/>
    <cellStyle name="Comma 2 3 8 7" xfId="11158" xr:uid="{E2483576-49BB-4835-96ED-1EDFDD0C2672}"/>
    <cellStyle name="Comma 2 3 9" xfId="11159" xr:uid="{6011405F-002D-4678-932F-5ECEC3E00DA7}"/>
    <cellStyle name="Comma 2 3 9 2" xfId="11160" xr:uid="{89CA9AA5-F1E1-4283-A002-D50FFFBFBAD6}"/>
    <cellStyle name="Comma 2 3 9 2 2" xfId="11161" xr:uid="{1A7F91FA-DD9C-4B31-830D-44F7B24A54F1}"/>
    <cellStyle name="Comma 2 3 9 2 2 2" xfId="11162" xr:uid="{8E974000-001B-4160-A8F3-D2E6A6EE6CEA}"/>
    <cellStyle name="Comma 2 3 9 2 2 2 2" xfId="11163" xr:uid="{7AB20B0A-605C-4712-A242-0EF060B2C251}"/>
    <cellStyle name="Comma 2 3 9 2 2 3" xfId="11164" xr:uid="{9740E21A-4CD4-4E59-9CDC-5B8C31F46E1D}"/>
    <cellStyle name="Comma 2 3 9 2 3" xfId="11165" xr:uid="{44D04F9B-ACC4-4C5A-AC4D-E5C84149C2D4}"/>
    <cellStyle name="Comma 2 3 9 2 3 2" xfId="11166" xr:uid="{58B7AEBA-12F7-415A-AA11-E2C4EFCC8905}"/>
    <cellStyle name="Comma 2 3 9 2 4" xfId="11167" xr:uid="{8B243D93-23F0-4474-B803-01756FBABD93}"/>
    <cellStyle name="Comma 2 3 9 2 5" xfId="11168" xr:uid="{2682811C-DA6F-4F82-9902-AED6A2E7872C}"/>
    <cellStyle name="Comma 2 3 9 3" xfId="11169" xr:uid="{C1879219-E778-4093-867F-C3AD5CD6D246}"/>
    <cellStyle name="Comma 2 3 9 3 2" xfId="11170" xr:uid="{3C280DF1-549F-4EA8-B345-539FFE1FBFCB}"/>
    <cellStyle name="Comma 2 3 9 3 2 2" xfId="11171" xr:uid="{92424BD2-B29B-48B5-8336-5A61F9F3AF71}"/>
    <cellStyle name="Comma 2 3 9 3 3" xfId="11172" xr:uid="{C24290E5-864C-43E3-A297-7181D8C8B2BF}"/>
    <cellStyle name="Comma 2 3 9 3 4" xfId="11173" xr:uid="{7B5F519F-5BAD-4F13-AB21-44C4BAA8C1FF}"/>
    <cellStyle name="Comma 2 3 9 4" xfId="11174" xr:uid="{2DA03DA7-71E7-4DD5-8CA5-D7A42DE85819}"/>
    <cellStyle name="Comma 2 3 9 4 2" xfId="11175" xr:uid="{C098DA28-F869-4097-8A7B-004607A08344}"/>
    <cellStyle name="Comma 2 3 9 4 3" xfId="11176" xr:uid="{53E5BA5B-4056-4267-939F-85178252DE02}"/>
    <cellStyle name="Comma 2 3 9 5" xfId="11177" xr:uid="{E16ACC4D-C1A2-4F42-86B3-DDB2D29AA422}"/>
    <cellStyle name="Comma 2 3 9 5 2" xfId="11178" xr:uid="{07C19EA0-B02A-44BC-BEB2-AABF29957332}"/>
    <cellStyle name="Comma 2 3 9 6" xfId="11179" xr:uid="{AF251DF7-1E9E-4E9D-B143-ED6A510EC04C}"/>
    <cellStyle name="Comma 2 3 9 7" xfId="11180" xr:uid="{ACD356F5-6BE3-4C2C-BC25-D56A79F04149}"/>
    <cellStyle name="Comma 2 30" xfId="11181" xr:uid="{243E7B77-2824-4119-88D2-49ABE0378609}"/>
    <cellStyle name="Comma 2 30 2" xfId="11182" xr:uid="{5A82B315-0AAE-422A-9569-C5BDD87200DE}"/>
    <cellStyle name="Comma 2 31" xfId="11183" xr:uid="{A85DE9CB-BB27-4532-BF96-AEBF028AC179}"/>
    <cellStyle name="Comma 2 32" xfId="11184" xr:uid="{68CE8FAD-10B0-4618-8DA8-8CE53FD661D9}"/>
    <cellStyle name="Comma 2 33" xfId="11185" xr:uid="{DEAFBF69-2CA9-470E-9240-BBF80981670E}"/>
    <cellStyle name="Comma 2 34" xfId="11186" xr:uid="{F37AE039-4C2C-4267-8201-3598ED9C772C}"/>
    <cellStyle name="Comma 2 35" xfId="11187" xr:uid="{E3EFCEB3-9BD3-4A47-8C7D-B8FA118150B7}"/>
    <cellStyle name="Comma 2 36" xfId="11188" xr:uid="{12E7F1CE-D0DC-4786-A7D1-86CA831D301C}"/>
    <cellStyle name="Comma 2 4" xfId="11189" xr:uid="{7F946C77-E122-4AD2-950B-B60A8BB0756A}"/>
    <cellStyle name="Comma 2 4 10" xfId="11190" xr:uid="{E7631BBB-1C42-447B-A7A0-AFD72BC9C244}"/>
    <cellStyle name="Comma 2 4 10 2" xfId="11191" xr:uid="{FF9DD978-1C6F-44DE-A380-21B0BE936E10}"/>
    <cellStyle name="Comma 2 4 10 2 2" xfId="11192" xr:uid="{E7F9BE55-FC37-423C-A6E4-6C223855566C}"/>
    <cellStyle name="Comma 2 4 10 3" xfId="11193" xr:uid="{93EC28D7-00F7-4F61-BC29-1C30AD1E8A2D}"/>
    <cellStyle name="Comma 2 4 10 4" xfId="11194" xr:uid="{EE603C71-DEB4-43E0-A923-380002F4479F}"/>
    <cellStyle name="Comma 2 4 10 5" xfId="11195" xr:uid="{F44EE856-71E7-494E-9C34-9EB870E11663}"/>
    <cellStyle name="Comma 2 4 11" xfId="11196" xr:uid="{7D371A0E-8AB0-46CC-9D86-55B30ADC6605}"/>
    <cellStyle name="Comma 2 4 11 2" xfId="11197" xr:uid="{CA795962-3DA0-42F0-8002-2A4CB4FAA300}"/>
    <cellStyle name="Comma 2 4 11 2 2" xfId="11198" xr:uid="{C37B837B-CB7F-46A9-A1FE-87C7A6051D00}"/>
    <cellStyle name="Comma 2 4 11 3" xfId="11199" xr:uid="{3650A902-2D0B-4F02-8DA2-F8E086E22E39}"/>
    <cellStyle name="Comma 2 4 11 4" xfId="11200" xr:uid="{BB9E066F-0C24-49FC-8C67-B866F7E9669C}"/>
    <cellStyle name="Comma 2 4 11 5" xfId="11201" xr:uid="{1FF0AE84-9A00-4845-99B5-779F087E03FD}"/>
    <cellStyle name="Comma 2 4 12" xfId="11202" xr:uid="{935B0D6D-B94C-4414-8592-B94E152C199D}"/>
    <cellStyle name="Comma 2 4 12 2" xfId="11203" xr:uid="{63DF4730-380C-446B-B4FB-94E62DBD3F76}"/>
    <cellStyle name="Comma 2 4 12 3" xfId="11204" xr:uid="{4DF41A3C-17FD-4050-BC29-F5FBE68A7E07}"/>
    <cellStyle name="Comma 2 4 12 4" xfId="11205" xr:uid="{32BAE6AC-A5D1-4D26-9693-CDF431567D49}"/>
    <cellStyle name="Comma 2 4 13" xfId="11206" xr:uid="{B2C1596C-49AD-4276-9757-7E61AECBC662}"/>
    <cellStyle name="Comma 2 4 13 2" xfId="11207" xr:uid="{B536A3BD-B2B7-4E8B-81F1-9920DBE04372}"/>
    <cellStyle name="Comma 2 4 13 3" xfId="11208" xr:uid="{328D4CFF-D34E-4EC4-9FD2-482A30F70EC1}"/>
    <cellStyle name="Comma 2 4 13 4" xfId="11209" xr:uid="{B7586223-49FD-4A9F-B493-3AB26CB387A4}"/>
    <cellStyle name="Comma 2 4 14" xfId="11210" xr:uid="{F11F6AC1-04C0-4221-AA3C-AFB4680A1B27}"/>
    <cellStyle name="Comma 2 4 14 2" xfId="11211" xr:uid="{9E615EAF-41AE-4FE4-8A8E-266E3DD48F96}"/>
    <cellStyle name="Comma 2 4 15" xfId="11212" xr:uid="{EA9F4A85-2BC5-4BF8-8A3E-122B5FEE4070}"/>
    <cellStyle name="Comma 2 4 15 2" xfId="11213" xr:uid="{5BEF2753-A50C-463C-84CD-580832A16008}"/>
    <cellStyle name="Comma 2 4 16" xfId="11214" xr:uid="{F04A1288-77F0-4779-9F01-4B75E0EB1924}"/>
    <cellStyle name="Comma 2 4 17" xfId="11215" xr:uid="{B4F89870-A74D-448F-A621-D545D3134405}"/>
    <cellStyle name="Comma 2 4 18" xfId="11216" xr:uid="{8F3E029C-E0F3-4158-85A9-1E809ABE86DF}"/>
    <cellStyle name="Comma 2 4 19" xfId="11217" xr:uid="{0F55BBD3-F295-46E3-9EBF-F73C934E0A41}"/>
    <cellStyle name="Comma 2 4 2" xfId="11218" xr:uid="{C903BC9B-CE18-400D-9090-36C74E368BF2}"/>
    <cellStyle name="Comma 2 4 2 10" xfId="11219" xr:uid="{4070B301-BD4B-464A-B539-71F6307A876C}"/>
    <cellStyle name="Comma 2 4 2 10 2" xfId="11220" xr:uid="{A0F53680-6157-4080-B1A2-14EE3FF1099D}"/>
    <cellStyle name="Comma 2 4 2 11" xfId="11221" xr:uid="{B2EEDCDF-B712-4912-ADAA-5661144DFFCE}"/>
    <cellStyle name="Comma 2 4 2 11 2" xfId="11222" xr:uid="{B3199839-B6A2-4B8F-A48E-9FC6C9C77BB0}"/>
    <cellStyle name="Comma 2 4 2 12" xfId="11223" xr:uid="{F24C2C23-6C88-410E-8C74-DEBDFB57CCC7}"/>
    <cellStyle name="Comma 2 4 2 13" xfId="11224" xr:uid="{D05EA5C2-9AB4-4346-A5FB-FDD83935C908}"/>
    <cellStyle name="Comma 2 4 2 14" xfId="11225" xr:uid="{E8FE70C5-E0BA-43E0-BEF4-D69E9A2239AE}"/>
    <cellStyle name="Comma 2 4 2 15" xfId="11226" xr:uid="{82DC57FF-72E2-45C8-A6C1-77515F98C66B}"/>
    <cellStyle name="Comma 2 4 2 16" xfId="11227" xr:uid="{122BEA57-3F98-4532-A171-C0BD0D27FD53}"/>
    <cellStyle name="Comma 2 4 2 2" xfId="11228" xr:uid="{335736D6-FDAD-4101-A0FA-8110049A88B9}"/>
    <cellStyle name="Comma 2 4 2 2 2" xfId="11229" xr:uid="{C7FECFAB-6462-49AA-8DB1-D51BB7B33B92}"/>
    <cellStyle name="Comma 2 4 2 2 2 2" xfId="11230" xr:uid="{69C145D8-6AE0-4D97-B398-4BB2840C5D68}"/>
    <cellStyle name="Comma 2 4 2 2 2 2 2" xfId="11231" xr:uid="{96FF92B7-F59A-454F-8014-CC938C781B09}"/>
    <cellStyle name="Comma 2 4 2 2 2 2 3" xfId="11232" xr:uid="{9D4DEEA7-268D-4AAF-A1F5-69A14B90782C}"/>
    <cellStyle name="Comma 2 4 2 2 2 2 4" xfId="11233" xr:uid="{88A7C6E9-9EAC-440A-8CF2-EFFC128771A7}"/>
    <cellStyle name="Comma 2 4 2 2 2 3" xfId="11234" xr:uid="{98879086-5736-46E7-929A-3EE885443333}"/>
    <cellStyle name="Comma 2 4 2 2 2 3 2" xfId="11235" xr:uid="{B1000E27-B6D9-4F36-8A62-9ABA96740E98}"/>
    <cellStyle name="Comma 2 4 2 2 2 3 3" xfId="11236" xr:uid="{BC271E87-6C21-40A0-813F-A8589F81B36F}"/>
    <cellStyle name="Comma 2 4 2 2 2 4" xfId="11237" xr:uid="{9FB26E05-9225-4A6E-B000-718CDE365A05}"/>
    <cellStyle name="Comma 2 4 2 2 2 4 2" xfId="11238" xr:uid="{A44C5547-A064-4A3A-BC28-09852DCB4706}"/>
    <cellStyle name="Comma 2 4 2 2 2 5" xfId="11239" xr:uid="{24E585E6-A470-4B52-8723-705F5FCACB32}"/>
    <cellStyle name="Comma 2 4 2 2 2 6" xfId="11240" xr:uid="{D12EA14A-F205-4DEA-BBBD-1A59C21249FF}"/>
    <cellStyle name="Comma 2 4 2 2 3" xfId="11241" xr:uid="{05F1EAFD-AEF0-425C-9608-D348C7FD7DD0}"/>
    <cellStyle name="Comma 2 4 2 2 3 2" xfId="11242" xr:uid="{47F52759-EFCB-4DBA-848D-C152A579F8FE}"/>
    <cellStyle name="Comma 2 4 2 2 3 3" xfId="11243" xr:uid="{EDFE735B-369C-4BA6-A5E6-C6AA076434EA}"/>
    <cellStyle name="Comma 2 4 2 2 3 4" xfId="11244" xr:uid="{01614D60-A932-450C-8413-A2C635A8B234}"/>
    <cellStyle name="Comma 2 4 2 2 4" xfId="11245" xr:uid="{1B39442A-A7DA-40A4-A705-DFC3349B03BF}"/>
    <cellStyle name="Comma 2 4 2 2 4 2" xfId="11246" xr:uid="{64F5C65D-8115-4767-AEF0-CDF37903277B}"/>
    <cellStyle name="Comma 2 4 2 2 4 3" xfId="11247" xr:uid="{BCAFB9D4-90B2-409E-A3D5-A75FBCE10031}"/>
    <cellStyle name="Comma 2 4 2 2 5" xfId="11248" xr:uid="{6BC0EB79-4EAA-4413-BD2D-0929BC534040}"/>
    <cellStyle name="Comma 2 4 2 2 5 2" xfId="11249" xr:uid="{F79CF899-C726-4C90-B217-D9A5EF1E6BD9}"/>
    <cellStyle name="Comma 2 4 2 2 5 3" xfId="11250" xr:uid="{0BAEE32D-3CE1-4F5B-956C-469318FEB8DD}"/>
    <cellStyle name="Comma 2 4 2 2 6" xfId="11251" xr:uid="{647F2496-C857-45D8-8E52-5061E959FFCA}"/>
    <cellStyle name="Comma 2 4 2 2 6 2" xfId="11252" xr:uid="{582556AF-C034-4F71-99BE-8AB39C34ADDE}"/>
    <cellStyle name="Comma 2 4 2 2 7" xfId="11253" xr:uid="{66EB7955-7A16-4B4C-BB03-50CD5389C45E}"/>
    <cellStyle name="Comma 2 4 2 2 8" xfId="11254" xr:uid="{1401D030-0D92-47CE-9E56-CBF11169E547}"/>
    <cellStyle name="Comma 2 4 2 2 9" xfId="11255" xr:uid="{429F1173-21B8-4BB9-B060-B7BD212E73B3}"/>
    <cellStyle name="Comma 2 4 2 3" xfId="11256" xr:uid="{A666B5A7-7CF9-489E-89BD-8BFBB3C81ADC}"/>
    <cellStyle name="Comma 2 4 2 3 2" xfId="11257" xr:uid="{D01F7778-C15D-437B-9BC4-B58B9E9E257B}"/>
    <cellStyle name="Comma 2 4 2 3 2 2" xfId="11258" xr:uid="{1A814B3C-344C-4E82-8DF8-A44C7C3BB086}"/>
    <cellStyle name="Comma 2 4 2 3 2 2 2" xfId="11259" xr:uid="{FE43DF76-CBD1-44BF-A127-110D998939EA}"/>
    <cellStyle name="Comma 2 4 2 3 2 2 3" xfId="11260" xr:uid="{A303BC3A-FA9F-4C15-B703-3775FD9FFD67}"/>
    <cellStyle name="Comma 2 4 2 3 2 3" xfId="11261" xr:uid="{222A6254-25D6-4ACB-A364-7010255BCD45}"/>
    <cellStyle name="Comma 2 4 2 3 2 3 2" xfId="11262" xr:uid="{E038A253-19BA-4AEF-8556-BC9E507A7365}"/>
    <cellStyle name="Comma 2 4 2 3 2 3 3" xfId="11263" xr:uid="{AA1EE2EA-DE5D-454E-BE65-CE9166399D33}"/>
    <cellStyle name="Comma 2 4 2 3 2 4" xfId="11264" xr:uid="{A839D59D-D635-4CCD-B271-1680F71BAD46}"/>
    <cellStyle name="Comma 2 4 2 3 2 5" xfId="11265" xr:uid="{4CC10858-0A88-4D13-82C2-BB223DA63C94}"/>
    <cellStyle name="Comma 2 4 2 3 2 6" xfId="11266" xr:uid="{19CFADFC-224F-4420-AD57-A8DD4A3D612B}"/>
    <cellStyle name="Comma 2 4 2 3 3" xfId="11267" xr:uid="{2217A34B-7313-40C6-9753-E438DBDF83BB}"/>
    <cellStyle name="Comma 2 4 2 3 3 2" xfId="11268" xr:uid="{3941B4A1-9D46-4210-BAEE-0FEFA3485D20}"/>
    <cellStyle name="Comma 2 4 2 3 3 3" xfId="11269" xr:uid="{6AD541A0-768E-466F-9942-B76EFDB355E3}"/>
    <cellStyle name="Comma 2 4 2 3 4" xfId="11270" xr:uid="{ADF74C80-E654-4206-9AE8-C40F37D66F21}"/>
    <cellStyle name="Comma 2 4 2 3 4 2" xfId="11271" xr:uid="{4767FB1C-F77B-471B-8C39-97C40F328D66}"/>
    <cellStyle name="Comma 2 4 2 3 4 3" xfId="11272" xr:uid="{B8C355A9-3FFF-40F4-A06F-C8566CD190E7}"/>
    <cellStyle name="Comma 2 4 2 3 5" xfId="11273" xr:uid="{3F38C181-69D0-4F36-BAF3-490243195264}"/>
    <cellStyle name="Comma 2 4 2 3 5 2" xfId="11274" xr:uid="{37F67BAE-36B9-4D38-BB5E-A48EEE932B81}"/>
    <cellStyle name="Comma 2 4 2 3 6" xfId="11275" xr:uid="{8730E9F2-9314-4730-B36A-6440B9B02578}"/>
    <cellStyle name="Comma 2 4 2 3 7" xfId="11276" xr:uid="{47C87085-DC45-418D-A75E-0A66D8DDDB82}"/>
    <cellStyle name="Comma 2 4 2 4" xfId="11277" xr:uid="{4D8F92E4-B80F-478F-866B-6A1C9F00024A}"/>
    <cellStyle name="Comma 2 4 2 4 2" xfId="11278" xr:uid="{22BED2FD-9158-4DAB-B7D4-3E72BAE575A1}"/>
    <cellStyle name="Comma 2 4 2 4 2 2" xfId="11279" xr:uid="{75F86568-5C9C-4215-AA23-1D98EDAD504E}"/>
    <cellStyle name="Comma 2 4 2 4 2 2 2" xfId="11280" xr:uid="{49D65B35-B565-4650-888F-C54A644C6312}"/>
    <cellStyle name="Comma 2 4 2 4 2 2 3" xfId="11281" xr:uid="{D2B1CA49-F5C6-4D04-8D89-DCB91BDF139D}"/>
    <cellStyle name="Comma 2 4 2 4 2 3" xfId="11282" xr:uid="{0332227D-7014-4ED0-B18A-80B9D6612F0C}"/>
    <cellStyle name="Comma 2 4 2 4 2 3 2" xfId="11283" xr:uid="{3DC14D27-1411-4A95-83D3-B2E9DFC95021}"/>
    <cellStyle name="Comma 2 4 2 4 2 3 3" xfId="11284" xr:uid="{899B8A1C-7605-4992-B39D-BB8C1DB09E4D}"/>
    <cellStyle name="Comma 2 4 2 4 2 4" xfId="11285" xr:uid="{9A68EC68-D0CE-4006-BD44-CE4B1CE23293}"/>
    <cellStyle name="Comma 2 4 2 4 2 5" xfId="11286" xr:uid="{B6EC0912-ECE7-4AFC-8ED0-962B711DA139}"/>
    <cellStyle name="Comma 2 4 2 4 3" xfId="11287" xr:uid="{04CC023A-1E0F-44AE-B8F2-C3FC5E90282B}"/>
    <cellStyle name="Comma 2 4 2 4 3 2" xfId="11288" xr:uid="{51774F7A-BA23-4217-A01F-1966B2DAAD4E}"/>
    <cellStyle name="Comma 2 4 2 4 3 3" xfId="11289" xr:uid="{D4C10253-2587-4903-9CFE-93B73CAA555E}"/>
    <cellStyle name="Comma 2 4 2 4 4" xfId="11290" xr:uid="{17B5F98B-1603-4B8A-942F-2D0BFEEAF288}"/>
    <cellStyle name="Comma 2 4 2 4 4 2" xfId="11291" xr:uid="{7BC6B083-5E21-42EE-A9E2-CBB5F245FA29}"/>
    <cellStyle name="Comma 2 4 2 4 4 3" xfId="11292" xr:uid="{34C69516-A2D5-43DD-B0A1-475F0B3653FF}"/>
    <cellStyle name="Comma 2 4 2 4 5" xfId="11293" xr:uid="{CC12EDA4-5941-4672-A74E-A0DD84B45252}"/>
    <cellStyle name="Comma 2 4 2 4 6" xfId="11294" xr:uid="{B83FDFB6-95DF-41AA-BF28-12B4564A31F6}"/>
    <cellStyle name="Comma 2 4 2 4 7" xfId="11295" xr:uid="{BADA5792-01A6-4C74-B6C5-33065FDA23F8}"/>
    <cellStyle name="Comma 2 4 2 5" xfId="11296" xr:uid="{C23D952B-0A86-4DBE-A677-6022029794B4}"/>
    <cellStyle name="Comma 2 4 2 5 2" xfId="11297" xr:uid="{2C018EA8-7BEE-4304-914C-433831ADD5D4}"/>
    <cellStyle name="Comma 2 4 2 5 2 2" xfId="11298" xr:uid="{12938503-D5DE-4C3B-9FF5-E50DE7F354B6}"/>
    <cellStyle name="Comma 2 4 2 5 2 3" xfId="11299" xr:uid="{60A0D9F4-E6F6-446C-8B99-C9F3D55D236A}"/>
    <cellStyle name="Comma 2 4 2 5 3" xfId="11300" xr:uid="{95D5A957-817A-4592-BE78-7BE1FBC6287C}"/>
    <cellStyle name="Comma 2 4 2 5 3 2" xfId="11301" xr:uid="{AAF447DB-B512-42B5-87AD-CC0AE4EDF90D}"/>
    <cellStyle name="Comma 2 4 2 5 3 3" xfId="11302" xr:uid="{351DCDD7-ADA7-47A6-ABAE-103114723DD3}"/>
    <cellStyle name="Comma 2 4 2 5 4" xfId="11303" xr:uid="{FC9BFBA9-E282-4627-A2D5-99AB88036864}"/>
    <cellStyle name="Comma 2 4 2 5 5" xfId="11304" xr:uid="{1FACD0B9-40B1-4950-BE5B-7A70CF28C6F6}"/>
    <cellStyle name="Comma 2 4 2 5 6" xfId="11305" xr:uid="{77E68C85-BC36-41F4-9593-4AFB07EEFDC8}"/>
    <cellStyle name="Comma 2 4 2 6" xfId="11306" xr:uid="{427F086F-45D3-46B1-8E22-D5D448DE1E60}"/>
    <cellStyle name="Comma 2 4 2 6 2" xfId="11307" xr:uid="{56659B40-1DB7-42A6-B79D-A80BF660ED2A}"/>
    <cellStyle name="Comma 2 4 2 6 3" xfId="11308" xr:uid="{CC3B8B2F-427F-451B-9C3D-E9D853E09968}"/>
    <cellStyle name="Comma 2 4 2 7" xfId="11309" xr:uid="{FD985E86-751C-4DAA-9C7C-342552745151}"/>
    <cellStyle name="Comma 2 4 2 7 2" xfId="11310" xr:uid="{E03E81D0-16BC-458B-81D9-63B228B547F1}"/>
    <cellStyle name="Comma 2 4 2 7 3" xfId="11311" xr:uid="{B5FB419C-AA5F-436B-982A-FC684F01354C}"/>
    <cellStyle name="Comma 2 4 2 8" xfId="11312" xr:uid="{7D18C216-C5AE-4E3F-BDDF-E948FFA8B82D}"/>
    <cellStyle name="Comma 2 4 2 8 2" xfId="11313" xr:uid="{04EE6B78-CC49-4554-87C0-3E06CD8FD143}"/>
    <cellStyle name="Comma 2 4 2 8 3" xfId="11314" xr:uid="{F814CE20-D642-42C1-9FEB-9FC8B01F926B}"/>
    <cellStyle name="Comma 2 4 2 9" xfId="11315" xr:uid="{6D446013-0AAB-4869-9585-31F851A61926}"/>
    <cellStyle name="Comma 2 4 2 9 2" xfId="11316" xr:uid="{96C16008-7CC6-44FC-A765-66EE199D4557}"/>
    <cellStyle name="Comma 2 4 2 9 3" xfId="11317" xr:uid="{5B0679AA-5FEF-48D6-BFE5-BE71D640E68E}"/>
    <cellStyle name="Comma 2 4 3" xfId="11318" xr:uid="{BA94A0F7-555A-4C95-B6DB-2EF65F4BF2B1}"/>
    <cellStyle name="Comma 2 4 3 10" xfId="11319" xr:uid="{79224046-E059-4170-98A6-4AEB2A435218}"/>
    <cellStyle name="Comma 2 4 3 11" xfId="11320" xr:uid="{69E7E1A0-853E-4630-8D93-1E38BF2E1579}"/>
    <cellStyle name="Comma 2 4 3 12" xfId="11321" xr:uid="{61EDD015-C1EA-427A-BED3-36F7DA89E8F4}"/>
    <cellStyle name="Comma 2 4 3 13" xfId="11322" xr:uid="{CA96168C-1DED-4031-B772-EB78D2C27C9F}"/>
    <cellStyle name="Comma 2 4 3 2" xfId="11323" xr:uid="{B3449456-8C03-40BF-AA59-DFC1A37EA4A7}"/>
    <cellStyle name="Comma 2 4 3 2 2" xfId="11324" xr:uid="{C5B20F46-585C-4BCB-AE5B-66820B12E5F3}"/>
    <cellStyle name="Comma 2 4 3 2 2 2" xfId="11325" xr:uid="{92F9F11A-79E4-40F3-93BC-C7590D2980A7}"/>
    <cellStyle name="Comma 2 4 3 2 2 2 2" xfId="11326" xr:uid="{FC66291E-9F8E-46B1-B10A-46EB0381EA16}"/>
    <cellStyle name="Comma 2 4 3 2 2 3" xfId="11327" xr:uid="{2619FCE9-86E4-42AD-953A-1A2E36D93D94}"/>
    <cellStyle name="Comma 2 4 3 2 2 4" xfId="11328" xr:uid="{442C6616-00E8-49BB-BCB4-695157DFFAC2}"/>
    <cellStyle name="Comma 2 4 3 2 2 5" xfId="11329" xr:uid="{E3757830-4D19-4F35-A00E-31BB893488F2}"/>
    <cellStyle name="Comma 2 4 3 2 3" xfId="11330" xr:uid="{151F18B3-20BC-40B6-82D7-505CBC842467}"/>
    <cellStyle name="Comma 2 4 3 2 3 2" xfId="11331" xr:uid="{7EC75821-FEAA-43D9-9006-C25AFE73019F}"/>
    <cellStyle name="Comma 2 4 3 2 3 3" xfId="11332" xr:uid="{AF65D06D-B39B-4F4B-9985-813C827EADB7}"/>
    <cellStyle name="Comma 2 4 3 2 3 4" xfId="11333" xr:uid="{D3DE7679-A374-458C-B6D0-ECAFA9037E18}"/>
    <cellStyle name="Comma 2 4 3 2 4" xfId="11334" xr:uid="{992DC00E-736B-49B0-A4B3-277D6224E585}"/>
    <cellStyle name="Comma 2 4 3 2 4 2" xfId="11335" xr:uid="{D1C53CCE-7151-4B9E-AA9F-0909BA53482B}"/>
    <cellStyle name="Comma 2 4 3 2 5" xfId="11336" xr:uid="{1BB2B779-F93E-4034-A516-B0E98B12B2AA}"/>
    <cellStyle name="Comma 2 4 3 2 5 2" xfId="11337" xr:uid="{C8D78917-C566-4F4C-93FC-BE69BB9F80E2}"/>
    <cellStyle name="Comma 2 4 3 2 6" xfId="11338" xr:uid="{C25A561A-B36E-44CE-A356-A0A222AF6B34}"/>
    <cellStyle name="Comma 2 4 3 2 7" xfId="11339" xr:uid="{9E57001F-E806-408F-A2A1-976E547B1CDF}"/>
    <cellStyle name="Comma 2 4 3 2 8" xfId="11340" xr:uid="{9B67DBD1-5B23-4595-AA5B-E587E556EABE}"/>
    <cellStyle name="Comma 2 4 3 3" xfId="11341" xr:uid="{5631699C-4B10-4D59-B0A2-A6163508D744}"/>
    <cellStyle name="Comma 2 4 3 3 2" xfId="11342" xr:uid="{91D95B4E-9AB3-494F-B9CB-D74EBCA25552}"/>
    <cellStyle name="Comma 2 4 3 3 2 2" xfId="11343" xr:uid="{2464F314-0E1C-49DA-8B91-A1D48B9D172D}"/>
    <cellStyle name="Comma 2 4 3 3 3" xfId="11344" xr:uid="{DF2413E2-A1B0-4574-8141-1A94B76ABAEA}"/>
    <cellStyle name="Comma 2 4 3 3 4" xfId="11345" xr:uid="{78EE10FD-1530-4C10-8EEC-36028610F92F}"/>
    <cellStyle name="Comma 2 4 3 3 5" xfId="11346" xr:uid="{403B6B80-197C-4242-A636-967601191B52}"/>
    <cellStyle name="Comma 2 4 3 4" xfId="11347" xr:uid="{2056428F-07D1-4F2D-A321-6BF2B154CF3E}"/>
    <cellStyle name="Comma 2 4 3 4 2" xfId="11348" xr:uid="{9E0476D2-A30C-46B7-8E5D-D84422AB01DD}"/>
    <cellStyle name="Comma 2 4 3 4 3" xfId="11349" xr:uid="{D9457A87-12CC-44E6-BA2D-8CDE7EC5E8F2}"/>
    <cellStyle name="Comma 2 4 3 4 4" xfId="11350" xr:uid="{DA2A6FE4-9D04-43C5-A679-9EBF9328D0C6}"/>
    <cellStyle name="Comma 2 4 3 5" xfId="11351" xr:uid="{C86C307A-0D2C-4A4F-8E0C-FBF58E6CECCC}"/>
    <cellStyle name="Comma 2 4 3 5 2" xfId="11352" xr:uid="{3D84CE98-A8DE-45D3-9934-7F92BF3BF73E}"/>
    <cellStyle name="Comma 2 4 3 5 3" xfId="11353" xr:uid="{176A0129-0687-43FA-BA63-247BD219C966}"/>
    <cellStyle name="Comma 2 4 3 5 4" xfId="11354" xr:uid="{3D5D7790-84C5-4C84-87BA-7F5EF4FF4C9A}"/>
    <cellStyle name="Comma 2 4 3 6" xfId="11355" xr:uid="{1FD8FF0D-10A8-4F92-9554-4D972E64FDA5}"/>
    <cellStyle name="Comma 2 4 3 6 2" xfId="11356" xr:uid="{C28B74FB-B816-484B-880D-02DCD7F8CB07}"/>
    <cellStyle name="Comma 2 4 3 6 3" xfId="11357" xr:uid="{9A73AC60-393B-4975-97E6-ACAEEEF7F251}"/>
    <cellStyle name="Comma 2 4 3 7" xfId="11358" xr:uid="{6B3FCB41-72BF-4E99-B9F9-BEDE4D2187F1}"/>
    <cellStyle name="Comma 2 4 3 7 2" xfId="11359" xr:uid="{72856A78-E412-4089-A6B2-1FD9B56BE7FD}"/>
    <cellStyle name="Comma 2 4 3 8" xfId="11360" xr:uid="{22EC5933-010F-498D-A5C6-7911A26D9DC5}"/>
    <cellStyle name="Comma 2 4 3 9" xfId="11361" xr:uid="{6E6C8F7E-8788-4959-93BF-B9C7FBE03977}"/>
    <cellStyle name="Comma 2 4 4" xfId="11362" xr:uid="{0E3F268B-B1BF-4BBB-939E-2F59BFE3F1A4}"/>
    <cellStyle name="Comma 2 4 4 10" xfId="11363" xr:uid="{C3540DAA-9860-4DAF-98EE-8E686BB23718}"/>
    <cellStyle name="Comma 2 4 4 11" xfId="11364" xr:uid="{9C159E0C-6E4D-4AFC-B8DA-801E1DECADE2}"/>
    <cellStyle name="Comma 2 4 4 12" xfId="11365" xr:uid="{69D48EEC-4687-4667-A392-FD0C1FC20A14}"/>
    <cellStyle name="Comma 2 4 4 13" xfId="11366" xr:uid="{1DB6E2A3-6B88-4978-8BFE-73101A19E9F1}"/>
    <cellStyle name="Comma 2 4 4 2" xfId="11367" xr:uid="{4DF1E496-9E25-43B9-A3E3-609B4C3221DE}"/>
    <cellStyle name="Comma 2 4 4 2 2" xfId="11368" xr:uid="{5F9B1B4C-CB2D-4A00-8127-2BFB8E251619}"/>
    <cellStyle name="Comma 2 4 4 2 2 2" xfId="11369" xr:uid="{45B77AFB-2FD4-4299-B4F4-5749D8FD1A07}"/>
    <cellStyle name="Comma 2 4 4 2 2 2 2" xfId="11370" xr:uid="{83F71F9D-B6E7-476F-A88D-84EE1A188A24}"/>
    <cellStyle name="Comma 2 4 4 2 2 3" xfId="11371" xr:uid="{ED3397CD-1E8E-4B3F-8FAC-D90F086544BF}"/>
    <cellStyle name="Comma 2 4 4 2 2 4" xfId="11372" xr:uid="{2EB49833-4869-4DA7-BF4B-3DB40B0D7F6D}"/>
    <cellStyle name="Comma 2 4 4 2 2 5" xfId="11373" xr:uid="{9F28BC0D-829E-4628-93E5-650DA7D5A0EC}"/>
    <cellStyle name="Comma 2 4 4 2 3" xfId="11374" xr:uid="{F763DA6A-2A07-45BA-838E-1BE8FC8D6C90}"/>
    <cellStyle name="Comma 2 4 4 2 3 2" xfId="11375" xr:uid="{985BC287-24BB-46BD-B8D9-F598BB833681}"/>
    <cellStyle name="Comma 2 4 4 2 3 3" xfId="11376" xr:uid="{9822BD9E-9335-429E-81DE-DF4547E0E7A9}"/>
    <cellStyle name="Comma 2 4 4 2 3 4" xfId="11377" xr:uid="{CC1F8384-21A3-4C89-9435-D331C4599193}"/>
    <cellStyle name="Comma 2 4 4 2 4" xfId="11378" xr:uid="{A9FFF88D-89F6-413B-8078-34CAB9DE61DC}"/>
    <cellStyle name="Comma 2 4 4 2 4 2" xfId="11379" xr:uid="{A62606E0-E9BE-4BB8-ABC2-658078F5BB31}"/>
    <cellStyle name="Comma 2 4 4 2 5" xfId="11380" xr:uid="{C663BE3D-95FC-4E5F-97FE-8960F6EB51E9}"/>
    <cellStyle name="Comma 2 4 4 2 5 2" xfId="11381" xr:uid="{515FB4F9-FE3B-4EA2-BA12-F0E9D1DDE1FE}"/>
    <cellStyle name="Comma 2 4 4 2 6" xfId="11382" xr:uid="{0C6F8801-7320-4345-B2A5-7285F7C0AEDD}"/>
    <cellStyle name="Comma 2 4 4 2 7" xfId="11383" xr:uid="{D8B1B827-0691-4A0C-A568-0449F5446B95}"/>
    <cellStyle name="Comma 2 4 4 2 8" xfId="11384" xr:uid="{D7F2B949-2D2E-47AA-A0C8-4A7EEEC6E332}"/>
    <cellStyle name="Comma 2 4 4 3" xfId="11385" xr:uid="{091183C8-EF0B-46F6-963E-26C04686F021}"/>
    <cellStyle name="Comma 2 4 4 3 2" xfId="11386" xr:uid="{7220DC7E-4333-40BC-B940-3475B65B3761}"/>
    <cellStyle name="Comma 2 4 4 3 2 2" xfId="11387" xr:uid="{73059EC3-88F3-4038-A474-F5A3176224AA}"/>
    <cellStyle name="Comma 2 4 4 3 3" xfId="11388" xr:uid="{243F44B4-8601-4129-98AF-97DE42FACD5D}"/>
    <cellStyle name="Comma 2 4 4 3 4" xfId="11389" xr:uid="{8DC2BE71-D7C6-4605-A8A5-F46C2E91982C}"/>
    <cellStyle name="Comma 2 4 4 3 5" xfId="11390" xr:uid="{AB363F38-C9D3-4B0C-BB48-A203723B40BF}"/>
    <cellStyle name="Comma 2 4 4 4" xfId="11391" xr:uid="{39496E51-E37A-4B34-BABD-B009A74F5DB7}"/>
    <cellStyle name="Comma 2 4 4 4 2" xfId="11392" xr:uid="{3255C538-BEBB-4083-9E74-9358AEE163ED}"/>
    <cellStyle name="Comma 2 4 4 4 3" xfId="11393" xr:uid="{14F4A53C-6253-413C-88D4-FAC0306729DE}"/>
    <cellStyle name="Comma 2 4 4 4 4" xfId="11394" xr:uid="{658B2357-F6B3-4B76-BB61-A84F780AC296}"/>
    <cellStyle name="Comma 2 4 4 5" xfId="11395" xr:uid="{FA73DB33-F989-4B12-9502-7D8D44124B06}"/>
    <cellStyle name="Comma 2 4 4 5 2" xfId="11396" xr:uid="{A6E5F2B7-4261-472E-8011-0E1D0C3B0E62}"/>
    <cellStyle name="Comma 2 4 4 5 3" xfId="11397" xr:uid="{916CEAF3-8101-4578-801E-58754C83CBFE}"/>
    <cellStyle name="Comma 2 4 4 5 4" xfId="11398" xr:uid="{CEA52579-FD91-449C-8026-133E263F9F4E}"/>
    <cellStyle name="Comma 2 4 4 6" xfId="11399" xr:uid="{562DC39D-42A3-4DF5-9AC2-39991182EAE9}"/>
    <cellStyle name="Comma 2 4 4 6 2" xfId="11400" xr:uid="{FB90430A-9DD0-44F6-AE09-4609A39594B9}"/>
    <cellStyle name="Comma 2 4 4 7" xfId="11401" xr:uid="{1EC3D679-0977-437C-BF8E-7C15A257A344}"/>
    <cellStyle name="Comma 2 4 4 7 2" xfId="11402" xr:uid="{A6E047D5-4153-416A-AE34-75AAD7B19C37}"/>
    <cellStyle name="Comma 2 4 4 8" xfId="11403" xr:uid="{AFD693D5-3289-4CD2-8FC6-F8D5F7A6A2C1}"/>
    <cellStyle name="Comma 2 4 4 9" xfId="11404" xr:uid="{F53852FB-1681-49E5-ADA7-31C380E8C8A4}"/>
    <cellStyle name="Comma 2 4 5" xfId="11405" xr:uid="{3F62815F-8323-4E3A-925E-EFDA222B9CC9}"/>
    <cellStyle name="Comma 2 4 5 10" xfId="11406" xr:uid="{12AEB8B5-AD38-418E-93E2-C80DC0B6A7B9}"/>
    <cellStyle name="Comma 2 4 5 2" xfId="11407" xr:uid="{BFE455EE-C987-4BB1-9C28-F9CA9D80538B}"/>
    <cellStyle name="Comma 2 4 5 2 2" xfId="11408" xr:uid="{7F1B4781-52EB-45DD-A5EF-9998AE0FC8B3}"/>
    <cellStyle name="Comma 2 4 5 2 2 2" xfId="11409" xr:uid="{361876EF-7EF4-49C7-B680-F0E249676E42}"/>
    <cellStyle name="Comma 2 4 5 2 2 2 2" xfId="11410" xr:uid="{51AABE1C-0A15-45DA-B3C9-41551003CDAF}"/>
    <cellStyle name="Comma 2 4 5 2 2 3" xfId="11411" xr:uid="{F7C31DB8-565D-4D8F-8584-043CDAB4C05E}"/>
    <cellStyle name="Comma 2 4 5 2 2 4" xfId="11412" xr:uid="{50A72711-8A99-451A-822A-26059F2E68ED}"/>
    <cellStyle name="Comma 2 4 5 2 2 5" xfId="11413" xr:uid="{990037CE-9BB3-404F-A541-CADBF7F9B611}"/>
    <cellStyle name="Comma 2 4 5 2 3" xfId="11414" xr:uid="{531A5DC0-63D6-442F-9CB2-4389A762E097}"/>
    <cellStyle name="Comma 2 4 5 2 3 2" xfId="11415" xr:uid="{A76FAF25-3FBB-499C-93D6-956E78BDFBD8}"/>
    <cellStyle name="Comma 2 4 5 2 3 3" xfId="11416" xr:uid="{3A66BDD7-01CA-45ED-83AC-69EB55330F3E}"/>
    <cellStyle name="Comma 2 4 5 2 3 4" xfId="11417" xr:uid="{8A6368C5-2B0A-4932-AF4A-146585B1CA3C}"/>
    <cellStyle name="Comma 2 4 5 2 4" xfId="11418" xr:uid="{B08925BF-6532-45B3-8E82-E88DF4E570B1}"/>
    <cellStyle name="Comma 2 4 5 2 4 2" xfId="11419" xr:uid="{24374BE0-1659-4347-8CB3-90CB27FFE72F}"/>
    <cellStyle name="Comma 2 4 5 2 5" xfId="11420" xr:uid="{BED05E91-2EE5-4BBC-B2FB-6A4269F63830}"/>
    <cellStyle name="Comma 2 4 5 2 5 2" xfId="11421" xr:uid="{F8BF0C5C-19D7-4EA8-A0B5-6964A9A6C368}"/>
    <cellStyle name="Comma 2 4 5 2 6" xfId="11422" xr:uid="{583DFFE6-9E65-4DAB-A21C-73316E0ADCBA}"/>
    <cellStyle name="Comma 2 4 5 2 7" xfId="11423" xr:uid="{0723FF34-15F3-444C-8C88-5046AE3E5390}"/>
    <cellStyle name="Comma 2 4 5 2 8" xfId="11424" xr:uid="{EFEB9A09-81D3-482D-BA5D-36EC043954D2}"/>
    <cellStyle name="Comma 2 4 5 3" xfId="11425" xr:uid="{2BBEC442-5CE7-4CE2-9223-0D6F760391CC}"/>
    <cellStyle name="Comma 2 4 5 3 2" xfId="11426" xr:uid="{B78818A5-2850-4DE5-A9E4-40EB500D1FE3}"/>
    <cellStyle name="Comma 2 4 5 3 2 2" xfId="11427" xr:uid="{51035C94-F350-4E3A-8510-BAEE2C8857C1}"/>
    <cellStyle name="Comma 2 4 5 3 3" xfId="11428" xr:uid="{4C384176-42FD-4C27-944F-B776E22E852D}"/>
    <cellStyle name="Comma 2 4 5 3 4" xfId="11429" xr:uid="{263765F0-8F93-4F0F-951A-FBAEF894D932}"/>
    <cellStyle name="Comma 2 4 5 3 5" xfId="11430" xr:uid="{075AE853-9BD2-4D6B-B884-4C0783E466AB}"/>
    <cellStyle name="Comma 2 4 5 4" xfId="11431" xr:uid="{1A34FA10-6D6A-491E-942D-84D7D2B38F2D}"/>
    <cellStyle name="Comma 2 4 5 4 2" xfId="11432" xr:uid="{ACC397C3-B588-44DB-8E8E-31E6116E34A4}"/>
    <cellStyle name="Comma 2 4 5 4 3" xfId="11433" xr:uid="{A7AA913B-6CCF-4972-AFD1-F49CBAEF48C8}"/>
    <cellStyle name="Comma 2 4 5 4 4" xfId="11434" xr:uid="{51DA56BF-0ED9-4ED8-8650-03E2376AD6B2}"/>
    <cellStyle name="Comma 2 4 5 5" xfId="11435" xr:uid="{163765D8-8138-4B95-9EE8-A82A900ADB44}"/>
    <cellStyle name="Comma 2 4 5 5 2" xfId="11436" xr:uid="{393E062D-B91B-433D-8197-DFF96F9EFC9E}"/>
    <cellStyle name="Comma 2 4 5 6" xfId="11437" xr:uid="{94C61006-9163-47F0-8718-8604FBFE3073}"/>
    <cellStyle name="Comma 2 4 5 6 2" xfId="11438" xr:uid="{78ED71C4-F4A3-423A-BE17-666B8C85166A}"/>
    <cellStyle name="Comma 2 4 5 7" xfId="11439" xr:uid="{53EDF3DF-46D2-4509-8ABA-D8E185E29935}"/>
    <cellStyle name="Comma 2 4 5 8" xfId="11440" xr:uid="{0A28193A-3CF1-48AA-9FAC-0E0AD2C01093}"/>
    <cellStyle name="Comma 2 4 5 9" xfId="11441" xr:uid="{88873FA0-74CD-4DDB-A0BA-EDD4CE7B1546}"/>
    <cellStyle name="Comma 2 4 6" xfId="11442" xr:uid="{C4DD6257-C8B0-44F4-971C-AAB4463824D1}"/>
    <cellStyle name="Comma 2 4 6 2" xfId="11443" xr:uid="{3FCD296C-EF76-4325-AEB3-0D8BDD4745E4}"/>
    <cellStyle name="Comma 2 4 6 2 2" xfId="11444" xr:uid="{359AEE20-47D7-496F-A20B-A2E87C2BDE94}"/>
    <cellStyle name="Comma 2 4 6 2 2 2" xfId="11445" xr:uid="{E50C7325-E710-46AE-81E9-3E3619CB28FA}"/>
    <cellStyle name="Comma 2 4 6 2 2 2 2" xfId="11446" xr:uid="{9A7B881A-53F3-426B-AE62-9C303C969468}"/>
    <cellStyle name="Comma 2 4 6 2 2 3" xfId="11447" xr:uid="{39D87139-14A6-4D30-8842-EF0D23336FBC}"/>
    <cellStyle name="Comma 2 4 6 2 2 4" xfId="11448" xr:uid="{CAD076A7-B15B-4545-8155-57622A0E3364}"/>
    <cellStyle name="Comma 2 4 6 2 2 5" xfId="11449" xr:uid="{4D2BEF71-9756-4149-A8BD-495D858941E9}"/>
    <cellStyle name="Comma 2 4 6 2 3" xfId="11450" xr:uid="{AA913936-86B0-4A39-97BF-F74BD60E98E7}"/>
    <cellStyle name="Comma 2 4 6 2 3 2" xfId="11451" xr:uid="{59239412-BB9B-4AEE-8B1C-DBFF741B515D}"/>
    <cellStyle name="Comma 2 4 6 2 3 3" xfId="11452" xr:uid="{62373B4D-173A-45FA-B5D3-5BCB83C758D3}"/>
    <cellStyle name="Comma 2 4 6 2 3 4" xfId="11453" xr:uid="{BCB2EDEE-6B00-499B-8ACF-DB5E7B1E6CAC}"/>
    <cellStyle name="Comma 2 4 6 2 4" xfId="11454" xr:uid="{BD4907CF-B65A-4B81-A824-31E05AE6F2E3}"/>
    <cellStyle name="Comma 2 4 6 2 4 2" xfId="11455" xr:uid="{37202BD4-C540-47A7-BC77-DA2612EDA493}"/>
    <cellStyle name="Comma 2 4 6 2 5" xfId="11456" xr:uid="{D1B3AE3E-0AA8-4B35-871D-87BC0BEA01B2}"/>
    <cellStyle name="Comma 2 4 6 2 6" xfId="11457" xr:uid="{54448197-FCBB-4769-89ED-B84617266F57}"/>
    <cellStyle name="Comma 2 4 6 3" xfId="11458" xr:uid="{C74674FC-3555-4F9F-AF2A-8B95D703EDC8}"/>
    <cellStyle name="Comma 2 4 6 3 2" xfId="11459" xr:uid="{2A16E472-DA59-4F23-97F6-5F409637B337}"/>
    <cellStyle name="Comma 2 4 6 3 2 2" xfId="11460" xr:uid="{73A3234C-2ADC-4538-8644-9B684309DAD4}"/>
    <cellStyle name="Comma 2 4 6 3 3" xfId="11461" xr:uid="{09C2DED8-83F2-4616-9AEC-5740490F2B56}"/>
    <cellStyle name="Comma 2 4 6 3 4" xfId="11462" xr:uid="{3D817527-5310-41F3-BBF8-2FE2D6E09B34}"/>
    <cellStyle name="Comma 2 4 6 3 5" xfId="11463" xr:uid="{0799D257-07AB-4284-A5C7-28CFC2B3F42F}"/>
    <cellStyle name="Comma 2 4 6 4" xfId="11464" xr:uid="{5DBB1F53-958E-4ADE-B101-76C8DC9154EC}"/>
    <cellStyle name="Comma 2 4 6 4 2" xfId="11465" xr:uid="{CDCA2D8D-559B-4406-8312-9637B0820302}"/>
    <cellStyle name="Comma 2 4 6 4 3" xfId="11466" xr:uid="{E3E361F0-1F54-4C1D-AC4A-12988C64625F}"/>
    <cellStyle name="Comma 2 4 6 4 4" xfId="11467" xr:uid="{1CC354F6-253F-4774-8CC9-78176769E0A5}"/>
    <cellStyle name="Comma 2 4 6 5" xfId="11468" xr:uid="{8871E37F-66E7-4624-976D-EAC3B160B079}"/>
    <cellStyle name="Comma 2 4 6 5 2" xfId="11469" xr:uid="{4421DC0C-3A6D-400B-B97B-6538EFBD07F5}"/>
    <cellStyle name="Comma 2 4 6 6" xfId="11470" xr:uid="{7CC4AC26-6AFC-490A-928F-05B772E308C4}"/>
    <cellStyle name="Comma 2 4 6 6 2" xfId="11471" xr:uid="{AACC6A51-EEE0-4988-BAEE-6201D2D93884}"/>
    <cellStyle name="Comma 2 4 6 7" xfId="11472" xr:uid="{860F9A4F-97A3-491D-A688-52312CC6FF07}"/>
    <cellStyle name="Comma 2 4 6 8" xfId="11473" xr:uid="{19204B5B-F103-4771-8832-5C9FE6787DBE}"/>
    <cellStyle name="Comma 2 4 6 9" xfId="11474" xr:uid="{06EEC833-2AB1-4495-96A4-0C8E5E74F765}"/>
    <cellStyle name="Comma 2 4 7" xfId="11475" xr:uid="{9D4184FB-7035-49B3-AA24-D3EF7724D848}"/>
    <cellStyle name="Comma 2 4 7 2" xfId="11476" xr:uid="{810B4C6C-FD46-4390-92B8-0B232BB1E519}"/>
    <cellStyle name="Comma 2 4 7 2 2" xfId="11477" xr:uid="{E120E21C-A2E8-48FE-9223-1F4B5BEC68F1}"/>
    <cellStyle name="Comma 2 4 7 2 2 2" xfId="11478" xr:uid="{8FF8A7A1-6FD7-4EC4-8A0D-AB2DB92BACB8}"/>
    <cellStyle name="Comma 2 4 7 2 2 2 2" xfId="11479" xr:uid="{6E940A50-D96C-4666-8FC7-26672157990E}"/>
    <cellStyle name="Comma 2 4 7 2 2 3" xfId="11480" xr:uid="{5DE78D4A-2EC6-4756-ABFE-CE70B2EA3C5D}"/>
    <cellStyle name="Comma 2 4 7 2 3" xfId="11481" xr:uid="{4C54E69E-A6B8-48DD-A706-39FF84940F1E}"/>
    <cellStyle name="Comma 2 4 7 2 3 2" xfId="11482" xr:uid="{74E1BDBD-6081-46AE-A746-4EF33C477B77}"/>
    <cellStyle name="Comma 2 4 7 2 4" xfId="11483" xr:uid="{3352BD8A-31D4-4F62-ACD6-D0C15EDAAE84}"/>
    <cellStyle name="Comma 2 4 7 2 5" xfId="11484" xr:uid="{EF97562C-803F-4F58-A8EA-4EF3BD782EA5}"/>
    <cellStyle name="Comma 2 4 7 2 6" xfId="11485" xr:uid="{092233A3-1DBD-4065-9F77-83EE3969F946}"/>
    <cellStyle name="Comma 2 4 7 3" xfId="11486" xr:uid="{61763BF5-FC33-41C8-9D79-1722A4B96E01}"/>
    <cellStyle name="Comma 2 4 7 3 2" xfId="11487" xr:uid="{B8CBC8A3-2305-4617-A377-0DD7F721C517}"/>
    <cellStyle name="Comma 2 4 7 3 2 2" xfId="11488" xr:uid="{8FEB6F08-7447-46FD-B25D-0FCC0550BB8C}"/>
    <cellStyle name="Comma 2 4 7 3 3" xfId="11489" xr:uid="{B5848981-736D-48A9-9C48-B8E2BEAE031B}"/>
    <cellStyle name="Comma 2 4 7 3 4" xfId="11490" xr:uid="{B2977582-8F1D-4629-8B40-5C7AA8FDE710}"/>
    <cellStyle name="Comma 2 4 7 3 5" xfId="11491" xr:uid="{56D6AFB5-3B47-4389-B7CA-3666F9FB2078}"/>
    <cellStyle name="Comma 2 4 7 4" xfId="11492" xr:uid="{358790CD-E25B-4213-9E8C-FE2F21F015C4}"/>
    <cellStyle name="Comma 2 4 7 5" xfId="11493" xr:uid="{663E488B-35DA-4046-9C06-6CDF9C35A4BE}"/>
    <cellStyle name="Comma 2 4 7 5 2" xfId="11494" xr:uid="{5331FE7A-490F-4A5B-9CB1-0012BD6CD16C}"/>
    <cellStyle name="Comma 2 4 7 5 3" xfId="11495" xr:uid="{6ACF1B1C-9AA0-4C92-B4BA-D872F9A5F42B}"/>
    <cellStyle name="Comma 2 4 7 6" xfId="11496" xr:uid="{361D01EA-D126-4D7D-BE30-E3BC23E5DBCB}"/>
    <cellStyle name="Comma 2 4 7 7" xfId="11497" xr:uid="{D355BE10-CAC5-47E4-9E5C-035346C9F611}"/>
    <cellStyle name="Comma 2 4 8" xfId="11498" xr:uid="{06EE5BD8-04A7-4FAF-8E56-615F8562351B}"/>
    <cellStyle name="Comma 2 4 8 2" xfId="11499" xr:uid="{5B78F5E2-9829-432A-91E5-E706E590DAC6}"/>
    <cellStyle name="Comma 2 4 8 2 2" xfId="11500" xr:uid="{47A58F5D-5DC0-464D-913A-1ED20E086C24}"/>
    <cellStyle name="Comma 2 4 8 2 2 2" xfId="11501" xr:uid="{673299A3-1AC1-434F-BB07-32760ACA6A2F}"/>
    <cellStyle name="Comma 2 4 8 2 3" xfId="11502" xr:uid="{B97C18DD-37B8-46E4-97E7-ADB85B8CFA63}"/>
    <cellStyle name="Comma 2 4 8 3" xfId="11503" xr:uid="{0F20BCB0-2274-433C-A359-5840CF04E69B}"/>
    <cellStyle name="Comma 2 4 8 3 2" xfId="11504" xr:uid="{8A453FCE-5C33-4E3D-91FE-57570F157ACE}"/>
    <cellStyle name="Comma 2 4 8 4" xfId="11505" xr:uid="{027D79A7-9D07-49FF-99AB-2726E5904F3E}"/>
    <cellStyle name="Comma 2 4 8 5" xfId="11506" xr:uid="{F6EC32FF-8D23-44BE-9603-DA2FA07C14A8}"/>
    <cellStyle name="Comma 2 4 8 6" xfId="11507" xr:uid="{2106A911-441B-43F3-8F6E-19E5A79F58FF}"/>
    <cellStyle name="Comma 2 4 9" xfId="11508" xr:uid="{42766BD4-DA46-426B-83C3-BF48C025110F}"/>
    <cellStyle name="Comma 2 4 9 2" xfId="11509" xr:uid="{8528598A-FD0F-4264-BC3C-8EB69B73005D}"/>
    <cellStyle name="Comma 2 4 9 2 2" xfId="11510" xr:uid="{D6AD94D8-835A-496C-83FE-7EA28E4EA384}"/>
    <cellStyle name="Comma 2 4 9 3" xfId="11511" xr:uid="{8F3F26CA-A39D-45A1-81BD-D91FBC4BE13F}"/>
    <cellStyle name="Comma 2 4 9 4" xfId="11512" xr:uid="{99E3ED4C-B140-4F3A-93F4-152087CB2C3C}"/>
    <cellStyle name="Comma 2 4 9 5" xfId="11513" xr:uid="{F641E35B-B213-4680-AEEC-4D9B4B9A9B17}"/>
    <cellStyle name="Comma 2 5" xfId="11514" xr:uid="{3EF626D4-6029-49A5-BAF3-0A6B0B9B0F35}"/>
    <cellStyle name="Comma 2 5 10" xfId="11515" xr:uid="{B8041727-3157-4858-8FA5-7ED59926EE48}"/>
    <cellStyle name="Comma 2 5 10 2" xfId="11516" xr:uid="{B762C070-E3A2-4E34-BA45-8FBDE4D51015}"/>
    <cellStyle name="Comma 2 5 11" xfId="11517" xr:uid="{66A2830B-5EED-4063-A10C-CE715504FC25}"/>
    <cellStyle name="Comma 2 5 11 2" xfId="11518" xr:uid="{4DF2DA31-B913-4C35-8906-6F6B93FB7219}"/>
    <cellStyle name="Comma 2 5 12" xfId="11519" xr:uid="{E892D569-86B7-4111-926E-5D49B7883157}"/>
    <cellStyle name="Comma 2 5 13" xfId="11520" xr:uid="{C921C4EB-FAC5-4D1B-82EA-EB42CDE3555D}"/>
    <cellStyle name="Comma 2 5 14" xfId="11521" xr:uid="{07A773BD-0E88-44A5-810F-0BE78BBE745E}"/>
    <cellStyle name="Comma 2 5 15" xfId="11522" xr:uid="{79D5838F-283F-4DEF-9F35-79AE614C7812}"/>
    <cellStyle name="Comma 2 5 2" xfId="11523" xr:uid="{24FD8327-C6A0-45FB-865B-C4E66D009B80}"/>
    <cellStyle name="Comma 2 5 2 10" xfId="11524" xr:uid="{928E9AC1-242F-40FD-92E5-0F8C7842BFF5}"/>
    <cellStyle name="Comma 2 5 2 11" xfId="11525" xr:uid="{885FF244-EA12-4B48-B38B-B5DF1D910607}"/>
    <cellStyle name="Comma 2 5 2 2" xfId="11526" xr:uid="{28C82EAE-A4BF-4719-AA83-02D80DC0F8AB}"/>
    <cellStyle name="Comma 2 5 2 2 2" xfId="11527" xr:uid="{07E0A094-25AD-4695-8355-A5AF0C936084}"/>
    <cellStyle name="Comma 2 5 2 2 2 2" xfId="11528" xr:uid="{ED599991-72CC-4432-A1DC-840D188113A3}"/>
    <cellStyle name="Comma 2 5 2 2 2 2 2" xfId="11529" xr:uid="{690F08AC-8033-4703-8723-E09F944E688D}"/>
    <cellStyle name="Comma 2 5 2 2 2 3" xfId="11530" xr:uid="{349B61D2-EB69-4E33-B0D6-D0EC845F5528}"/>
    <cellStyle name="Comma 2 5 2 2 2 4" xfId="11531" xr:uid="{5F46B23F-4308-4284-A0B4-979E34CDD85B}"/>
    <cellStyle name="Comma 2 5 2 2 2 5" xfId="11532" xr:uid="{DD7A493C-410E-462C-9E2C-270E5FDEAA89}"/>
    <cellStyle name="Comma 2 5 2 2 3" xfId="11533" xr:uid="{952F4FFE-8FF6-4D75-88A2-8FDA127EDF1F}"/>
    <cellStyle name="Comma 2 5 2 2 3 2" xfId="11534" xr:uid="{61453D26-4253-4B93-A7D4-4BF1D3D8C362}"/>
    <cellStyle name="Comma 2 5 2 2 3 3" xfId="11535" xr:uid="{4B8DA8F5-F759-40CD-A649-6CC73BCC0038}"/>
    <cellStyle name="Comma 2 5 2 2 3 4" xfId="11536" xr:uid="{2BC425A1-5062-4330-9288-80B6C4087333}"/>
    <cellStyle name="Comma 2 5 2 2 4" xfId="11537" xr:uid="{D303070B-E586-40F7-BDFA-6F3C5F1410B8}"/>
    <cellStyle name="Comma 2 5 2 2 4 2" xfId="11538" xr:uid="{CE931041-E9E0-466B-9733-2FBD3A1F35B3}"/>
    <cellStyle name="Comma 2 5 2 2 5" xfId="11539" xr:uid="{07C0E046-39CE-45D4-BB5B-53F37EF3A0FB}"/>
    <cellStyle name="Comma 2 5 2 2 5 2" xfId="11540" xr:uid="{EAD34E2F-9F8C-4CFC-A2AF-D933418A1F2B}"/>
    <cellStyle name="Comma 2 5 2 2 6" xfId="11541" xr:uid="{3016D215-5003-4FBC-BF54-EFDE2944F1A2}"/>
    <cellStyle name="Comma 2 5 2 2 7" xfId="11542" xr:uid="{B830D6D8-ACE6-4912-B839-F6E473CAC7E4}"/>
    <cellStyle name="Comma 2 5 2 2 8" xfId="11543" xr:uid="{A259D9F4-5533-436A-B036-F3EF7468C652}"/>
    <cellStyle name="Comma 2 5 2 3" xfId="11544" xr:uid="{AB4D2BCE-F9D2-448E-9651-0F0808D62CDC}"/>
    <cellStyle name="Comma 2 5 2 3 2" xfId="11545" xr:uid="{C07205DD-79C9-4F7F-8B06-B3B76438DC9B}"/>
    <cellStyle name="Comma 2 5 2 3 2 2" xfId="11546" xr:uid="{D49E529F-1AAE-42A4-8425-2A0F240A0D10}"/>
    <cellStyle name="Comma 2 5 2 3 3" xfId="11547" xr:uid="{E9E1E1C8-A9AA-4CE9-821A-B0AF14D8C5FE}"/>
    <cellStyle name="Comma 2 5 2 3 4" xfId="11548" xr:uid="{D23E8481-0672-4D54-BE0B-AF9F4B3D979B}"/>
    <cellStyle name="Comma 2 5 2 3 5" xfId="11549" xr:uid="{E6F52970-288A-44DC-893E-24726AF6E59E}"/>
    <cellStyle name="Comma 2 5 2 4" xfId="11550" xr:uid="{80606E6E-C094-4634-A502-52F1CB80245E}"/>
    <cellStyle name="Comma 2 5 2 4 2" xfId="11551" xr:uid="{C4D8E807-A47A-4B03-B8C2-328DADC887F1}"/>
    <cellStyle name="Comma 2 5 2 4 3" xfId="11552" xr:uid="{582FE5DE-892B-4A4C-8298-241385701A8B}"/>
    <cellStyle name="Comma 2 5 2 4 4" xfId="11553" xr:uid="{2FF7BCC3-BA68-468B-AC12-3A62AE6EEF01}"/>
    <cellStyle name="Comma 2 5 2 5" xfId="11554" xr:uid="{38996C6B-34BA-4B15-AD16-27E6DC82837E}"/>
    <cellStyle name="Comma 2 5 2 5 2" xfId="11555" xr:uid="{F9ACB9C8-64B6-4BB9-BE2B-0A56A0F89C8B}"/>
    <cellStyle name="Comma 2 5 2 5 3" xfId="11556" xr:uid="{222D8875-DF70-4DE4-A653-854CDD18181C}"/>
    <cellStyle name="Comma 2 5 2 5 4" xfId="11557" xr:uid="{52EAC40D-6F66-4D09-A5DA-931B74915628}"/>
    <cellStyle name="Comma 2 5 2 6" xfId="11558" xr:uid="{053CAA96-C830-4BCC-B069-73D33C5745BB}"/>
    <cellStyle name="Comma 2 5 2 6 2" xfId="11559" xr:uid="{9165C981-7E23-422D-A679-8BFB601070C5}"/>
    <cellStyle name="Comma 2 5 2 6 3" xfId="11560" xr:uid="{177BFBAD-71C3-4EDA-8AD7-1FC46FCD1FAA}"/>
    <cellStyle name="Comma 2 5 2 7" xfId="11561" xr:uid="{DC5E967A-AEA7-4FE0-869F-5E31D6972310}"/>
    <cellStyle name="Comma 2 5 2 7 2" xfId="11562" xr:uid="{34B295C8-EF6C-4B3A-AA38-C76AC522493F}"/>
    <cellStyle name="Comma 2 5 2 8" xfId="11563" xr:uid="{2C4209F2-2877-444E-8610-6E40110AEB44}"/>
    <cellStyle name="Comma 2 5 2 9" xfId="11564" xr:uid="{E0494D79-77C1-48A7-86F6-356A01A6683A}"/>
    <cellStyle name="Comma 2 5 3" xfId="11565" xr:uid="{9D151CC2-4FF3-4601-8D91-DC30D93456A3}"/>
    <cellStyle name="Comma 2 5 3 10" xfId="11566" xr:uid="{E63FAC45-528E-4C1C-AA61-B9AF0240C68A}"/>
    <cellStyle name="Comma 2 5 3 11" xfId="11567" xr:uid="{D17EE007-2108-43A6-813B-30334D7A7E55}"/>
    <cellStyle name="Comma 2 5 3 2" xfId="11568" xr:uid="{00F84A47-4D55-4504-9B9B-39EE8AB83F26}"/>
    <cellStyle name="Comma 2 5 3 2 2" xfId="11569" xr:uid="{9168AE88-CE26-4044-9126-0F7AB1F08009}"/>
    <cellStyle name="Comma 2 5 3 2 2 2" xfId="11570" xr:uid="{43E8AE68-F16D-43B9-BF47-82D723BE6F31}"/>
    <cellStyle name="Comma 2 5 3 2 2 2 2" xfId="11571" xr:uid="{64647C8A-91EB-4E59-8209-45A37A12C7A0}"/>
    <cellStyle name="Comma 2 5 3 2 2 3" xfId="11572" xr:uid="{5D28EB9D-AF3D-41A3-BC2E-C3F3C79D97E2}"/>
    <cellStyle name="Comma 2 5 3 2 2 4" xfId="11573" xr:uid="{580880ED-C2AC-4716-A420-BA047ECB246E}"/>
    <cellStyle name="Comma 2 5 3 2 2 5" xfId="11574" xr:uid="{9685E21A-74B0-42B0-94E6-F5EDAD56D0BE}"/>
    <cellStyle name="Comma 2 5 3 2 3" xfId="11575" xr:uid="{7B0C087A-A2E6-4DEB-8CD8-BF26806B45A8}"/>
    <cellStyle name="Comma 2 5 3 2 3 2" xfId="11576" xr:uid="{37279F82-61FA-4DD2-A893-475C37C322C2}"/>
    <cellStyle name="Comma 2 5 3 2 3 3" xfId="11577" xr:uid="{97052DBC-E351-4E2C-96D6-E3DD4C2D4A27}"/>
    <cellStyle name="Comma 2 5 3 2 3 4" xfId="11578" xr:uid="{533A5F94-7A78-4FEE-B6EA-229BDC57EAD4}"/>
    <cellStyle name="Comma 2 5 3 2 4" xfId="11579" xr:uid="{6A554EA3-FC00-47BF-989C-327CBB81B4F4}"/>
    <cellStyle name="Comma 2 5 3 2 4 2" xfId="11580" xr:uid="{6DBEAC09-B807-4F6E-A06D-8FA7784A115F}"/>
    <cellStyle name="Comma 2 5 3 2 5" xfId="11581" xr:uid="{903EC89C-6085-4BF4-A3A6-E45176001452}"/>
    <cellStyle name="Comma 2 5 3 2 5 2" xfId="11582" xr:uid="{9E8F2546-C47A-4F75-8E61-2C0564609736}"/>
    <cellStyle name="Comma 2 5 3 2 6" xfId="11583" xr:uid="{E58C66C2-C608-450E-B478-DC0331B825A6}"/>
    <cellStyle name="Comma 2 5 3 2 7" xfId="11584" xr:uid="{9E6E8AEB-0135-4CA6-8CBA-E1B1641F83DD}"/>
    <cellStyle name="Comma 2 5 3 2 8" xfId="11585" xr:uid="{F7BEDBDC-2532-48E0-B4D1-91384A034B98}"/>
    <cellStyle name="Comma 2 5 3 3" xfId="11586" xr:uid="{5E8BDF30-BDD8-436D-A583-BD947BD46631}"/>
    <cellStyle name="Comma 2 5 3 3 2" xfId="11587" xr:uid="{B8E9D503-7413-4DF1-946B-AB5455F4D668}"/>
    <cellStyle name="Comma 2 5 3 3 2 2" xfId="11588" xr:uid="{CC0908DA-7F4F-48C3-BCFF-89A6EEDBB7A5}"/>
    <cellStyle name="Comma 2 5 3 3 3" xfId="11589" xr:uid="{08CAC866-D7C9-4049-BEC7-FD59AE287D70}"/>
    <cellStyle name="Comma 2 5 3 3 4" xfId="11590" xr:uid="{A32B51FC-CA6C-4EAF-8052-85481224453B}"/>
    <cellStyle name="Comma 2 5 3 3 5" xfId="11591" xr:uid="{EBBC95E4-D438-43E8-8AA1-133AC55D262B}"/>
    <cellStyle name="Comma 2 5 3 4" xfId="11592" xr:uid="{05DB31B6-7791-460F-8C13-4FA31CFA1E9C}"/>
    <cellStyle name="Comma 2 5 3 4 2" xfId="11593" xr:uid="{ED265EF2-725D-4F12-8DF9-312BCE3561F8}"/>
    <cellStyle name="Comma 2 5 3 4 3" xfId="11594" xr:uid="{D22B53B0-AF60-4730-A6DA-4BB19906BA46}"/>
    <cellStyle name="Comma 2 5 3 4 4" xfId="11595" xr:uid="{43C717A6-D162-40DE-BAC6-C55D39B96E8A}"/>
    <cellStyle name="Comma 2 5 3 5" xfId="11596" xr:uid="{3D770D34-9454-4192-B0D9-E9C52DD73F3D}"/>
    <cellStyle name="Comma 2 5 3 5 2" xfId="11597" xr:uid="{04B062C2-CC71-49BE-8B0B-B7BB83BB1D14}"/>
    <cellStyle name="Comma 2 5 3 5 3" xfId="11598" xr:uid="{6390446D-5B36-4750-81A0-F45E005E7970}"/>
    <cellStyle name="Comma 2 5 3 5 4" xfId="11599" xr:uid="{79FFEFD5-E5EB-4167-8DB5-ACF410392D79}"/>
    <cellStyle name="Comma 2 5 3 6" xfId="11600" xr:uid="{5F0E9C84-EB44-455E-B150-E06D359C7100}"/>
    <cellStyle name="Comma 2 5 3 6 2" xfId="11601" xr:uid="{6EE7D25F-985A-48B4-BD4E-544F586E87EF}"/>
    <cellStyle name="Comma 2 5 3 7" xfId="11602" xr:uid="{C2C20594-2062-4557-A4CD-6DE5705A18D5}"/>
    <cellStyle name="Comma 2 5 3 7 2" xfId="11603" xr:uid="{C095F731-AEDB-4EFC-8B3F-128024CC83F7}"/>
    <cellStyle name="Comma 2 5 3 8" xfId="11604" xr:uid="{65C81262-04E1-4A37-BF47-338A4B39067A}"/>
    <cellStyle name="Comma 2 5 3 9" xfId="11605" xr:uid="{54B90582-8400-4201-9D87-88BEF876DD75}"/>
    <cellStyle name="Comma 2 5 4" xfId="11606" xr:uid="{A150F20C-3FB2-4621-B054-EE7F2F08F7D6}"/>
    <cellStyle name="Comma 2 5 4 10" xfId="11607" xr:uid="{4FE920E0-B932-4AEC-AB3E-2A7698AD6C66}"/>
    <cellStyle name="Comma 2 5 4 2" xfId="11608" xr:uid="{E0815B23-8EA7-4AB8-9488-5CD7AB6AD558}"/>
    <cellStyle name="Comma 2 5 4 2 2" xfId="11609" xr:uid="{5A68A70F-C977-4B9C-8560-239F62C586FE}"/>
    <cellStyle name="Comma 2 5 4 2 2 2" xfId="11610" xr:uid="{6D5D3F1B-EEF7-4A67-B03A-346DE1BEB91A}"/>
    <cellStyle name="Comma 2 5 4 2 2 3" xfId="11611" xr:uid="{324D02A2-6828-4F9B-AEC2-CDA2613D7FAE}"/>
    <cellStyle name="Comma 2 5 4 2 2 4" xfId="11612" xr:uid="{868A9C5D-95F5-4857-B953-8050F50780B7}"/>
    <cellStyle name="Comma 2 5 4 2 3" xfId="11613" xr:uid="{2875FBB9-2659-4012-A367-91D44244DE18}"/>
    <cellStyle name="Comma 2 5 4 2 3 2" xfId="11614" xr:uid="{E5AF7097-3D37-48AD-8925-F1A7A7484E93}"/>
    <cellStyle name="Comma 2 5 4 2 3 3" xfId="11615" xr:uid="{81E7224C-1BB6-4C59-B169-113A1066B606}"/>
    <cellStyle name="Comma 2 5 4 2 4" xfId="11616" xr:uid="{62C3AD99-25FF-4B17-91B1-EAC10872A1C0}"/>
    <cellStyle name="Comma 2 5 4 2 4 2" xfId="11617" xr:uid="{8301C5BE-F82A-4082-BAD9-935BBBF3F5D6}"/>
    <cellStyle name="Comma 2 5 4 2 5" xfId="11618" xr:uid="{B9ED0E36-549B-4722-BAAB-88BFC181890F}"/>
    <cellStyle name="Comma 2 5 4 2 6" xfId="11619" xr:uid="{ACE4F73E-56D3-4FAE-92CC-6F7E72E97C9B}"/>
    <cellStyle name="Comma 2 5 4 3" xfId="11620" xr:uid="{81F971A7-5836-4B9F-9708-DBE048D4E102}"/>
    <cellStyle name="Comma 2 5 4 3 2" xfId="11621" xr:uid="{7921A453-1E11-4C21-BACE-78727E24B4BA}"/>
    <cellStyle name="Comma 2 5 4 3 3" xfId="11622" xr:uid="{B489EAA2-1403-420E-AE9F-90FCE11E4F38}"/>
    <cellStyle name="Comma 2 5 4 3 4" xfId="11623" xr:uid="{7265B393-3BF9-40E1-8847-9E9F6B85F2AF}"/>
    <cellStyle name="Comma 2 5 4 4" xfId="11624" xr:uid="{9B2706EF-D7AC-4F51-A309-61F9FBECD32F}"/>
    <cellStyle name="Comma 2 5 4 4 2" xfId="11625" xr:uid="{5D6A0831-4A0B-4896-8504-3BE4A991B666}"/>
    <cellStyle name="Comma 2 5 4 4 3" xfId="11626" xr:uid="{68EA440B-FB7D-496A-BB83-38670F77B16E}"/>
    <cellStyle name="Comma 2 5 4 4 4" xfId="11627" xr:uid="{CEC06F26-BB6C-4171-9B30-8E9087164105}"/>
    <cellStyle name="Comma 2 5 4 5" xfId="11628" xr:uid="{B3214BB7-A576-41EC-9ED4-A1F1725B8224}"/>
    <cellStyle name="Comma 2 5 4 5 2" xfId="11629" xr:uid="{22426D72-2C27-492A-80C7-03A713A4A16D}"/>
    <cellStyle name="Comma 2 5 4 6" xfId="11630" xr:uid="{5A006C96-8CF4-441D-8DEF-DD8E4636564F}"/>
    <cellStyle name="Comma 2 5 4 6 2" xfId="11631" xr:uid="{57494C83-BBBD-44AD-90A4-F4D3255BC183}"/>
    <cellStyle name="Comma 2 5 4 7" xfId="11632" xr:uid="{E3958A01-A3A3-478E-A83F-C88563046E3B}"/>
    <cellStyle name="Comma 2 5 4 8" xfId="11633" xr:uid="{A5F25F5D-E124-49D8-A249-651FD8E94DE7}"/>
    <cellStyle name="Comma 2 5 4 9" xfId="11634" xr:uid="{7D14DECE-D1BF-4B66-BCFE-A38029B7CA79}"/>
    <cellStyle name="Comma 2 5 5" xfId="11635" xr:uid="{D053B518-C8F1-4287-B0F1-AAC9377E3E33}"/>
    <cellStyle name="Comma 2 5 5 2" xfId="11636" xr:uid="{5E929916-E25B-4BA0-9EB0-E148B232CC9B}"/>
    <cellStyle name="Comma 2 5 5 2 2" xfId="11637" xr:uid="{7B6CFF6C-406F-4EDA-8F1D-4DE758E2DCD5}"/>
    <cellStyle name="Comma 2 5 5 2 2 2" xfId="11638" xr:uid="{541876EB-1ECB-43A2-8366-40F8F4185FAA}"/>
    <cellStyle name="Comma 2 5 5 2 3" xfId="11639" xr:uid="{95358565-B485-4043-9103-9E17095C863C}"/>
    <cellStyle name="Comma 2 5 5 2 4" xfId="11640" xr:uid="{CB765906-AE8F-445B-98D7-289AAF86B8D5}"/>
    <cellStyle name="Comma 2 5 5 3" xfId="11641" xr:uid="{C85AE6F4-B8EC-4165-A7DE-8228FB788AFB}"/>
    <cellStyle name="Comma 2 5 5 3 2" xfId="11642" xr:uid="{05A7DE76-02E4-490D-ABD6-C6CCB3DD6625}"/>
    <cellStyle name="Comma 2 5 5 3 3" xfId="11643" xr:uid="{E155270F-B0E0-42DB-BCF5-BC3DFF99D4DB}"/>
    <cellStyle name="Comma 2 5 5 3 4" xfId="11644" xr:uid="{23B85099-43C8-4F71-BA39-7A072DC17BA6}"/>
    <cellStyle name="Comma 2 5 5 4" xfId="11645" xr:uid="{B4D1F8CC-9733-44AD-AAA5-D93D3C0CF8CF}"/>
    <cellStyle name="Comma 2 5 5 5" xfId="11646" xr:uid="{CB16E36E-3BD4-4176-83A3-49FA03188EC8}"/>
    <cellStyle name="Comma 2 5 5 5 2" xfId="11647" xr:uid="{01E3CA2E-B69D-410C-8389-2D4FCE16198D}"/>
    <cellStyle name="Comma 2 5 5 6" xfId="11648" xr:uid="{B53DE29B-58F2-4A41-936F-FC9077C21A84}"/>
    <cellStyle name="Comma 2 5 5 7" xfId="11649" xr:uid="{B9DC3850-8050-4990-B968-2CBA5BECC6D0}"/>
    <cellStyle name="Comma 2 5 6" xfId="11650" xr:uid="{9F94017C-2F56-4F8D-9975-641633205A7E}"/>
    <cellStyle name="Comma 2 5 6 2" xfId="11651" xr:uid="{468085B4-2D59-487B-935F-1FDED85E0834}"/>
    <cellStyle name="Comma 2 5 6 3" xfId="11652" xr:uid="{02EF0CC9-F7B0-4209-B4B3-0FCB07A8B0CB}"/>
    <cellStyle name="Comma 2 5 6 4" xfId="11653" xr:uid="{4AC05776-94D4-4CB5-9E56-49FB45FBC28B}"/>
    <cellStyle name="Comma 2 5 7" xfId="11654" xr:uid="{422C6DCE-B452-417A-9022-29EF7DCF620B}"/>
    <cellStyle name="Comma 2 5 7 2" xfId="11655" xr:uid="{AE98EA18-E425-4A31-BCF6-619F6CE6601D}"/>
    <cellStyle name="Comma 2 5 7 3" xfId="11656" xr:uid="{19D9E289-4A39-4EB4-A55D-C509B32644E4}"/>
    <cellStyle name="Comma 2 5 7 4" xfId="11657" xr:uid="{13A5270E-B493-4610-887A-89A37F8324CA}"/>
    <cellStyle name="Comma 2 5 8" xfId="11658" xr:uid="{A0843295-0C34-4E2F-9027-E306B0D6D868}"/>
    <cellStyle name="Comma 2 5 8 2" xfId="11659" xr:uid="{74AF767F-7D7B-482B-9DE8-E71AF615F1C0}"/>
    <cellStyle name="Comma 2 5 8 3" xfId="11660" xr:uid="{456D77A5-A37B-40AC-8CDB-F98E5E133650}"/>
    <cellStyle name="Comma 2 5 8 4" xfId="11661" xr:uid="{00A95D63-02D0-4DDD-9F95-BA93C5A00E46}"/>
    <cellStyle name="Comma 2 5 9" xfId="11662" xr:uid="{6197FB0B-BAD8-4D38-BFC0-24BE35C9B0E8}"/>
    <cellStyle name="Comma 2 5 9 2" xfId="11663" xr:uid="{933AC89C-9BFC-4CF3-90DB-2600300B1C66}"/>
    <cellStyle name="Comma 2 5 9 3" xfId="11664" xr:uid="{0F78A967-DF16-4DF8-AE27-F4D7A234694F}"/>
    <cellStyle name="Comma 2 6" xfId="11665" xr:uid="{6DAC8752-BD65-484D-A77E-1478E5ABFF0A}"/>
    <cellStyle name="Comma 2 6 10" xfId="11666" xr:uid="{C49DA23B-09E9-4CDC-AA37-E215FB56DDBB}"/>
    <cellStyle name="Comma 2 6 11" xfId="11667" xr:uid="{0CF111AD-6336-48A3-95B9-657082DF498B}"/>
    <cellStyle name="Comma 2 6 12" xfId="11668" xr:uid="{80CCF606-EB02-4A94-9E1A-0356A00B5D6A}"/>
    <cellStyle name="Comma 2 6 2" xfId="11669" xr:uid="{6DA9DD6C-AB1D-4C11-9370-82E172DC08D9}"/>
    <cellStyle name="Comma 2 6 2 2" xfId="11670" xr:uid="{D1BC3DF5-8B99-4E88-A5D9-8745FFBD65E7}"/>
    <cellStyle name="Comma 2 6 2 2 2" xfId="11671" xr:uid="{689B2D79-42A5-4D20-B9B3-D435951D129B}"/>
    <cellStyle name="Comma 2 6 2 2 2 2" xfId="11672" xr:uid="{CD604CC0-7A0E-4D77-B6BC-69B6DF4E63C7}"/>
    <cellStyle name="Comma 2 6 2 2 2 3" xfId="11673" xr:uid="{3B30769E-674B-4FF2-AAAE-0BAA621FEF22}"/>
    <cellStyle name="Comma 2 6 2 2 2 4" xfId="11674" xr:uid="{21BF2997-E0D6-42E4-8AFB-0686FDCD404C}"/>
    <cellStyle name="Comma 2 6 2 2 3" xfId="11675" xr:uid="{EF70B362-6A06-41DE-8D89-99AED4F295A0}"/>
    <cellStyle name="Comma 2 6 2 2 3 2" xfId="11676" xr:uid="{7A789C6F-9050-4097-95B9-4F63E6312754}"/>
    <cellStyle name="Comma 2 6 2 2 3 3" xfId="11677" xr:uid="{108488B7-D7E4-44EE-ADCB-24918ADCCCEC}"/>
    <cellStyle name="Comma 2 6 2 2 4" xfId="11678" xr:uid="{964882F7-94CB-426E-801E-D96C89270612}"/>
    <cellStyle name="Comma 2 6 2 2 4 2" xfId="11679" xr:uid="{B0C34B0C-46E1-45A8-B896-0CAB27242BB7}"/>
    <cellStyle name="Comma 2 6 2 2 5" xfId="11680" xr:uid="{3402427D-B989-42A5-97B1-364F43D321D9}"/>
    <cellStyle name="Comma 2 6 2 2 6" xfId="11681" xr:uid="{399272AB-824C-42A9-A038-A2D95E4E406A}"/>
    <cellStyle name="Comma 2 6 2 3" xfId="11682" xr:uid="{0C5B6435-ECC6-406F-B7E1-0F6D7E9C60DB}"/>
    <cellStyle name="Comma 2 6 2 3 2" xfId="11683" xr:uid="{2B05C0D9-FDC5-44E3-B17E-70E0F7C49088}"/>
    <cellStyle name="Comma 2 6 2 3 3" xfId="11684" xr:uid="{F1987877-0A5C-4130-9EC4-FD87A1F5EA64}"/>
    <cellStyle name="Comma 2 6 2 3 4" xfId="11685" xr:uid="{9F2D92FE-73C2-43FE-947E-9D52E0D93A27}"/>
    <cellStyle name="Comma 2 6 2 4" xfId="11686" xr:uid="{9EEC042A-E34B-4898-8EC8-45CF6AF8F9B4}"/>
    <cellStyle name="Comma 2 6 2 4 2" xfId="11687" xr:uid="{B5A06288-9360-441F-9F6E-E30EC0CFF1C1}"/>
    <cellStyle name="Comma 2 6 2 4 3" xfId="11688" xr:uid="{5599E0D6-5A96-4287-8ED8-4CF9249FC1FE}"/>
    <cellStyle name="Comma 2 6 2 5" xfId="11689" xr:uid="{8902BAFB-F609-46E2-A073-AEBF7738D531}"/>
    <cellStyle name="Comma 2 6 2 5 2" xfId="11690" xr:uid="{8CE8DA98-EC24-4D97-9CF3-1E5D59AB6A43}"/>
    <cellStyle name="Comma 2 6 2 6" xfId="11691" xr:uid="{6C62F90E-4BF7-42A1-8390-7E7170DC645E}"/>
    <cellStyle name="Comma 2 6 2 6 2" xfId="11692" xr:uid="{024A6F6E-CA01-4ED2-BF06-038439D06057}"/>
    <cellStyle name="Comma 2 6 2 7" xfId="11693" xr:uid="{BF9F049B-5B58-40E9-ACBF-0045BE05496B}"/>
    <cellStyle name="Comma 2 6 2 8" xfId="11694" xr:uid="{A45EAC04-A292-4861-9EE1-F313B5F9621C}"/>
    <cellStyle name="Comma 2 6 2 9" xfId="11695" xr:uid="{6FACE070-6B9E-49C9-9DA2-187A68E831D7}"/>
    <cellStyle name="Comma 2 6 3" xfId="11696" xr:uid="{BED060BC-BEE3-4E4E-A952-5DE3AB8A576C}"/>
    <cellStyle name="Comma 2 6 3 2" xfId="11697" xr:uid="{AC0C1A76-CBDA-437C-8559-005FF6406D3F}"/>
    <cellStyle name="Comma 2 6 3 2 2" xfId="11698" xr:uid="{6B752910-C47B-4583-9C07-4CDD6E4FA385}"/>
    <cellStyle name="Comma 2 6 3 2 2 2" xfId="11699" xr:uid="{4CFBFEE1-6F5D-467F-B5C1-4AF64277B7A9}"/>
    <cellStyle name="Comma 2 6 3 2 3" xfId="11700" xr:uid="{2A311F79-EFFD-47E7-BE6E-CE405362FEE7}"/>
    <cellStyle name="Comma 2 6 3 2 4" xfId="11701" xr:uid="{2DCC68ED-BFE2-491D-8484-87611E65A73C}"/>
    <cellStyle name="Comma 2 6 3 3" xfId="11702" xr:uid="{F42ADDA1-425A-4CA8-B93D-F62A9BA5A4A3}"/>
    <cellStyle name="Comma 2 6 3 3 2" xfId="11703" xr:uid="{BFCDEF88-AF98-45C6-BF01-54E1AAEE0FE8}"/>
    <cellStyle name="Comma 2 6 3 3 3" xfId="11704" xr:uid="{0BEFCD02-27DF-43DE-A737-A7DBE45E1945}"/>
    <cellStyle name="Comma 2 6 3 3 4" xfId="11705" xr:uid="{4E555755-3B39-4431-BF6C-77ED25EBB1C7}"/>
    <cellStyle name="Comma 2 6 3 4" xfId="11706" xr:uid="{5F692F96-F566-44E2-A449-A73E55D00074}"/>
    <cellStyle name="Comma 2 6 3 5" xfId="11707" xr:uid="{966C070A-B4EE-4BC0-9E91-F9712649036C}"/>
    <cellStyle name="Comma 2 6 3 5 2" xfId="11708" xr:uid="{FEE527A1-9E7C-4ECB-8408-DD9D0341685C}"/>
    <cellStyle name="Comma 2 6 3 6" xfId="11709" xr:uid="{7843324D-0DAC-464D-807E-3BCAC1E0F272}"/>
    <cellStyle name="Comma 2 6 3 7" xfId="11710" xr:uid="{0EEFBD8B-B5CC-4B5F-87CC-17B6E491838B}"/>
    <cellStyle name="Comma 2 6 4" xfId="11711" xr:uid="{F6B26754-320C-4BF2-A935-A936F5F0088C}"/>
    <cellStyle name="Comma 2 6 4 2" xfId="11712" xr:uid="{22E0A997-0D05-4418-AE17-81CED719CF9E}"/>
    <cellStyle name="Comma 2 6 4 3" xfId="11713" xr:uid="{59FFC55E-00F2-48A3-AE0E-F57C4C6F31EB}"/>
    <cellStyle name="Comma 2 6 4 4" xfId="11714" xr:uid="{6A821EEA-619B-4921-A0F4-98AD9F3534C2}"/>
    <cellStyle name="Comma 2 6 5" xfId="11715" xr:uid="{FA526FC3-61A8-494D-AA47-3260387B7BF2}"/>
    <cellStyle name="Comma 2 6 5 2" xfId="11716" xr:uid="{A7096C23-7E89-4DD3-A1CD-03A42DEA504D}"/>
    <cellStyle name="Comma 2 6 5 3" xfId="11717" xr:uid="{10E10DF5-D512-4DDD-94B3-F7C6951B7B82}"/>
    <cellStyle name="Comma 2 6 5 4" xfId="11718" xr:uid="{55F5BCA3-243A-4D3F-9243-2BBA272190C3}"/>
    <cellStyle name="Comma 2 6 6" xfId="11719" xr:uid="{54251A6E-257B-4DD0-9816-27AE8739940E}"/>
    <cellStyle name="Comma 2 6 6 2" xfId="11720" xr:uid="{B9D02048-E902-40F8-B314-806D1DC5B6F8}"/>
    <cellStyle name="Comma 2 6 6 3" xfId="11721" xr:uid="{55AEF507-FF2E-4CE7-BA6D-445DFC130CA5}"/>
    <cellStyle name="Comma 2 6 6 4" xfId="11722" xr:uid="{1F2FAF0F-617B-45E7-BA74-7D4B25F4B4BE}"/>
    <cellStyle name="Comma 2 6 7" xfId="11723" xr:uid="{E08D8670-59F7-44A0-95E9-6B42D8069125}"/>
    <cellStyle name="Comma 2 6 7 2" xfId="11724" xr:uid="{2408CBBC-B2D1-4CC1-93CA-42FADDBE2C6E}"/>
    <cellStyle name="Comma 2 6 7 3" xfId="11725" xr:uid="{7A82F57E-FD0A-4DD9-B124-EC3DC690D59E}"/>
    <cellStyle name="Comma 2 6 8" xfId="11726" xr:uid="{651B9481-848F-4970-AED4-C82F8ED3BB1E}"/>
    <cellStyle name="Comma 2 6 8 2" xfId="11727" xr:uid="{D0C4BBE4-647E-4478-BB8C-A91468DE7497}"/>
    <cellStyle name="Comma 2 6 9" xfId="11728" xr:uid="{43C968DB-AABB-4CFA-A8FE-54012913AE0B}"/>
    <cellStyle name="Comma 2 7" xfId="11729" xr:uid="{49BA396D-AB01-476E-93DE-7E3A63197A21}"/>
    <cellStyle name="Comma 2 7 10" xfId="11730" xr:uid="{F7DFDB60-439E-4261-AF38-9031B9473189}"/>
    <cellStyle name="Comma 2 7 11" xfId="11731" xr:uid="{F386AEFD-8610-41C4-88BA-4BBD0BA5CACB}"/>
    <cellStyle name="Comma 2 7 2" xfId="11732" xr:uid="{7D3EF4A4-05D7-4CBC-BDF5-F1A936356EA1}"/>
    <cellStyle name="Comma 2 7 2 2" xfId="11733" xr:uid="{EBC9A417-B0B5-45B3-AAB5-FF162E83CC4E}"/>
    <cellStyle name="Comma 2 7 2 2 2" xfId="11734" xr:uid="{7E5BECF1-1036-4CDD-82A2-9FD70581CAF0}"/>
    <cellStyle name="Comma 2 7 2 2 2 2" xfId="11735" xr:uid="{1522BBBC-8A23-4059-AA31-4B33EE253E39}"/>
    <cellStyle name="Comma 2 7 2 2 3" xfId="11736" xr:uid="{DCC66F82-AD9F-42FB-9FA7-AC4CF01FB6E2}"/>
    <cellStyle name="Comma 2 7 2 2 4" xfId="11737" xr:uid="{F980F3E9-0DAF-4402-8C96-7F07EF15DB23}"/>
    <cellStyle name="Comma 2 7 2 2 5" xfId="11738" xr:uid="{DF3E7B82-A7B4-4702-8ADC-8680111AF83D}"/>
    <cellStyle name="Comma 2 7 2 3" xfId="11739" xr:uid="{A30DE09F-4FB9-4627-96E3-FAF11FEC7F44}"/>
    <cellStyle name="Comma 2 7 2 3 2" xfId="11740" xr:uid="{81CD2CCE-CBC6-4A5B-A5C7-F84F6731A8D7}"/>
    <cellStyle name="Comma 2 7 2 3 3" xfId="11741" xr:uid="{F736340B-5E69-475A-BE33-273E27DBF992}"/>
    <cellStyle name="Comma 2 7 2 3 4" xfId="11742" xr:uid="{73FF5511-3ECB-45BB-BE83-1F241DEF5C03}"/>
    <cellStyle name="Comma 2 7 2 4" xfId="11743" xr:uid="{C411D7CF-B991-427F-AF8B-EC36F6B61580}"/>
    <cellStyle name="Comma 2 7 2 4 2" xfId="11744" xr:uid="{DF2FE32C-8438-4C5A-9731-17C13A070B1C}"/>
    <cellStyle name="Comma 2 7 2 5" xfId="11745" xr:uid="{658C4A01-73AE-454A-96A9-860E3027F6C8}"/>
    <cellStyle name="Comma 2 7 2 5 2" xfId="11746" xr:uid="{1681B07E-E75C-4707-A4C3-A2E4A2B7DF8F}"/>
    <cellStyle name="Comma 2 7 2 6" xfId="11747" xr:uid="{10302591-4E8B-4ADA-87C5-F51A9D6BF04B}"/>
    <cellStyle name="Comma 2 7 2 7" xfId="11748" xr:uid="{276E4239-A68C-4D5A-98B1-71BC0717675A}"/>
    <cellStyle name="Comma 2 7 2 8" xfId="11749" xr:uid="{BCA09FAB-8F00-4488-9FAD-699A54544920}"/>
    <cellStyle name="Comma 2 7 3" xfId="11750" xr:uid="{5C839F8C-44D3-4ECB-8B7C-6232846E430E}"/>
    <cellStyle name="Comma 2 7 3 2" xfId="11751" xr:uid="{6850CD18-E835-474A-9F1F-FFEA161B232C}"/>
    <cellStyle name="Comma 2 7 3 3" xfId="11752" xr:uid="{794AC75F-DAE5-46FD-8B26-D610BB93200C}"/>
    <cellStyle name="Comma 2 7 3 3 2" xfId="11753" xr:uid="{ABA9EF3E-1A3A-4792-8162-1083A425BA8A}"/>
    <cellStyle name="Comma 2 7 3 3 3" xfId="11754" xr:uid="{4FACD2FE-6CF4-461B-9A56-C6695B323762}"/>
    <cellStyle name="Comma 2 7 3 4" xfId="11755" xr:uid="{D980FBB1-0E7B-4278-9690-F7251F788721}"/>
    <cellStyle name="Comma 2 7 3 5" xfId="11756" xr:uid="{29A770F9-4ACF-44E0-A4F2-D2A7F14200C3}"/>
    <cellStyle name="Comma 2 7 4" xfId="11757" xr:uid="{853F80E9-66DE-4B6B-ADA7-8D3806537128}"/>
    <cellStyle name="Comma 2 7 4 2" xfId="11758" xr:uid="{F06DF20D-1A14-4143-8D72-C9D5140E139A}"/>
    <cellStyle name="Comma 2 7 4 3" xfId="11759" xr:uid="{170FB8F8-3BDA-43A3-893F-6DFE341DD3E8}"/>
    <cellStyle name="Comma 2 7 4 4" xfId="11760" xr:uid="{0A6704E9-E6AE-4935-862B-4C6E3925E718}"/>
    <cellStyle name="Comma 2 7 5" xfId="11761" xr:uid="{DF4D69EC-A4D6-4DCD-A7D1-9503F2008642}"/>
    <cellStyle name="Comma 2 7 5 2" xfId="11762" xr:uid="{5B68CAB9-1B4E-46C2-89F8-5F8C3BE0E050}"/>
    <cellStyle name="Comma 2 7 5 3" xfId="11763" xr:uid="{ADE98DC1-51E8-42AB-B6EE-E56AB69151DC}"/>
    <cellStyle name="Comma 2 7 5 4" xfId="11764" xr:uid="{F68C7419-7E18-4AC4-91F3-5FEB4768FBA4}"/>
    <cellStyle name="Comma 2 7 6" xfId="11765" xr:uid="{0058BF7E-06BA-4B59-8F08-0D14A57C8E8D}"/>
    <cellStyle name="Comma 2 7 6 2" xfId="11766" xr:uid="{1F0A1CEF-DD5B-4D6C-A02A-8AC947195B54}"/>
    <cellStyle name="Comma 2 7 7" xfId="11767" xr:uid="{8D956E16-C0E0-4AC5-93D2-716A6501223D}"/>
    <cellStyle name="Comma 2 7 7 2" xfId="11768" xr:uid="{86B40DA0-84AE-499E-A0E2-7643D927ED9B}"/>
    <cellStyle name="Comma 2 7 8" xfId="11769" xr:uid="{3EF08A75-A33E-490B-BC5A-0FA3BE027EBC}"/>
    <cellStyle name="Comma 2 7 9" xfId="11770" xr:uid="{E749DAB2-ACB7-4A40-A778-4F601F4AFC8F}"/>
    <cellStyle name="Comma 2 8" xfId="11771" xr:uid="{F06E924F-E524-4F98-AB6A-7C642BB9C123}"/>
    <cellStyle name="Comma 2 8 10" xfId="11772" xr:uid="{CF6C2A66-077C-40C3-AB3F-43F04BEBF170}"/>
    <cellStyle name="Comma 2 8 11" xfId="11773" xr:uid="{B5197033-5112-4C19-9425-24ED5079E190}"/>
    <cellStyle name="Comma 2 8 2" xfId="11774" xr:uid="{EFFD493F-FEB9-44CC-BAD6-9230AAB9E440}"/>
    <cellStyle name="Comma 2 8 2 2" xfId="11775" xr:uid="{83E89898-EF99-44D3-8839-8E9EE4531575}"/>
    <cellStyle name="Comma 2 8 2 2 2" xfId="11776" xr:uid="{D34058AD-E522-48DA-ABAA-92C4CA945C97}"/>
    <cellStyle name="Comma 2 8 2 2 2 2" xfId="11777" xr:uid="{3EB07B8F-667B-4707-9C08-048D27ABA94E}"/>
    <cellStyle name="Comma 2 8 2 2 3" xfId="11778" xr:uid="{24CAFA4B-F658-42F6-8C93-9F0FEA89C2DE}"/>
    <cellStyle name="Comma 2 8 2 2 4" xfId="11779" xr:uid="{4B6AE026-CD05-46E3-A510-0F295704FF39}"/>
    <cellStyle name="Comma 2 8 2 2 5" xfId="11780" xr:uid="{4499538B-DA75-434A-B387-0AFE2C34490C}"/>
    <cellStyle name="Comma 2 8 2 3" xfId="11781" xr:uid="{0E3E44A1-9056-41E4-B826-7F07E390FCEA}"/>
    <cellStyle name="Comma 2 8 2 3 2" xfId="11782" xr:uid="{58AC0318-85FA-4C21-AE52-7E3ADEEC0B52}"/>
    <cellStyle name="Comma 2 8 2 3 3" xfId="11783" xr:uid="{19804D9C-3E15-42EE-AD05-677877242EE5}"/>
    <cellStyle name="Comma 2 8 2 3 4" xfId="11784" xr:uid="{23A89330-0B9A-42FC-9226-DE2510C8370F}"/>
    <cellStyle name="Comma 2 8 2 4" xfId="11785" xr:uid="{A5356A45-32A5-4F82-8B9D-43D115320C11}"/>
    <cellStyle name="Comma 2 8 2 4 2" xfId="11786" xr:uid="{9A42F805-E558-4789-A427-78101F445845}"/>
    <cellStyle name="Comma 2 8 2 5" xfId="11787" xr:uid="{4B28B83B-A8C9-4305-8E2F-4715FE636D45}"/>
    <cellStyle name="Comma 2 8 2 5 2" xfId="11788" xr:uid="{D6971AB2-BA36-4A2D-828A-AC1FE22B72A3}"/>
    <cellStyle name="Comma 2 8 2 6" xfId="11789" xr:uid="{FF2D83AB-E651-4CEC-A712-B9AF459EEDA7}"/>
    <cellStyle name="Comma 2 8 2 7" xfId="11790" xr:uid="{C49A0682-FD33-4CA0-AC43-8A202C984BB9}"/>
    <cellStyle name="Comma 2 8 2 8" xfId="11791" xr:uid="{E179BDEA-9CEB-4DB6-9AE9-29A3BB36FD78}"/>
    <cellStyle name="Comma 2 8 3" xfId="11792" xr:uid="{F1CF4437-9C87-4A99-92C8-181C1CDE8963}"/>
    <cellStyle name="Comma 2 8 3 2" xfId="11793" xr:uid="{0E6209C3-7864-4812-8330-41F8B140701B}"/>
    <cellStyle name="Comma 2 8 3 3" xfId="11794" xr:uid="{922A9574-7905-4F16-8213-91FA31D59242}"/>
    <cellStyle name="Comma 2 8 3 3 2" xfId="11795" xr:uid="{0A9BE71A-251B-4328-A35B-22DB98896D19}"/>
    <cellStyle name="Comma 2 8 3 3 3" xfId="11796" xr:uid="{7D42025A-221B-4F48-9F42-16B0530C2FBE}"/>
    <cellStyle name="Comma 2 8 3 4" xfId="11797" xr:uid="{5118FA0F-792A-4CE1-974A-7E09ABAA2D1E}"/>
    <cellStyle name="Comma 2 8 3 5" xfId="11798" xr:uid="{BBFB4CA7-4D60-4667-A68E-3F37E9FD79F2}"/>
    <cellStyle name="Comma 2 8 4" xfId="11799" xr:uid="{B4A349F6-67F0-4DCD-9C7D-340B4519CE11}"/>
    <cellStyle name="Comma 2 8 4 2" xfId="11800" xr:uid="{2B42F9F0-0FBA-48BE-BF97-F539A0D7D1F9}"/>
    <cellStyle name="Comma 2 8 4 3" xfId="11801" xr:uid="{CF357B04-7EAA-4550-A85B-1037005C1CDE}"/>
    <cellStyle name="Comma 2 8 4 4" xfId="11802" xr:uid="{FE24EACE-96F7-483F-82B0-B6A557B57B8B}"/>
    <cellStyle name="Comma 2 8 5" xfId="11803" xr:uid="{50ED8147-B08B-4F8D-AECC-A3FEBE58582F}"/>
    <cellStyle name="Comma 2 8 5 2" xfId="11804" xr:uid="{20B2F0B9-B7F1-43FA-9DC8-7E9E6B1B2950}"/>
    <cellStyle name="Comma 2 8 5 3" xfId="11805" xr:uid="{127EE135-4565-45E2-9F3D-A626FE0DE198}"/>
    <cellStyle name="Comma 2 8 5 4" xfId="11806" xr:uid="{7D7FD50A-FA7D-4E5A-B172-6115637A8E3D}"/>
    <cellStyle name="Comma 2 8 6" xfId="11807" xr:uid="{5DC58928-79F7-412F-863B-6D7C50865B17}"/>
    <cellStyle name="Comma 2 8 6 2" xfId="11808" xr:uid="{95BEC091-01BF-435F-8B23-EAF79830B74A}"/>
    <cellStyle name="Comma 2 8 7" xfId="11809" xr:uid="{320F5184-AC41-432B-BB28-DD7C2085FD9B}"/>
    <cellStyle name="Comma 2 8 7 2" xfId="11810" xr:uid="{A355A1A5-6B9A-4878-905E-9D90448590BC}"/>
    <cellStyle name="Comma 2 8 8" xfId="11811" xr:uid="{84EFA88F-2C39-4116-B175-4B8C1B8138D3}"/>
    <cellStyle name="Comma 2 8 9" xfId="11812" xr:uid="{B6E51242-A926-4039-8291-CB079725C108}"/>
    <cellStyle name="Comma 2 9" xfId="11813" xr:uid="{FA0F9E9A-4735-4F65-89A2-DB7776DAA65E}"/>
    <cellStyle name="Comma 2 9 10" xfId="11814" xr:uid="{7392EA77-14D5-4B22-A586-57CBEAE6E6D8}"/>
    <cellStyle name="Comma 2 9 2" xfId="11815" xr:uid="{3F11E371-9285-4253-88C7-0260961654A4}"/>
    <cellStyle name="Comma 2 9 2 2" xfId="11816" xr:uid="{ED2AC370-BB83-4C9D-BA95-C6CF4AB2452F}"/>
    <cellStyle name="Comma 2 9 2 2 2" xfId="11817" xr:uid="{7BAAA06C-5E06-4617-9F19-26FB9B278AA9}"/>
    <cellStyle name="Comma 2 9 2 2 2 2" xfId="11818" xr:uid="{10421421-88CA-4210-839B-72FABF886564}"/>
    <cellStyle name="Comma 2 9 2 2 3" xfId="11819" xr:uid="{DA92D5AC-1384-478A-9F8F-2A09C6102447}"/>
    <cellStyle name="Comma 2 9 2 2 4" xfId="11820" xr:uid="{C3DA746D-76B4-491D-B18A-2EC9DDC12441}"/>
    <cellStyle name="Comma 2 9 2 2 5" xfId="11821" xr:uid="{5A636904-5110-4F31-BE54-8175FC9E2EC8}"/>
    <cellStyle name="Comma 2 9 2 3" xfId="11822" xr:uid="{EBE78637-A6D5-4904-9DB0-29A7650AF109}"/>
    <cellStyle name="Comma 2 9 2 3 2" xfId="11823" xr:uid="{7F67372A-0F27-466E-BF08-81B44BC67EB1}"/>
    <cellStyle name="Comma 2 9 2 3 3" xfId="11824" xr:uid="{793EE63A-F42C-420A-A3B7-69CA01CDC9C2}"/>
    <cellStyle name="Comma 2 9 2 3 4" xfId="11825" xr:uid="{A30C2670-F6DC-4F91-ABD9-C4511437910D}"/>
    <cellStyle name="Comma 2 9 2 4" xfId="11826" xr:uid="{D2CB7D0C-5870-4D68-8C52-3D50EC5DAACA}"/>
    <cellStyle name="Comma 2 9 2 4 2" xfId="11827" xr:uid="{8CC2954A-CDAA-4FFF-8E56-BAC408638361}"/>
    <cellStyle name="Comma 2 9 2 5" xfId="11828" xr:uid="{C8DBDF8B-5640-4F95-A5B6-2F4E755AE6FB}"/>
    <cellStyle name="Comma 2 9 2 5 2" xfId="11829" xr:uid="{253B8037-7C4C-4CBB-8BD3-E36635EDCC07}"/>
    <cellStyle name="Comma 2 9 2 6" xfId="11830" xr:uid="{3C6AC30C-BAA3-405E-871C-62E6CED01037}"/>
    <cellStyle name="Comma 2 9 2 7" xfId="11831" xr:uid="{2B92096A-2ACC-44E6-B3E9-0720386C6374}"/>
    <cellStyle name="Comma 2 9 2 8" xfId="11832" xr:uid="{1EDD467D-EFB6-429D-9363-1E5F54B55241}"/>
    <cellStyle name="Comma 2 9 3" xfId="11833" xr:uid="{10AEE20A-A0FC-4347-BA19-EEBB32951911}"/>
    <cellStyle name="Comma 2 9 3 2" xfId="11834" xr:uid="{90B52409-E369-43E8-B37F-7E12588530E4}"/>
    <cellStyle name="Comma 2 9 3 3" xfId="11835" xr:uid="{88099888-D9BD-49F4-A54F-ED5A9DDE578E}"/>
    <cellStyle name="Comma 2 9 3 3 2" xfId="11836" xr:uid="{814F3E0E-41B4-4BE4-9713-7B895B384479}"/>
    <cellStyle name="Comma 2 9 3 3 3" xfId="11837" xr:uid="{470DB45C-CDA9-4377-82D2-45FDDF8348CC}"/>
    <cellStyle name="Comma 2 9 3 4" xfId="11838" xr:uid="{C67914DC-04CC-4A5A-A5C5-61117FF01543}"/>
    <cellStyle name="Comma 2 9 3 5" xfId="11839" xr:uid="{B01E9233-CF4F-4CB6-A976-470D804948AF}"/>
    <cellStyle name="Comma 2 9 4" xfId="11840" xr:uid="{16C5D5C1-A6D7-4D35-9C8D-2C5546CBA8ED}"/>
    <cellStyle name="Comma 2 9 4 2" xfId="11841" xr:uid="{4C3DEB73-25F0-424E-93CE-8E48DB4F6F0D}"/>
    <cellStyle name="Comma 2 9 4 3" xfId="11842" xr:uid="{E080DBE2-EADE-45B7-9AF9-90E6AB8B86A1}"/>
    <cellStyle name="Comma 2 9 4 4" xfId="11843" xr:uid="{6C90053A-1A78-430B-95FA-FE6714B7F09C}"/>
    <cellStyle name="Comma 2 9 5" xfId="11844" xr:uid="{A4945804-2504-459B-B788-25DC503ECDC9}"/>
    <cellStyle name="Comma 2 9 5 2" xfId="11845" xr:uid="{3F8BE695-DF86-46E2-A17A-75825A680DC0}"/>
    <cellStyle name="Comma 2 9 6" xfId="11846" xr:uid="{5D151A19-FB35-483A-B493-D47661D977E2}"/>
    <cellStyle name="Comma 2 9 6 2" xfId="11847" xr:uid="{F64B8F42-56EC-4D67-BFE1-4B1B95D72E67}"/>
    <cellStyle name="Comma 2 9 7" xfId="11848" xr:uid="{4E23576F-8025-4B3E-8DE2-E17134322573}"/>
    <cellStyle name="Comma 2 9 8" xfId="11849" xr:uid="{323F901C-9691-4A81-BCEB-09BE30F01F97}"/>
    <cellStyle name="Comma 2 9 9" xfId="11850" xr:uid="{1D7BF26A-21B1-4E72-8817-A34A85A038EF}"/>
    <cellStyle name="Comma 2_PrimaryEnergyPrices_TIMES" xfId="11851" xr:uid="{730E3C8F-49E5-4509-8183-0F2B5B49B99E}"/>
    <cellStyle name="Comma 20" xfId="11852" xr:uid="{067D5EA1-2EB8-465E-B137-86CFE42F22E8}"/>
    <cellStyle name="Comma 20 2" xfId="11853" xr:uid="{7793C71B-B9E0-40C0-8B96-CE6A17CC6FBD}"/>
    <cellStyle name="Comma 20 2 2" xfId="11854" xr:uid="{CDAB5802-A6C7-4431-BBA2-90C2989480F0}"/>
    <cellStyle name="Comma 20 2 3" xfId="11855" xr:uid="{E27E04FC-76A5-4A3D-8EFC-147DA185EAC5}"/>
    <cellStyle name="Comma 20 3" xfId="11856" xr:uid="{C3E07790-3AE5-4132-AA62-6318C75FACB6}"/>
    <cellStyle name="Comma 20 4" xfId="11857" xr:uid="{44E979FA-635A-4059-87E0-1225267BC8C7}"/>
    <cellStyle name="Comma 21" xfId="11858" xr:uid="{3C05D312-85E3-449E-BC4A-05F5B33ECCCD}"/>
    <cellStyle name="Comma 21 2" xfId="11859" xr:uid="{4AC0F887-8E01-4337-8E91-04B51D947310}"/>
    <cellStyle name="Comma 21 2 2" xfId="11860" xr:uid="{A8C46B9C-95F0-4EB2-8CD6-76F76BCAEE70}"/>
    <cellStyle name="Comma 21 2 3" xfId="11861" xr:uid="{08CBBD0D-CE4A-424B-829F-16257AE06BB8}"/>
    <cellStyle name="Comma 21 3" xfId="11862" xr:uid="{45873DBB-1F66-4289-9CE7-6DFDAAE2731B}"/>
    <cellStyle name="Comma 21 4" xfId="11863" xr:uid="{DCC4831A-9466-4738-9A40-54B90286780C}"/>
    <cellStyle name="Comma 22" xfId="11864" xr:uid="{20C56BB7-C86E-4C24-945B-64B664B22D25}"/>
    <cellStyle name="Comma 22 2" xfId="11865" xr:uid="{49D368F5-1F1B-4813-AE38-EF6692225760}"/>
    <cellStyle name="Comma 22 2 2" xfId="11866" xr:uid="{CAD79183-1E41-4905-BD2F-8405F5D8CC53}"/>
    <cellStyle name="Comma 22 2 3" xfId="11867" xr:uid="{C67BBDD7-F4A4-421B-8BEA-62FE969DFF32}"/>
    <cellStyle name="Comma 22 3" xfId="11868" xr:uid="{851C76BC-4E8F-4318-B8D4-721D5BA847EF}"/>
    <cellStyle name="Comma 22 4" xfId="11869" xr:uid="{1F4573F6-2DBF-4874-8572-A804968CE03A}"/>
    <cellStyle name="Comma 23" xfId="11870" xr:uid="{612A67B7-4B96-4C9C-BA82-02DDB2FA3DAE}"/>
    <cellStyle name="Comma 23 2" xfId="11871" xr:uid="{2E78B82F-B47F-42E1-AD3A-7A4E3D98F684}"/>
    <cellStyle name="Comma 23 2 2" xfId="11872" xr:uid="{7469EC42-3D79-4CB6-A6AA-038EF4A2D5CF}"/>
    <cellStyle name="Comma 23 3" xfId="11873" xr:uid="{4AC45C8B-84CB-40AF-BBC4-16CDC97EF110}"/>
    <cellStyle name="Comma 23 4" xfId="11874" xr:uid="{8A1979C5-D6A1-4E57-835A-E8C62B5AF888}"/>
    <cellStyle name="Comma 24" xfId="11875" xr:uid="{FE300781-CA48-4DEB-B3DB-B8B996A0F420}"/>
    <cellStyle name="Comma 24 2" xfId="11876" xr:uid="{B935C828-2824-4FD5-9E79-5C84AD58FA90}"/>
    <cellStyle name="Comma 24 2 2" xfId="11877" xr:uid="{3C5ABFFF-F82C-49D1-9791-6A0850B12989}"/>
    <cellStyle name="Comma 24 3" xfId="11878" xr:uid="{BBAF2546-D797-4F27-8BDB-8F9E38D0633D}"/>
    <cellStyle name="Comma 24 4" xfId="11879" xr:uid="{6196D176-F949-44EF-8711-D806D84941DB}"/>
    <cellStyle name="Comma 25" xfId="11880" xr:uid="{DA5A88EC-D478-499E-903A-47275FD71C77}"/>
    <cellStyle name="Comma 25 2" xfId="11881" xr:uid="{8FE59316-D06A-45E9-B7FE-59EDD4D7B6A4}"/>
    <cellStyle name="Comma 25 2 2" xfId="11882" xr:uid="{F16B60B9-DC7F-4A01-BC01-8F311E54556E}"/>
    <cellStyle name="Comma 25 3" xfId="11883" xr:uid="{FD1C4C26-3519-49C2-8E06-641088867F99}"/>
    <cellStyle name="Comma 25 4" xfId="11884" xr:uid="{2555311B-F447-4AC3-B1C6-082CE7731E1E}"/>
    <cellStyle name="Comma 26" xfId="11885" xr:uid="{06AEF3F9-8DD4-4D02-8BBE-9CB43807A1B1}"/>
    <cellStyle name="Comma 26 2" xfId="11886" xr:uid="{F914FE72-72F6-4151-AD73-C02473FD8793}"/>
    <cellStyle name="Comma 26 2 2" xfId="11887" xr:uid="{DE224029-6C63-40DA-9365-58C94E875C80}"/>
    <cellStyle name="Comma 26 3" xfId="11888" xr:uid="{637E81ED-B135-4061-8699-D67890352EB1}"/>
    <cellStyle name="Comma 27" xfId="11889" xr:uid="{2B8DA571-A145-4F7E-BE90-80DB1A759569}"/>
    <cellStyle name="Comma 27 2" xfId="11890" xr:uid="{FFFFECE3-509B-4F82-BB3E-1A92D84CCED8}"/>
    <cellStyle name="Comma 27 2 2" xfId="11891" xr:uid="{99D57FB6-9AC8-46FC-AA0A-53697E63B096}"/>
    <cellStyle name="Comma 27 3" xfId="11892" xr:uid="{05303FE7-27D7-4B15-811A-810F79824C74}"/>
    <cellStyle name="Comma 28" xfId="11893" xr:uid="{60E6A18F-447F-4DA5-A850-E013BE16688E}"/>
    <cellStyle name="Comma 28 2" xfId="11894" xr:uid="{6AF3DFC1-186E-48B8-B161-5BAB0882157F}"/>
    <cellStyle name="Comma 28 2 2" xfId="11895" xr:uid="{885B84B0-99B1-4ACA-9A30-BFEE74E49602}"/>
    <cellStyle name="Comma 28 3" xfId="11896" xr:uid="{4EB73A57-C351-4420-8358-B9CE0F1FA439}"/>
    <cellStyle name="Comma 29" xfId="11897" xr:uid="{F603AAA4-67F6-491F-8828-7EC79BE69165}"/>
    <cellStyle name="Comma 29 2" xfId="11898" xr:uid="{192BA6B2-DA57-40A8-808F-4E3097234B80}"/>
    <cellStyle name="Comma 29 2 2" xfId="11899" xr:uid="{D4503E4C-A60E-4A20-B935-0E817235F244}"/>
    <cellStyle name="Comma 29 3" xfId="11900" xr:uid="{66F0A1F9-A8EC-4882-81B5-B206B146E8C2}"/>
    <cellStyle name="Comma 3" xfId="11901" xr:uid="{3296E358-42D9-43E0-BF06-19C5F9A3729C}"/>
    <cellStyle name="Comma 3 10" xfId="11902" xr:uid="{3ED9A75A-B509-4275-8DFC-9EEDF044584A}"/>
    <cellStyle name="Comma 3 10 2" xfId="11903" xr:uid="{03F394D3-80DF-44FA-80C2-C35DA96BA642}"/>
    <cellStyle name="Comma 3 10 2 2" xfId="11904" xr:uid="{A7AA8EB0-0C16-4248-817A-BC6595E9DE44}"/>
    <cellStyle name="Comma 3 10 2 3" xfId="11905" xr:uid="{8688E7C0-25C2-4EAF-ADF1-172D6B99613E}"/>
    <cellStyle name="Comma 3 10 3" xfId="11906" xr:uid="{CA1BCE83-0BC1-44D2-BCA6-1301CFBD26CC}"/>
    <cellStyle name="Comma 3 10 4" xfId="11907" xr:uid="{33BF5117-6501-41B4-A4B9-55590506206F}"/>
    <cellStyle name="Comma 3 10 5" xfId="11908" xr:uid="{FD9230C2-723A-4812-9C03-C59022A8EFEC}"/>
    <cellStyle name="Comma 3 10 6" xfId="11909" xr:uid="{5F145FAF-5EA0-4799-82B9-C77B5ADDAD27}"/>
    <cellStyle name="Comma 3 11" xfId="11910" xr:uid="{AD766E00-E21D-4BC7-B600-79F9965CC635}"/>
    <cellStyle name="Comma 3 11 2" xfId="11911" xr:uid="{8F4824D6-4383-4B77-8762-54830227A397}"/>
    <cellStyle name="Comma 3 11 2 2" xfId="11912" xr:uid="{6451B799-8ABC-4AC8-B1C7-FAD33B7CB750}"/>
    <cellStyle name="Comma 3 11 2 3" xfId="11913" xr:uid="{DFB7156F-4975-4663-B17A-53B4A04CD477}"/>
    <cellStyle name="Comma 3 11 3" xfId="11914" xr:uid="{5A99C068-37DE-4D98-A46B-CCF017095843}"/>
    <cellStyle name="Comma 3 11 4" xfId="11915" xr:uid="{74AC6CE9-4D94-4C83-819F-0CC03BA97647}"/>
    <cellStyle name="Comma 3 12" xfId="11916" xr:uid="{58572BDA-21A7-49D2-A1B6-B1D2FCE186B1}"/>
    <cellStyle name="Comma 3 12 2" xfId="11917" xr:uid="{AFDC9E91-842F-4B2C-8F99-BEB55C861223}"/>
    <cellStyle name="Comma 3 12 2 2" xfId="11918" xr:uid="{828788D8-D7C6-472B-98A7-6C41AE99A6FA}"/>
    <cellStyle name="Comma 3 12 2 3" xfId="11919" xr:uid="{08F4174F-7C32-42CB-88E6-018C3223375E}"/>
    <cellStyle name="Comma 3 12 3" xfId="11920" xr:uid="{42FFCFC6-D33A-49C9-9E16-904DC4A7868A}"/>
    <cellStyle name="Comma 3 12 4" xfId="11921" xr:uid="{07DB7B0D-E93B-41BD-A0C4-0FE0CDD2D6CB}"/>
    <cellStyle name="Comma 3 13" xfId="11922" xr:uid="{7026521A-344E-48EC-9316-C0871C95C028}"/>
    <cellStyle name="Comma 3 13 2" xfId="11923" xr:uid="{CCC90B80-90BE-4050-9B24-5F76C91AC820}"/>
    <cellStyle name="Comma 3 13 2 2" xfId="11924" xr:uid="{2FABDF9A-58A3-4B1E-8CF0-B5B2128DEE19}"/>
    <cellStyle name="Comma 3 13 2 3" xfId="11925" xr:uid="{8E7FE0C7-8275-4E63-A20C-AB9F978C20BC}"/>
    <cellStyle name="Comma 3 13 3" xfId="11926" xr:uid="{C23CD1DF-3230-44B4-BDD4-6CC313CBDE9B}"/>
    <cellStyle name="Comma 3 13 4" xfId="11927" xr:uid="{CA952C8F-526D-4F70-B676-EB24C9BE7163}"/>
    <cellStyle name="Comma 3 14" xfId="11928" xr:uid="{8098EB63-27A9-4C97-B68D-2A2D0D9F23ED}"/>
    <cellStyle name="Comma 3 14 2" xfId="11929" xr:uid="{612385F1-48F5-48AF-A8B0-6F695803F0AD}"/>
    <cellStyle name="Comma 3 14 2 2" xfId="11930" xr:uid="{6318777F-D3B7-4C34-B94C-DED0F58F5345}"/>
    <cellStyle name="Comma 3 14 2 3" xfId="11931" xr:uid="{B1891DB9-E913-403E-B26E-489F4A0FFECB}"/>
    <cellStyle name="Comma 3 14 3" xfId="11932" xr:uid="{62318178-34E1-4530-AFBC-FC69D7E3C43D}"/>
    <cellStyle name="Comma 3 14 4" xfId="11933" xr:uid="{6F9145F9-60F9-49D6-A845-A462524B1D23}"/>
    <cellStyle name="Comma 3 15" xfId="11934" xr:uid="{3E02A287-C623-4AB7-A261-416E42C35C6A}"/>
    <cellStyle name="Comma 3 15 2" xfId="11935" xr:uid="{B6C16ACB-4500-4DD8-B7B0-05BD78AA88CB}"/>
    <cellStyle name="Comma 3 15 2 2" xfId="11936" xr:uid="{EF7D2AAF-2715-49F3-9EA0-FE493162AEF7}"/>
    <cellStyle name="Comma 3 15 3" xfId="11937" xr:uid="{FDB51D6E-245E-4143-A779-F8EA666DDD47}"/>
    <cellStyle name="Comma 3 15 4" xfId="11938" xr:uid="{D2AC8AE3-68D4-463C-8464-D23804C8A9FE}"/>
    <cellStyle name="Comma 3 16" xfId="11939" xr:uid="{8E050C5A-22BF-4E7B-AC8B-6A914D8DFB05}"/>
    <cellStyle name="Comma 3 16 2" xfId="11940" xr:uid="{E1878558-0D41-43F8-9590-ACC7B3EEE6AD}"/>
    <cellStyle name="Comma 3 16 2 2" xfId="11941" xr:uid="{03EBB231-C70B-4BE7-87D8-F1E4B7D0EC5A}"/>
    <cellStyle name="Comma 3 16 3" xfId="11942" xr:uid="{6A1586F0-5F8C-44FE-B5F2-4FBFD7A24AE4}"/>
    <cellStyle name="Comma 3 16 4" xfId="11943" xr:uid="{73D0FAE9-524C-4AA5-A9C5-4D8C4FCB7EEC}"/>
    <cellStyle name="Comma 3 17" xfId="11944" xr:uid="{4FA86435-B36D-48BB-9C11-7DFA1B008BA5}"/>
    <cellStyle name="Comma 3 17 2" xfId="11945" xr:uid="{48A7DF3F-DADB-44F9-97F1-349C16F0A9AE}"/>
    <cellStyle name="Comma 3 17 2 2" xfId="11946" xr:uid="{8A903B7B-216E-42CE-BDF1-AFBECB42BB3F}"/>
    <cellStyle name="Comma 3 17 3" xfId="11947" xr:uid="{905EEE9E-9B7F-4040-B0A8-12C0316DB2B2}"/>
    <cellStyle name="Comma 3 18" xfId="11948" xr:uid="{9B5B622A-728A-4774-B5B0-DB7E99FF43BE}"/>
    <cellStyle name="Comma 3 18 2" xfId="11949" xr:uid="{F403146F-C386-4E0C-B6A4-1AF8B82893E8}"/>
    <cellStyle name="Comma 3 18 2 2" xfId="11950" xr:uid="{F70DC2C4-B1E4-4796-925F-DCE05562823C}"/>
    <cellStyle name="Comma 3 18 3" xfId="11951" xr:uid="{F3CABD45-6D87-43D2-A992-12917E0927EF}"/>
    <cellStyle name="Comma 3 19" xfId="11952" xr:uid="{2726552D-5964-4D35-9074-502221D0C309}"/>
    <cellStyle name="Comma 3 19 2" xfId="11953" xr:uid="{B53D117D-CD2A-426E-B54A-94CA666E0B32}"/>
    <cellStyle name="Comma 3 19 2 2" xfId="11954" xr:uid="{C0A28DB8-759D-4310-912C-2BB79E8BB484}"/>
    <cellStyle name="Comma 3 19 3" xfId="11955" xr:uid="{9656DD06-7DDE-4A94-9280-DEDF1A378B11}"/>
    <cellStyle name="Comma 3 2" xfId="11956" xr:uid="{75EAC0E0-4C71-4B48-98C0-3D6DA5E858E8}"/>
    <cellStyle name="Comma 3 2 10" xfId="11957" xr:uid="{63C43875-F8D6-42C7-BF6E-C42CE27CF2A9}"/>
    <cellStyle name="Comma 3 2 11" xfId="11958" xr:uid="{DE55F149-CBC4-47B1-9017-2B177C494669}"/>
    <cellStyle name="Comma 3 2 12" xfId="11959" xr:uid="{19A7EB7A-6867-4477-B95C-CC054A49ABEF}"/>
    <cellStyle name="Comma 3 2 13" xfId="11960" xr:uid="{675ED21C-9070-4BD8-AA8D-544C3A39AB78}"/>
    <cellStyle name="Comma 3 2 2" xfId="11961" xr:uid="{D00F8BE0-95C5-4C34-B77D-9E708A0CD2FF}"/>
    <cellStyle name="Comma 3 2 2 2" xfId="11962" xr:uid="{ECDBD4D5-7BA3-445A-A273-2BC7AE64D5B7}"/>
    <cellStyle name="Comma 3 2 2 2 2" xfId="11963" xr:uid="{F5E46ACD-54AF-4186-84CB-A1740E19A904}"/>
    <cellStyle name="Comma 3 2 2 2 2 2" xfId="11964" xr:uid="{FEEC14AB-878F-4C48-B476-A53967926BC4}"/>
    <cellStyle name="Comma 3 2 2 2 3" xfId="11965" xr:uid="{08076DB5-78A0-442F-8049-C2F86D84A6A1}"/>
    <cellStyle name="Comma 3 2 2 2 4" xfId="11966" xr:uid="{07C663D7-E92A-4306-BBBB-670C5AA2CAB8}"/>
    <cellStyle name="Comma 3 2 2 3" xfId="11967" xr:uid="{CF7C7733-B9E7-4FAA-B36A-9DCB51E2DF5C}"/>
    <cellStyle name="Comma 3 2 2 3 2" xfId="11968" xr:uid="{B1BC1266-D434-45B8-8496-EDB5D7280C0B}"/>
    <cellStyle name="Comma 3 2 2 4" xfId="11969" xr:uid="{71A3194B-69E7-426D-B14E-CEF90D837AD1}"/>
    <cellStyle name="Comma 3 2 2 5" xfId="11970" xr:uid="{46BE887D-7EF8-42C7-872A-85507A903538}"/>
    <cellStyle name="Comma 3 2 2 6" xfId="11971" xr:uid="{D8C3BB77-01F7-4427-BB1D-CE5AC098F397}"/>
    <cellStyle name="Comma 3 2 2 7" xfId="11972" xr:uid="{37276819-C917-4E65-B325-649A5AFAF52F}"/>
    <cellStyle name="Comma 3 2 2 8" xfId="11973" xr:uid="{CCEA1ABE-2873-483E-AA4E-57B25FBAA0D3}"/>
    <cellStyle name="Comma 3 2 3" xfId="11974" xr:uid="{13B2BB86-CB8F-461C-AF45-48EDDF7915B5}"/>
    <cellStyle name="Comma 3 2 3 2" xfId="11975" xr:uid="{35319F6D-0E4E-48D8-9D03-D3A441D21A78}"/>
    <cellStyle name="Comma 3 2 3 2 2" xfId="11976" xr:uid="{1DE15A59-887F-4D80-B580-6975C752BEF7}"/>
    <cellStyle name="Comma 3 2 3 2 2 2" xfId="11977" xr:uid="{DAC26632-8C3F-491E-A077-6D6140684A7C}"/>
    <cellStyle name="Comma 3 2 3 2 3" xfId="11978" xr:uid="{0CFAB200-8BD6-4C70-9A91-F011DC43D9A0}"/>
    <cellStyle name="Comma 3 2 3 3" xfId="11979" xr:uid="{79A9CB6A-7BE8-4CFF-BED4-8BE59B76AEBC}"/>
    <cellStyle name="Comma 3 2 3 3 2" xfId="11980" xr:uid="{0EA665B6-0C78-4C79-83E6-0ADD8331B090}"/>
    <cellStyle name="Comma 3 2 3 4" xfId="11981" xr:uid="{1A72A4C5-05AC-4758-9039-DD5A381CFABA}"/>
    <cellStyle name="Comma 3 2 3 5" xfId="11982" xr:uid="{8BE7AC4C-114E-4130-94A8-6AB2A32A9849}"/>
    <cellStyle name="Comma 3 2 3 6" xfId="11983" xr:uid="{9440DF55-98E7-49EE-B304-25196274769E}"/>
    <cellStyle name="Comma 3 2 3 7" xfId="11984" xr:uid="{BA78ECC1-B26B-475D-8FCD-A4E880237C20}"/>
    <cellStyle name="Comma 3 2 4" xfId="11985" xr:uid="{9BC15FBB-2CF0-4CDC-A43F-DBA08E5BDE35}"/>
    <cellStyle name="Comma 3 2 4 2" xfId="11986" xr:uid="{BFC2AB2B-43AB-4E60-A897-4F4958DBE582}"/>
    <cellStyle name="Comma 3 2 4 2 2" xfId="11987" xr:uid="{126E7DA6-028B-45DC-97ED-D97166368D81}"/>
    <cellStyle name="Comma 3 2 4 2 2 2" xfId="11988" xr:uid="{5215962D-CABF-47DA-840B-DCB6D4DFD1FD}"/>
    <cellStyle name="Comma 3 2 4 2 3" xfId="11989" xr:uid="{A593CC74-BBE8-44B3-A359-24CDEB94AEAB}"/>
    <cellStyle name="Comma 3 2 4 3" xfId="11990" xr:uid="{4298C0EA-781C-4C61-ABC3-8F1B755B815E}"/>
    <cellStyle name="Comma 3 2 4 3 2" xfId="11991" xr:uid="{1520F06A-CDEB-4DC8-86FB-46C69B8141F7}"/>
    <cellStyle name="Comma 3 2 4 4" xfId="11992" xr:uid="{FC655843-D327-4031-BD78-064B79454DDF}"/>
    <cellStyle name="Comma 3 2 4 5" xfId="11993" xr:uid="{7D70A3CB-05E6-470D-9234-973BC6131DBD}"/>
    <cellStyle name="Comma 3 2 5" xfId="11994" xr:uid="{28D29FE4-74C3-4DC0-9426-A24696CA1DAF}"/>
    <cellStyle name="Comma 3 2 5 2" xfId="11995" xr:uid="{24DEB461-7418-4E1C-9E1A-7258176B512E}"/>
    <cellStyle name="Comma 3 2 5 2 2" xfId="11996" xr:uid="{3C3B7166-F6C8-4093-9DB1-8825104B667F}"/>
    <cellStyle name="Comma 3 2 5 3" xfId="11997" xr:uid="{FBD676E1-FAE0-4F13-AE5F-E7C0B510DDCF}"/>
    <cellStyle name="Comma 3 2 6" xfId="11998" xr:uid="{9E6A9616-F374-4C67-AC7D-1699AF40EEB0}"/>
    <cellStyle name="Comma 3 2 6 2" xfId="11999" xr:uid="{91621F32-E80E-4CA0-A940-0946D136EDCC}"/>
    <cellStyle name="Comma 3 2 7" xfId="12000" xr:uid="{505AFA67-6AE4-4843-8393-6B79D0C3B507}"/>
    <cellStyle name="Comma 3 2 7 2" xfId="12001" xr:uid="{293EF7F1-0F23-44B6-8CFF-568923C6C9A6}"/>
    <cellStyle name="Comma 3 2 8" xfId="12002" xr:uid="{055202F4-7CCE-4752-B7CF-70268BC63BEA}"/>
    <cellStyle name="Comma 3 2 9" xfId="12003" xr:uid="{D8C809FA-BA50-4A30-A3FD-368C9D88C251}"/>
    <cellStyle name="Comma 3 20" xfId="12004" xr:uid="{B4ACA516-B33C-4589-8F24-C0E0103A73A6}"/>
    <cellStyle name="Comma 3 20 2" xfId="12005" xr:uid="{BBE3ACEF-128A-492E-9487-B6545AB74AC3}"/>
    <cellStyle name="Comma 3 21" xfId="12006" xr:uid="{1A5D2184-E9CC-4D8F-9C8E-B924A706BB41}"/>
    <cellStyle name="Comma 3 21 2" xfId="12007" xr:uid="{9AD07DA6-FA2B-4524-BA73-E305DD56AC52}"/>
    <cellStyle name="Comma 3 22" xfId="12008" xr:uid="{1ABF5B63-98B3-4BE6-84E7-0132EF28C8A9}"/>
    <cellStyle name="Comma 3 23" xfId="12009" xr:uid="{1A3122BE-4C61-46AE-807D-AD9A0F6F857F}"/>
    <cellStyle name="Comma 3 24" xfId="12010" xr:uid="{97C585E0-4C8C-4BED-9E3E-B659450E635C}"/>
    <cellStyle name="Comma 3 25" xfId="12011" xr:uid="{971F5361-9213-44F7-BDC7-093C2761424F}"/>
    <cellStyle name="Comma 3 26" xfId="12012" xr:uid="{A684700B-740A-448E-AD19-A7C5D3BE46FC}"/>
    <cellStyle name="Comma 3 27" xfId="12013" xr:uid="{640EBDA1-A9FE-46DB-BCA1-A82940A9AF3D}"/>
    <cellStyle name="Comma 3 3" xfId="12014" xr:uid="{443BC796-B024-4000-97AE-5B6C39FCC409}"/>
    <cellStyle name="Comma 3 3 10" xfId="12015" xr:uid="{4BC6F2DC-E2C2-4FE0-ABA2-65BAB37EBC3E}"/>
    <cellStyle name="Comma 3 3 2" xfId="12016" xr:uid="{55BB3769-D365-401A-871D-D3E199CE3EF4}"/>
    <cellStyle name="Comma 3 3 2 2" xfId="12017" xr:uid="{6274A2C8-67B8-4A38-831E-3202BF9C8711}"/>
    <cellStyle name="Comma 3 3 2 2 2" xfId="12018" xr:uid="{C6813320-135D-4DFC-95DD-72F86779D65D}"/>
    <cellStyle name="Comma 3 3 2 2 3" xfId="12019" xr:uid="{8E194BC3-065D-4E36-9D5B-CEDC3F66B56D}"/>
    <cellStyle name="Comma 3 3 2 3" xfId="12020" xr:uid="{705B9AF1-C53D-454B-A221-118270D9B2DE}"/>
    <cellStyle name="Comma 3 3 2 4" xfId="12021" xr:uid="{00806C53-1CAC-465D-909B-9C81D8C2B895}"/>
    <cellStyle name="Comma 3 3 2 5" xfId="12022" xr:uid="{222DF383-099C-4246-A939-5003D037E3CB}"/>
    <cellStyle name="Comma 3 3 2 6" xfId="12023" xr:uid="{530ECE23-8F86-4D7E-98DE-6C201AD41AAF}"/>
    <cellStyle name="Comma 3 3 3" xfId="12024" xr:uid="{61A371E2-E82B-4391-A93F-8A4697C87491}"/>
    <cellStyle name="Comma 3 3 3 2" xfId="12025" xr:uid="{97615631-7D0B-4457-B4BA-66444223A673}"/>
    <cellStyle name="Comma 3 3 3 3" xfId="12026" xr:uid="{6DC3FBBC-7CEE-48E9-90A9-5DCD96835481}"/>
    <cellStyle name="Comma 3 3 4" xfId="12027" xr:uid="{3ECBF0CE-9EBB-422C-829A-566AFF740455}"/>
    <cellStyle name="Comma 3 3 4 2" xfId="12028" xr:uid="{093C249B-1106-4C4A-B5C7-48341C5AFF42}"/>
    <cellStyle name="Comma 3 3 5" xfId="12029" xr:uid="{315C1DDC-84A7-446E-97C6-3FE3545E2DBE}"/>
    <cellStyle name="Comma 3 3 6" xfId="12030" xr:uid="{57EC466D-47B8-4BD6-96A7-673162E39F9D}"/>
    <cellStyle name="Comma 3 3 7" xfId="12031" xr:uid="{6B9A1407-27F1-418D-8F17-D25736687686}"/>
    <cellStyle name="Comma 3 3 8" xfId="12032" xr:uid="{F98A82C0-A08E-46BD-8519-2B740DF57DAE}"/>
    <cellStyle name="Comma 3 3 9" xfId="12033" xr:uid="{FC84764A-055D-4605-BA8D-D9D35378D0E3}"/>
    <cellStyle name="Comma 3 4" xfId="12034" xr:uid="{8747A339-C735-46C3-B78A-996A80A07B38}"/>
    <cellStyle name="Comma 3 4 2" xfId="12035" xr:uid="{08AD5C0D-88DE-4E04-AF5B-306E7CB53C54}"/>
    <cellStyle name="Comma 3 4 2 2" xfId="12036" xr:uid="{0D044E4F-D1A4-4D77-95F7-80515E08503D}"/>
    <cellStyle name="Comma 3 4 2 2 2" xfId="12037" xr:uid="{07F88A01-A531-4884-ADCC-064C2646CAAB}"/>
    <cellStyle name="Comma 3 4 2 2 2 2" xfId="12038" xr:uid="{6E076F75-80A9-4ACC-9992-1FCA06EFBCD9}"/>
    <cellStyle name="Comma 3 4 2 2 3" xfId="12039" xr:uid="{F0E402F8-7148-4770-B6AB-CE170629CD79}"/>
    <cellStyle name="Comma 3 4 2 2 4" xfId="12040" xr:uid="{4C864387-56BD-4AF0-B901-C7356BFD45F5}"/>
    <cellStyle name="Comma 3 4 2 3" xfId="12041" xr:uid="{E47BB0D5-29A5-4422-AE68-F4FAF46BD06D}"/>
    <cellStyle name="Comma 3 4 2 3 2" xfId="12042" xr:uid="{7235D165-596A-4DC3-961E-4D1B965A1479}"/>
    <cellStyle name="Comma 3 4 2 4" xfId="12043" xr:uid="{F8DB8B97-49E5-4EBF-B91C-F3DA9FADEFC4}"/>
    <cellStyle name="Comma 3 4 2 5" xfId="12044" xr:uid="{3A2E4621-4B9D-49A2-929D-AA81BAF4397E}"/>
    <cellStyle name="Comma 3 4 2 6" xfId="12045" xr:uid="{4D70FEF2-771D-49BD-AA69-F0F2B004E421}"/>
    <cellStyle name="Comma 3 4 2 7" xfId="12046" xr:uid="{76E2029E-F565-4EF5-87BA-EC9B3FB2D15C}"/>
    <cellStyle name="Comma 3 4 3" xfId="12047" xr:uid="{8DC72EAA-D87E-44FB-8275-9F4083E9BF89}"/>
    <cellStyle name="Comma 3 4 3 2" xfId="12048" xr:uid="{BCDC3C89-0A57-40E1-886D-9AE363AAC66E}"/>
    <cellStyle name="Comma 3 4 3 3" xfId="12049" xr:uid="{EEF70A25-F97D-4814-91CE-C648CF6FC420}"/>
    <cellStyle name="Comma 3 4 4" xfId="12050" xr:uid="{19DB4465-E1E2-4077-90D6-1E00F2F4AA36}"/>
    <cellStyle name="Comma 3 4 4 2" xfId="12051" xr:uid="{DA8FC958-4F23-40B2-B79A-68F176F811F4}"/>
    <cellStyle name="Comma 3 4 5" xfId="12052" xr:uid="{55BDB521-DEEC-4F25-9904-8D6FF08B2633}"/>
    <cellStyle name="Comma 3 4 6" xfId="12053" xr:uid="{028D649A-793E-42AD-B936-2E1993D40DAB}"/>
    <cellStyle name="Comma 3 4 7" xfId="12054" xr:uid="{90EFA676-8328-4C69-BFCB-3A6E247D3698}"/>
    <cellStyle name="Comma 3 4 8" xfId="12055" xr:uid="{1D57BF73-2A9B-49AD-8EF5-F1A8C0F49284}"/>
    <cellStyle name="Comma 3 4 9" xfId="12056" xr:uid="{C5B0991D-660C-4781-8B9F-CBC9085CBED5}"/>
    <cellStyle name="Comma 3 5" xfId="12057" xr:uid="{E65DF57E-45A5-4272-92BA-F9923C0D1A14}"/>
    <cellStyle name="Comma 3 5 2" xfId="12058" xr:uid="{D0F06FFF-33C0-4279-A064-141EB9AA3130}"/>
    <cellStyle name="Comma 3 5 2 2" xfId="12059" xr:uid="{493E9E57-BF5A-42F4-B440-E87A25446076}"/>
    <cellStyle name="Comma 3 5 2 2 2" xfId="12060" xr:uid="{090CEED8-3AE8-41B6-ACB5-D4F101E09183}"/>
    <cellStyle name="Comma 3 5 2 2 3" xfId="12061" xr:uid="{2B9FA8F2-5700-4EEF-976A-2EB08EC89744}"/>
    <cellStyle name="Comma 3 5 2 3" xfId="12062" xr:uid="{972020C1-9F72-48DA-9FD0-FFCEBD287944}"/>
    <cellStyle name="Comma 3 5 2 4" xfId="12063" xr:uid="{2B0DC609-FC18-4EFC-9DB8-36EB63D79035}"/>
    <cellStyle name="Comma 3 5 2 5" xfId="12064" xr:uid="{30781CEE-336D-4095-9740-74EA6418E5C4}"/>
    <cellStyle name="Comma 3 5 2 6" xfId="12065" xr:uid="{E351B7DD-821B-4845-94C3-5B5C48B042B3}"/>
    <cellStyle name="Comma 3 5 3" xfId="12066" xr:uid="{3F643187-BB14-4625-9150-00BEBC3C2817}"/>
    <cellStyle name="Comma 3 5 3 2" xfId="12067" xr:uid="{B998A7E8-7E90-4312-817B-72A538A9CA92}"/>
    <cellStyle name="Comma 3 5 3 2 2" xfId="12068" xr:uid="{449C1EDF-83B9-4EB8-8931-5211590A6980}"/>
    <cellStyle name="Comma 3 5 3 3" xfId="12069" xr:uid="{C1BFF229-7078-4402-A3A5-9182DF7DECD8}"/>
    <cellStyle name="Comma 3 5 3 4" xfId="12070" xr:uid="{93E241D8-75A3-4B49-9194-9C8558C8648A}"/>
    <cellStyle name="Comma 3 5 4" xfId="12071" xr:uid="{FA1C8B39-0277-435D-9D39-B19EF5E58B14}"/>
    <cellStyle name="Comma 3 5 4 2" xfId="12072" xr:uid="{FB54508C-75E6-4484-840F-4E6549928FA7}"/>
    <cellStyle name="Comma 3 5 5" xfId="12073" xr:uid="{F483BD13-569D-4E5F-BFD5-715A73500370}"/>
    <cellStyle name="Comma 3 5 6" xfId="12074" xr:uid="{B896CEDF-F92D-4E6E-BFF8-7111F826A9AF}"/>
    <cellStyle name="Comma 3 5 7" xfId="12075" xr:uid="{B7CFEF7B-372D-4902-9A0A-6E7FBF2A03B7}"/>
    <cellStyle name="Comma 3 5 8" xfId="12076" xr:uid="{D110BEE4-2545-48B3-9F7D-C0C1D7B33969}"/>
    <cellStyle name="Comma 3 5 9" xfId="12077" xr:uid="{09E337F0-6973-4723-B5C2-8A415FB9C586}"/>
    <cellStyle name="Comma 3 6" xfId="12078" xr:uid="{1215C386-6045-4EAA-8DD3-EC8522B139FA}"/>
    <cellStyle name="Comma 3 6 2" xfId="12079" xr:uid="{15D1D2F6-3E7C-42B3-AFED-4ED5DBC3450B}"/>
    <cellStyle name="Comma 3 6 2 2" xfId="12080" xr:uid="{B7118D4B-5238-4AD4-BE94-CEDB06082427}"/>
    <cellStyle name="Comma 3 6 2 3" xfId="12081" xr:uid="{197AF71F-0106-4B73-A7AD-602DD02232D3}"/>
    <cellStyle name="Comma 3 6 2 4" xfId="12082" xr:uid="{13882B28-3899-4E3D-8FD5-6570EE55C6F8}"/>
    <cellStyle name="Comma 3 6 2 5" xfId="12083" xr:uid="{9C6D6947-3F80-4E9F-A5A1-A39997B44F5D}"/>
    <cellStyle name="Comma 3 6 3" xfId="12084" xr:uid="{0B86A364-8849-4DC3-ACED-FCE4211FB900}"/>
    <cellStyle name="Comma 3 6 4" xfId="12085" xr:uid="{4AB7BD01-922A-4F47-BE21-ECB6B7FD0523}"/>
    <cellStyle name="Comma 3 6 5" xfId="12086" xr:uid="{671622B4-F617-4472-9579-7EE9AE21D9AF}"/>
    <cellStyle name="Comma 3 6 6" xfId="12087" xr:uid="{639A0D57-C76F-4D09-A19F-EB1952E77FF7}"/>
    <cellStyle name="Comma 3 7" xfId="12088" xr:uid="{00BBD2F9-465E-4F4B-A2B7-2B34998886E7}"/>
    <cellStyle name="Comma 3 7 2" xfId="12089" xr:uid="{ECE85378-8BA8-48D0-A6FE-522CDB6E2C7B}"/>
    <cellStyle name="Comma 3 7 2 2" xfId="12090" xr:uid="{D787D033-D547-470A-AD3F-3E9185F61798}"/>
    <cellStyle name="Comma 3 7 2 3" xfId="12091" xr:uid="{CDFD8A9A-181F-4E91-BCDD-F5B746EF710D}"/>
    <cellStyle name="Comma 3 7 2 4" xfId="12092" xr:uid="{BD3BE733-0A97-43AC-BBB7-586B4EFD06EE}"/>
    <cellStyle name="Comma 3 7 2 5" xfId="12093" xr:uid="{6AF0007A-5D8D-4942-9D3E-979455EE8FA8}"/>
    <cellStyle name="Comma 3 7 3" xfId="12094" xr:uid="{078691AF-F701-4F58-B6D0-83F18DA8E1AB}"/>
    <cellStyle name="Comma 3 7 4" xfId="12095" xr:uid="{ED40E00A-F10D-47C0-B8FE-2C4E3EAFB08A}"/>
    <cellStyle name="Comma 3 7 5" xfId="12096" xr:uid="{0ABB6483-C10B-4F9C-B6ED-7EAAB1F6D6AF}"/>
    <cellStyle name="Comma 3 7 6" xfId="12097" xr:uid="{3185A5E7-576C-4996-B160-3009E71DCC19}"/>
    <cellStyle name="Comma 3 8" xfId="12098" xr:uid="{65C116C8-9D72-4DC4-9ADD-284BDE4A9017}"/>
    <cellStyle name="Comma 3 8 2" xfId="12099" xr:uid="{FC8BCC48-4DD0-4750-AF26-79BC6F4B61E9}"/>
    <cellStyle name="Comma 3 8 2 2" xfId="12100" xr:uid="{E810D8B9-1CD4-491C-95F5-10BEB1240C2F}"/>
    <cellStyle name="Comma 3 8 2 3" xfId="12101" xr:uid="{62FC2729-C3ED-4453-B01C-6B4C794957AB}"/>
    <cellStyle name="Comma 3 8 2 4" xfId="12102" xr:uid="{E8F0719D-691A-4AF7-97A8-079E5B037782}"/>
    <cellStyle name="Comma 3 8 2 5" xfId="12103" xr:uid="{445A6689-A0FC-4A22-B0C4-D42C650605EA}"/>
    <cellStyle name="Comma 3 8 3" xfId="12104" xr:uid="{CD13AAE0-3F6A-47C0-927B-A256715FBF5D}"/>
    <cellStyle name="Comma 3 8 4" xfId="12105" xr:uid="{F731FEFA-3D85-49C3-A0AC-D0AAFD8D5DFD}"/>
    <cellStyle name="Comma 3 8 5" xfId="12106" xr:uid="{0675822F-4780-4185-BF19-D663E8EEC5F0}"/>
    <cellStyle name="Comma 3 8 6" xfId="12107" xr:uid="{08D9BDC7-0DB8-4DAD-ACA7-CC231D32FB5D}"/>
    <cellStyle name="Comma 3 9" xfId="12108" xr:uid="{4A258CAB-83E4-4318-A4F3-409C2F50782E}"/>
    <cellStyle name="Comma 3 9 2" xfId="12109" xr:uid="{22CB83F8-939A-4191-80B8-B5C30AF9C913}"/>
    <cellStyle name="Comma 3 9 2 2" xfId="12110" xr:uid="{083EF28A-6CB1-498E-8C48-D785FD42F598}"/>
    <cellStyle name="Comma 3 9 2 3" xfId="12111" xr:uid="{E302A1D0-5FDF-4956-A755-BC45027427A3}"/>
    <cellStyle name="Comma 3 9 3" xfId="12112" xr:uid="{EF1B29A8-2DBB-4CD8-B9C3-817EE1DAE41B}"/>
    <cellStyle name="Comma 3 9 4" xfId="12113" xr:uid="{EFB701D1-DBB7-449A-83DB-D1250C5A80AB}"/>
    <cellStyle name="Comma 3 9 5" xfId="12114" xr:uid="{6B793E80-721C-4DE4-9A09-2D92E3BB408E}"/>
    <cellStyle name="Comma 3 9 6" xfId="12115" xr:uid="{137BB637-F6EB-46D5-8B3A-D7B822A0A22E}"/>
    <cellStyle name="Comma 30" xfId="12116" xr:uid="{B8A35D93-3F8A-42A0-A859-22685D59F2EE}"/>
    <cellStyle name="Comma 30 2" xfId="12117" xr:uid="{7D16D619-E57E-4A3F-AF3E-D5FE821817AA}"/>
    <cellStyle name="Comma 30 2 2" xfId="12118" xr:uid="{78D3461A-DB9B-492D-BE1E-C1CBD08554E8}"/>
    <cellStyle name="Comma 30 3" xfId="12119" xr:uid="{12025099-CC38-4379-AF42-5FF737EB4548}"/>
    <cellStyle name="Comma 31" xfId="12120" xr:uid="{DAF56D69-2632-461F-9869-386534C0F6A7}"/>
    <cellStyle name="Comma 31 2" xfId="12121" xr:uid="{D4BDA61D-0AC9-446D-93B3-59FFCB0875A7}"/>
    <cellStyle name="Comma 31 2 2" xfId="12122" xr:uid="{D75A6A8C-9F71-432D-9A26-ED7086DADD99}"/>
    <cellStyle name="Comma 31 3" xfId="12123" xr:uid="{F1EBC8DA-320E-4D90-B7CA-54142A58A387}"/>
    <cellStyle name="Comma 32" xfId="12124" xr:uid="{A2EF2ED1-50E8-41CE-AF80-2B12DD13251C}"/>
    <cellStyle name="Comma 4" xfId="12125" xr:uid="{782FCE8A-BAEA-4095-9555-445CFD9063F4}"/>
    <cellStyle name="Comma 4 10" xfId="12126" xr:uid="{C38951CF-6099-4928-A353-81C1BD70120D}"/>
    <cellStyle name="Comma 4 10 2" xfId="12127" xr:uid="{B956A895-D894-4ECF-8354-4DCC815CC8F6}"/>
    <cellStyle name="Comma 4 10 2 2" xfId="12128" xr:uid="{8A50C30C-A6D6-4730-833B-3256B7D00B18}"/>
    <cellStyle name="Comma 4 10 3" xfId="12129" xr:uid="{34AF05FE-CD91-4229-AD26-075697F375FF}"/>
    <cellStyle name="Comma 4 10 4" xfId="12130" xr:uid="{5688C591-5EEB-4359-8768-8718C65DEF5A}"/>
    <cellStyle name="Comma 4 10 5" xfId="12131" xr:uid="{AC454576-0397-4F07-A940-93C515F9C1D3}"/>
    <cellStyle name="Comma 4 11" xfId="12132" xr:uid="{32501275-4A9D-4724-981C-61638B6BC4A1}"/>
    <cellStyle name="Comma 4 11 2" xfId="12133" xr:uid="{11B05661-CE4E-4824-A2AF-8E7848F46A2F}"/>
    <cellStyle name="Comma 4 11 2 2" xfId="12134" xr:uid="{419B618C-C17E-472F-A998-339C3E9BA555}"/>
    <cellStyle name="Comma 4 11 3" xfId="12135" xr:uid="{CBE47E7C-81A3-4136-86FB-F8DF37CC43C8}"/>
    <cellStyle name="Comma 4 11 4" xfId="12136" xr:uid="{AC0942F1-EC18-4DAC-8DDF-4376029536BC}"/>
    <cellStyle name="Comma 4 12" xfId="12137" xr:uid="{AA76D66E-E45F-4D2B-9BA6-CAB0BD04BA49}"/>
    <cellStyle name="Comma 4 12 2" xfId="12138" xr:uid="{6DDF4C5E-DEEF-4262-B821-EED18578D042}"/>
    <cellStyle name="Comma 4 12 2 2" xfId="12139" xr:uid="{0502BC70-41F2-4E16-A2EA-D55E81F00974}"/>
    <cellStyle name="Comma 4 12 3" xfId="12140" xr:uid="{400D5EA9-D0BB-4C90-A299-8006BAC1FE31}"/>
    <cellStyle name="Comma 4 13" xfId="12141" xr:uid="{A306C6E2-5C67-4E5B-9441-6182992F547E}"/>
    <cellStyle name="Comma 4 13 2" xfId="12142" xr:uid="{CC3F8F46-55B8-4FBD-A8DF-0D8A537975B6}"/>
    <cellStyle name="Comma 4 14" xfId="12143" xr:uid="{5671AA89-DC88-43BA-B573-9E2C80824A7E}"/>
    <cellStyle name="Comma 4 14 2" xfId="12144" xr:uid="{BB671DA5-2710-4412-BCC2-B9B87A64DEB4}"/>
    <cellStyle name="Comma 4 15" xfId="12145" xr:uid="{22BB4A32-CF7B-49E3-A634-CCDE9491063B}"/>
    <cellStyle name="Comma 4 16" xfId="12146" xr:uid="{4D76E5B6-5A32-4FFF-A99F-416B1258470D}"/>
    <cellStyle name="Comma 4 17" xfId="12147" xr:uid="{1D052998-EC6F-44D0-881F-ACC5551AB8F3}"/>
    <cellStyle name="Comma 4 18" xfId="12148" xr:uid="{593C942A-8B48-4839-A199-2A85F92BC4BC}"/>
    <cellStyle name="Comma 4 19" xfId="12149" xr:uid="{7E8BADE7-F33D-4E49-9ECA-E8AF7FFDB7E8}"/>
    <cellStyle name="Comma 4 2" xfId="12150" xr:uid="{DC0E3070-8162-4CA7-9242-F3C8467DF1E1}"/>
    <cellStyle name="Comma 4 2 10" xfId="12151" xr:uid="{70F378CC-4790-4D7C-87C5-CD5593A83926}"/>
    <cellStyle name="Comma 4 2 11" xfId="12152" xr:uid="{CEB7813F-BDB0-40AE-8955-5C5EFCA642EE}"/>
    <cellStyle name="Comma 4 2 2" xfId="12153" xr:uid="{A77E001C-EA96-4224-B714-D353F17B1A90}"/>
    <cellStyle name="Comma 4 2 2 2" xfId="12154" xr:uid="{EA57E281-1FEC-460D-B241-DEE9CCD6E74C}"/>
    <cellStyle name="Comma 4 2 2 2 2" xfId="12155" xr:uid="{AAE4F9F7-EE24-42EA-8A37-AAB216DE766D}"/>
    <cellStyle name="Comma 4 2 2 3" xfId="12156" xr:uid="{D954BB5D-6599-4D3F-B652-9A14C20A55BC}"/>
    <cellStyle name="Comma 4 2 2 4" xfId="12157" xr:uid="{A8DB3E60-C08F-4D59-B0B0-9A8D39A26279}"/>
    <cellStyle name="Comma 4 2 2 5" xfId="12158" xr:uid="{3AA47EE9-EFB8-4C2C-B2F6-8AA16D43F28D}"/>
    <cellStyle name="Comma 4 2 2 6" xfId="12159" xr:uid="{BA255D57-C67B-48C8-ACAF-B9F6724C891C}"/>
    <cellStyle name="Comma 4 2 3" xfId="12160" xr:uid="{0B791BC8-CCF0-43AD-B2C0-08AB434A6562}"/>
    <cellStyle name="Comma 4 2 3 2" xfId="12161" xr:uid="{30F99674-54B9-466A-8B08-94ACCDC13F65}"/>
    <cellStyle name="Comma 4 2 3 2 2" xfId="12162" xr:uid="{A4871955-A2C7-45B3-A3F7-D6808167A375}"/>
    <cellStyle name="Comma 4 2 3 3" xfId="12163" xr:uid="{7258D6E4-7551-44F2-A108-F9A90309EC6C}"/>
    <cellStyle name="Comma 4 2 4" xfId="12164" xr:uid="{88AEADDB-6E95-4FDE-99C8-017D087061CB}"/>
    <cellStyle name="Comma 4 2 4 2" xfId="12165" xr:uid="{C4C60800-00E1-4099-8669-00CD465C3EFF}"/>
    <cellStyle name="Comma 4 2 5" xfId="12166" xr:uid="{8DC3BD3D-BBA0-4B15-BB8F-26CC091DE369}"/>
    <cellStyle name="Comma 4 2 5 2" xfId="12167" xr:uid="{211DDF11-B0D2-4D22-A822-6A6616623B76}"/>
    <cellStyle name="Comma 4 2 6" xfId="12168" xr:uid="{44E97FF5-DE9F-44AE-83CB-243E122F0C1C}"/>
    <cellStyle name="Comma 4 2 7" xfId="12169" xr:uid="{6A20B700-6EAD-4BA1-AE6F-75265BAE4EDC}"/>
    <cellStyle name="Comma 4 2 8" xfId="12170" xr:uid="{5B52703C-E506-4DC2-BA92-B29912D292D8}"/>
    <cellStyle name="Comma 4 2 9" xfId="12171" xr:uid="{927134B8-BB3F-4DF8-B55A-B137EF121FB4}"/>
    <cellStyle name="Comma 4 20" xfId="12172" xr:uid="{DC7859E6-D983-424E-A743-5CB766C13B7E}"/>
    <cellStyle name="Comma 4 3" xfId="12173" xr:uid="{471188BE-9359-4330-ABD4-0062B4269EF9}"/>
    <cellStyle name="Comma 4 3 2" xfId="12174" xr:uid="{099AEFF3-2C39-4E5D-A258-E42D088D1E9B}"/>
    <cellStyle name="Comma 4 3 2 2" xfId="12175" xr:uid="{5DA6B42A-3D9D-4E17-AFD4-5BE6DD392C4F}"/>
    <cellStyle name="Comma 4 3 2 2 2" xfId="12176" xr:uid="{32581392-74C5-47DD-A669-9FD89D567392}"/>
    <cellStyle name="Comma 4 3 2 3" xfId="12177" xr:uid="{CC4C0BC3-B09D-44CC-9FC8-83352892E5A8}"/>
    <cellStyle name="Comma 4 3 2 4" xfId="12178" xr:uid="{EDC06334-CBD7-4A74-BB0E-0FC843DE95C5}"/>
    <cellStyle name="Comma 4 3 2 5" xfId="12179" xr:uid="{6E40108D-24D6-4860-A14F-8A5C0611674E}"/>
    <cellStyle name="Comma 4 3 2 6" xfId="12180" xr:uid="{CE4EA518-80BA-48CB-A541-C7FF5B73EC30}"/>
    <cellStyle name="Comma 4 3 3" xfId="12181" xr:uid="{0BAC66CA-9661-47C3-B466-EDBFD9D7D613}"/>
    <cellStyle name="Comma 4 3 3 2" xfId="12182" xr:uid="{B6081084-58C8-4486-AB91-66EC0E3E590B}"/>
    <cellStyle name="Comma 4 3 4" xfId="12183" xr:uid="{EFAE238F-E06D-43E4-B557-4B84004286C5}"/>
    <cellStyle name="Comma 4 3 4 2" xfId="12184" xr:uid="{815C793D-D5E9-45FF-8492-65B5151A7FCC}"/>
    <cellStyle name="Comma 4 3 5" xfId="12185" xr:uid="{9A09571A-3D6E-40F5-8BF7-F87F4F212D37}"/>
    <cellStyle name="Comma 4 3 6" xfId="12186" xr:uid="{96370715-C575-49DA-893F-90A4B3EB1B5D}"/>
    <cellStyle name="Comma 4 3 7" xfId="12187" xr:uid="{1AF8173D-798F-46C8-8FDB-9E19223F9EEC}"/>
    <cellStyle name="Comma 4 3 8" xfId="12188" xr:uid="{C635BE92-7D40-4D0A-AE2B-FB74262593C5}"/>
    <cellStyle name="Comma 4 3 9" xfId="12189" xr:uid="{45B120A4-E53D-41A2-9BA7-6529DE37AF24}"/>
    <cellStyle name="Comma 4 4" xfId="12190" xr:uid="{661230CA-55FC-4BDD-BD33-9DF0129F911E}"/>
    <cellStyle name="Comma 4 4 2" xfId="12191" xr:uid="{A5ACAC21-E285-47EF-8935-A3EF47B2957D}"/>
    <cellStyle name="Comma 4 4 2 2" xfId="12192" xr:uid="{B2684A44-4853-498B-8144-B519E0D82806}"/>
    <cellStyle name="Comma 4 4 2 2 2" xfId="12193" xr:uid="{424F7753-8D06-47D6-B80F-F103B4FADD2D}"/>
    <cellStyle name="Comma 4 4 2 3" xfId="12194" xr:uid="{FAED86C4-D5B2-41F6-980F-9C627748C691}"/>
    <cellStyle name="Comma 4 4 2 4" xfId="12195" xr:uid="{23DF1CD6-5A38-4F08-AC97-FAACFAE9D152}"/>
    <cellStyle name="Comma 4 4 2 5" xfId="12196" xr:uid="{8F771BB2-501E-402E-B867-E2B6B372D974}"/>
    <cellStyle name="Comma 4 4 2 6" xfId="12197" xr:uid="{9696CA31-5A5A-4B7D-8C52-26B1FE1908BF}"/>
    <cellStyle name="Comma 4 4 3" xfId="12198" xr:uid="{EBBD7871-F9B9-4FB1-ADA9-B044511C46DC}"/>
    <cellStyle name="Comma 4 4 3 2" xfId="12199" xr:uid="{C7B5749E-D5FA-4C79-B5A0-8143B9A9B623}"/>
    <cellStyle name="Comma 4 4 4" xfId="12200" xr:uid="{F86C74F9-AABB-4A6B-9A26-5152DDD4A628}"/>
    <cellStyle name="Comma 4 4 4 2" xfId="12201" xr:uid="{A10DC2FF-76F4-4B02-9F6E-44B5CC75114E}"/>
    <cellStyle name="Comma 4 4 5" xfId="12202" xr:uid="{7A432C55-869A-4499-AF41-24CDFBABE906}"/>
    <cellStyle name="Comma 4 4 6" xfId="12203" xr:uid="{891009A5-2DED-493A-ABF5-6808A84EEBF9}"/>
    <cellStyle name="Comma 4 4 7" xfId="12204" xr:uid="{59A2887B-646D-46A6-9530-4878EEC775EE}"/>
    <cellStyle name="Comma 4 4 8" xfId="12205" xr:uid="{1C3BE1E4-C034-47AA-A650-59124C435E24}"/>
    <cellStyle name="Comma 4 4 9" xfId="12206" xr:uid="{A762FDDB-E315-4EC9-BF0A-D48C69D7A205}"/>
    <cellStyle name="Comma 4 5" xfId="12207" xr:uid="{E7366614-36BD-4F6D-9F77-518215C5652E}"/>
    <cellStyle name="Comma 4 5 2" xfId="12208" xr:uid="{24C0781F-5CB1-4DD7-B018-1E770F506CC4}"/>
    <cellStyle name="Comma 4 5 2 2" xfId="12209" xr:uid="{D314E420-236D-4FB5-9758-25D253059CE6}"/>
    <cellStyle name="Comma 4 5 2 2 2" xfId="12210" xr:uid="{E8BDF9CA-C32A-4DA6-8361-591604BB283F}"/>
    <cellStyle name="Comma 4 5 2 3" xfId="12211" xr:uid="{3116EB33-1797-421B-ACC0-3E1B18314040}"/>
    <cellStyle name="Comma 4 5 2 4" xfId="12212" xr:uid="{E36A654A-9838-4F90-B199-C2CA66CD153B}"/>
    <cellStyle name="Comma 4 5 2 5" xfId="12213" xr:uid="{FAD2C16E-1369-4F30-8FBB-E44361F1CE56}"/>
    <cellStyle name="Comma 4 5 2 6" xfId="12214" xr:uid="{15C5B086-64F7-4FE3-A012-36BF532F6EFD}"/>
    <cellStyle name="Comma 4 5 3" xfId="12215" xr:uid="{3F7C6ECF-A712-41FD-B0E5-2E451DDFEF5F}"/>
    <cellStyle name="Comma 4 5 3 2" xfId="12216" xr:uid="{5FA3AB2E-3C45-4C4A-AC18-1F2E3908290E}"/>
    <cellStyle name="Comma 4 5 4" xfId="12217" xr:uid="{81610C72-5E42-4C76-86C0-C76D677BC877}"/>
    <cellStyle name="Comma 4 5 5" xfId="12218" xr:uid="{F0BE4C39-3993-49A1-BCC3-E77C52C33C7F}"/>
    <cellStyle name="Comma 4 5 6" xfId="12219" xr:uid="{99DD0DF4-9489-4EC3-9997-1ADF3A1D6EE1}"/>
    <cellStyle name="Comma 4 5 7" xfId="12220" xr:uid="{F0B88089-A1FF-4BDD-906D-DEB394058384}"/>
    <cellStyle name="Comma 4 5 8" xfId="12221" xr:uid="{5CA2CF8C-C5CB-415A-B6EC-F675FABE5757}"/>
    <cellStyle name="Comma 4 6" xfId="12222" xr:uid="{4FB50E4F-A715-4CA5-B6D5-688C1B31B8EA}"/>
    <cellStyle name="Comma 4 6 2" xfId="12223" xr:uid="{1643D4E0-0DA7-4A48-9C5C-F46D81BC01CD}"/>
    <cellStyle name="Comma 4 6 2 2" xfId="12224" xr:uid="{7023AF01-C9D6-4FAF-B869-B93ED3D98B1E}"/>
    <cellStyle name="Comma 4 6 2 2 2" xfId="12225" xr:uid="{31C0A03D-EFF6-43EB-8ECE-8F70B455E50F}"/>
    <cellStyle name="Comma 4 6 2 3" xfId="12226" xr:uid="{F74B7EE4-0DB2-477D-884C-C51F2F324C0C}"/>
    <cellStyle name="Comma 4 6 2 4" xfId="12227" xr:uid="{A6383CE4-91BB-4B77-A8C2-DEC6A16736D0}"/>
    <cellStyle name="Comma 4 6 2 5" xfId="12228" xr:uid="{237E6ABE-C2BA-450C-9E8E-7053D4E632B7}"/>
    <cellStyle name="Comma 4 6 2 6" xfId="12229" xr:uid="{F622FA16-5CE7-4F28-894E-0FA97405BD54}"/>
    <cellStyle name="Comma 4 6 3" xfId="12230" xr:uid="{8F2A0DF3-1BFA-41A0-AF97-7BF99BC72526}"/>
    <cellStyle name="Comma 4 6 3 2" xfId="12231" xr:uid="{11FDBC51-D156-4101-9125-83DEEF76C9B5}"/>
    <cellStyle name="Comma 4 6 4" xfId="12232" xr:uid="{4714AE55-E2F1-4992-9143-345B7A9C35C2}"/>
    <cellStyle name="Comma 4 6 5" xfId="12233" xr:uid="{C75FE3DB-E74C-4266-8971-0DD039B9FAC8}"/>
    <cellStyle name="Comma 4 6 6" xfId="12234" xr:uid="{F4F7627E-4DE5-4CFE-8B66-BA91C704079D}"/>
    <cellStyle name="Comma 4 6 7" xfId="12235" xr:uid="{1613F743-9C19-44BD-BC03-90A6810F7840}"/>
    <cellStyle name="Comma 4 7" xfId="12236" xr:uid="{4D874A14-192A-444D-A05E-B0696731DC82}"/>
    <cellStyle name="Comma 4 7 2" xfId="12237" xr:uid="{2C6AC1A1-0530-4C79-88D1-6D0DB6F6011C}"/>
    <cellStyle name="Comma 4 7 2 2" xfId="12238" xr:uid="{02804B19-F171-4FBB-8E13-BF663FF03ED9}"/>
    <cellStyle name="Comma 4 7 2 3" xfId="12239" xr:uid="{7DC9A2D7-860A-498A-8530-1DC3EACE227A}"/>
    <cellStyle name="Comma 4 7 2 4" xfId="12240" xr:uid="{9B6F287B-E55D-4ABE-AB20-98FC079C186F}"/>
    <cellStyle name="Comma 4 7 2 5" xfId="12241" xr:uid="{504350AE-E960-425B-979D-CF409E77960B}"/>
    <cellStyle name="Comma 4 7 3" xfId="12242" xr:uid="{7FCC36C7-18B9-49A3-98C5-9FC29366D6C3}"/>
    <cellStyle name="Comma 4 7 4" xfId="12243" xr:uid="{A231EFD5-CFBC-4818-AC50-4FA61EF444B1}"/>
    <cellStyle name="Comma 4 7 5" xfId="12244" xr:uid="{3C6364BF-CF97-48CB-B3DB-1354679A1F9E}"/>
    <cellStyle name="Comma 4 7 6" xfId="12245" xr:uid="{1420D6F7-FDBB-4924-852C-4C555A0EFA05}"/>
    <cellStyle name="Comma 4 8" xfId="12246" xr:uid="{BA36A983-EBC4-4F88-8C9C-9E561469128C}"/>
    <cellStyle name="Comma 4 8 2" xfId="12247" xr:uid="{2A602516-0E95-47BB-80D2-31CF29E4A6E9}"/>
    <cellStyle name="Comma 4 8 2 2" xfId="12248" xr:uid="{782FF0E0-F1BC-4843-8C9E-A44B80D0A8CF}"/>
    <cellStyle name="Comma 4 8 2 3" xfId="12249" xr:uid="{D7D61B74-6AF0-4326-8439-D9C73CCF0226}"/>
    <cellStyle name="Comma 4 8 2 4" xfId="12250" xr:uid="{DCD2C148-70E7-4FB2-B1D9-CED3A656AC3D}"/>
    <cellStyle name="Comma 4 8 2 5" xfId="12251" xr:uid="{1E727AAE-282C-45B8-BDFD-F7C308A34337}"/>
    <cellStyle name="Comma 4 8 3" xfId="12252" xr:uid="{6F52A79E-034B-4C23-B531-5F557ACCD2C0}"/>
    <cellStyle name="Comma 4 8 4" xfId="12253" xr:uid="{A518C25E-DF2A-4F3A-9D18-F0E76B6A861D}"/>
    <cellStyle name="Comma 4 8 5" xfId="12254" xr:uid="{54ECB2C0-3E9C-4459-9868-2BB7A38058BD}"/>
    <cellStyle name="Comma 4 8 6" xfId="12255" xr:uid="{E4C7820E-E1DB-49A9-B85A-C4B887AFEBCB}"/>
    <cellStyle name="Comma 4 9" xfId="12256" xr:uid="{490A035F-E8AA-44DD-9BCA-E5C75850A5C1}"/>
    <cellStyle name="Comma 4 9 2" xfId="12257" xr:uid="{01B2C399-6D13-4636-B3F9-83B3F591F661}"/>
    <cellStyle name="Comma 4 9 2 2" xfId="12258" xr:uid="{FD3A6421-DC0F-4E31-B0D9-FEBB623DE10A}"/>
    <cellStyle name="Comma 4 9 2 3" xfId="12259" xr:uid="{18D8BFB7-182E-4BDE-9437-C26680BB6D57}"/>
    <cellStyle name="Comma 4 9 3" xfId="12260" xr:uid="{CCB1A975-20A8-4515-9473-41126351FC17}"/>
    <cellStyle name="Comma 4 9 4" xfId="12261" xr:uid="{0C4AAF1D-5770-41A4-A8E4-4D2C7903BD10}"/>
    <cellStyle name="Comma 4 9 5" xfId="12262" xr:uid="{7A4E1C22-D197-431C-979C-CAA6AC1F485F}"/>
    <cellStyle name="Comma 4 9 6" xfId="12263" xr:uid="{289FE68A-EFFA-4AD9-BC4A-E597B765275A}"/>
    <cellStyle name="Comma 5" xfId="12264" xr:uid="{ACED4A2B-1AB7-47F1-8F58-53DFF460B015}"/>
    <cellStyle name="Comma 5 10" xfId="12265" xr:uid="{DE8620CC-46EC-4D1B-A713-7CF6A7395F28}"/>
    <cellStyle name="Comma 5 10 2" xfId="12266" xr:uid="{6282BA0C-C4A1-4C56-838B-40B268625BC0}"/>
    <cellStyle name="Comma 5 10 2 2" xfId="12267" xr:uid="{B43E085E-A626-40C3-9009-94201326FAFD}"/>
    <cellStyle name="Comma 5 10 3" xfId="12268" xr:uid="{6CCB0781-DC65-4E9C-BF69-6A6BFE3C31B9}"/>
    <cellStyle name="Comma 5 10 4" xfId="12269" xr:uid="{E6D02F4D-BE9C-4834-B8CA-78C48E8B6EE9}"/>
    <cellStyle name="Comma 5 11" xfId="12270" xr:uid="{039174AB-7302-41E5-8108-A1C5AEB6A1E6}"/>
    <cellStyle name="Comma 5 11 2" xfId="12271" xr:uid="{2AA7FB18-2A1F-4128-9E95-4A839F971EA3}"/>
    <cellStyle name="Comma 5 11 2 2" xfId="12272" xr:uid="{7596CC18-F36A-435D-AFC7-955943E5D263}"/>
    <cellStyle name="Comma 5 11 3" xfId="12273" xr:uid="{BFFDDD9D-7150-4D12-BDB6-996DBEFEB66B}"/>
    <cellStyle name="Comma 5 11 4" xfId="12274" xr:uid="{1D07101E-EC75-49B4-B503-3D9074F6ED5B}"/>
    <cellStyle name="Comma 5 12" xfId="12275" xr:uid="{3130666F-0B0B-4EAD-9EAF-219EC11DCF81}"/>
    <cellStyle name="Comma 5 12 2" xfId="12276" xr:uid="{5C5A2AE1-5010-436D-8E90-7ACE1510368A}"/>
    <cellStyle name="Comma 5 13" xfId="12277" xr:uid="{A0D01058-B7E0-405F-9A30-FEDC0225E440}"/>
    <cellStyle name="Comma 5 13 2" xfId="12278" xr:uid="{E96AD038-099A-44CD-8ECC-CE8AFCD77F21}"/>
    <cellStyle name="Comma 5 14" xfId="12279" xr:uid="{6057646C-24D1-4541-944E-B32E741BD95D}"/>
    <cellStyle name="Comma 5 15" xfId="12280" xr:uid="{795BE4BE-EBB3-420D-BEC0-BF53D83AA027}"/>
    <cellStyle name="Comma 5 16" xfId="12281" xr:uid="{02D5C691-BDF7-4CF9-A952-E76556D80360}"/>
    <cellStyle name="Comma 5 17" xfId="12282" xr:uid="{36E80EA3-74F0-42A0-9E8D-B41A1644ECF2}"/>
    <cellStyle name="Comma 5 18" xfId="12283" xr:uid="{5BE8E006-5FA3-448E-985A-A6EF5AB1CB0F}"/>
    <cellStyle name="Comma 5 19" xfId="12284" xr:uid="{80EA662A-6FAB-411E-B2FA-ADC984ECB60B}"/>
    <cellStyle name="Comma 5 2" xfId="12285" xr:uid="{67718A53-5212-409B-A290-0EADCCE15BA3}"/>
    <cellStyle name="Comma 5 2 2" xfId="12286" xr:uid="{35852CC0-9881-4461-809E-235B792D8E4B}"/>
    <cellStyle name="Comma 5 2 2 2" xfId="12287" xr:uid="{AACE9677-43A6-407C-BAB9-D67FCD5CF4D5}"/>
    <cellStyle name="Comma 5 2 2 3" xfId="12288" xr:uid="{E383E78B-6456-443C-BEF5-5DC3DA2AB192}"/>
    <cellStyle name="Comma 5 2 2 4" xfId="12289" xr:uid="{FEC224A3-4A58-4F17-8A41-71F4BF188581}"/>
    <cellStyle name="Comma 5 2 2 5" xfId="12290" xr:uid="{5C9E2AA8-A211-45B1-9C42-6BDCB5223468}"/>
    <cellStyle name="Comma 5 2 3" xfId="12291" xr:uid="{B15BE933-2A75-4178-A443-4AFB6A0AB8C5}"/>
    <cellStyle name="Comma 5 2 3 2" xfId="12292" xr:uid="{E05E63F4-30FF-4522-BA2A-2B3EED92BC15}"/>
    <cellStyle name="Comma 5 2 4" xfId="12293" xr:uid="{4BCA904F-9B10-4930-80C5-EC364606DBC5}"/>
    <cellStyle name="Comma 5 2 5" xfId="12294" xr:uid="{7EAA1D0E-00EE-4B52-97E6-77C09E91CE52}"/>
    <cellStyle name="Comma 5 2 6" xfId="12295" xr:uid="{6C03833B-7A2E-4682-B5B9-AED50603CE6E}"/>
    <cellStyle name="Comma 5 2 7" xfId="12296" xr:uid="{C73A7E8D-24B2-414E-8BDD-D0E5914CF7F0}"/>
    <cellStyle name="Comma 5 2 8" xfId="12297" xr:uid="{068872BC-EE12-40E8-9CB3-0B04CB7C1DD4}"/>
    <cellStyle name="Comma 5 2 9" xfId="12298" xr:uid="{2B93902A-FCDE-4902-B4F2-2402E5D1B79F}"/>
    <cellStyle name="Comma 5 3" xfId="12299" xr:uid="{9DFFF334-67B7-4B53-8654-61016DD3FAC7}"/>
    <cellStyle name="Comma 5 3 2" xfId="12300" xr:uid="{ECA49B4D-B49E-4387-9E95-5321A07E5B36}"/>
    <cellStyle name="Comma 5 3 2 2" xfId="12301" xr:uid="{E475AB9F-FE91-4A0D-A2FF-6B8DE28500C7}"/>
    <cellStyle name="Comma 5 3 2 3" xfId="12302" xr:uid="{C850CBF3-49F0-4D18-B29B-AE692DFD1A9C}"/>
    <cellStyle name="Comma 5 3 2 4" xfId="12303" xr:uid="{A40E7E6B-EE19-4C13-9E14-6972641B3657}"/>
    <cellStyle name="Comma 5 3 2 5" xfId="12304" xr:uid="{1D6B0CB8-15E6-4D62-8630-4978D2D7E38B}"/>
    <cellStyle name="Comma 5 3 3" xfId="12305" xr:uid="{75F4FAED-DE76-4691-AF74-ED9DB8C38AE4}"/>
    <cellStyle name="Comma 5 3 3 2" xfId="12306" xr:uid="{CE512EA2-552E-4BEE-8C65-DFC1A3088FF2}"/>
    <cellStyle name="Comma 5 3 3 3" xfId="12307" xr:uid="{73384247-A490-4807-86BF-F053AAF284B0}"/>
    <cellStyle name="Comma 5 3 3 4" xfId="12308" xr:uid="{58A2EC42-14A7-43F1-9A25-B063B86D5F8E}"/>
    <cellStyle name="Comma 5 3 4" xfId="12309" xr:uid="{1F096E53-43F4-481F-B855-47248C0C8CF2}"/>
    <cellStyle name="Comma 5 3 5" xfId="12310" xr:uid="{1BA0E246-918A-4772-B8B5-CEF78E68F468}"/>
    <cellStyle name="Comma 5 3 6" xfId="12311" xr:uid="{0A4C659D-2CC0-4B37-9241-EE52B3A13B38}"/>
    <cellStyle name="Comma 5 3 7" xfId="12312" xr:uid="{347A8FBD-A881-4688-87DD-3C4E142F4789}"/>
    <cellStyle name="Comma 5 3 8" xfId="12313" xr:uid="{0566FE09-3559-4639-90C9-14DA86DB1F17}"/>
    <cellStyle name="Comma 5 4" xfId="12314" xr:uid="{6CADD4CF-E118-4A8F-98B5-2894B738BDA1}"/>
    <cellStyle name="Comma 5 4 2" xfId="12315" xr:uid="{CC4C78BB-3CC3-4BEF-8CEB-09EB8B005A67}"/>
    <cellStyle name="Comma 5 4 2 2" xfId="12316" xr:uid="{EBBC2F3F-86D4-4148-931F-D4D6489CDD73}"/>
    <cellStyle name="Comma 5 4 2 3" xfId="12317" xr:uid="{BF3E83A0-B195-4721-B896-5D3DD773A1A1}"/>
    <cellStyle name="Comma 5 4 2 4" xfId="12318" xr:uid="{7C367448-87B5-475C-ADEC-163FCBB6C578}"/>
    <cellStyle name="Comma 5 4 2 5" xfId="12319" xr:uid="{228FE98E-7B68-4BAF-945B-272F8A24D1B8}"/>
    <cellStyle name="Comma 5 4 3" xfId="12320" xr:uid="{12D0089E-F85F-49A9-85EA-63273B518EEC}"/>
    <cellStyle name="Comma 5 4 3 2" xfId="12321" xr:uid="{20E02C18-4F8F-4475-B823-79FC5AB4A81C}"/>
    <cellStyle name="Comma 5 4 4" xfId="12322" xr:uid="{7CD542EB-B9E8-4163-9F47-7AA2D08936DC}"/>
    <cellStyle name="Comma 5 4 5" xfId="12323" xr:uid="{EE7A31A5-7830-465E-B862-6E10391BADB5}"/>
    <cellStyle name="Comma 5 4 6" xfId="12324" xr:uid="{B70D1F0B-2959-4DB3-9E63-E0FD3259F07C}"/>
    <cellStyle name="Comma 5 4 7" xfId="12325" xr:uid="{F4B636D5-11C7-46CA-ABD8-37EC37E037A4}"/>
    <cellStyle name="Comma 5 4 8" xfId="12326" xr:uid="{E51B5BD9-6143-4F45-8A76-24C904BC5B69}"/>
    <cellStyle name="Comma 5 5" xfId="12327" xr:uid="{6EAAD1EF-232D-41D9-9045-6DEA4641B338}"/>
    <cellStyle name="Comma 5 5 2" xfId="12328" xr:uid="{4C8F98F5-19F8-4620-BD0A-19BC6A26DA1C}"/>
    <cellStyle name="Comma 5 5 2 2" xfId="12329" xr:uid="{8D863D67-2A1C-4A20-8140-EAC2C04E6B07}"/>
    <cellStyle name="Comma 5 5 2 3" xfId="12330" xr:uid="{A5EAD4CC-FFE9-4C25-A841-D47DC780FCD2}"/>
    <cellStyle name="Comma 5 5 2 4" xfId="12331" xr:uid="{236D663C-4A45-42D0-A473-AD22EB85609E}"/>
    <cellStyle name="Comma 5 5 2 5" xfId="12332" xr:uid="{1F563F3F-F808-442B-ABE4-EF301AFEF9FF}"/>
    <cellStyle name="Comma 5 5 3" xfId="12333" xr:uid="{DC25C513-DC03-4ECE-996D-E3CD483F7346}"/>
    <cellStyle name="Comma 5 5 4" xfId="12334" xr:uid="{93EF5E41-681A-4F9A-8D35-B98505486AC9}"/>
    <cellStyle name="Comma 5 5 5" xfId="12335" xr:uid="{4CB9CDD4-A61B-4736-9BE6-33ECF696D02F}"/>
    <cellStyle name="Comma 5 5 6" xfId="12336" xr:uid="{B847110F-F626-4FEB-A96C-FDCC9022417A}"/>
    <cellStyle name="Comma 5 5 7" xfId="12337" xr:uid="{C1D11F46-48BE-4E69-8053-7D38C8AC43AE}"/>
    <cellStyle name="Comma 5 6" xfId="12338" xr:uid="{46CEADC0-4F7C-4D1B-950B-C124F43B17F1}"/>
    <cellStyle name="Comma 5 6 2" xfId="12339" xr:uid="{CE6EABBF-6C0C-4409-975D-D1871B74634F}"/>
    <cellStyle name="Comma 5 6 2 2" xfId="12340" xr:uid="{39357F23-24D4-424E-8F76-81A3D0685D0C}"/>
    <cellStyle name="Comma 5 6 2 3" xfId="12341" xr:uid="{B00A6A03-9D9C-4FB1-AC43-8BE20D140827}"/>
    <cellStyle name="Comma 5 6 2 4" xfId="12342" xr:uid="{F301E613-BCDA-408B-A0E0-7AB744901469}"/>
    <cellStyle name="Comma 5 6 2 5" xfId="12343" xr:uid="{97B4D266-6BBA-474D-ABA3-1430A3DA565E}"/>
    <cellStyle name="Comma 5 6 3" xfId="12344" xr:uid="{9B082FC7-DEDC-4DEC-B360-69561E9D06EB}"/>
    <cellStyle name="Comma 5 6 4" xfId="12345" xr:uid="{92B26A0E-1455-4704-947A-0D3A19CABE49}"/>
    <cellStyle name="Comma 5 6 5" xfId="12346" xr:uid="{F093E2E4-D164-4466-9AFF-109F6027D4E7}"/>
    <cellStyle name="Comma 5 6 6" xfId="12347" xr:uid="{F5B33DFD-439B-44D0-95C2-982333904666}"/>
    <cellStyle name="Comma 5 7" xfId="12348" xr:uid="{64DAF343-C9C5-43D4-AC02-2D8B616D7B0E}"/>
    <cellStyle name="Comma 5 7 2" xfId="12349" xr:uid="{E36579E3-B4DB-4DC7-9521-15E535549DE5}"/>
    <cellStyle name="Comma 5 7 2 2" xfId="12350" xr:uid="{1BA0280B-4DD5-4B0B-A687-514825D3ABDE}"/>
    <cellStyle name="Comma 5 7 2 3" xfId="12351" xr:uid="{17336DB1-535A-4254-B7D7-8F0C7376F0E6}"/>
    <cellStyle name="Comma 5 7 2 4" xfId="12352" xr:uid="{3FC953C3-C1BE-4409-BA95-D779F6BCE569}"/>
    <cellStyle name="Comma 5 7 2 5" xfId="12353" xr:uid="{4644F260-DD06-4112-9B11-806C610BFBEC}"/>
    <cellStyle name="Comma 5 7 3" xfId="12354" xr:uid="{53B775A1-B343-4AEB-91A4-0421AAFBA016}"/>
    <cellStyle name="Comma 5 7 4" xfId="12355" xr:uid="{AF090AAE-CCB3-4BEA-AEC5-2E53E5397222}"/>
    <cellStyle name="Comma 5 7 5" xfId="12356" xr:uid="{94776C01-7E13-4B72-84C5-ADD81436D955}"/>
    <cellStyle name="Comma 5 7 6" xfId="12357" xr:uid="{1E523B1A-308A-4253-B1E1-AC57E812B79B}"/>
    <cellStyle name="Comma 5 8" xfId="12358" xr:uid="{D6FAA363-2A96-456B-A87A-8A64A0A8441B}"/>
    <cellStyle name="Comma 5 8 2" xfId="12359" xr:uid="{BD09F2B4-EEA8-46FF-9BA5-3C1DB2973197}"/>
    <cellStyle name="Comma 5 8 2 2" xfId="12360" xr:uid="{7E691A08-7AB0-4626-A13C-70FEAD6BB093}"/>
    <cellStyle name="Comma 5 8 2 3" xfId="12361" xr:uid="{B6DFA59A-08F2-4139-B972-456637A0B4C5}"/>
    <cellStyle name="Comma 5 8 2 4" xfId="12362" xr:uid="{8F93F598-3EEC-46F9-B749-EF4FF21CE793}"/>
    <cellStyle name="Comma 5 8 2 5" xfId="12363" xr:uid="{4C629177-00DF-4CE1-ACCF-16C4BF754C74}"/>
    <cellStyle name="Comma 5 8 3" xfId="12364" xr:uid="{A92C9781-DF26-47C6-83B5-C520F657BE24}"/>
    <cellStyle name="Comma 5 8 4" xfId="12365" xr:uid="{381BAC6E-88FC-4335-8B88-FEADD91790B5}"/>
    <cellStyle name="Comma 5 8 5" xfId="12366" xr:uid="{5BA7506F-906F-4E7A-B1CD-DBDD28F20DB3}"/>
    <cellStyle name="Comma 5 8 6" xfId="12367" xr:uid="{1B36A63D-7C2C-498B-BE53-1A00C7B42E46}"/>
    <cellStyle name="Comma 5 9" xfId="12368" xr:uid="{CB16386C-6486-4D59-B10F-CD8C9137E10A}"/>
    <cellStyle name="Comma 5 9 2" xfId="12369" xr:uid="{AAC36E44-B3FD-467F-821D-40786995FB33}"/>
    <cellStyle name="Comma 5 9 2 2" xfId="12370" xr:uid="{5EC6C962-3C61-415D-BA4F-34580309A295}"/>
    <cellStyle name="Comma 5 9 2 3" xfId="12371" xr:uid="{36D343AB-8DD1-4E28-AA49-43610A6C8C67}"/>
    <cellStyle name="Comma 5 9 3" xfId="12372" xr:uid="{F918210B-DC0C-4CDD-985E-1D827C75A153}"/>
    <cellStyle name="Comma 5 9 4" xfId="12373" xr:uid="{0EF0B1A6-06E0-42EC-9C44-6B854B8D2EDF}"/>
    <cellStyle name="Comma 5 9 5" xfId="12374" xr:uid="{AA66C18A-4799-4222-82B6-7070ABA247DA}"/>
    <cellStyle name="Comma 5 9 6" xfId="12375" xr:uid="{0C157307-3129-47F2-BF4B-98A151EA675E}"/>
    <cellStyle name="Comma 6" xfId="12376" xr:uid="{23ACEB89-167F-4245-82C1-C6E2E8CC1447}"/>
    <cellStyle name="Comma 6 10" xfId="12377" xr:uid="{45B13532-99D5-4175-A02A-964C76A828BF}"/>
    <cellStyle name="Comma 6 10 2" xfId="12378" xr:uid="{B2E6A950-0F2A-4262-BE0F-425E37F3516D}"/>
    <cellStyle name="Comma 6 10 2 2" xfId="12379" xr:uid="{2A73A291-2B60-49FC-A074-B95EC5AB1EB4}"/>
    <cellStyle name="Comma 6 10 3" xfId="12380" xr:uid="{090AC22D-065D-4C15-B07D-584277C6760B}"/>
    <cellStyle name="Comma 6 10 4" xfId="12381" xr:uid="{32855D98-C9B4-4FE1-A8D2-7F1A3CBCE135}"/>
    <cellStyle name="Comma 6 11" xfId="12382" xr:uid="{D0ACBC30-5383-45B2-8887-EAE5650A5F23}"/>
    <cellStyle name="Comma 6 11 2" xfId="12383" xr:uid="{55674369-5B61-46D6-B9F4-02ECD40567BF}"/>
    <cellStyle name="Comma 6 12" xfId="12384" xr:uid="{0CF0D7D7-A6B3-4D78-84A6-68A2E7495741}"/>
    <cellStyle name="Comma 6 12 2" xfId="12385" xr:uid="{1BA4B8F9-A5E3-4BF5-AED8-665EFEB9CD03}"/>
    <cellStyle name="Comma 6 13" xfId="12386" xr:uid="{53EA8F3B-5902-45F4-8FBF-D8DBBFCC0BB7}"/>
    <cellStyle name="Comma 6 14" xfId="12387" xr:uid="{5FE24EFD-12E5-4B4A-A9EC-2930ADDD49A2}"/>
    <cellStyle name="Comma 6 15" xfId="12388" xr:uid="{B47F62BF-1CB3-4870-91C7-BB102AB03336}"/>
    <cellStyle name="Comma 6 16" xfId="12389" xr:uid="{DBC41F42-4AFD-4E7C-8D33-4F1E05887424}"/>
    <cellStyle name="Comma 6 17" xfId="12390" xr:uid="{233A93CF-6475-4B04-8D5D-353618300861}"/>
    <cellStyle name="Comma 6 18" xfId="12391" xr:uid="{AC419180-8CEC-4F80-B5B9-4F8774215666}"/>
    <cellStyle name="Comma 6 2" xfId="12392" xr:uid="{B094766A-5388-4648-B723-947097D9E4CB}"/>
    <cellStyle name="Comma 6 2 10" xfId="12393" xr:uid="{8BAA588B-B3DE-400B-AE52-D2C44E35C0F7}"/>
    <cellStyle name="Comma 6 2 2" xfId="12394" xr:uid="{F7306787-3303-4088-830B-A9145AE89EF2}"/>
    <cellStyle name="Comma 6 2 2 2" xfId="12395" xr:uid="{C4FF4D3A-5113-4147-BE99-B8EC74D33F51}"/>
    <cellStyle name="Comma 6 2 2 2 2" xfId="12396" xr:uid="{1C938AA6-49DD-4B66-9601-CB62E5885495}"/>
    <cellStyle name="Comma 6 2 2 3" xfId="12397" xr:uid="{4837213C-9A08-449D-95B1-AAE451D9F964}"/>
    <cellStyle name="Comma 6 2 2 4" xfId="12398" xr:uid="{BD00DE5F-A63F-43F6-AA52-8142903805CC}"/>
    <cellStyle name="Comma 6 2 2 5" xfId="12399" xr:uid="{ACA552D6-DF81-4AFE-A791-AC4465E7F9C2}"/>
    <cellStyle name="Comma 6 2 2 6" xfId="12400" xr:uid="{8422CE8B-4D54-47F8-BCBA-2343499919CA}"/>
    <cellStyle name="Comma 6 2 3" xfId="12401" xr:uid="{92B04991-F892-44ED-979F-0B3F97FB0F6F}"/>
    <cellStyle name="Comma 6 2 3 2" xfId="12402" xr:uid="{7E55A269-C119-4AB2-B2DE-C09FA3815217}"/>
    <cellStyle name="Comma 6 2 4" xfId="12403" xr:uid="{02B13EEA-84FE-4820-9AFF-C34B632A1F77}"/>
    <cellStyle name="Comma 6 2 4 2" xfId="12404" xr:uid="{C4995397-EE74-47E6-B0F7-166C6E96C936}"/>
    <cellStyle name="Comma 6 2 5" xfId="12405" xr:uid="{A3270070-06D8-4316-82F2-3AC34B69204E}"/>
    <cellStyle name="Comma 6 2 6" xfId="12406" xr:uid="{47E09A39-18A4-4313-8392-85C4256C02B5}"/>
    <cellStyle name="Comma 6 2 7" xfId="12407" xr:uid="{B8FB0A40-60E7-42AC-94EF-19AC82F995D9}"/>
    <cellStyle name="Comma 6 2 8" xfId="12408" xr:uid="{952F07C4-D422-4C62-934D-5C26B3D4A31C}"/>
    <cellStyle name="Comma 6 2 9" xfId="12409" xr:uid="{008538CA-DE70-4EC6-85C9-72725B840AF1}"/>
    <cellStyle name="Comma 6 3" xfId="12410" xr:uid="{1397141F-8B8E-419F-A4BC-15C08336E4B7}"/>
    <cellStyle name="Comma 6 3 2" xfId="12411" xr:uid="{407611D5-BD5B-4D1C-BCB7-EE7F99E89AB7}"/>
    <cellStyle name="Comma 6 3 2 2" xfId="12412" xr:uid="{0C542A27-3BD9-49BE-83CF-BD839B5D5834}"/>
    <cellStyle name="Comma 6 3 2 3" xfId="12413" xr:uid="{83D535C5-CAE3-414C-8AFC-97970B897B6F}"/>
    <cellStyle name="Comma 6 3 2 4" xfId="12414" xr:uid="{7A57E892-3222-4142-9D34-F3A5226581AA}"/>
    <cellStyle name="Comma 6 3 2 5" xfId="12415" xr:uid="{067B976F-CFC4-4EA6-B61A-44B0D0DE8FC1}"/>
    <cellStyle name="Comma 6 3 3" xfId="12416" xr:uid="{D865F121-471A-4CE0-AC67-341CAACE9C47}"/>
    <cellStyle name="Comma 6 3 3 2" xfId="12417" xr:uid="{300938A2-4707-4272-9479-900678147E83}"/>
    <cellStyle name="Comma 6 3 4" xfId="12418" xr:uid="{BC6E74D0-44C9-4409-A96D-0BB705FFDAC0}"/>
    <cellStyle name="Comma 6 3 5" xfId="12419" xr:uid="{D8B8B659-9E37-411E-8338-F0253B522EE1}"/>
    <cellStyle name="Comma 6 3 6" xfId="12420" xr:uid="{C97A5F7C-F993-485B-8A1F-FB6B2233CC88}"/>
    <cellStyle name="Comma 6 3 7" xfId="12421" xr:uid="{5C84F182-0DD8-4CE5-812B-924219B1C7A3}"/>
    <cellStyle name="Comma 6 3 8" xfId="12422" xr:uid="{C6726BCF-078C-4626-835F-C25DD03A4BD5}"/>
    <cellStyle name="Comma 6 4" xfId="12423" xr:uid="{8EA1AFBE-33E1-4311-9D4D-68FF9286068E}"/>
    <cellStyle name="Comma 6 4 2" xfId="12424" xr:uid="{DF9F5FEC-4D72-40D5-827C-B5531E830D44}"/>
    <cellStyle name="Comma 6 4 2 2" xfId="12425" xr:uid="{4EF733DD-84F5-4876-96D6-500101FBFC60}"/>
    <cellStyle name="Comma 6 4 2 3" xfId="12426" xr:uid="{347A8713-7C8E-4431-9836-93CD3C606E71}"/>
    <cellStyle name="Comma 6 4 2 4" xfId="12427" xr:uid="{A217A43C-5D7B-4BAA-AD92-7874D9A3B2E9}"/>
    <cellStyle name="Comma 6 4 2 5" xfId="12428" xr:uid="{439EC51D-B0A6-419F-BCA0-AC8048179E6B}"/>
    <cellStyle name="Comma 6 4 3" xfId="12429" xr:uid="{23AFCFD5-B92F-400C-8FB4-F0EDEB9AFBCC}"/>
    <cellStyle name="Comma 6 4 3 2" xfId="12430" xr:uid="{6A290FC4-0BE2-4891-B563-98A631811FD5}"/>
    <cellStyle name="Comma 6 4 4" xfId="12431" xr:uid="{9BFF3B54-CA9F-4316-97DF-1F6A3C2C4372}"/>
    <cellStyle name="Comma 6 4 5" xfId="12432" xr:uid="{FA0CF3B1-5B6D-4FFC-AD55-5BCDA9D21298}"/>
    <cellStyle name="Comma 6 4 6" xfId="12433" xr:uid="{7F6D732C-359F-4A87-B4D6-E2F21DC79EF1}"/>
    <cellStyle name="Comma 6 4 7" xfId="12434" xr:uid="{68BE1FBC-E794-480E-9B41-36399D24C574}"/>
    <cellStyle name="Comma 6 4 8" xfId="12435" xr:uid="{32F91907-35B8-453E-B73D-1408964FD406}"/>
    <cellStyle name="Comma 6 5" xfId="12436" xr:uid="{5AA6FECA-C660-4D4D-8211-929D7B0DD5AF}"/>
    <cellStyle name="Comma 6 5 2" xfId="12437" xr:uid="{E77C0053-8025-4852-96C3-F3A8E61F5FE0}"/>
    <cellStyle name="Comma 6 5 2 2" xfId="12438" xr:uid="{B77AB3FC-2794-4DCF-B97E-ADE6679714E9}"/>
    <cellStyle name="Comma 6 5 2 3" xfId="12439" xr:uid="{6F30433F-383F-47C7-9BDA-0005F50325DD}"/>
    <cellStyle name="Comma 6 5 2 4" xfId="12440" xr:uid="{BE8AB85A-12E4-472E-AD61-8CDCF935E9DB}"/>
    <cellStyle name="Comma 6 5 2 5" xfId="12441" xr:uid="{38D97BDA-6E5C-4EC4-91DA-6F87224CAABE}"/>
    <cellStyle name="Comma 6 5 3" xfId="12442" xr:uid="{562D73D3-9C77-4DEE-BE97-CFCADC0B8B7A}"/>
    <cellStyle name="Comma 6 5 4" xfId="12443" xr:uid="{0D3352E2-E06E-4184-B3CB-1E1981A93E13}"/>
    <cellStyle name="Comma 6 5 5" xfId="12444" xr:uid="{42B0B4FF-3D31-47E4-9E3D-C4020E1494C4}"/>
    <cellStyle name="Comma 6 5 6" xfId="12445" xr:uid="{15768D29-2619-4C94-8A64-1521B775ACC2}"/>
    <cellStyle name="Comma 6 5 7" xfId="12446" xr:uid="{0BA15A8B-A593-4281-BD32-DE5F9D97B621}"/>
    <cellStyle name="Comma 6 6" xfId="12447" xr:uid="{96DD3FD5-8760-4F24-B0AA-1688785D04F2}"/>
    <cellStyle name="Comma 6 6 2" xfId="12448" xr:uid="{F9DFC47C-C86B-43EF-B358-F1D48C52278D}"/>
    <cellStyle name="Comma 6 6 2 2" xfId="12449" xr:uid="{C1DC3324-D086-4A29-A477-4CD0B8305484}"/>
    <cellStyle name="Comma 6 6 2 3" xfId="12450" xr:uid="{9B799139-C686-421B-8C04-2D99252DC9E0}"/>
    <cellStyle name="Comma 6 6 2 4" xfId="12451" xr:uid="{70DDAB1E-7D46-4B3F-B063-2EE7D1EDF971}"/>
    <cellStyle name="Comma 6 6 2 5" xfId="12452" xr:uid="{BE7F8AA8-9EEE-4AC7-B073-16D3604C44D1}"/>
    <cellStyle name="Comma 6 6 3" xfId="12453" xr:uid="{507DEF47-2D89-4B88-8CFF-34431AA54972}"/>
    <cellStyle name="Comma 6 6 4" xfId="12454" xr:uid="{58C01DDE-99C1-4339-9A22-17E315483B2F}"/>
    <cellStyle name="Comma 6 6 5" xfId="12455" xr:uid="{FEFEE82C-60E8-4625-ADD1-7DEEE5FB9309}"/>
    <cellStyle name="Comma 6 6 6" xfId="12456" xr:uid="{48295CBB-B05E-46AB-86B3-E94C24F2451B}"/>
    <cellStyle name="Comma 6 7" xfId="12457" xr:uid="{FF8AD0F5-4A4D-4EB3-81FF-856D07DBDDAD}"/>
    <cellStyle name="Comma 6 7 2" xfId="12458" xr:uid="{2230EFA8-7E77-4A50-8D63-A05504C7D4DF}"/>
    <cellStyle name="Comma 6 7 2 2" xfId="12459" xr:uid="{A7CEAE75-E14F-42F1-9946-A910FA7670C9}"/>
    <cellStyle name="Comma 6 7 2 3" xfId="12460" xr:uid="{BBA4D205-4E1E-4EBC-8977-756A4BF8DE9D}"/>
    <cellStyle name="Comma 6 7 2 4" xfId="12461" xr:uid="{394ABA30-46D1-4821-B97F-D90C4BDD1569}"/>
    <cellStyle name="Comma 6 7 2 5" xfId="12462" xr:uid="{3065DD45-F47D-43D8-BFFA-76912AF51166}"/>
    <cellStyle name="Comma 6 7 3" xfId="12463" xr:uid="{BC58BDFF-DE59-475A-8AC4-BF1EE547B33B}"/>
    <cellStyle name="Comma 6 7 4" xfId="12464" xr:uid="{21671919-0A0A-4B23-B8CE-73A30F710B2D}"/>
    <cellStyle name="Comma 6 7 5" xfId="12465" xr:uid="{E5D59754-0CBF-4267-86D4-66BF06CCAF09}"/>
    <cellStyle name="Comma 6 7 6" xfId="12466" xr:uid="{7FC352DD-F577-4A45-B25C-F91EFB747BD9}"/>
    <cellStyle name="Comma 6 8" xfId="12467" xr:uid="{5CB0682C-335B-421B-BDCD-E290564132DB}"/>
    <cellStyle name="Comma 6 8 2" xfId="12468" xr:uid="{85F283CB-C3B4-49EC-95EE-35A78A653FBA}"/>
    <cellStyle name="Comma 6 8 2 2" xfId="12469" xr:uid="{09B54888-A70F-4A95-BA4E-1C3B211A1500}"/>
    <cellStyle name="Comma 6 8 2 3" xfId="12470" xr:uid="{1EAF29BA-6E2B-4E51-A1D2-C3EBF818C1D3}"/>
    <cellStyle name="Comma 6 8 2 4" xfId="12471" xr:uid="{BCB174B6-6AC2-45E5-AEBE-D767423A7FC7}"/>
    <cellStyle name="Comma 6 8 2 5" xfId="12472" xr:uid="{9DBE3AB0-DE26-40E6-986B-9008C2349B35}"/>
    <cellStyle name="Comma 6 8 3" xfId="12473" xr:uid="{F7FAA8CE-F870-40BA-9E0A-558698BF939F}"/>
    <cellStyle name="Comma 6 8 4" xfId="12474" xr:uid="{89A97FBA-89ED-46E6-A7F8-6E16DD44C690}"/>
    <cellStyle name="Comma 6 8 5" xfId="12475" xr:uid="{A8062A93-3815-4817-B977-360F161C772F}"/>
    <cellStyle name="Comma 6 8 6" xfId="12476" xr:uid="{B1D61C73-7166-425C-B571-DA80F19BE6D6}"/>
    <cellStyle name="Comma 6 9" xfId="12477" xr:uid="{8F477F5C-A97D-412B-934B-78EB8C0C0E8E}"/>
    <cellStyle name="Comma 6 9 2" xfId="12478" xr:uid="{493F0546-BA5C-4B89-8963-1652B62A3532}"/>
    <cellStyle name="Comma 6 9 2 2" xfId="12479" xr:uid="{A763946A-1B64-440B-9E8E-229579B5911D}"/>
    <cellStyle name="Comma 6 9 2 3" xfId="12480" xr:uid="{9DDE185E-3753-493D-9C6C-03651984A86E}"/>
    <cellStyle name="Comma 6 9 3" xfId="12481" xr:uid="{0FC4FE7F-CAE1-4671-A2B1-5464EBD8D4BE}"/>
    <cellStyle name="Comma 6 9 4" xfId="12482" xr:uid="{DDD522D8-9C84-40F7-8258-1A405CCD1FF5}"/>
    <cellStyle name="Comma 6 9 5" xfId="12483" xr:uid="{E4A6AD63-E176-4DCD-BDA4-AE8F2CA6677D}"/>
    <cellStyle name="Comma 6 9 6" xfId="12484" xr:uid="{024BD985-38CD-42E3-B8B4-FA8A947AA577}"/>
    <cellStyle name="Comma 7" xfId="12485" xr:uid="{56400E9A-8851-4B57-9DB7-130F4C5EB756}"/>
    <cellStyle name="Comma 7 10" xfId="12486" xr:uid="{3F7F6A07-260F-4A27-BAD9-76B8B906F816}"/>
    <cellStyle name="Comma 7 10 2" xfId="12487" xr:uid="{D3425A15-ADE5-497C-B3E5-EDAAA536579E}"/>
    <cellStyle name="Comma 7 10 2 2" xfId="12488" xr:uid="{D8FEFD99-D198-4C9E-9047-3DCD3E1EECF1}"/>
    <cellStyle name="Comma 7 10 2 3" xfId="12489" xr:uid="{D89CB670-B654-4CF9-AB9D-D1C362E491DB}"/>
    <cellStyle name="Comma 7 10 2 4" xfId="12490" xr:uid="{606BC53B-B307-4FF2-BCEA-B89B566DC8B4}"/>
    <cellStyle name="Comma 7 10 2 5" xfId="12491" xr:uid="{E9C343EA-293C-4857-9764-0DF158354FBB}"/>
    <cellStyle name="Comma 7 10 3" xfId="12492" xr:uid="{BDA5E6A6-60E7-4C17-A584-C700C1E09E05}"/>
    <cellStyle name="Comma 7 10 4" xfId="12493" xr:uid="{35B992EE-8E09-45EB-907F-21D8A43E7802}"/>
    <cellStyle name="Comma 7 10 5" xfId="12494" xr:uid="{06F00C36-9448-406F-BB01-ACB129CAF111}"/>
    <cellStyle name="Comma 7 10 6" xfId="12495" xr:uid="{C282DA64-D374-4C77-882C-B585E3192C90}"/>
    <cellStyle name="Comma 7 11" xfId="12496" xr:uid="{BD157EC5-1383-49BE-A88F-CB38A2A49628}"/>
    <cellStyle name="Comma 7 11 2" xfId="12497" xr:uid="{DEC0852E-A199-4584-8354-759F725C39AD}"/>
    <cellStyle name="Comma 7 11 2 2" xfId="12498" xr:uid="{21D1109C-4110-4FA8-837B-AF725C4E7C9B}"/>
    <cellStyle name="Comma 7 11 2 3" xfId="12499" xr:uid="{3227A478-D582-432F-84ED-4EA3C93D0313}"/>
    <cellStyle name="Comma 7 11 2 4" xfId="12500" xr:uid="{04E8732F-B04F-459B-921D-80F03CE9492C}"/>
    <cellStyle name="Comma 7 11 2 5" xfId="12501" xr:uid="{C9D30A7F-1F9E-40DC-A734-90B6D4758552}"/>
    <cellStyle name="Comma 7 11 3" xfId="12502" xr:uid="{C923561E-9E9B-4DD8-81E8-6A27C58A5900}"/>
    <cellStyle name="Comma 7 11 4" xfId="12503" xr:uid="{3496B069-C1C5-406B-95F0-C83B17EA46AC}"/>
    <cellStyle name="Comma 7 11 5" xfId="12504" xr:uid="{AC2733EA-5080-49BD-9C70-9DD53C8511C1}"/>
    <cellStyle name="Comma 7 11 6" xfId="12505" xr:uid="{25C8A12F-3432-4776-825F-5574E8260041}"/>
    <cellStyle name="Comma 7 12" xfId="12506" xr:uid="{CF1610CE-EEEF-460E-AEB8-89D79BBC9BD0}"/>
    <cellStyle name="Comma 7 12 2" xfId="12507" xr:uid="{885E6FBB-C884-4EB0-B85C-CB55E649E0DF}"/>
    <cellStyle name="Comma 7 12 2 2" xfId="12508" xr:uid="{36284583-8C47-481A-AE13-8D31B6AE9A4D}"/>
    <cellStyle name="Comma 7 12 2 3" xfId="12509" xr:uid="{1DE85BF8-BDD1-4325-9A29-F813D7C2D759}"/>
    <cellStyle name="Comma 7 12 2 4" xfId="12510" xr:uid="{83DC9D38-767A-4ED5-9593-961FBA034C53}"/>
    <cellStyle name="Comma 7 12 2 5" xfId="12511" xr:uid="{70622BEB-2ADB-40DC-B069-0E2C159B0EA3}"/>
    <cellStyle name="Comma 7 12 3" xfId="12512" xr:uid="{3F70D298-8045-43C9-B3BF-0BEFE67E66DA}"/>
    <cellStyle name="Comma 7 12 4" xfId="12513" xr:uid="{673E412E-9747-4006-B563-0166558CB514}"/>
    <cellStyle name="Comma 7 12 5" xfId="12514" xr:uid="{7D6655F0-54BD-487A-A8B9-B1B06BBE330B}"/>
    <cellStyle name="Comma 7 12 6" xfId="12515" xr:uid="{9B5B990B-1CED-4E65-BC66-E8AD14131FBE}"/>
    <cellStyle name="Comma 7 13" xfId="12516" xr:uid="{0AE9C6CD-7EE8-4FBD-8E4C-6098B5503E06}"/>
    <cellStyle name="Comma 7 13 2" xfId="12517" xr:uid="{EB666237-B078-4DD7-913A-FF4C42B73C55}"/>
    <cellStyle name="Comma 7 13 2 2" xfId="12518" xr:uid="{6CA7745E-9134-499A-A4A2-8510539BB030}"/>
    <cellStyle name="Comma 7 13 2 3" xfId="12519" xr:uid="{E221ACC9-515C-4A81-BD85-348F39FEDB50}"/>
    <cellStyle name="Comma 7 13 2 4" xfId="12520" xr:uid="{F8C1C79F-9933-4008-B852-5A8F79A8D66D}"/>
    <cellStyle name="Comma 7 13 2 5" xfId="12521" xr:uid="{DD54A629-5061-41BA-8420-378741C35C2B}"/>
    <cellStyle name="Comma 7 13 3" xfId="12522" xr:uid="{C05C0878-CD5F-434F-85E8-B0169B2B5C12}"/>
    <cellStyle name="Comma 7 13 4" xfId="12523" xr:uid="{A4305600-3765-43E4-BB63-962B00415225}"/>
    <cellStyle name="Comma 7 13 5" xfId="12524" xr:uid="{47543764-833F-4DDE-B324-B3C7355ACF01}"/>
    <cellStyle name="Comma 7 13 6" xfId="12525" xr:uid="{7C996FC8-F7E1-452C-808D-AE40C61993A8}"/>
    <cellStyle name="Comma 7 14" xfId="12526" xr:uid="{40774CE9-28CB-479D-B6CA-838FE81D783E}"/>
    <cellStyle name="Comma 7 14 2" xfId="12527" xr:uid="{9C0BDDEA-64FD-4C84-8921-DCB2F8243B1C}"/>
    <cellStyle name="Comma 7 14 2 2" xfId="12528" xr:uid="{A060323E-0077-47B1-9587-1D63DAEC2CE4}"/>
    <cellStyle name="Comma 7 14 2 3" xfId="12529" xr:uid="{18F25264-FE3B-48E4-B9C3-AF4C55F13291}"/>
    <cellStyle name="Comma 7 14 2 4" xfId="12530" xr:uid="{C2450DE4-6C33-46CD-B6C3-C4725665DB88}"/>
    <cellStyle name="Comma 7 14 2 5" xfId="12531" xr:uid="{AF7D8B95-60F7-416C-886C-7D529F04E3E9}"/>
    <cellStyle name="Comma 7 14 3" xfId="12532" xr:uid="{DDD7BE03-0BA9-461F-853A-FF387C1A5874}"/>
    <cellStyle name="Comma 7 14 4" xfId="12533" xr:uid="{0E143F34-8778-424A-9F59-9FD4FA822ADA}"/>
    <cellStyle name="Comma 7 14 5" xfId="12534" xr:uid="{79125E08-9A0A-4899-AE27-9238F29A2BCB}"/>
    <cellStyle name="Comma 7 14 6" xfId="12535" xr:uid="{2AB95C4E-2835-4130-9A54-15EB102981AA}"/>
    <cellStyle name="Comma 7 15" xfId="12536" xr:uid="{9CFD9643-C504-43BF-93E7-A6A569F841A3}"/>
    <cellStyle name="Comma 7 15 2" xfId="12537" xr:uid="{6098BD84-A613-4A50-8D06-8AA60DA70277}"/>
    <cellStyle name="Comma 7 15 2 2" xfId="12538" xr:uid="{EE1F321C-090F-4140-96CD-1C494C618934}"/>
    <cellStyle name="Comma 7 15 2 3" xfId="12539" xr:uid="{A2BC3737-02A9-43F4-A7A4-BF87DD5E7EB3}"/>
    <cellStyle name="Comma 7 15 2 4" xfId="12540" xr:uid="{ED4A445D-FF3B-4C58-AAFB-F895BFECEE7E}"/>
    <cellStyle name="Comma 7 15 2 5" xfId="12541" xr:uid="{5660FA50-B468-4F6F-BB26-D2F9E9B671AE}"/>
    <cellStyle name="Comma 7 15 3" xfId="12542" xr:uid="{91A7450C-EFAD-4C77-9CB2-09E4A2B1669E}"/>
    <cellStyle name="Comma 7 15 4" xfId="12543" xr:uid="{AC2929DA-6B6B-4732-8CBB-0D9784B4A4F5}"/>
    <cellStyle name="Comma 7 15 5" xfId="12544" xr:uid="{71A13E65-8DF2-4724-9D61-EF038BCA382E}"/>
    <cellStyle name="Comma 7 15 6" xfId="12545" xr:uid="{C5FF7E62-BB8D-4552-8797-9E4EF6559B32}"/>
    <cellStyle name="Comma 7 16" xfId="12546" xr:uid="{8572178B-B5E6-44DD-B712-8DF360DF214B}"/>
    <cellStyle name="Comma 7 16 2" xfId="12547" xr:uid="{FEBA25AB-B0A1-4363-9495-05A2E1C3C571}"/>
    <cellStyle name="Comma 7 16 2 2" xfId="12548" xr:uid="{A7C986A5-7E28-4FA6-B0E2-09F134684F87}"/>
    <cellStyle name="Comma 7 16 2 3" xfId="12549" xr:uid="{845C4DAC-C39D-41FD-8214-E595E67D428A}"/>
    <cellStyle name="Comma 7 16 2 4" xfId="12550" xr:uid="{BBC6846F-A43D-482B-A746-B554FEED4218}"/>
    <cellStyle name="Comma 7 16 2 5" xfId="12551" xr:uid="{22D5A68A-0F79-4066-8383-1F2D6ED40CE6}"/>
    <cellStyle name="Comma 7 16 3" xfId="12552" xr:uid="{6B4BC1C6-C3C8-428C-9847-BC2BA18DC5EE}"/>
    <cellStyle name="Comma 7 16 4" xfId="12553" xr:uid="{EC825DB5-618E-45E2-A6B7-E4FA13355E35}"/>
    <cellStyle name="Comma 7 16 5" xfId="12554" xr:uid="{CE7DD54B-2752-4800-85AD-AF5513DF2FB4}"/>
    <cellStyle name="Comma 7 16 6" xfId="12555" xr:uid="{1AFDEF70-7BB5-435C-BF0F-AED2E1277983}"/>
    <cellStyle name="Comma 7 17" xfId="12556" xr:uid="{9E43AA53-309C-4F14-98A0-9BA567B0D6CA}"/>
    <cellStyle name="Comma 7 17 2" xfId="12557" xr:uid="{C47CC1F6-C745-4B14-A513-9B030A8B93C9}"/>
    <cellStyle name="Comma 7 17 2 2" xfId="12558" xr:uid="{E0200371-FEAF-44E2-8021-AA82D7A2CADB}"/>
    <cellStyle name="Comma 7 17 2 3" xfId="12559" xr:uid="{F49A9827-BD00-4C80-98AC-47B61D0A5525}"/>
    <cellStyle name="Comma 7 17 2 4" xfId="12560" xr:uid="{E8445501-F908-433D-838C-0707906F1C44}"/>
    <cellStyle name="Comma 7 17 2 5" xfId="12561" xr:uid="{6754026D-2D67-4061-9285-9AA0EE9F3505}"/>
    <cellStyle name="Comma 7 17 3" xfId="12562" xr:uid="{F4DF43DA-2954-4629-B135-BB66FE5DEAFB}"/>
    <cellStyle name="Comma 7 17 4" xfId="12563" xr:uid="{3E89766C-1D3C-40CE-9EA9-A6A11F60EDD9}"/>
    <cellStyle name="Comma 7 17 5" xfId="12564" xr:uid="{4EBD9A65-1403-4955-9028-146FFDCF2B93}"/>
    <cellStyle name="Comma 7 17 6" xfId="12565" xr:uid="{48462586-ABFB-45D9-BA9A-1303224538ED}"/>
    <cellStyle name="Comma 7 18" xfId="12566" xr:uid="{999C3ABC-BAC0-47A3-9EEB-3F1C72F53E81}"/>
    <cellStyle name="Comma 7 18 2" xfId="12567" xr:uid="{7FE62AE9-AEB2-4704-8E98-7A1A5743147C}"/>
    <cellStyle name="Comma 7 18 2 2" xfId="12568" xr:uid="{A72C4260-B7E7-4809-B7B0-755BF669C720}"/>
    <cellStyle name="Comma 7 18 2 3" xfId="12569" xr:uid="{1935496E-96ED-4490-A9E0-6F501D773F6F}"/>
    <cellStyle name="Comma 7 18 2 4" xfId="12570" xr:uid="{1F76CB6B-5F82-4D79-A767-585FD694AB37}"/>
    <cellStyle name="Comma 7 18 2 5" xfId="12571" xr:uid="{F761C5B0-2B40-4E7C-B63C-AB1B096273A5}"/>
    <cellStyle name="Comma 7 18 3" xfId="12572" xr:uid="{654B4E02-3EBC-4420-893D-F379C041C14F}"/>
    <cellStyle name="Comma 7 18 4" xfId="12573" xr:uid="{6D84C11D-0C76-4D7A-A429-1BD5B423B419}"/>
    <cellStyle name="Comma 7 18 5" xfId="12574" xr:uid="{BD5CDA5B-00CA-4BC7-A076-546F2B838697}"/>
    <cellStyle name="Comma 7 18 6" xfId="12575" xr:uid="{870B841C-9D66-4FD9-A0CE-FC0E9580F3FA}"/>
    <cellStyle name="Comma 7 19" xfId="12576" xr:uid="{450CEAE4-94FA-4B7F-856F-8EA172441C79}"/>
    <cellStyle name="Comma 7 19 2" xfId="12577" xr:uid="{69AF2C62-8226-463F-B6AA-41927CE02145}"/>
    <cellStyle name="Comma 7 19 2 2" xfId="12578" xr:uid="{3E6DAF12-DC2B-431F-AD8E-DBE12295866B}"/>
    <cellStyle name="Comma 7 19 2 3" xfId="12579" xr:uid="{6D6E9305-EB88-439C-AE03-387C4A151A6B}"/>
    <cellStyle name="Comma 7 19 2 4" xfId="12580" xr:uid="{70AEE722-BA4F-4B9E-B4A8-D3998B304432}"/>
    <cellStyle name="Comma 7 19 2 5" xfId="12581" xr:uid="{2AA21A6D-9E8A-451D-BF9D-0B06F5B751C3}"/>
    <cellStyle name="Comma 7 19 3" xfId="12582" xr:uid="{226772D8-7C44-4B35-B455-3C332ADFF7DB}"/>
    <cellStyle name="Comma 7 19 4" xfId="12583" xr:uid="{FBB467EF-C0A8-492E-9FE9-05655C46150B}"/>
    <cellStyle name="Comma 7 19 5" xfId="12584" xr:uid="{1423D26B-A34C-46DB-909A-A1B611AB0C6F}"/>
    <cellStyle name="Comma 7 19 6" xfId="12585" xr:uid="{172EFF29-DD6B-4A2B-B1BC-E8F8392BB694}"/>
    <cellStyle name="Comma 7 2" xfId="12586" xr:uid="{7FAFE513-C41D-490B-A9BD-74DBB1E138CA}"/>
    <cellStyle name="Comma 7 2 2" xfId="12587" xr:uid="{BA96354C-515B-4742-87C6-EFF0F3CDAED6}"/>
    <cellStyle name="Comma 7 2 2 2" xfId="12588" xr:uid="{3C21731C-B98C-420D-A9CC-41D233B4E1F9}"/>
    <cellStyle name="Comma 7 2 2 3" xfId="12589" xr:uid="{1DB2E2B2-53A9-44BC-B915-25316BC39061}"/>
    <cellStyle name="Comma 7 2 2 4" xfId="12590" xr:uid="{7FAA6058-D289-43C9-8920-012AB67D9B89}"/>
    <cellStyle name="Comma 7 2 2 5" xfId="12591" xr:uid="{48FAC9BB-CDDF-4D50-A90B-5D9AD85E9378}"/>
    <cellStyle name="Comma 7 2 3" xfId="12592" xr:uid="{9CC5208E-24A1-4487-A610-38A96E257846}"/>
    <cellStyle name="Comma 7 2 3 2" xfId="12593" xr:uid="{A7936289-B057-49BD-95FB-384AB4D6600F}"/>
    <cellStyle name="Comma 7 2 4" xfId="12594" xr:uid="{175987E1-6297-42C7-8D0C-389CB22D8773}"/>
    <cellStyle name="Comma 7 2 5" xfId="12595" xr:uid="{D8A469A4-B431-4DCA-BBB5-DB443449C7C6}"/>
    <cellStyle name="Comma 7 2 6" xfId="12596" xr:uid="{A995DA3C-114F-4A48-8EED-A9DD26A52F6D}"/>
    <cellStyle name="Comma 7 2 7" xfId="12597" xr:uid="{E06E098B-8FB0-4B3F-84ED-4FDF89D6370D}"/>
    <cellStyle name="Comma 7 2 8" xfId="12598" xr:uid="{7BE87B55-BF77-45F5-B02F-AB999CB00031}"/>
    <cellStyle name="Comma 7 2 9" xfId="12599" xr:uid="{4BAAAA86-ADB2-4A2A-922E-7AC452494710}"/>
    <cellStyle name="Comma 7 20" xfId="12600" xr:uid="{EDCDACA8-0B0F-457C-9261-C3192D8B32EA}"/>
    <cellStyle name="Comma 7 20 2" xfId="12601" xr:uid="{6B05AE26-BD19-4149-A6EC-12B4D609ECDB}"/>
    <cellStyle name="Comma 7 20 2 2" xfId="12602" xr:uid="{88E96FE2-F6F4-4162-8B12-F9E786735F1D}"/>
    <cellStyle name="Comma 7 20 2 3" xfId="12603" xr:uid="{08BFAD82-37E9-4E66-B63F-45D61BFA9F29}"/>
    <cellStyle name="Comma 7 20 2 4" xfId="12604" xr:uid="{3A04CC9A-D6AA-4331-BACD-161ED5F835D8}"/>
    <cellStyle name="Comma 7 20 2 5" xfId="12605" xr:uid="{9D895FF5-7863-4A97-84AC-CD8EA1E69345}"/>
    <cellStyle name="Comma 7 20 3" xfId="12606" xr:uid="{78C248CD-4646-4B0D-BF10-1D0B9BE3FC94}"/>
    <cellStyle name="Comma 7 20 4" xfId="12607" xr:uid="{049ACB90-E059-4CB8-9850-D623FA4F4AE9}"/>
    <cellStyle name="Comma 7 20 5" xfId="12608" xr:uid="{A59209B7-A73A-455D-B023-C572AC6D13BD}"/>
    <cellStyle name="Comma 7 20 6" xfId="12609" xr:uid="{B5172E1B-C47C-41C0-A8BB-F0A0A4CB95B3}"/>
    <cellStyle name="Comma 7 21" xfId="12610" xr:uid="{48F03687-3619-4CDE-AAB8-B9E74AE8091A}"/>
    <cellStyle name="Comma 7 21 2" xfId="12611" xr:uid="{DE48D40B-D636-481B-9C34-966E22E66E3E}"/>
    <cellStyle name="Comma 7 21 2 2" xfId="12612" xr:uid="{0FB95D32-FE87-49CC-B464-F9C705CECFCB}"/>
    <cellStyle name="Comma 7 21 2 3" xfId="12613" xr:uid="{AB77A64A-9747-4220-939E-FEF9AD9DFEFC}"/>
    <cellStyle name="Comma 7 21 2 4" xfId="12614" xr:uid="{DDBE3D52-000B-4406-9FAC-2F9A2712D5D9}"/>
    <cellStyle name="Comma 7 21 2 5" xfId="12615" xr:uid="{FD7EE5F7-0ECF-488E-83F1-E0D8DC1C90F5}"/>
    <cellStyle name="Comma 7 21 3" xfId="12616" xr:uid="{26030082-EE50-4033-AA91-154D7464D931}"/>
    <cellStyle name="Comma 7 21 4" xfId="12617" xr:uid="{FF3B0167-69A4-4784-9172-478CBF1047AE}"/>
    <cellStyle name="Comma 7 21 5" xfId="12618" xr:uid="{2D1539B6-1624-40B3-A35C-32F799A958A8}"/>
    <cellStyle name="Comma 7 21 6" xfId="12619" xr:uid="{BEBD2C77-3E40-4B7C-926A-9DE1758FD040}"/>
    <cellStyle name="Comma 7 22" xfId="12620" xr:uid="{4C820623-EE5B-46C7-9EA7-AF9F0718A09F}"/>
    <cellStyle name="Comma 7 23" xfId="12621" xr:uid="{BCB0872A-968A-44C8-8441-6A4AF6AFFB2E}"/>
    <cellStyle name="Comma 7 23 2" xfId="12622" xr:uid="{46952479-F86F-4170-BD11-1364C7CB7D74}"/>
    <cellStyle name="Comma 7 23 3" xfId="12623" xr:uid="{3DEDC2E2-E885-4F1A-BC82-01DF4127A25E}"/>
    <cellStyle name="Comma 7 24" xfId="12624" xr:uid="{62969C35-46D7-47F5-A5E1-A237CC212681}"/>
    <cellStyle name="Comma 7 24 2" xfId="12625" xr:uid="{0D67CF33-E953-486F-B4E7-BB850C531DAE}"/>
    <cellStyle name="Comma 7 25" xfId="12626" xr:uid="{50E37A24-98DB-49A7-A3A4-107678BE00BB}"/>
    <cellStyle name="Comma 7 26" xfId="12627" xr:uid="{A768BCCC-8963-4143-B381-18E1F6012CF9}"/>
    <cellStyle name="Comma 7 27" xfId="12628" xr:uid="{A2EA1289-6344-499A-BD29-86FE50650CB1}"/>
    <cellStyle name="Comma 7 28" xfId="12629" xr:uid="{F102C131-FC2B-4489-A3F8-1E4328B33B99}"/>
    <cellStyle name="Comma 7 3" xfId="12630" xr:uid="{7CAF033F-CE2D-4824-9BA4-E3789DB32E30}"/>
    <cellStyle name="Comma 7 3 10" xfId="12631" xr:uid="{106CD46A-1895-4543-8DBF-01DBF1C66203}"/>
    <cellStyle name="Comma 7 3 10 2" xfId="12632" xr:uid="{127322EB-79F3-48F8-87F4-37490406316D}"/>
    <cellStyle name="Comma 7 3 10 2 2" xfId="12633" xr:uid="{E47640EF-8B40-43F1-8A5A-2DB410FAF9AC}"/>
    <cellStyle name="Comma 7 3 10 2 3" xfId="12634" xr:uid="{758E959A-85AA-4CA0-979C-414F96F442C2}"/>
    <cellStyle name="Comma 7 3 10 2 4" xfId="12635" xr:uid="{43209FBA-B28A-4FC7-A29E-7A4D63C898D1}"/>
    <cellStyle name="Comma 7 3 10 2 5" xfId="12636" xr:uid="{1F7ACD93-53C6-4B0F-8892-A4C83777A867}"/>
    <cellStyle name="Comma 7 3 10 3" xfId="12637" xr:uid="{4D6BE82C-D0D4-41C6-A6CD-F99CEF4CFA51}"/>
    <cellStyle name="Comma 7 3 10 4" xfId="12638" xr:uid="{6B3D7D74-37C7-4635-AB11-48D0C2E2E4A2}"/>
    <cellStyle name="Comma 7 3 10 5" xfId="12639" xr:uid="{436348BB-D4D3-402E-BA55-BB2C143D2F22}"/>
    <cellStyle name="Comma 7 3 10 6" xfId="12640" xr:uid="{7A2812C0-8BCD-407C-90F7-1F7226F83909}"/>
    <cellStyle name="Comma 7 3 11" xfId="12641" xr:uid="{1782E184-70E0-4833-AD0D-24F3F7F65C1B}"/>
    <cellStyle name="Comma 7 3 11 2" xfId="12642" xr:uid="{FB66CAB0-8C79-49A1-B617-5072C7C9E5E9}"/>
    <cellStyle name="Comma 7 3 11 2 2" xfId="12643" xr:uid="{92DB4B93-D6AB-42E2-88ED-915F986233C4}"/>
    <cellStyle name="Comma 7 3 11 2 3" xfId="12644" xr:uid="{930142CE-E82F-4F49-86E4-607553975F35}"/>
    <cellStyle name="Comma 7 3 11 2 4" xfId="12645" xr:uid="{6D87097F-2AE0-4266-9F84-2927AE3A5B25}"/>
    <cellStyle name="Comma 7 3 11 2 5" xfId="12646" xr:uid="{DB5C45E6-7133-4BEC-B81A-E571432248D6}"/>
    <cellStyle name="Comma 7 3 11 3" xfId="12647" xr:uid="{0B12DE8B-1AD8-479A-AAAD-CA3C3E14AACF}"/>
    <cellStyle name="Comma 7 3 11 4" xfId="12648" xr:uid="{D9C2462A-AC6A-47AB-A125-6D5C79029774}"/>
    <cellStyle name="Comma 7 3 11 5" xfId="12649" xr:uid="{4B61C460-3133-4CE9-B7F3-1501E97FA9A4}"/>
    <cellStyle name="Comma 7 3 11 6" xfId="12650" xr:uid="{DFBF8832-14CF-4B32-90A1-578B3DE8CE50}"/>
    <cellStyle name="Comma 7 3 12" xfId="12651" xr:uid="{18AD40DF-F13E-4598-B93B-6BA7D9977165}"/>
    <cellStyle name="Comma 7 3 12 2" xfId="12652" xr:uid="{E1ADFCB4-E552-4241-8166-716018AB3DD5}"/>
    <cellStyle name="Comma 7 3 12 2 2" xfId="12653" xr:uid="{9E0BD451-4D65-4BFC-BD13-DF42959E0031}"/>
    <cellStyle name="Comma 7 3 12 2 3" xfId="12654" xr:uid="{215ED0A3-2294-40F8-9E8E-A2F1BF12BA14}"/>
    <cellStyle name="Comma 7 3 12 2 4" xfId="12655" xr:uid="{1D05ADD0-6727-4BA2-8360-9AE5E9004DE3}"/>
    <cellStyle name="Comma 7 3 12 2 5" xfId="12656" xr:uid="{E9197427-AE5A-497F-B4FB-17F5EDF386A2}"/>
    <cellStyle name="Comma 7 3 12 3" xfId="12657" xr:uid="{5D703232-92E0-4B60-8A60-F4F37CC9811C}"/>
    <cellStyle name="Comma 7 3 12 4" xfId="12658" xr:uid="{14ADE9CB-2505-4200-96DD-6F03BCD8E2A4}"/>
    <cellStyle name="Comma 7 3 12 5" xfId="12659" xr:uid="{5AA59D60-7DD4-4184-A6DF-B5AC09CAB777}"/>
    <cellStyle name="Comma 7 3 12 6" xfId="12660" xr:uid="{C5485615-F3D7-430E-9A86-8B4717A5EB7B}"/>
    <cellStyle name="Comma 7 3 13" xfId="12661" xr:uid="{F9DE67C9-B98B-4781-ABF0-3BFBCD8EA00C}"/>
    <cellStyle name="Comma 7 3 13 2" xfId="12662" xr:uid="{1D11CAA1-C1DF-476C-B202-26424E8A599E}"/>
    <cellStyle name="Comma 7 3 13 2 2" xfId="12663" xr:uid="{DFF00DB2-B765-4CF7-9C90-E10BE478DB72}"/>
    <cellStyle name="Comma 7 3 13 2 3" xfId="12664" xr:uid="{38447EC7-1E3F-492B-8048-7117B76B29DB}"/>
    <cellStyle name="Comma 7 3 13 2 4" xfId="12665" xr:uid="{C79627EA-B333-4B1F-874B-C3FBDEBEF48C}"/>
    <cellStyle name="Comma 7 3 13 2 5" xfId="12666" xr:uid="{265242E8-5D85-4F74-958C-995C218E05F2}"/>
    <cellStyle name="Comma 7 3 13 3" xfId="12667" xr:uid="{A96879C3-62CE-40B2-806F-1EA59055128A}"/>
    <cellStyle name="Comma 7 3 13 4" xfId="12668" xr:uid="{86B5991C-E2D2-4304-A175-DD5F9D2329ED}"/>
    <cellStyle name="Comma 7 3 13 5" xfId="12669" xr:uid="{2B3BDD54-EC39-46B1-9B1B-01BAA30BEA7E}"/>
    <cellStyle name="Comma 7 3 13 6" xfId="12670" xr:uid="{AE46A5F7-AF98-42C3-88C3-347D44F42472}"/>
    <cellStyle name="Comma 7 3 14" xfId="12671" xr:uid="{1E8FECA9-767A-4EE8-86DE-AC3F8C0A7B4E}"/>
    <cellStyle name="Comma 7 3 14 2" xfId="12672" xr:uid="{ED9F597C-0EA1-4067-82AE-3C1CDE434216}"/>
    <cellStyle name="Comma 7 3 14 2 2" xfId="12673" xr:uid="{369A3F41-099B-4835-B58D-948C72E2B952}"/>
    <cellStyle name="Comma 7 3 14 2 3" xfId="12674" xr:uid="{2F94DF77-93D1-4ED1-8465-192E7A384C72}"/>
    <cellStyle name="Comma 7 3 14 2 4" xfId="12675" xr:uid="{445D64FF-8CD3-4F26-B6C7-49BF43300321}"/>
    <cellStyle name="Comma 7 3 14 2 5" xfId="12676" xr:uid="{DB052F12-F367-4AED-A7CD-E08AC1A6BA31}"/>
    <cellStyle name="Comma 7 3 14 3" xfId="12677" xr:uid="{CAAD68A8-801B-4D74-9D45-CAF6A3AF36D9}"/>
    <cellStyle name="Comma 7 3 14 4" xfId="12678" xr:uid="{E43207E4-E164-4830-88AD-DD72815AC45E}"/>
    <cellStyle name="Comma 7 3 14 5" xfId="12679" xr:uid="{F6BCB97C-C725-4E9E-B429-B3CBC04D1519}"/>
    <cellStyle name="Comma 7 3 14 6" xfId="12680" xr:uid="{AAF0F1A4-BB4F-4B94-B9D4-6656A9A60523}"/>
    <cellStyle name="Comma 7 3 15" xfId="12681" xr:uid="{E2B4F51F-5704-45A6-8551-9E1867761615}"/>
    <cellStyle name="Comma 7 3 15 2" xfId="12682" xr:uid="{47B9EF71-2C7B-49C5-A54D-EC17D77F7A04}"/>
    <cellStyle name="Comma 7 3 15 2 2" xfId="12683" xr:uid="{C8625467-AD82-4927-B646-67BBB56520B0}"/>
    <cellStyle name="Comma 7 3 15 2 3" xfId="12684" xr:uid="{AACE219C-B7B2-4B6A-BF44-0D88CC8394CC}"/>
    <cellStyle name="Comma 7 3 15 2 4" xfId="12685" xr:uid="{59C91156-CD0E-4FBB-81E1-6D5801D88AEA}"/>
    <cellStyle name="Comma 7 3 15 2 5" xfId="12686" xr:uid="{627903CB-11F1-4704-97D2-E4F4FDE4BAB7}"/>
    <cellStyle name="Comma 7 3 15 3" xfId="12687" xr:uid="{076CEC1A-3357-4127-A062-940AC26AEFDF}"/>
    <cellStyle name="Comma 7 3 15 4" xfId="12688" xr:uid="{CE7BE24A-76C8-4365-90B4-39E6C4F80C84}"/>
    <cellStyle name="Comma 7 3 15 5" xfId="12689" xr:uid="{83D2D34C-8F9F-4A97-A7E5-3F7B42C5393A}"/>
    <cellStyle name="Comma 7 3 15 6" xfId="12690" xr:uid="{5850EC0D-50F4-4BB6-BA89-72F201D72C70}"/>
    <cellStyle name="Comma 7 3 16" xfId="12691" xr:uid="{70C0BBB9-275A-4566-8CC8-2382AB11DA64}"/>
    <cellStyle name="Comma 7 3 16 2" xfId="12692" xr:uid="{97DFD43F-2715-4355-8C68-629DD2E1D29C}"/>
    <cellStyle name="Comma 7 3 16 3" xfId="12693" xr:uid="{E4702AE4-3BBD-4895-9EA7-1527079F1AA9}"/>
    <cellStyle name="Comma 7 3 16 4" xfId="12694" xr:uid="{A0F675C1-CFA8-4B83-816D-0164780B5193}"/>
    <cellStyle name="Comma 7 3 16 5" xfId="12695" xr:uid="{2D5A21E4-9BD2-4C86-ABA8-AA370D59ED18}"/>
    <cellStyle name="Comma 7 3 17" xfId="12696" xr:uid="{462203E4-FBB3-4FA6-AE11-D64BF87E4900}"/>
    <cellStyle name="Comma 7 3 17 2" xfId="12697" xr:uid="{CD8FC590-5D38-417D-9F0B-3AC83E253BB9}"/>
    <cellStyle name="Comma 7 3 18" xfId="12698" xr:uid="{767697D7-3025-486C-AAB6-01ED48AF2D87}"/>
    <cellStyle name="Comma 7 3 19" xfId="12699" xr:uid="{9A375B3C-F1F3-4DF3-86C3-FCE0F123C5CF}"/>
    <cellStyle name="Comma 7 3 2" xfId="12700" xr:uid="{E6ADFA32-8BBC-4321-9F75-EEB2175F59C2}"/>
    <cellStyle name="Comma 7 3 2 2" xfId="12701" xr:uid="{57791E92-24E7-4528-A296-7CF3B25CC062}"/>
    <cellStyle name="Comma 7 3 2 2 2" xfId="12702" xr:uid="{62E5E9DB-3DBA-4334-8E90-94A79684331C}"/>
    <cellStyle name="Comma 7 3 2 2 3" xfId="12703" xr:uid="{8CB6DF9F-CE47-4CBA-A736-C7EF3A9BDE02}"/>
    <cellStyle name="Comma 7 3 2 2 4" xfId="12704" xr:uid="{FA59AB48-9F43-49EA-9F52-77277A65DE72}"/>
    <cellStyle name="Comma 7 3 2 2 5" xfId="12705" xr:uid="{26BF79E0-30A3-4EEA-8ED6-F0ED387BEDE9}"/>
    <cellStyle name="Comma 7 3 2 3" xfId="12706" xr:uid="{0566F4B0-141F-425C-94F3-911C96A88A4F}"/>
    <cellStyle name="Comma 7 3 2 4" xfId="12707" xr:uid="{C2E20D54-E6D0-4284-8300-54F65E73A116}"/>
    <cellStyle name="Comma 7 3 2 5" xfId="12708" xr:uid="{A6D9F528-851A-4E70-B1BB-DB774F5C7716}"/>
    <cellStyle name="Comma 7 3 2 6" xfId="12709" xr:uid="{8607A06F-0B22-46A7-A128-7A8E7DD45DA4}"/>
    <cellStyle name="Comma 7 3 20" xfId="12710" xr:uid="{AEC06AAC-43AB-4981-AC60-3363CF4C2629}"/>
    <cellStyle name="Comma 7 3 21" xfId="12711" xr:uid="{EC42A362-E095-4270-85CA-17C5A96039D0}"/>
    <cellStyle name="Comma 7 3 22" xfId="12712" xr:uid="{60AD9FAB-0B33-40A5-9AEE-014118699819}"/>
    <cellStyle name="Comma 7 3 3" xfId="12713" xr:uid="{3FEE4520-CCC6-4BB0-A692-A630E8D0F28F}"/>
    <cellStyle name="Comma 7 3 3 2" xfId="12714" xr:uid="{2BF86144-662F-411F-A236-DD506B905FDC}"/>
    <cellStyle name="Comma 7 3 3 2 2" xfId="12715" xr:uid="{AE22D161-E8D6-4443-B412-04CC7ACDCE1D}"/>
    <cellStyle name="Comma 7 3 3 2 3" xfId="12716" xr:uid="{54BEF8AB-7E53-4A4E-8393-F4E068407014}"/>
    <cellStyle name="Comma 7 3 3 2 4" xfId="12717" xr:uid="{C0835A23-6973-41B8-87B5-8DAFDBDFD52A}"/>
    <cellStyle name="Comma 7 3 3 2 5" xfId="12718" xr:uid="{83D936B6-B4FF-43BD-B118-19EC19A5401E}"/>
    <cellStyle name="Comma 7 3 3 3" xfId="12719" xr:uid="{A3B1E4C7-467C-434D-9000-36883CCA0347}"/>
    <cellStyle name="Comma 7 3 3 4" xfId="12720" xr:uid="{2B609FA5-C0BE-4140-923B-2739EEDE994A}"/>
    <cellStyle name="Comma 7 3 3 5" xfId="12721" xr:uid="{B28C77DB-4DE4-450F-B839-3CA49184BA11}"/>
    <cellStyle name="Comma 7 3 3 6" xfId="12722" xr:uid="{44668C4E-4924-403E-8BCB-31286AE67E4A}"/>
    <cellStyle name="Comma 7 3 4" xfId="12723" xr:uid="{830951F1-681A-4A23-9758-4A80CF6A0BCC}"/>
    <cellStyle name="Comma 7 3 4 2" xfId="12724" xr:uid="{6C750672-AEDE-4393-8564-F4C64CAB6065}"/>
    <cellStyle name="Comma 7 3 4 2 2" xfId="12725" xr:uid="{A90C1F5D-4994-47AF-A398-12349430423D}"/>
    <cellStyle name="Comma 7 3 4 2 3" xfId="12726" xr:uid="{ED479216-C842-4D1D-BBCB-A6E26042EEC7}"/>
    <cellStyle name="Comma 7 3 4 2 4" xfId="12727" xr:uid="{59DF07E7-BFC2-4439-8835-9C8862885034}"/>
    <cellStyle name="Comma 7 3 4 2 5" xfId="12728" xr:uid="{7B196DAC-64C2-49B9-9DA8-925711F6D244}"/>
    <cellStyle name="Comma 7 3 4 3" xfId="12729" xr:uid="{B9C4B187-E4D4-4E8F-88D2-B01E308E0495}"/>
    <cellStyle name="Comma 7 3 4 4" xfId="12730" xr:uid="{0EFB2E9F-B840-4686-8573-501C3101F7C1}"/>
    <cellStyle name="Comma 7 3 4 5" xfId="12731" xr:uid="{8528F572-2219-498E-B120-4CB2C08F5202}"/>
    <cellStyle name="Comma 7 3 4 6" xfId="12732" xr:uid="{8E0EB41B-85B7-4DC3-AE82-2A54FD8AEFB8}"/>
    <cellStyle name="Comma 7 3 5" xfId="12733" xr:uid="{C28DF66D-6EE1-4201-A861-E4A32D743788}"/>
    <cellStyle name="Comma 7 3 5 2" xfId="12734" xr:uid="{0425127C-B4F7-485D-A027-DEFC1B0F1F1D}"/>
    <cellStyle name="Comma 7 3 5 2 2" xfId="12735" xr:uid="{74B6E4FE-92B4-4478-B788-BB4FBBB572DB}"/>
    <cellStyle name="Comma 7 3 5 2 3" xfId="12736" xr:uid="{2500EACD-4D7B-4A13-B1DE-59895A538343}"/>
    <cellStyle name="Comma 7 3 5 2 4" xfId="12737" xr:uid="{440A9A1E-1CED-4FF3-88E8-3E761192118E}"/>
    <cellStyle name="Comma 7 3 5 2 5" xfId="12738" xr:uid="{964A8487-74ED-47F3-B555-1FA6B8928C22}"/>
    <cellStyle name="Comma 7 3 5 3" xfId="12739" xr:uid="{ECA91D6E-4B5D-4915-9BFF-A69EFAFC4842}"/>
    <cellStyle name="Comma 7 3 5 4" xfId="12740" xr:uid="{5A82ADB8-D11F-44BF-B9B1-874D4F326D84}"/>
    <cellStyle name="Comma 7 3 5 5" xfId="12741" xr:uid="{5514B9DC-8C42-4AF9-ABE7-F2EC2CB66D07}"/>
    <cellStyle name="Comma 7 3 5 6" xfId="12742" xr:uid="{42A699E0-2420-462E-AFE3-6909B611F379}"/>
    <cellStyle name="Comma 7 3 6" xfId="12743" xr:uid="{9572A3DE-8B43-4A0B-B999-F1254F446034}"/>
    <cellStyle name="Comma 7 3 6 2" xfId="12744" xr:uid="{1B89E574-8BD3-42FA-8CED-00C2E547FC3C}"/>
    <cellStyle name="Comma 7 3 6 2 2" xfId="12745" xr:uid="{7128ABB1-8FD3-4F91-8BB6-A592BB081EBB}"/>
    <cellStyle name="Comma 7 3 6 2 3" xfId="12746" xr:uid="{EDAB0A6C-49ED-4CFD-9D98-80FE9D67ADC3}"/>
    <cellStyle name="Comma 7 3 6 2 4" xfId="12747" xr:uid="{5ACEF9D9-D29C-42A4-AF6E-1331DE5B913E}"/>
    <cellStyle name="Comma 7 3 6 2 5" xfId="12748" xr:uid="{791E6D75-6355-43E7-9554-43B2BAD2EB03}"/>
    <cellStyle name="Comma 7 3 6 3" xfId="12749" xr:uid="{B150BA56-82D2-4D9F-98C2-B1BB9E93C7CA}"/>
    <cellStyle name="Comma 7 3 6 4" xfId="12750" xr:uid="{A8188952-4BAB-431A-8074-4F37B349E325}"/>
    <cellStyle name="Comma 7 3 6 5" xfId="12751" xr:uid="{20722307-B26D-48B8-AD08-596BD6998069}"/>
    <cellStyle name="Comma 7 3 6 6" xfId="12752" xr:uid="{E5AE9709-9F0D-456A-8A60-980253EF9D6B}"/>
    <cellStyle name="Comma 7 3 7" xfId="12753" xr:uid="{ABBB0435-BA58-4FE8-9DAE-C10232D21A57}"/>
    <cellStyle name="Comma 7 3 7 2" xfId="12754" xr:uid="{B569B1C7-F88A-42E2-83FD-086629FC3104}"/>
    <cellStyle name="Comma 7 3 7 2 2" xfId="12755" xr:uid="{EC0D14FC-62B7-4586-8B79-90CC304D874B}"/>
    <cellStyle name="Comma 7 3 7 2 3" xfId="12756" xr:uid="{E354A538-9B98-4E1E-8905-CD090A2D6D36}"/>
    <cellStyle name="Comma 7 3 7 2 4" xfId="12757" xr:uid="{2980FDD0-865B-49DD-836B-FAA823CC9ADD}"/>
    <cellStyle name="Comma 7 3 7 2 5" xfId="12758" xr:uid="{F381111D-F17E-4DDC-AB01-5B49A9ACBD08}"/>
    <cellStyle name="Comma 7 3 7 3" xfId="12759" xr:uid="{26476963-6955-4475-94D1-3C8FBC365731}"/>
    <cellStyle name="Comma 7 3 7 4" xfId="12760" xr:uid="{BA1B103F-2A06-4153-935D-CFDB0A535254}"/>
    <cellStyle name="Comma 7 3 7 5" xfId="12761" xr:uid="{05A6CDEA-1655-4607-87C8-87EF5A8EE8BC}"/>
    <cellStyle name="Comma 7 3 7 6" xfId="12762" xr:uid="{919C353F-F9AB-4DC9-9CC1-43BE65E2229E}"/>
    <cellStyle name="Comma 7 3 8" xfId="12763" xr:uid="{B226C5FF-0C95-44CE-A3A1-A5E0884F4B78}"/>
    <cellStyle name="Comma 7 3 8 2" xfId="12764" xr:uid="{742AABA6-614D-45D2-8AF3-C2B164117203}"/>
    <cellStyle name="Comma 7 3 8 2 2" xfId="12765" xr:uid="{F27B4B10-25DF-49FB-BA04-53E0C67A8AC8}"/>
    <cellStyle name="Comma 7 3 8 2 3" xfId="12766" xr:uid="{7EDD6AB0-D2CA-464A-B872-6C2AF6EB5648}"/>
    <cellStyle name="Comma 7 3 8 2 4" xfId="12767" xr:uid="{32C07845-C6C9-4BA9-B186-70E95AF26DFA}"/>
    <cellStyle name="Comma 7 3 8 2 5" xfId="12768" xr:uid="{3D9E3965-AB1C-47AE-AF5B-D21CCAF02299}"/>
    <cellStyle name="Comma 7 3 8 3" xfId="12769" xr:uid="{4E3E0E07-DA11-4D02-A1D6-CBB3EA3A38B5}"/>
    <cellStyle name="Comma 7 3 8 4" xfId="12770" xr:uid="{3104DBF0-E221-440F-8284-45F60A2E40C4}"/>
    <cellStyle name="Comma 7 3 8 5" xfId="12771" xr:uid="{39E17BF0-B74A-4BA0-8AE7-DCB366ECCE26}"/>
    <cellStyle name="Comma 7 3 8 6" xfId="12772" xr:uid="{195681C0-1A52-45A8-9EF1-FB31C8998277}"/>
    <cellStyle name="Comma 7 3 9" xfId="12773" xr:uid="{C6EE5319-61B8-4E51-BEAF-8F7B50B922C9}"/>
    <cellStyle name="Comma 7 3 9 2" xfId="12774" xr:uid="{DF5A8036-2934-4514-B2C6-5CE7A39CDA2F}"/>
    <cellStyle name="Comma 7 3 9 2 2" xfId="12775" xr:uid="{EAE5E6E0-F68F-4066-B3B5-4FCA72FCBFE5}"/>
    <cellStyle name="Comma 7 3 9 2 3" xfId="12776" xr:uid="{14C57F54-A0E5-4FD9-8CB6-0E1E137208E9}"/>
    <cellStyle name="Comma 7 3 9 2 4" xfId="12777" xr:uid="{A5881352-6CB9-409B-8136-26941C0B5328}"/>
    <cellStyle name="Comma 7 3 9 2 5" xfId="12778" xr:uid="{4A041C95-2F74-4C15-B508-F4C2B080E7ED}"/>
    <cellStyle name="Comma 7 3 9 3" xfId="12779" xr:uid="{B8DE5CED-34BC-4629-A06E-E1DC975D2920}"/>
    <cellStyle name="Comma 7 3 9 4" xfId="12780" xr:uid="{35B75F51-CB8F-4491-81AC-1EF21F36501A}"/>
    <cellStyle name="Comma 7 3 9 5" xfId="12781" xr:uid="{FF533636-4D2D-45BB-A1C2-1CEAB7A331B8}"/>
    <cellStyle name="Comma 7 3 9 6" xfId="12782" xr:uid="{34267EB8-2485-42EF-9CDF-00F9CEA5FAC4}"/>
    <cellStyle name="Comma 7 4" xfId="12783" xr:uid="{BF18D3B0-4C85-4F11-91F3-DFBEB3ED3601}"/>
    <cellStyle name="Comma 7 4 2" xfId="12784" xr:uid="{3E817F0F-43B6-478B-A3B7-480690F60494}"/>
    <cellStyle name="Comma 7 4 2 2" xfId="12785" xr:uid="{B3822195-5F69-4C81-A3E0-32E42128C354}"/>
    <cellStyle name="Comma 7 4 2 3" xfId="12786" xr:uid="{0E04329E-53A6-452D-A366-0BD23678D62A}"/>
    <cellStyle name="Comma 7 4 2 4" xfId="12787" xr:uid="{ACAC34B4-ABC4-45E7-BE05-EE9D65BBA72D}"/>
    <cellStyle name="Comma 7 4 2 5" xfId="12788" xr:uid="{232AA2B6-7931-43C1-8466-2B33386D94DC}"/>
    <cellStyle name="Comma 7 4 3" xfId="12789" xr:uid="{781756E2-BCBE-4FAB-8BEC-187BDD3F8ACF}"/>
    <cellStyle name="Comma 7 4 3 2" xfId="12790" xr:uid="{E8AABA22-4113-4F88-B95F-C8CE14188B28}"/>
    <cellStyle name="Comma 7 4 4" xfId="12791" xr:uid="{6D78B065-6D7F-40A0-9E78-7565AE3D562B}"/>
    <cellStyle name="Comma 7 4 5" xfId="12792" xr:uid="{5EE6AC77-AE6B-45D6-BDCD-3315405FE214}"/>
    <cellStyle name="Comma 7 4 6" xfId="12793" xr:uid="{18A5282F-50AF-4D24-824B-08580BD572A5}"/>
    <cellStyle name="Comma 7 4 7" xfId="12794" xr:uid="{AA9C593D-334B-45B4-8EB2-3145AED02882}"/>
    <cellStyle name="Comma 7 4 8" xfId="12795" xr:uid="{B2430F29-2EE7-4BDC-8D20-8FE7BEEF8CEE}"/>
    <cellStyle name="Comma 7 5" xfId="12796" xr:uid="{7102E97E-8ED0-4DE2-B740-574B4CB64A30}"/>
    <cellStyle name="Comma 7 5 2" xfId="12797" xr:uid="{FFC6B251-6758-4B0D-ABF2-02F615A93A1B}"/>
    <cellStyle name="Comma 7 5 2 2" xfId="12798" xr:uid="{99BB21C6-7272-46CF-B33A-578ADC57F496}"/>
    <cellStyle name="Comma 7 5 2 3" xfId="12799" xr:uid="{EB1C012A-F1BF-4AAE-B9E3-04A7D6231E25}"/>
    <cellStyle name="Comma 7 5 2 4" xfId="12800" xr:uid="{7C4CF324-CF7C-4BE2-9D63-FC7D7C4461D8}"/>
    <cellStyle name="Comma 7 5 2 5" xfId="12801" xr:uid="{3E079839-8858-41E3-94F7-B711E7D16F6D}"/>
    <cellStyle name="Comma 7 5 3" xfId="12802" xr:uid="{46585888-1762-4EB9-B02D-7A90692B7980}"/>
    <cellStyle name="Comma 7 5 4" xfId="12803" xr:uid="{54C67502-4924-4623-8E68-93CEA8067BD2}"/>
    <cellStyle name="Comma 7 5 5" xfId="12804" xr:uid="{BB79D3E1-CF25-4EF8-AECF-BD36926C4E3C}"/>
    <cellStyle name="Comma 7 5 6" xfId="12805" xr:uid="{7C0685A3-977D-4D56-B962-CECA53BCD113}"/>
    <cellStyle name="Comma 7 5 7" xfId="12806" xr:uid="{10FF8547-607A-4147-A24D-63F4DC8353B5}"/>
    <cellStyle name="Comma 7 6" xfId="12807" xr:uid="{6BF71803-3474-47F4-A934-FD387677BA35}"/>
    <cellStyle name="Comma 7 6 2" xfId="12808" xr:uid="{1A66F38D-0DA4-4B12-BB47-6CFAD4E03B3B}"/>
    <cellStyle name="Comma 7 6 2 2" xfId="12809" xr:uid="{7060E0D1-F21E-43F9-A2B6-367CA84B71A3}"/>
    <cellStyle name="Comma 7 6 2 3" xfId="12810" xr:uid="{3D8DFFD3-7F3D-4E2F-8C45-1D24D4DCC761}"/>
    <cellStyle name="Comma 7 6 2 4" xfId="12811" xr:uid="{FFFD399E-6189-464C-A0BD-28763D673A16}"/>
    <cellStyle name="Comma 7 6 2 5" xfId="12812" xr:uid="{1F19A40D-908B-42FF-BA7B-ADD4845315FC}"/>
    <cellStyle name="Comma 7 6 3" xfId="12813" xr:uid="{293B3F8F-26EC-496B-8D9E-AA003218A62D}"/>
    <cellStyle name="Comma 7 6 4" xfId="12814" xr:uid="{94AE30F0-B68C-4E1A-B519-F347B7CC6D5E}"/>
    <cellStyle name="Comma 7 6 5" xfId="12815" xr:uid="{DA407CFB-6871-400C-AE19-69A1C4D2BA22}"/>
    <cellStyle name="Comma 7 6 6" xfId="12816" xr:uid="{30E7BBA1-8857-4285-BD14-9D5308179695}"/>
    <cellStyle name="Comma 7 7" xfId="12817" xr:uid="{F596E437-0221-48C4-8A02-F82C4D1CA740}"/>
    <cellStyle name="Comma 7 7 2" xfId="12818" xr:uid="{E6E92A1D-A72B-448F-AC07-B57827C420A4}"/>
    <cellStyle name="Comma 7 7 2 2" xfId="12819" xr:uid="{7E581B12-E1DC-4144-A051-C569E654E7F3}"/>
    <cellStyle name="Comma 7 7 2 3" xfId="12820" xr:uid="{A1981622-73F8-4801-AECB-263F39500EA1}"/>
    <cellStyle name="Comma 7 7 2 4" xfId="12821" xr:uid="{EA23480F-607F-4C56-9EC9-BB7974A8F359}"/>
    <cellStyle name="Comma 7 7 2 5" xfId="12822" xr:uid="{5B5AB8C4-8B18-499B-8577-BDBFF47FA592}"/>
    <cellStyle name="Comma 7 7 3" xfId="12823" xr:uid="{855D7621-F7F3-400E-94C0-014237A2E527}"/>
    <cellStyle name="Comma 7 7 4" xfId="12824" xr:uid="{9DEF8546-0616-4792-8AE1-97D81B262F73}"/>
    <cellStyle name="Comma 7 7 5" xfId="12825" xr:uid="{E9596498-5534-449E-916B-B47685F00B18}"/>
    <cellStyle name="Comma 7 7 6" xfId="12826" xr:uid="{8B74D54F-5005-4825-93EC-6D571F64C214}"/>
    <cellStyle name="Comma 7 8" xfId="12827" xr:uid="{053F9860-DF9B-4AED-A16D-6250123245FA}"/>
    <cellStyle name="Comma 7 8 2" xfId="12828" xr:uid="{64223BB1-47B3-4CAE-8AB0-BCED884248EA}"/>
    <cellStyle name="Comma 7 8 2 2" xfId="12829" xr:uid="{3C20CF34-87D8-4970-BEE8-93924FC27B4C}"/>
    <cellStyle name="Comma 7 8 2 3" xfId="12830" xr:uid="{D58F3E69-712A-4E4C-B8D4-DDA700811DA0}"/>
    <cellStyle name="Comma 7 8 2 4" xfId="12831" xr:uid="{48BDD440-0EEE-4D1C-8123-501CB2D08752}"/>
    <cellStyle name="Comma 7 8 2 5" xfId="12832" xr:uid="{228624C8-3D28-4BD4-BF42-6EFEE25B2EBC}"/>
    <cellStyle name="Comma 7 8 3" xfId="12833" xr:uid="{831A8A5D-8D74-472A-804F-5CE6CAD3E180}"/>
    <cellStyle name="Comma 7 8 4" xfId="12834" xr:uid="{7DFEEB41-3D1E-4CA1-B4A0-8814288817A2}"/>
    <cellStyle name="Comma 7 8 5" xfId="12835" xr:uid="{D02714A8-A645-430A-981B-74EB98C7396A}"/>
    <cellStyle name="Comma 7 8 6" xfId="12836" xr:uid="{8512AE76-2A9F-4ED3-9920-4C709E3DF614}"/>
    <cellStyle name="Comma 7 9" xfId="12837" xr:uid="{11CD749A-E749-4176-B608-C37E08AD3A23}"/>
    <cellStyle name="Comma 7 9 2" xfId="12838" xr:uid="{15F63D6C-4C44-466B-BEBA-84665CB39725}"/>
    <cellStyle name="Comma 7 9 2 2" xfId="12839" xr:uid="{B4FCB395-4022-4F16-9F6F-864DE7F9841F}"/>
    <cellStyle name="Comma 7 9 2 3" xfId="12840" xr:uid="{BE2B8CCA-335B-4D34-8B92-4585ABB0FBDE}"/>
    <cellStyle name="Comma 7 9 2 4" xfId="12841" xr:uid="{45357D76-78D4-418D-8456-A8E6080B1C5F}"/>
    <cellStyle name="Comma 7 9 2 5" xfId="12842" xr:uid="{48349BBB-A4DD-47AD-BA03-786CB816B867}"/>
    <cellStyle name="Comma 7 9 3" xfId="12843" xr:uid="{247604A4-5B82-457F-BEA4-B0EECE58A10D}"/>
    <cellStyle name="Comma 7 9 4" xfId="12844" xr:uid="{9FC4ADAF-8DF4-44C6-B6B6-6200BDA3A323}"/>
    <cellStyle name="Comma 7 9 5" xfId="12845" xr:uid="{940BA4B0-E0D3-41F9-96A9-A60DDC47C458}"/>
    <cellStyle name="Comma 7 9 6" xfId="12846" xr:uid="{F02AE836-ECC8-4678-A991-29EA41279F15}"/>
    <cellStyle name="Comma 8" xfId="12847" xr:uid="{39428EE8-54FF-4CCA-A928-C51C6701D0F0}"/>
    <cellStyle name="Comma 8 10" xfId="12848" xr:uid="{FA164CE7-9B4A-4ACF-A0C8-FE1926725F25}"/>
    <cellStyle name="Comma 8 11" xfId="12849" xr:uid="{83AE9365-C5DB-4BC9-A6DB-04D1016EF3B6}"/>
    <cellStyle name="Comma 8 12" xfId="12850" xr:uid="{2219D4F7-4CD7-4B81-A11B-68425C650F27}"/>
    <cellStyle name="Comma 8 2" xfId="12851" xr:uid="{990FFA59-68B6-4AA5-9963-14B95DA9BDED}"/>
    <cellStyle name="Comma 8 2 2" xfId="12852" xr:uid="{27F5F807-84FF-46B5-A248-A2358F17F4E6}"/>
    <cellStyle name="Comma 8 2 2 2" xfId="12853" xr:uid="{D843B10F-988F-4DCC-B792-41875BBC67D7}"/>
    <cellStyle name="Comma 8 2 2 3" xfId="12854" xr:uid="{EA15D88E-51EB-4CCF-87E3-382735E47632}"/>
    <cellStyle name="Comma 8 2 2 4" xfId="12855" xr:uid="{6FAECD9D-45B7-4550-BF59-0DB0133382C1}"/>
    <cellStyle name="Comma 8 2 2 5" xfId="12856" xr:uid="{415C4D9B-AE9D-4231-A81C-78A170C05C21}"/>
    <cellStyle name="Comma 8 2 3" xfId="12857" xr:uid="{9FD33873-6972-4C4B-A42A-A4C8332A7495}"/>
    <cellStyle name="Comma 8 2 3 2" xfId="12858" xr:uid="{4FF6658F-AA5F-49F6-AB10-6871BA34EEE4}"/>
    <cellStyle name="Comma 8 2 3 3" xfId="12859" xr:uid="{597C41CF-070D-46AE-B254-EEADCE199F9A}"/>
    <cellStyle name="Comma 8 2 4" xfId="12860" xr:uid="{12E5969A-6DBB-47A0-BCE8-6F366D778F98}"/>
    <cellStyle name="Comma 8 2 5" xfId="12861" xr:uid="{B240A4C9-81FC-4C3F-AE0C-CAE4FD464F66}"/>
    <cellStyle name="Comma 8 2 6" xfId="12862" xr:uid="{CBDB45BE-34A2-43B8-B54D-2C227B069B15}"/>
    <cellStyle name="Comma 8 3" xfId="12863" xr:uid="{4960980A-3957-443B-B61C-A349A4B2DCF9}"/>
    <cellStyle name="Comma 8 3 2" xfId="12864" xr:uid="{1650A335-F4FB-487B-B235-CFFB9A2FB62B}"/>
    <cellStyle name="Comma 8 3 2 2" xfId="12865" xr:uid="{F9E4BA2E-56E8-4C1F-99D1-60812FF7FE00}"/>
    <cellStyle name="Comma 8 3 2 3" xfId="12866" xr:uid="{8F4CC957-E3A5-4B58-AF4A-E948772B958A}"/>
    <cellStyle name="Comma 8 3 2 4" xfId="12867" xr:uid="{A05CA76B-6250-4032-89E2-69D7704B0053}"/>
    <cellStyle name="Comma 8 3 2 5" xfId="12868" xr:uid="{69C35B25-8525-46A9-A742-596CD5F9B875}"/>
    <cellStyle name="Comma 8 3 3" xfId="12869" xr:uid="{3BE6F3BA-D992-45ED-8310-7A45C8437A38}"/>
    <cellStyle name="Comma 8 3 4" xfId="12870" xr:uid="{B1E12BD4-4490-4798-A74D-5A4C8F1F32A8}"/>
    <cellStyle name="Comma 8 3 5" xfId="12871" xr:uid="{5A68E6C8-FDA7-43D0-A7CB-3629DFBF38B6}"/>
    <cellStyle name="Comma 8 3 6" xfId="12872" xr:uid="{CA324528-AA3F-4060-9FCA-CF60D86F9DA9}"/>
    <cellStyle name="Comma 8 4" xfId="12873" xr:uid="{BADBD1F3-BDDC-4F1A-9DEE-1E2AAD1DEF9C}"/>
    <cellStyle name="Comma 8 4 2" xfId="12874" xr:uid="{AC69530C-48C2-4AC0-9BFF-D1E011FAA772}"/>
    <cellStyle name="Comma 8 4 2 2" xfId="12875" xr:uid="{6711DEEA-7E2C-4980-81EC-0A9E80C2BD34}"/>
    <cellStyle name="Comma 8 4 2 3" xfId="12876" xr:uid="{4BD86ADD-6F1F-486D-9F12-291E19E75A75}"/>
    <cellStyle name="Comma 8 4 2 4" xfId="12877" xr:uid="{60D5FBD8-48A0-4AA8-8AF1-D5DDC88F91FB}"/>
    <cellStyle name="Comma 8 4 2 5" xfId="12878" xr:uid="{E0AF246D-2EF1-4524-AFEC-BFDA8F5D7748}"/>
    <cellStyle name="Comma 8 4 3" xfId="12879" xr:uid="{B12AA2A8-D13C-41D1-971C-A5D29DD063CF}"/>
    <cellStyle name="Comma 8 4 4" xfId="12880" xr:uid="{0395CB89-5770-41E6-AD0D-8E4797C57133}"/>
    <cellStyle name="Comma 8 4 5" xfId="12881" xr:uid="{9BAA6566-7E09-4123-BCAF-B748607AE72E}"/>
    <cellStyle name="Comma 8 4 6" xfId="12882" xr:uid="{37440EE5-31A7-42E7-861E-FA9DB255E9C6}"/>
    <cellStyle name="Comma 8 5" xfId="12883" xr:uid="{C1F5D23F-2AF2-481F-9F07-8CD4F0A268B3}"/>
    <cellStyle name="Comma 8 5 2" xfId="12884" xr:uid="{C0C6E03C-56F3-47FB-BC4E-0E5E1F50947A}"/>
    <cellStyle name="Comma 8 5 2 2" xfId="12885" xr:uid="{B1024491-6C6C-47D3-AAEB-5C5584AEC2B6}"/>
    <cellStyle name="Comma 8 5 2 3" xfId="12886" xr:uid="{08B92EAF-36D9-485B-943F-DEFB18DF3176}"/>
    <cellStyle name="Comma 8 5 2 4" xfId="12887" xr:uid="{87704895-1161-4A60-865C-F0BBBBC0ED62}"/>
    <cellStyle name="Comma 8 5 2 5" xfId="12888" xr:uid="{8CC7B7F5-4FD0-43D1-B3BC-6C0ACA0D6D07}"/>
    <cellStyle name="Comma 8 5 3" xfId="12889" xr:uid="{88E9E555-22D3-49F1-8C42-24DA8B6E9517}"/>
    <cellStyle name="Comma 8 5 4" xfId="12890" xr:uid="{7E6A8E74-9C31-43CF-8102-FB17BA0D709D}"/>
    <cellStyle name="Comma 8 5 5" xfId="12891" xr:uid="{AF8E3D35-97C9-4756-8E8A-9E2722727B96}"/>
    <cellStyle name="Comma 8 5 6" xfId="12892" xr:uid="{993086F5-1395-4812-854E-DC8CB0203F40}"/>
    <cellStyle name="Comma 8 6" xfId="12893" xr:uid="{293A88B2-0C33-4438-A286-910529B03FDA}"/>
    <cellStyle name="Comma 8 6 2" xfId="12894" xr:uid="{F662FE69-49D1-4427-AE34-8333BCA1550F}"/>
    <cellStyle name="Comma 8 6 2 2" xfId="12895" xr:uid="{FBECB1DF-60CE-4209-859E-3377AC4B2AC5}"/>
    <cellStyle name="Comma 8 6 2 3" xfId="12896" xr:uid="{09F0080F-AE09-43CD-8C2D-BE956D349D8A}"/>
    <cellStyle name="Comma 8 6 2 4" xfId="12897" xr:uid="{60B5A360-A13E-407E-83A5-7A80F2CC1107}"/>
    <cellStyle name="Comma 8 6 2 5" xfId="12898" xr:uid="{E2C46210-EA31-4840-B69F-944839A71571}"/>
    <cellStyle name="Comma 8 6 3" xfId="12899" xr:uid="{A9D24A8E-043C-4A4D-AB68-E5756883CF07}"/>
    <cellStyle name="Comma 8 6 4" xfId="12900" xr:uid="{1760E02D-BD51-4395-9D22-AC2E6A188322}"/>
    <cellStyle name="Comma 8 6 5" xfId="12901" xr:uid="{E9D7A37E-9429-41FE-966A-66A3E1F78AE3}"/>
    <cellStyle name="Comma 8 6 6" xfId="12902" xr:uid="{FBDE0790-E7AF-4DEF-B9B6-C573FA74B971}"/>
    <cellStyle name="Comma 8 7" xfId="12903" xr:uid="{C16415DE-BA21-406C-9362-B4288F3BBC43}"/>
    <cellStyle name="Comma 8 7 2" xfId="12904" xr:uid="{3964FB80-7CC2-4D98-AF5B-7E8F8C5F09DF}"/>
    <cellStyle name="Comma 8 7 2 2" xfId="12905" xr:uid="{B806DB29-08DB-4037-85B6-2C3967C5D080}"/>
    <cellStyle name="Comma 8 7 2 3" xfId="12906" xr:uid="{5503D8DA-FA51-4FCA-9979-D5949E06384D}"/>
    <cellStyle name="Comma 8 7 2 4" xfId="12907" xr:uid="{7C02DD6D-24D9-4515-8AAB-BF6A2065AF86}"/>
    <cellStyle name="Comma 8 7 2 5" xfId="12908" xr:uid="{4CBFACF7-DFD7-40FE-8C75-12CBB454CB36}"/>
    <cellStyle name="Comma 8 7 3" xfId="12909" xr:uid="{40E9A463-C820-4320-8F81-9BA8E2D5AE4F}"/>
    <cellStyle name="Comma 8 7 4" xfId="12910" xr:uid="{58664B49-74F3-41DD-A696-99F83710C21E}"/>
    <cellStyle name="Comma 8 7 5" xfId="12911" xr:uid="{B877B49F-7675-41B5-8DAF-8ABFDF7AC050}"/>
    <cellStyle name="Comma 8 7 6" xfId="12912" xr:uid="{E3B99930-18A3-47DC-B0DB-FD7532C6E58E}"/>
    <cellStyle name="Comma 8 8" xfId="12913" xr:uid="{C229E8B4-F47B-4E0A-9D29-BBAB274F6FB4}"/>
    <cellStyle name="Comma 8 8 2" xfId="12914" xr:uid="{E5430464-5EF9-422E-8733-1631BF7055B2}"/>
    <cellStyle name="Comma 8 8 2 2" xfId="12915" xr:uid="{EC3DE493-3F6E-475E-A573-A6239918A23B}"/>
    <cellStyle name="Comma 8 8 2 3" xfId="12916" xr:uid="{559A9EFC-272E-4259-BDA0-E8BDDF9E9C01}"/>
    <cellStyle name="Comma 8 8 2 4" xfId="12917" xr:uid="{DF632204-B9C9-455D-92B1-9F0BA97F293F}"/>
    <cellStyle name="Comma 8 8 2 5" xfId="12918" xr:uid="{7E9B427E-8751-401A-873D-50C39DE6CBB4}"/>
    <cellStyle name="Comma 8 8 3" xfId="12919" xr:uid="{69433F2D-F759-4319-9B09-627920A7FB58}"/>
    <cellStyle name="Comma 8 8 4" xfId="12920" xr:uid="{8DDF23CD-2EE7-4A4E-8E76-C5162A069142}"/>
    <cellStyle name="Comma 8 8 5" xfId="12921" xr:uid="{12BBF972-C03C-44A7-9B51-801CEBCC9BD3}"/>
    <cellStyle name="Comma 8 8 6" xfId="12922" xr:uid="{54D45D49-D0E8-4526-8064-3A4FB60896ED}"/>
    <cellStyle name="Comma 8 9" xfId="12923" xr:uid="{BD0D8A7C-86C1-48D9-98A6-F27628735257}"/>
    <cellStyle name="Comma 9" xfId="12924" xr:uid="{4E10C4EA-BED8-4855-BA43-F09A8EA0FF25}"/>
    <cellStyle name="Comma 9 10" xfId="12925" xr:uid="{E603BBE1-1722-4016-BFB7-40425F018ACC}"/>
    <cellStyle name="Comma 9 10 2" xfId="12926" xr:uid="{EBB99899-E327-41ED-BC2D-1884499E2770}"/>
    <cellStyle name="Comma 9 10 3" xfId="12927" xr:uid="{5C06BA05-FCC8-43A4-9934-142E58C48DA7}"/>
    <cellStyle name="Comma 9 10 4" xfId="12928" xr:uid="{4A135B74-98A8-4329-BB47-6C63A81E3B49}"/>
    <cellStyle name="Comma 9 10 5" xfId="12929" xr:uid="{E1842BBD-977E-4548-92A0-C4E4BF3F977F}"/>
    <cellStyle name="Comma 9 11" xfId="12930" xr:uid="{9E92A1F1-1950-4314-9CCE-37DE04038F47}"/>
    <cellStyle name="Comma 9 11 2" xfId="12931" xr:uid="{CAA31476-9B71-4196-8EE5-1561B51D9AA9}"/>
    <cellStyle name="Comma 9 12" xfId="12932" xr:uid="{EF95C1D1-0F10-4D8B-8177-0899569EE100}"/>
    <cellStyle name="Comma 9 13" xfId="12933" xr:uid="{B849DFF1-BB60-424B-8FD1-FF9D158F2491}"/>
    <cellStyle name="Comma 9 14" xfId="12934" xr:uid="{265AC7C7-BD73-4440-91F8-035D85B0D1B4}"/>
    <cellStyle name="Comma 9 15" xfId="12935" xr:uid="{F6EC83BE-D977-41FF-B119-FDA545FDA41C}"/>
    <cellStyle name="Comma 9 16" xfId="12936" xr:uid="{9ED1261C-2BCE-411E-935F-25D190425384}"/>
    <cellStyle name="Comma 9 2" xfId="12937" xr:uid="{0A42CC87-7C1E-4D49-B006-66723641B684}"/>
    <cellStyle name="Comma 9 2 2" xfId="12938" xr:uid="{74AC77CE-ACD0-4108-B389-1487E56D0B9E}"/>
    <cellStyle name="Comma 9 2 2 2" xfId="12939" xr:uid="{53F8FCDF-707E-4268-A814-3AB4C1254E50}"/>
    <cellStyle name="Comma 9 2 2 3" xfId="12940" xr:uid="{164D514E-207A-4CB3-B631-3E87A4D7F40F}"/>
    <cellStyle name="Comma 9 2 2 4" xfId="12941" xr:uid="{D4EBB58F-D6F2-48DF-A5C2-F15719D4A1B2}"/>
    <cellStyle name="Comma 9 2 2 5" xfId="12942" xr:uid="{95C8C749-77C5-4651-BBB6-C55143B4AC69}"/>
    <cellStyle name="Comma 9 2 3" xfId="12943" xr:uid="{E30E7C38-0592-4365-8373-3BC52C41946E}"/>
    <cellStyle name="Comma 9 2 4" xfId="12944" xr:uid="{3EAEB544-61D4-4982-B0B3-B1F4A41C2160}"/>
    <cellStyle name="Comma 9 2 5" xfId="12945" xr:uid="{10829C6E-653D-4B39-981B-A344A94E2B95}"/>
    <cellStyle name="Comma 9 2 6" xfId="12946" xr:uid="{EAE08B8D-75A0-4E38-942E-CC080CFA59CD}"/>
    <cellStyle name="Comma 9 3" xfId="12947" xr:uid="{09A7D852-E176-444D-AFA4-8E2BAE928CA5}"/>
    <cellStyle name="Comma 9 3 2" xfId="12948" xr:uid="{B88F25F5-FFBA-4C2A-8EA6-F8E404E5130A}"/>
    <cellStyle name="Comma 9 3 2 2" xfId="12949" xr:uid="{939777D3-4116-4DB7-9902-BAACAEEFF83F}"/>
    <cellStyle name="Comma 9 3 2 3" xfId="12950" xr:uid="{62375DE0-2A5A-4162-BF83-3E143F6FAC48}"/>
    <cellStyle name="Comma 9 3 2 4" xfId="12951" xr:uid="{83EF0EFD-BD10-4F1C-9C82-79D310118D5F}"/>
    <cellStyle name="Comma 9 3 2 5" xfId="12952" xr:uid="{ED1CF2F3-676F-42DC-B21B-C2E1AD336F98}"/>
    <cellStyle name="Comma 9 3 3" xfId="12953" xr:uid="{7B7FF1B4-267E-47C2-86CE-B019FA76DE5D}"/>
    <cellStyle name="Comma 9 3 4" xfId="12954" xr:uid="{072B8D5F-BFB3-4B65-9BE8-98CE5349013B}"/>
    <cellStyle name="Comma 9 3 5" xfId="12955" xr:uid="{C84B4738-095D-41B5-99EC-420831BF222C}"/>
    <cellStyle name="Comma 9 3 6" xfId="12956" xr:uid="{5610E4C3-463B-4481-8C7E-C8CE7A2858AE}"/>
    <cellStyle name="Comma 9 4" xfId="12957" xr:uid="{20366EF0-722C-47A4-B06C-4401CFC98EFF}"/>
    <cellStyle name="Comma 9 4 2" xfId="12958" xr:uid="{F37BC259-DD9A-4A8C-B6BB-459620E63F06}"/>
    <cellStyle name="Comma 9 4 2 2" xfId="12959" xr:uid="{CCD6CD08-0374-4368-A2BA-847300B9922B}"/>
    <cellStyle name="Comma 9 4 2 3" xfId="12960" xr:uid="{BC87C854-5173-4075-941B-6B3EFD9E22B1}"/>
    <cellStyle name="Comma 9 4 2 4" xfId="12961" xr:uid="{91E4957F-D7AA-46A1-9EC6-92C417AE7724}"/>
    <cellStyle name="Comma 9 4 2 5" xfId="12962" xr:uid="{719301EF-F9F6-4CDA-B30A-FF922A290D51}"/>
    <cellStyle name="Comma 9 4 3" xfId="12963" xr:uid="{C8B4E4A4-5F57-470C-86AD-F181C5CE9A9D}"/>
    <cellStyle name="Comma 9 4 4" xfId="12964" xr:uid="{9691E90B-31F1-4147-B122-624DC4F63270}"/>
    <cellStyle name="Comma 9 4 5" xfId="12965" xr:uid="{54CBA731-92F2-420C-A181-62337E125AB1}"/>
    <cellStyle name="Comma 9 4 6" xfId="12966" xr:uid="{C7318104-B6F0-438E-97AC-DD0758E5E094}"/>
    <cellStyle name="Comma 9 5" xfId="12967" xr:uid="{7A26A580-981E-428C-A456-C7B704E8FB21}"/>
    <cellStyle name="Comma 9 5 2" xfId="12968" xr:uid="{A108C4D9-1174-4EC6-B462-3A238532EE2B}"/>
    <cellStyle name="Comma 9 5 2 2" xfId="12969" xr:uid="{A8FFE794-FD6F-413A-A72C-3841B54DEF4C}"/>
    <cellStyle name="Comma 9 5 2 3" xfId="12970" xr:uid="{BF22C96B-F871-483C-A36E-58446A302259}"/>
    <cellStyle name="Comma 9 5 2 4" xfId="12971" xr:uid="{FB1532C2-7063-47F9-961B-BE9DDA9AEE83}"/>
    <cellStyle name="Comma 9 5 2 5" xfId="12972" xr:uid="{300531CC-6E69-4A7C-AE3A-B6D9F8A4B57A}"/>
    <cellStyle name="Comma 9 5 3" xfId="12973" xr:uid="{28A1D954-42CD-4727-AADB-F33A947B8C3C}"/>
    <cellStyle name="Comma 9 5 4" xfId="12974" xr:uid="{C8E91A08-3233-4BB6-BA9D-784C4634812A}"/>
    <cellStyle name="Comma 9 5 5" xfId="12975" xr:uid="{3729520A-E252-4D52-B9EC-B1981ED39459}"/>
    <cellStyle name="Comma 9 5 6" xfId="12976" xr:uid="{ABCDAB41-E4C4-4CB9-A34A-F7FBD090DD1F}"/>
    <cellStyle name="Comma 9 6" xfId="12977" xr:uid="{F6986113-7AAE-404F-B55B-D3F5E7B43432}"/>
    <cellStyle name="Comma 9 6 2" xfId="12978" xr:uid="{BBF2675C-1EE0-4E66-AEA4-2A1F3254582F}"/>
    <cellStyle name="Comma 9 6 2 2" xfId="12979" xr:uid="{37842D66-BAE6-4920-B552-27DFF25A2A1C}"/>
    <cellStyle name="Comma 9 6 2 3" xfId="12980" xr:uid="{35F259D5-FBF7-4207-B6F0-45F086190CDF}"/>
    <cellStyle name="Comma 9 6 2 4" xfId="12981" xr:uid="{ACC90F28-B435-42E6-83F8-0A7EA6664021}"/>
    <cellStyle name="Comma 9 6 2 5" xfId="12982" xr:uid="{BD26578E-47F6-42F0-BEA7-F39166B78289}"/>
    <cellStyle name="Comma 9 6 3" xfId="12983" xr:uid="{327D3AA3-BF23-4AEC-A912-C68CF37B4593}"/>
    <cellStyle name="Comma 9 6 4" xfId="12984" xr:uid="{65D009DD-2D51-4F05-8DB0-3B05AE846B2E}"/>
    <cellStyle name="Comma 9 6 5" xfId="12985" xr:uid="{6B1A5749-FE42-416A-A1A9-93CFBFD985E7}"/>
    <cellStyle name="Comma 9 6 6" xfId="12986" xr:uid="{F2DEE935-45E9-4DD7-83E9-D38B9FEF64A8}"/>
    <cellStyle name="Comma 9 7" xfId="12987" xr:uid="{131FAF54-7F9A-4426-963B-3537A3A8E399}"/>
    <cellStyle name="Comma 9 7 2" xfId="12988" xr:uid="{3B44486F-E801-4FED-8D2B-9DA0E12EEDDB}"/>
    <cellStyle name="Comma 9 7 2 2" xfId="12989" xr:uid="{E6565EF6-C773-44F6-8A2C-884496ADEA5A}"/>
    <cellStyle name="Comma 9 7 2 3" xfId="12990" xr:uid="{FB48663E-B003-4A3B-BD80-742913DE0E16}"/>
    <cellStyle name="Comma 9 7 2 4" xfId="12991" xr:uid="{F79AC7CC-F5B9-4284-B914-EA0B254B628F}"/>
    <cellStyle name="Comma 9 7 2 5" xfId="12992" xr:uid="{A2B1B817-471C-4C58-B7F1-0FEE9FD67EC2}"/>
    <cellStyle name="Comma 9 7 3" xfId="12993" xr:uid="{10CB8876-6DA8-4B44-81FE-4A5AEFCBA730}"/>
    <cellStyle name="Comma 9 7 4" xfId="12994" xr:uid="{67673267-42C3-4F19-8EA3-230218081D47}"/>
    <cellStyle name="Comma 9 7 5" xfId="12995" xr:uid="{494CE2D3-64E9-4674-B327-D795AB4619F4}"/>
    <cellStyle name="Comma 9 7 6" xfId="12996" xr:uid="{1F0FD4E5-3C33-4C22-8061-419CE6505F76}"/>
    <cellStyle name="Comma 9 8" xfId="12997" xr:uid="{77CDB31D-2FA2-4D38-A8D2-BFF903BA71F4}"/>
    <cellStyle name="Comma 9 8 2" xfId="12998" xr:uid="{630A548F-F2FF-4AC1-BDFA-BBF826297225}"/>
    <cellStyle name="Comma 9 8 2 2" xfId="12999" xr:uid="{B419D1BD-55F9-48AE-AAE3-3D82D76049DF}"/>
    <cellStyle name="Comma 9 8 2 3" xfId="13000" xr:uid="{422A1746-910D-435D-8834-76A06AE74916}"/>
    <cellStyle name="Comma 9 8 2 4" xfId="13001" xr:uid="{0AE3183C-11C8-4CA0-88C7-8F22B5106789}"/>
    <cellStyle name="Comma 9 8 2 5" xfId="13002" xr:uid="{931D17AE-860E-4237-B27B-728C25105718}"/>
    <cellStyle name="Comma 9 8 3" xfId="13003" xr:uid="{FF6D8D10-113E-4C0A-87C6-886C9128B95C}"/>
    <cellStyle name="Comma 9 8 4" xfId="13004" xr:uid="{185083F0-F9AE-4808-987A-6C95AB31E67F}"/>
    <cellStyle name="Comma 9 8 5" xfId="13005" xr:uid="{8CE61D26-AC03-47F7-AC35-E418F3749071}"/>
    <cellStyle name="Comma 9 8 6" xfId="13006" xr:uid="{E634E653-B9A6-411C-BA13-986893FBCFD0}"/>
    <cellStyle name="Comma 9 9" xfId="13007" xr:uid="{5BB93710-E0D7-4F90-A165-CABC8147B170}"/>
    <cellStyle name="Comma 9 9 2" xfId="13008" xr:uid="{77A53012-91FB-4D97-A437-F5C4E07D2C66}"/>
    <cellStyle name="Comma 9 9 2 2" xfId="13009" xr:uid="{EAD13CCE-46E1-40D2-A4E4-B0D95AAF776E}"/>
    <cellStyle name="Comma 9 9 2 3" xfId="13010" xr:uid="{00F99ACE-06FC-4AA1-B17C-9D0136FA548A}"/>
    <cellStyle name="Comma 9 9 2 4" xfId="13011" xr:uid="{1EF46423-C3BF-41B5-94E4-193BCE099686}"/>
    <cellStyle name="Comma 9 9 2 5" xfId="13012" xr:uid="{B90DF1C7-DD9F-4E61-91A4-6D279D69B7E5}"/>
    <cellStyle name="Comma 9 9 3" xfId="13013" xr:uid="{4F10411A-B882-46EF-9BDA-51756DC2C593}"/>
    <cellStyle name="Comma 9 9 4" xfId="13014" xr:uid="{A04E2403-C961-4A5B-8E59-3D5B7517EE3F}"/>
    <cellStyle name="Comma 9 9 5" xfId="13015" xr:uid="{6D0412F2-8C15-4FCE-8F18-F3107285F587}"/>
    <cellStyle name="Comma 9 9 6" xfId="13016" xr:uid="{A18C9406-B102-4638-B79F-CEBD107C3F45}"/>
    <cellStyle name="Commentaire" xfId="13017" xr:uid="{A58BDCC0-1661-46AB-8336-16EB95786869}"/>
    <cellStyle name="Commentaire 10" xfId="13018" xr:uid="{0A13E210-172E-4BE8-AA85-94B5B052C699}"/>
    <cellStyle name="Commentaire 10 2" xfId="13019" xr:uid="{8EDD4A82-61DF-4DED-90F7-38BF62070A16}"/>
    <cellStyle name="Commentaire 10 3" xfId="13020" xr:uid="{FB46A10C-E1B1-4452-ACA4-3B18E8DCA633}"/>
    <cellStyle name="Commentaire 10 4" xfId="13021" xr:uid="{7AD7B378-EDC6-420C-9366-3403545E81D5}"/>
    <cellStyle name="Commentaire 11" xfId="13022" xr:uid="{F8EA9042-61AC-4D05-8D1B-A7AC7ABBC8B8}"/>
    <cellStyle name="Commentaire 12" xfId="13023" xr:uid="{31AB17F4-8469-44F7-A6F0-6A25F099ED26}"/>
    <cellStyle name="Commentaire 13" xfId="13024" xr:uid="{1209F046-C201-421A-8524-9AA0FC410F9A}"/>
    <cellStyle name="Commentaire 2" xfId="13025" xr:uid="{879B0B37-5343-42B8-9366-23D586D89ED2}"/>
    <cellStyle name="Commentaire 2 10" xfId="13026" xr:uid="{CCC05FA4-C1A0-4FCD-A399-95B5E4471D9C}"/>
    <cellStyle name="Commentaire 2 11" xfId="13027" xr:uid="{75B788FE-38C5-4906-B2E6-537BCF492B73}"/>
    <cellStyle name="Commentaire 2 12" xfId="13028" xr:uid="{1703A45C-F2A7-400A-9529-7FF4FB88CF44}"/>
    <cellStyle name="Commentaire 2 2" xfId="13029" xr:uid="{7A7C5AB5-191D-4444-92DA-72FC14562DD5}"/>
    <cellStyle name="Commentaire 2 2 2" xfId="13030" xr:uid="{9536BBFA-70D9-4764-89A7-EA39C39A4EF2}"/>
    <cellStyle name="Commentaire 2 2 3" xfId="13031" xr:uid="{F0DC7AF8-5107-4B2E-AE4F-BB5E894E042A}"/>
    <cellStyle name="Commentaire 2 2 4" xfId="13032" xr:uid="{A9B901FA-045B-4102-9217-8768DCB363ED}"/>
    <cellStyle name="Commentaire 2 3" xfId="13033" xr:uid="{FCB9350E-581D-430C-80D7-6BB7274108DB}"/>
    <cellStyle name="Commentaire 2 3 2" xfId="13034" xr:uid="{DB8E28FC-7E10-4C9A-A5FD-2D9DB66B90D6}"/>
    <cellStyle name="Commentaire 2 3 3" xfId="13035" xr:uid="{1B524341-F540-4509-BE6C-052973CE4592}"/>
    <cellStyle name="Commentaire 2 3 4" xfId="13036" xr:uid="{05022D37-8072-41C9-ADD4-DCB0C8E7A5C6}"/>
    <cellStyle name="Commentaire 2 4" xfId="13037" xr:uid="{512683FB-DD4D-4536-9497-A65706DEC05F}"/>
    <cellStyle name="Commentaire 2 4 2" xfId="13038" xr:uid="{B36B66AC-58BE-4F10-9654-5C5B007D7437}"/>
    <cellStyle name="Commentaire 2 4 3" xfId="13039" xr:uid="{8A02031D-CE4A-4E7F-891A-EB0BAC67DF50}"/>
    <cellStyle name="Commentaire 2 4 4" xfId="13040" xr:uid="{9242FE70-3E42-4119-B5D7-C8FFC17EC5ED}"/>
    <cellStyle name="Commentaire 2 5" xfId="13041" xr:uid="{A0BB2441-C2C9-4591-AF90-E581BC3C889A}"/>
    <cellStyle name="Commentaire 2 5 2" xfId="13042" xr:uid="{C6E2C33A-72E1-4C3A-A90B-D9D44ABAB228}"/>
    <cellStyle name="Commentaire 2 5 3" xfId="13043" xr:uid="{212ADAC4-44C7-40DE-969E-55F60D5EF295}"/>
    <cellStyle name="Commentaire 2 5 4" xfId="13044" xr:uid="{10AE8C7D-2CD5-422E-8124-1FD2CC94577C}"/>
    <cellStyle name="Commentaire 2 6" xfId="13045" xr:uid="{19E979D9-CDCA-4307-9CED-E3805556E68B}"/>
    <cellStyle name="Commentaire 2 6 2" xfId="13046" xr:uid="{EBD35E64-86AD-4296-A660-9A002760CD13}"/>
    <cellStyle name="Commentaire 2 6 3" xfId="13047" xr:uid="{912540FF-F84E-42D9-9806-281A7824EBCF}"/>
    <cellStyle name="Commentaire 2 6 4" xfId="13048" xr:uid="{A3F39CD4-8A37-4A7F-9944-D34767016054}"/>
    <cellStyle name="Commentaire 2 7" xfId="13049" xr:uid="{027FD15E-8412-4E03-8A02-6183A7735378}"/>
    <cellStyle name="Commentaire 2 7 2" xfId="13050" xr:uid="{8E873AEF-7827-4731-8E79-6075C764EC9E}"/>
    <cellStyle name="Commentaire 2 7 3" xfId="13051" xr:uid="{B71A1075-0E3E-4E68-BFB9-27DB16F64CFE}"/>
    <cellStyle name="Commentaire 2 7 4" xfId="13052" xr:uid="{E187D987-44C9-4B4D-B1B5-179F72371CE6}"/>
    <cellStyle name="Commentaire 2 8" xfId="13053" xr:uid="{63451B20-AA0B-4CF6-9508-2163130284E4}"/>
    <cellStyle name="Commentaire 2 8 2" xfId="13054" xr:uid="{5B0E4A48-4AA3-422E-A2B2-A202AAE04797}"/>
    <cellStyle name="Commentaire 2 8 3" xfId="13055" xr:uid="{BCFB6343-C503-40CA-8CF4-8E232D2F7783}"/>
    <cellStyle name="Commentaire 2 8 4" xfId="13056" xr:uid="{A1E09E10-FB1B-42CE-8B80-153D5E4B6B2F}"/>
    <cellStyle name="Commentaire 2 9" xfId="13057" xr:uid="{7B269988-B7FD-4747-B1E9-4669D22E1F8C}"/>
    <cellStyle name="Commentaire 2 9 2" xfId="13058" xr:uid="{1FF77A79-103A-48D8-B4FF-99CEF58423DB}"/>
    <cellStyle name="Commentaire 2 9 3" xfId="13059" xr:uid="{C26B9282-50D7-40AC-807B-1EDE60CD3F99}"/>
    <cellStyle name="Commentaire 2 9 4" xfId="13060" xr:uid="{A2341B0A-C7F7-4D52-869E-CB090E6F13D6}"/>
    <cellStyle name="Commentaire 3" xfId="13061" xr:uid="{B9074E34-AD59-41D1-9BB0-A2EEB8983290}"/>
    <cellStyle name="Commentaire 3 2" xfId="13062" xr:uid="{091A1E67-2F10-48F7-B1C9-7D2A65BEAD31}"/>
    <cellStyle name="Commentaire 3 3" xfId="13063" xr:uid="{911EFCDF-7D8E-45DC-B369-58F34CBB86C3}"/>
    <cellStyle name="Commentaire 3 4" xfId="13064" xr:uid="{B1D1DE54-E046-4DDE-9813-1B7A15D3ECE3}"/>
    <cellStyle name="Commentaire 4" xfId="13065" xr:uid="{C850BD75-4B6A-4357-8B51-9691E821BDE9}"/>
    <cellStyle name="Commentaire 4 2" xfId="13066" xr:uid="{D9EDA8AC-B39E-42D5-B148-863962B2CF39}"/>
    <cellStyle name="Commentaire 4 3" xfId="13067" xr:uid="{94B65D7B-375F-45A9-8807-90FAA793795A}"/>
    <cellStyle name="Commentaire 4 4" xfId="13068" xr:uid="{EB883510-A369-48A5-8080-2709E923FDB1}"/>
    <cellStyle name="Commentaire 5" xfId="13069" xr:uid="{6F9085E9-04B6-4CDE-A928-4FF9BFD12422}"/>
    <cellStyle name="Commentaire 5 2" xfId="13070" xr:uid="{DB71C7E6-8290-4CF7-B955-F90AC0E251E9}"/>
    <cellStyle name="Commentaire 5 3" xfId="13071" xr:uid="{3C31E0ED-565F-41E5-BB38-E48BC96D542C}"/>
    <cellStyle name="Commentaire 5 4" xfId="13072" xr:uid="{8BDFE19A-6E70-4758-B2BD-A0B8B1C27DF7}"/>
    <cellStyle name="Commentaire 6" xfId="13073" xr:uid="{7FCF081D-41FD-4ADD-A3E3-AEA4970D6CF1}"/>
    <cellStyle name="Commentaire 6 2" xfId="13074" xr:uid="{CFAA9DB2-42A0-4655-8CC1-712BEF9EA5FE}"/>
    <cellStyle name="Commentaire 6 3" xfId="13075" xr:uid="{E77E17AA-ACFC-48C1-8256-EEA881C54B54}"/>
    <cellStyle name="Commentaire 6 4" xfId="13076" xr:uid="{4E6D0233-ED3E-450B-A06B-F0C3FB8D6062}"/>
    <cellStyle name="Commentaire 7" xfId="13077" xr:uid="{440E0ACD-A01C-4F37-A62D-95A6E509808B}"/>
    <cellStyle name="Commentaire 7 2" xfId="13078" xr:uid="{CFDB80F4-5332-4BD0-BC48-8EFCD3AE5146}"/>
    <cellStyle name="Commentaire 7 3" xfId="13079" xr:uid="{7A3D35E5-6452-4500-8C24-19CCF878626B}"/>
    <cellStyle name="Commentaire 7 4" xfId="13080" xr:uid="{7A083C54-71B3-48DF-A897-5FB4409F7653}"/>
    <cellStyle name="Commentaire 8" xfId="13081" xr:uid="{FEF7C9C9-D009-4756-B9E2-E92C46DF295F}"/>
    <cellStyle name="Commentaire 8 2" xfId="13082" xr:uid="{341DC109-A130-46CB-9CEB-68A87DC1E8E6}"/>
    <cellStyle name="Commentaire 8 3" xfId="13083" xr:uid="{D8EBBA47-6FFA-4719-989B-22680D977C5C}"/>
    <cellStyle name="Commentaire 8 4" xfId="13084" xr:uid="{8B606435-F5A9-4F41-9960-C5F4234A3239}"/>
    <cellStyle name="Commentaire 9" xfId="13085" xr:uid="{CC318981-43C4-4B14-A13D-690246A231DC}"/>
    <cellStyle name="Commentaire 9 2" xfId="13086" xr:uid="{9C754D70-BCFE-43BB-ADC0-F75E36C2B8E3}"/>
    <cellStyle name="Commentaire 9 3" xfId="13087" xr:uid="{FA8F0B4C-E6F9-4BD7-AC5B-111990709D97}"/>
    <cellStyle name="Commentaire 9 4" xfId="13088" xr:uid="{A4F398A3-C51E-4929-969C-3879BA1418A1}"/>
    <cellStyle name="Constants" xfId="13089" xr:uid="{297A815A-0340-4F11-BAD3-6B37F76ABF58}"/>
    <cellStyle name="Currency 2" xfId="13090" xr:uid="{DE4E8AFD-46A6-412F-AC22-35C34EBBD4C1}"/>
    <cellStyle name="Currency 2 2" xfId="13091" xr:uid="{1B19A8E3-71E3-4B7F-83DC-C45550975A44}"/>
    <cellStyle name="Currency 2 2 2" xfId="13092" xr:uid="{165113B4-0598-4265-A8BE-81920C8D204F}"/>
    <cellStyle name="Currency 2 2 2 2" xfId="13093" xr:uid="{DEF1969A-E463-43F5-A3FC-7BB8B5D3C541}"/>
    <cellStyle name="Currency 2 2 2 2 2" xfId="13094" xr:uid="{8D05AC35-3CD1-4EEB-82CF-813BA0A5D626}"/>
    <cellStyle name="Currency 2 2 2 3" xfId="13095" xr:uid="{D1715502-7ED4-4CA0-A080-BFEFA753D7B1}"/>
    <cellStyle name="Currency 2 3" xfId="13096" xr:uid="{06751A27-CC01-4266-8711-CEE1808C35BD}"/>
    <cellStyle name="Currency 2 3 2" xfId="13097" xr:uid="{A8CFB5A7-902C-472A-AD75-A78E04D11BEC}"/>
    <cellStyle name="Currency 2 4" xfId="13098" xr:uid="{24F91072-9A99-4DE9-B83A-454BCE4B90AF}"/>
    <cellStyle name="Currency 2 5" xfId="13099" xr:uid="{5D94069D-B207-4574-B320-58CB1823D91F}"/>
    <cellStyle name="CustomCellsOrange" xfId="13100" xr:uid="{8E2D741D-AA59-4940-AC0F-4E7838AE46F3}"/>
    <cellStyle name="CustomCellsOrange 2" xfId="13101" xr:uid="{849B7A00-80EA-4332-A2DD-B9DE4B46C9B3}"/>
    <cellStyle name="CustomCellsOrange 2 2" xfId="13102" xr:uid="{14480115-526E-4AA0-9C6C-DDC76CBDF43E}"/>
    <cellStyle name="CustomizationCells" xfId="13103" xr:uid="{064F1199-42B3-48C0-9C69-B33E67462778}"/>
    <cellStyle name="CustomizationCells 10" xfId="13104" xr:uid="{E6B571B1-6EF0-4A72-8A8D-B2183C29065A}"/>
    <cellStyle name="CustomizationCells 10 2" xfId="13105" xr:uid="{7E70C95B-D38D-45AC-B48C-2448FEA93852}"/>
    <cellStyle name="CustomizationCells 10 3" xfId="13106" xr:uid="{72E382DF-538E-48CD-97AC-C833B62E7856}"/>
    <cellStyle name="CustomizationCells 11" xfId="13107" xr:uid="{C62B8141-F64F-4EE4-9109-8F004F75536F}"/>
    <cellStyle name="CustomizationCells 2" xfId="13108" xr:uid="{708B2B8B-33FC-454F-B063-0DFA39DD2877}"/>
    <cellStyle name="CustomizationCells 2 2" xfId="13109" xr:uid="{4D57093D-5A52-4B34-883D-5FC9F03BC202}"/>
    <cellStyle name="CustomizationCells 3" xfId="13110" xr:uid="{78FC7392-FF67-4662-8BD0-03AD6B67A847}"/>
    <cellStyle name="CustomizationCells 3 2" xfId="13111" xr:uid="{79461417-F4FF-453E-A780-5994641D7328}"/>
    <cellStyle name="CustomizationCells 4" xfId="13112" xr:uid="{EFFA714D-745C-49E5-9425-D279DC572995}"/>
    <cellStyle name="CustomizationCells 4 2" xfId="13113" xr:uid="{38D55469-7B3F-4BC5-90C2-FBD7520B2190}"/>
    <cellStyle name="CustomizationCells 5" xfId="13114" xr:uid="{C72D0268-416E-48DB-B768-4B9583914267}"/>
    <cellStyle name="CustomizationCells 5 2" xfId="13115" xr:uid="{0933DB10-1192-4FE1-8051-7D339B72A6C5}"/>
    <cellStyle name="CustomizationCells 6" xfId="13116" xr:uid="{63AF9DA4-53AC-431B-93BE-A2F3CDB6CF3C}"/>
    <cellStyle name="CustomizationCells 6 2" xfId="13117" xr:uid="{0B3EDE2D-CDF9-4121-8A07-BF1CB78C5450}"/>
    <cellStyle name="CustomizationCells 7" xfId="13118" xr:uid="{96DD33F2-5D4C-4EF2-95E7-28D9A2AC7D64}"/>
    <cellStyle name="CustomizationCells 7 2" xfId="13119" xr:uid="{1A8EC2B0-1AE5-49D9-A28D-2F4572F6FCC4}"/>
    <cellStyle name="CustomizationCells 8" xfId="13120" xr:uid="{F780ED5C-D8F4-4C56-8A4F-A8D55F1B0CA8}"/>
    <cellStyle name="CustomizationCells 8 2" xfId="13121" xr:uid="{D6FE8B2C-6843-441C-993D-01C49A8EB688}"/>
    <cellStyle name="CustomizationCells 9" xfId="13122" xr:uid="{A6D7FFA5-543B-4847-B362-59C2C0C2776D}"/>
    <cellStyle name="CustomizationCells 9 2" xfId="13123" xr:uid="{740BE5B0-1867-446D-8A18-DF026AEED31B}"/>
    <cellStyle name="CustomizationGreenCells" xfId="13124" xr:uid="{946D80E8-4413-44EB-A18B-25007B5EAAB3}"/>
    <cellStyle name="Data" xfId="13125" xr:uid="{DF2AB692-D65A-470D-BE95-9935BCE5A3B6}"/>
    <cellStyle name="Data 2" xfId="13126" xr:uid="{ABDC29AB-BE1E-4FE8-A908-44DF531F8514}"/>
    <cellStyle name="Defn" xfId="13127" xr:uid="{94BF727F-E6DE-4941-9ABF-9CB8F1197340}"/>
    <cellStyle name="Defn 2" xfId="13128" xr:uid="{2CA375F9-7DFB-4EBE-88D2-45093AD173CE}"/>
    <cellStyle name="Desc" xfId="13129" xr:uid="{7D88B0D0-9CE4-4394-BEE0-48298CF9270F}"/>
    <cellStyle name="Desc 10" xfId="13130" xr:uid="{675FF428-6B42-4C2C-9DDF-FCCFBDFD2BF2}"/>
    <cellStyle name="Desc 2" xfId="13131" xr:uid="{CF51B4D3-FB9A-4614-BDD9-6605A49AA169}"/>
    <cellStyle name="Desc 2 2" xfId="13132" xr:uid="{1CFCFA48-9827-445B-B870-382AB554D71A}"/>
    <cellStyle name="Desc 2 2 2" xfId="13133" xr:uid="{2E6E59A6-54CA-4EC0-9828-E2C24412A4BE}"/>
    <cellStyle name="Desc 2 2 2 2" xfId="13134" xr:uid="{2AFAB1F8-E3E3-4F32-BC61-6B05DD90D810}"/>
    <cellStyle name="Desc 2 2 3" xfId="13135" xr:uid="{E236432E-C34A-4DF6-90AF-C00D6282438A}"/>
    <cellStyle name="Desc 2 2 3 2" xfId="13136" xr:uid="{890E4C5E-113B-4C67-9D21-45D20D033E18}"/>
    <cellStyle name="Desc 2 2 4" xfId="13137" xr:uid="{A56229FB-8CF3-4FC7-BA99-6EC159C6456F}"/>
    <cellStyle name="Desc 2 2 4 2" xfId="13138" xr:uid="{07B0692F-E326-4DB6-8C51-AFBD38070EC6}"/>
    <cellStyle name="Desc 2 2 5" xfId="13139" xr:uid="{2581BB75-886D-4186-84C8-AEE6D408201C}"/>
    <cellStyle name="Desc 2 3" xfId="13140" xr:uid="{5C57AE6F-A59C-431F-A8D5-30B63A8A922D}"/>
    <cellStyle name="Desc 2 3 2" xfId="13141" xr:uid="{C11C4F2B-F5A6-488D-85EA-A99ACD780474}"/>
    <cellStyle name="Desc 2 4" xfId="13142" xr:uid="{46B84F41-728D-4FB7-8433-52DE6E8FAB35}"/>
    <cellStyle name="Desc 2 4 2" xfId="13143" xr:uid="{B2EFA4EA-8EC0-4FF1-9684-1E6B1E91D834}"/>
    <cellStyle name="Desc 2 5" xfId="13144" xr:uid="{E47D60A4-C538-4A17-A47F-856ECAE40C18}"/>
    <cellStyle name="Desc 2 5 2" xfId="13145" xr:uid="{FB61305D-FA96-409D-A9CB-00376DF3358C}"/>
    <cellStyle name="Desc 2 6" xfId="13146" xr:uid="{5A183242-E43F-4E71-BF1A-45AA511B3863}"/>
    <cellStyle name="Desc 2 7" xfId="13147" xr:uid="{18D4B837-D9DA-48E6-A1E1-060DCA018EEB}"/>
    <cellStyle name="Desc 3" xfId="13148" xr:uid="{0B12C429-8533-4578-AF32-F81F3C0216BA}"/>
    <cellStyle name="Desc 3 2" xfId="13149" xr:uid="{04470A55-1FF3-4597-BC37-1061BF2BC866}"/>
    <cellStyle name="Desc 4" xfId="13150" xr:uid="{ADDB05A8-FC5A-4C77-90EA-0AFE620E0873}"/>
    <cellStyle name="Desc 5" xfId="13151" xr:uid="{6AB6685E-1690-4D43-A6DC-D4AA7D234DFB}"/>
    <cellStyle name="Desc 5 2" xfId="13152" xr:uid="{FF3707E4-ECE8-418E-8743-73F0A2611FE4}"/>
    <cellStyle name="Desc 5 2 2" xfId="13153" xr:uid="{7401FF74-E454-4912-BFE9-AB12F3479096}"/>
    <cellStyle name="Desc 5 3" xfId="13154" xr:uid="{3E72E147-E87A-4DD5-9C46-8A9257DB70C2}"/>
    <cellStyle name="Desc 5 3 2" xfId="13155" xr:uid="{F996ADAF-887E-40BD-8E71-D7944FA416E0}"/>
    <cellStyle name="Desc 5 4" xfId="13156" xr:uid="{4300AE76-0C23-4690-B6EA-D659D22D3F10}"/>
    <cellStyle name="Desc 5 4 2" xfId="13157" xr:uid="{770FBDC8-14CA-4B98-A581-B801DBA4DF6C}"/>
    <cellStyle name="Desc 5 5" xfId="13158" xr:uid="{758DA6E1-FAB6-4687-897F-4A839361C3B3}"/>
    <cellStyle name="Desc 6" xfId="13159" xr:uid="{CE697723-8E85-441E-8401-4E36AA003D9F}"/>
    <cellStyle name="Desc 6 2" xfId="13160" xr:uid="{047E750D-7DAF-439B-8D8C-45E493190A00}"/>
    <cellStyle name="Desc 7" xfId="13161" xr:uid="{C2B04CE1-7E34-453F-8A2D-687B80B5CDB2}"/>
    <cellStyle name="Desc 7 2" xfId="13162" xr:uid="{10D6FD30-7592-4362-9D0E-D89BC739F793}"/>
    <cellStyle name="Desc 8" xfId="13163" xr:uid="{88AEED7C-9F50-4257-B513-931279C16A3F}"/>
    <cellStyle name="Desc 8 2" xfId="13164" xr:uid="{30B605EC-7E29-4B44-A3D4-7A038B3850B9}"/>
    <cellStyle name="Desc 9" xfId="13165" xr:uid="{C8E1F0BB-EB50-4F46-87EC-7E3ADBCF58C6}"/>
    <cellStyle name="Description" xfId="13166" xr:uid="{963E3B5B-372C-402E-B203-1BF16950BFDD}"/>
    <cellStyle name="DocBox_EmptyRow" xfId="13167" xr:uid="{15E66AA8-9C5C-4CF0-BAC1-46FF1FD30E8C}"/>
    <cellStyle name="donn_normal" xfId="13168" xr:uid="{DFA539AC-035A-4547-A396-F79B18D07B0E}"/>
    <cellStyle name="EEMS Header" xfId="13169" xr:uid="{B5E87F7A-1F16-4A1A-B3E7-1BCC4BE2C891}"/>
    <cellStyle name="EEMS row" xfId="13170" xr:uid="{B6401206-1031-4D38-A834-2C2FCD475AA9}"/>
    <cellStyle name="Eingabe" xfId="13171" xr:uid="{E0A60133-CC39-4C16-A236-49BEFF36BC2B}"/>
    <cellStyle name="Eingabe 2" xfId="13172" xr:uid="{4B2B662B-8F80-4E55-AD6E-77E15CE238D8}"/>
    <cellStyle name="Eingabe 2 2" xfId="13173" xr:uid="{9EF8E64D-0AEF-4420-95F1-4AE96314BAB8}"/>
    <cellStyle name="Eingabe 3" xfId="13174" xr:uid="{3AA8C7C4-7A0F-4914-9CB9-A59375100484}"/>
    <cellStyle name="Eingabe 3 2" xfId="13175" xr:uid="{2624213F-3A41-4074-A106-1F70983C33F3}"/>
    <cellStyle name="Eingabe 4" xfId="13176" xr:uid="{3BEDAD42-BD3A-41EC-AF1F-66AE2F789351}"/>
    <cellStyle name="Eingabe 5" xfId="13177" xr:uid="{46E71904-34C4-45BA-A944-31477472899E}"/>
    <cellStyle name="Eingabe 6" xfId="13178" xr:uid="{A8A6E00C-1A25-4446-9955-39EF8E89386D}"/>
    <cellStyle name="Ellenőrzőcella" xfId="13179" xr:uid="{2990EB79-447C-432F-B2FF-0EE9AC54A24E}"/>
    <cellStyle name="Ellenőrzőcella 2" xfId="13180" xr:uid="{1D252AFD-D327-40EB-89E1-02406905F0C9}"/>
    <cellStyle name="Ellenőrzőcella 2 2" xfId="13181" xr:uid="{83AE234C-17A5-4F9B-8BA6-8F9741B007AF}"/>
    <cellStyle name="Ellenőrzőcella 3" xfId="13182" xr:uid="{B0390075-7C4D-4279-B309-F674123AD237}"/>
    <cellStyle name="Ellenőrzőcella 3 2" xfId="13183" xr:uid="{6EDA3752-732D-4BC8-BBFE-F7D7D3DABF45}"/>
    <cellStyle name="Ellenőrzőcella 4" xfId="13184" xr:uid="{35786BAA-A661-45AE-8585-6C870E7632E5}"/>
    <cellStyle name="Ellenőrzőcella 4 2" xfId="13185" xr:uid="{6936823C-449C-4782-9507-1A08DE9452E8}"/>
    <cellStyle name="Ellenőrzőcella 5" xfId="13186" xr:uid="{911B3B86-3AB4-45EE-BAA4-AA8F280620A2}"/>
    <cellStyle name="Ellenőrzőcella 5 2" xfId="13187" xr:uid="{E9489AFF-08DE-445E-927A-BE7F22E090B6}"/>
    <cellStyle name="Ellenőrzőcella 6" xfId="13188" xr:uid="{BA7E895E-968B-4271-B058-90ECA2AAC126}"/>
    <cellStyle name="Ellenőrzőcella 6 2" xfId="13189" xr:uid="{0C1E71D6-B693-437A-9F68-FDF27C88FFE0}"/>
    <cellStyle name="Ellenőrzőcella 7" xfId="13190" xr:uid="{D707DC66-EB19-4C63-B815-F37852E82406}"/>
    <cellStyle name="Empty_B_border" xfId="13191" xr:uid="{0B9983B8-E12B-42FA-9E0C-208EE5A5C1BD}"/>
    <cellStyle name="ent_col_ser" xfId="13192" xr:uid="{8A34D5C9-65E9-4DAD-93E3-C3430E8C8448}"/>
    <cellStyle name="entete_source" xfId="13193" xr:uid="{CF16A146-620B-45FB-960F-0E71CF8DA41D}"/>
    <cellStyle name="Entrée" xfId="13194" xr:uid="{291A81BA-C050-4518-B202-7D75E4F6187F}"/>
    <cellStyle name="Entrée 10" xfId="13195" xr:uid="{798CD30E-221C-4285-81D4-B2E2D1D2E236}"/>
    <cellStyle name="Entrée 10 2" xfId="13196" xr:uid="{4DB2C216-E149-43F5-B493-541467BF1F0A}"/>
    <cellStyle name="Entrée 10 3" xfId="13197" xr:uid="{4D5BA2BD-10FB-42D0-B850-A67FDED484BF}"/>
    <cellStyle name="Entrée 11" xfId="13198" xr:uid="{6A8DA35A-A144-45B4-A18F-C412535A1DF8}"/>
    <cellStyle name="Entrée 12" xfId="13199" xr:uid="{396E9289-6C0A-4427-9E24-84A7FC925576}"/>
    <cellStyle name="Entrée 2" xfId="13200" xr:uid="{9980D6A3-A690-4169-A8C8-A33141BC2668}"/>
    <cellStyle name="Entrée 2 10" xfId="13201" xr:uid="{FE8EC148-DDAB-4E1E-9E49-7BF68D9DB7C6}"/>
    <cellStyle name="Entrée 2 11" xfId="13202" xr:uid="{9BC16A13-871F-42D2-AEF3-3BB7C1B364FD}"/>
    <cellStyle name="Entrée 2 2" xfId="13203" xr:uid="{BB8C12EE-03DE-474E-B68A-71333D41E175}"/>
    <cellStyle name="Entrée 2 2 2" xfId="13204" xr:uid="{AE298434-5C6F-4C70-9A83-5DAFCF3D2450}"/>
    <cellStyle name="Entrée 2 2 3" xfId="13205" xr:uid="{43EC1094-6CD4-497D-9B87-AE949C601630}"/>
    <cellStyle name="Entrée 2 3" xfId="13206" xr:uid="{365E3A58-E870-44B7-8013-E39FA115D357}"/>
    <cellStyle name="Entrée 2 3 2" xfId="13207" xr:uid="{02553ECA-6E13-409A-8E28-CD857F71A0E0}"/>
    <cellStyle name="Entrée 2 3 3" xfId="13208" xr:uid="{88E4B92D-AEBE-44DA-9C1F-BECB7BBE2E03}"/>
    <cellStyle name="Entrée 2 4" xfId="13209" xr:uid="{7F388A68-77F8-4176-9A1D-95BAC6D4DAE0}"/>
    <cellStyle name="Entrée 2 4 2" xfId="13210" xr:uid="{A5BDB460-BFE3-4DC3-9F7A-23E33ECAFED1}"/>
    <cellStyle name="Entrée 2 4 3" xfId="13211" xr:uid="{403E4C5A-EFB0-4744-A642-601CB2052244}"/>
    <cellStyle name="Entrée 2 5" xfId="13212" xr:uid="{9D0DE5F1-D88B-406E-912D-FF2837186F19}"/>
    <cellStyle name="Entrée 2 5 2" xfId="13213" xr:uid="{1F16790B-7D22-4393-A2A8-64553701CB6C}"/>
    <cellStyle name="Entrée 2 5 3" xfId="13214" xr:uid="{C260D30E-9F13-44C7-9EB8-49284A132BFA}"/>
    <cellStyle name="Entrée 2 6" xfId="13215" xr:uid="{3B9E329B-D635-4A97-806C-27C8F9FE8684}"/>
    <cellStyle name="Entrée 2 6 2" xfId="13216" xr:uid="{D7A342EA-7CA5-4DB5-996A-EF5F39409899}"/>
    <cellStyle name="Entrée 2 6 3" xfId="13217" xr:uid="{CC21E7D0-C412-4E94-AC30-34BE642CAF6D}"/>
    <cellStyle name="Entrée 2 7" xfId="13218" xr:uid="{C8426C49-397C-45DE-B8DF-39BD17570C2E}"/>
    <cellStyle name="Entrée 2 7 2" xfId="13219" xr:uid="{E67780FD-DBF0-449F-8CFC-E827FA075EFB}"/>
    <cellStyle name="Entrée 2 7 3" xfId="13220" xr:uid="{671CCCEA-5E4A-47B2-AF43-E004C399A7F5}"/>
    <cellStyle name="Entrée 2 8" xfId="13221" xr:uid="{7D9D1EF0-6FA3-4192-8919-083BF21D49FF}"/>
    <cellStyle name="Entrée 2 8 2" xfId="13222" xr:uid="{149C720F-57F0-4031-91DE-7A6C166619EE}"/>
    <cellStyle name="Entrée 2 8 3" xfId="13223" xr:uid="{B819ECE4-4DED-49EF-818A-85E37E764308}"/>
    <cellStyle name="Entrée 2 9" xfId="13224" xr:uid="{A840DB51-04D9-4808-95F7-9A98C932A0F9}"/>
    <cellStyle name="Entrée 2 9 2" xfId="13225" xr:uid="{2C0CB1EC-5526-44D3-99CB-3781B65933E5}"/>
    <cellStyle name="Entrée 2 9 3" xfId="13226" xr:uid="{56ED64C2-E146-4037-A476-AA172AB47A85}"/>
    <cellStyle name="Entrée 3" xfId="13227" xr:uid="{C294263C-043A-4BD3-B354-F39D3C33EC93}"/>
    <cellStyle name="Entrée 3 2" xfId="13228" xr:uid="{093EFF9E-72DD-4BA0-BBDA-268BC84CEE2B}"/>
    <cellStyle name="Entrée 3 3" xfId="13229" xr:uid="{CA9A6326-4C32-4EFE-B385-F022BB2B7705}"/>
    <cellStyle name="Entrée 4" xfId="13230" xr:uid="{26F564C3-A56B-49DD-99FE-F899B829A148}"/>
    <cellStyle name="Entrée 4 2" xfId="13231" xr:uid="{8EB465DD-D587-4390-B6C3-8E4C6FB598E6}"/>
    <cellStyle name="Entrée 4 3" xfId="13232" xr:uid="{83B9C74A-F4F6-472B-B7CB-F49728915114}"/>
    <cellStyle name="Entrée 5" xfId="13233" xr:uid="{CBB1813F-5AED-4AC7-A857-C0E88B6E91C0}"/>
    <cellStyle name="Entrée 5 2" xfId="13234" xr:uid="{54C05C92-3D42-418E-9425-CB3C2033952D}"/>
    <cellStyle name="Entrée 5 3" xfId="13235" xr:uid="{26584CBC-DDDA-4B99-9ADF-434CAE119F76}"/>
    <cellStyle name="Entrée 6" xfId="13236" xr:uid="{54BE58AF-38ED-4010-AF4E-D4238FA6949E}"/>
    <cellStyle name="Entrée 6 2" xfId="13237" xr:uid="{C44A2326-5055-4085-8641-0446271CC1D0}"/>
    <cellStyle name="Entrée 6 3" xfId="13238" xr:uid="{E4524742-F2ED-4FAA-97F9-B48DC7AEF1F5}"/>
    <cellStyle name="Entrée 7" xfId="13239" xr:uid="{B378289D-8AD3-4096-A191-6A6F8A807A2A}"/>
    <cellStyle name="Entrée 7 2" xfId="13240" xr:uid="{FB0AFC9D-CFD2-4ECE-AE71-F2659C0D3ECA}"/>
    <cellStyle name="Entrée 7 3" xfId="13241" xr:uid="{20976408-6BE9-46D0-A34A-D6E9FACE689D}"/>
    <cellStyle name="Entrée 8" xfId="13242" xr:uid="{504CF9C1-6E23-418C-8BEC-A2F283208719}"/>
    <cellStyle name="Entrée 8 2" xfId="13243" xr:uid="{976D93C3-5633-436A-897B-0A5DD07D59A9}"/>
    <cellStyle name="Entrée 8 3" xfId="13244" xr:uid="{C70B4C07-65A7-46CE-8601-A047D7D9F0E5}"/>
    <cellStyle name="Entrée 9" xfId="13245" xr:uid="{C631E50E-2089-41FD-AD9E-54AD712F7BC3}"/>
    <cellStyle name="Entrée 9 2" xfId="13246" xr:uid="{6EC31B7C-D77F-4E7E-9D5A-357FD8850961}"/>
    <cellStyle name="Entrée 9 3" xfId="13247" xr:uid="{1A814F0C-84DB-49F4-AC89-14CCB80DBEF2}"/>
    <cellStyle name="Ergebnis" xfId="13248" xr:uid="{1BD6869D-7815-4B8A-BB74-0A96AD8B369E}"/>
    <cellStyle name="Ergebnis 2" xfId="13249" xr:uid="{E9E9F392-A3C2-40B6-B748-B07280C6A44D}"/>
    <cellStyle name="Ergebnis 2 2" xfId="13250" xr:uid="{0F2D3923-24BA-4745-AFAB-1602944232AC}"/>
    <cellStyle name="Ergebnis 3" xfId="13251" xr:uid="{ABED44E7-A2DB-46D1-AD85-AB3BD2026422}"/>
    <cellStyle name="Ergebnis 4" xfId="13252" xr:uid="{9E39BB17-E6D3-4BC7-B73C-2E8B27576941}"/>
    <cellStyle name="Erklärender Text" xfId="13253" xr:uid="{4ABA44EC-79D7-4DFB-B6C4-4F2EC789EE2E}"/>
    <cellStyle name="Estilo 1" xfId="13254" xr:uid="{4D3D77B8-D70D-48D8-981E-144CBA2553AB}"/>
    <cellStyle name="Euro" xfId="13255" xr:uid="{7CD52BDC-1A0A-4239-9000-1135D3CDD3F7}"/>
    <cellStyle name="Euro 10" xfId="13256" xr:uid="{3B760FF0-3D17-4FD2-943D-859BDB4108DC}"/>
    <cellStyle name="Euro 10 2" xfId="13257" xr:uid="{7F1B8855-049F-44CD-8C45-28A573712186}"/>
    <cellStyle name="Euro 10 2 2" xfId="13258" xr:uid="{D50FECB1-4D82-4016-B39D-DF902E4ADB89}"/>
    <cellStyle name="Euro 10 2 3" xfId="13259" xr:uid="{5C9E814E-6A08-400C-8FD0-B387538AB286}"/>
    <cellStyle name="Euro 10 2 4" xfId="13260" xr:uid="{08E123B5-4277-4637-8A7C-0180D6FBA574}"/>
    <cellStyle name="Euro 10 2 5" xfId="13261" xr:uid="{79D4752B-182E-4522-A60D-4E04B3A2DC31}"/>
    <cellStyle name="Euro 10 3" xfId="13262" xr:uid="{A0F85341-176A-4225-B1CA-CE779057F2F4}"/>
    <cellStyle name="Euro 10 3 2" xfId="13263" xr:uid="{4C1427AF-2D80-40A7-B92A-41E23E63CD15}"/>
    <cellStyle name="Euro 10 4" xfId="13264" xr:uid="{AFCD5DAF-447D-41B7-A823-5CED46E4DC37}"/>
    <cellStyle name="Euro 10 5" xfId="13265" xr:uid="{D31FB0D8-D62F-4741-87A7-437ADB4E2125}"/>
    <cellStyle name="Euro 10 6" xfId="13266" xr:uid="{CAAA42D5-316C-405F-9EFB-9253532450EC}"/>
    <cellStyle name="Euro 11" xfId="13267" xr:uid="{5C73413E-68F2-40C5-8F76-E64C02A404FE}"/>
    <cellStyle name="Euro 11 2" xfId="13268" xr:uid="{BF869FA1-A9A4-49B2-B523-EC03C2768CC8}"/>
    <cellStyle name="Euro 11 2 2" xfId="13269" xr:uid="{84C27453-1FA3-497E-9146-CD3A4CA77A02}"/>
    <cellStyle name="Euro 11 2 3" xfId="13270" xr:uid="{08A07543-53C3-4C47-AD22-950E8C6819AD}"/>
    <cellStyle name="Euro 11 2 4" xfId="13271" xr:uid="{A1F58226-3BFB-4BA1-9457-052C89BC6551}"/>
    <cellStyle name="Euro 11 2 5" xfId="13272" xr:uid="{E4345804-D5B3-4B10-AF8C-BBD72E11E941}"/>
    <cellStyle name="Euro 11 3" xfId="13273" xr:uid="{349CBE33-B7FE-480D-A975-B85403A2D834}"/>
    <cellStyle name="Euro 11 3 2" xfId="13274" xr:uid="{AF931078-DE96-4ACF-87B2-A9C7BAA7A4CD}"/>
    <cellStyle name="Euro 11 4" xfId="13275" xr:uid="{2525EDD0-8AAB-416C-86D7-990AD45920C3}"/>
    <cellStyle name="Euro 11 5" xfId="13276" xr:uid="{450DC10E-43C8-4567-8ADC-CC3D878CEABC}"/>
    <cellStyle name="Euro 11 6" xfId="13277" xr:uid="{A08C75E7-ECFA-474F-A00A-7A478F7EE071}"/>
    <cellStyle name="Euro 12" xfId="13278" xr:uid="{0E569FB6-601D-4A07-B76B-A626C97005D7}"/>
    <cellStyle name="Euro 12 2" xfId="13279" xr:uid="{C66EA143-AA1D-490B-B15B-EECA04BDDBE9}"/>
    <cellStyle name="Euro 12 2 2" xfId="13280" xr:uid="{8368194B-9C63-4DED-B50D-9BCD9739E9E7}"/>
    <cellStyle name="Euro 12 2 3" xfId="13281" xr:uid="{403C6EC6-CB99-41C3-AD83-1BB0C7A208FA}"/>
    <cellStyle name="Euro 12 2 4" xfId="13282" xr:uid="{9306E228-F87A-419F-A653-EEAFC381285C}"/>
    <cellStyle name="Euro 12 3" xfId="13283" xr:uid="{2A947AE4-4375-4E1C-874D-D3D1594DBC1C}"/>
    <cellStyle name="Euro 12 4" xfId="13284" xr:uid="{7EF7C672-81D7-4952-BEE1-DB3C7C8EBEE9}"/>
    <cellStyle name="Euro 13" xfId="13285" xr:uid="{93A42E61-E9F4-406B-8724-9FE225F337D8}"/>
    <cellStyle name="Euro 13 2" xfId="13286" xr:uid="{0F2C0DBB-18B8-4CD2-BDC3-2BA8E45FFCA9}"/>
    <cellStyle name="Euro 13 3" xfId="13287" xr:uid="{0D5749B3-ABBA-4C4C-9B82-85EB7B8FF1EE}"/>
    <cellStyle name="Euro 13 4" xfId="13288" xr:uid="{0D8491C2-965F-4669-8A30-2CAAFC7230F0}"/>
    <cellStyle name="Euro 13 5" xfId="13289" xr:uid="{43243998-706B-4FC7-A20E-C797FE7F1378}"/>
    <cellStyle name="Euro 14" xfId="13290" xr:uid="{555A59E5-B195-4E42-8E0C-3E1B80D79D29}"/>
    <cellStyle name="Euro 14 2" xfId="13291" xr:uid="{30EEEDAB-0AB7-481A-9084-5D20BF9A18B1}"/>
    <cellStyle name="Euro 14 2 2" xfId="13292" xr:uid="{29C442FC-ECF5-4D4B-BCE7-F4FA785F040B}"/>
    <cellStyle name="Euro 14 3" xfId="13293" xr:uid="{D4851DED-6306-4BBF-9703-FD54C8540BF8}"/>
    <cellStyle name="Euro 14 4" xfId="13294" xr:uid="{7DCAAEB2-4DC2-4FF7-AAD2-3A27BB8662CB}"/>
    <cellStyle name="Euro 15" xfId="13295" xr:uid="{28DAF2CB-4C06-4FB4-8D08-3FE36453C5E1}"/>
    <cellStyle name="Euro 15 2" xfId="13296" xr:uid="{AFA12629-61A7-4D9F-96C9-5D371E1FC60E}"/>
    <cellStyle name="Euro 15 3" xfId="13297" xr:uid="{76C8C5B7-B9D2-4AAB-8D6B-385EFAFE60A1}"/>
    <cellStyle name="Euro 15 4" xfId="13298" xr:uid="{C410DE63-22B6-41C4-B087-574F85594C4B}"/>
    <cellStyle name="Euro 16" xfId="13299" xr:uid="{078DFD0F-A8DC-4B7B-8D5D-8FC582463BF8}"/>
    <cellStyle name="Euro 17" xfId="13300" xr:uid="{EF967FBF-1D32-48D7-8CF3-76D68438C6D9}"/>
    <cellStyle name="Euro 18" xfId="13301" xr:uid="{5F5D6CF3-5AAC-45C6-8929-E61FEF25513D}"/>
    <cellStyle name="Euro 19" xfId="13302" xr:uid="{4F8373AD-29E8-4B71-BA89-2E02045D935A}"/>
    <cellStyle name="Euro 19 2" xfId="13303" xr:uid="{7AE06EF2-B845-43E7-97D2-61ED5ED28855}"/>
    <cellStyle name="Euro 19 3" xfId="13304" xr:uid="{08F71E54-D138-41BF-BCBF-45E092776657}"/>
    <cellStyle name="Euro 2" xfId="13305" xr:uid="{F98FE4F5-BE52-4AE5-AF58-FA4F0B044845}"/>
    <cellStyle name="Euro 2 2" xfId="13306" xr:uid="{17583CE3-F028-47D8-9FE7-1870C6359963}"/>
    <cellStyle name="Euro 2 2 2" xfId="13307" xr:uid="{149BB4C7-975F-4410-8E75-F3C3E9578568}"/>
    <cellStyle name="Euro 2 2 2 2" xfId="13308" xr:uid="{F110EFC2-C76C-42D1-9065-FC7A77F66C21}"/>
    <cellStyle name="Euro 2 2 2 2 2" xfId="13309" xr:uid="{A223E625-DC83-4973-819D-781268A2DB0E}"/>
    <cellStyle name="Euro 2 2 2 2 3" xfId="13310" xr:uid="{950B5A85-4EE0-454E-A1F5-A1968E506A10}"/>
    <cellStyle name="Euro 2 2 2 2 4" xfId="13311" xr:uid="{EEBCA590-6C8B-4417-A289-3D78B3F2E584}"/>
    <cellStyle name="Euro 2 2 2 3" xfId="13312" xr:uid="{244760AC-E143-41DD-95E0-DB4744BCDA62}"/>
    <cellStyle name="Euro 2 2 2 3 2" xfId="13313" xr:uid="{F1259026-4568-4B94-9FF4-F3389A057378}"/>
    <cellStyle name="Euro 2 2 2 3 3" xfId="13314" xr:uid="{F2631B5B-2FFD-424C-B3E0-DE0E79938BAA}"/>
    <cellStyle name="Euro 2 2 2 4" xfId="13315" xr:uid="{8A33E2FA-B096-48BF-BF4F-DE2AAE0E0C03}"/>
    <cellStyle name="Euro 2 2 3" xfId="13316" xr:uid="{49C6C1B1-1C11-4988-9BC8-39C815B819A4}"/>
    <cellStyle name="Euro 2 2 3 2" xfId="13317" xr:uid="{67777804-2C8E-4B69-9A8E-710FD96BC235}"/>
    <cellStyle name="Euro 2 2 4" xfId="13318" xr:uid="{4C9EFBC2-79A5-4734-AF6F-D37DD274DBE7}"/>
    <cellStyle name="Euro 2 2 5" xfId="13319" xr:uid="{18FEB1C1-DD5D-45F1-981C-EA8864B78A89}"/>
    <cellStyle name="Euro 2 3" xfId="13320" xr:uid="{00F7B151-A0C8-4AB3-BCB6-2F64D727652D}"/>
    <cellStyle name="Euro 2 3 2" xfId="13321" xr:uid="{FFE59452-77CF-42F4-9489-2AB40E279154}"/>
    <cellStyle name="Euro 2 3 2 2" xfId="13322" xr:uid="{F6C82185-92C1-4EA3-BDAF-A9274FC75CC1}"/>
    <cellStyle name="Euro 2 3 2 3" xfId="13323" xr:uid="{1B3F9E24-1FEC-4419-9FCD-2511BB2F4718}"/>
    <cellStyle name="Euro 2 3 3" xfId="13324" xr:uid="{BCAAAF7A-ACD9-412E-98A3-FB9D27ED40B8}"/>
    <cellStyle name="Euro 2 4" xfId="13325" xr:uid="{A90081AC-8079-412F-931F-B0B5A128700D}"/>
    <cellStyle name="Euro 2 4 2" xfId="13326" xr:uid="{9C5BB8C7-230E-4C83-8830-CBFEB4E08A19}"/>
    <cellStyle name="Euro 2 4 3" xfId="13327" xr:uid="{40461C03-B4C3-4FB3-8D9B-58683BF04ECB}"/>
    <cellStyle name="Euro 2 5" xfId="13328" xr:uid="{55B5BD0C-9DED-467B-A11A-9C61FFFFB57B}"/>
    <cellStyle name="Euro 2 5 2" xfId="13329" xr:uid="{E98519AE-BE8C-40F6-8873-CD29E35E992D}"/>
    <cellStyle name="Euro 2 6" xfId="13330" xr:uid="{EE932247-2B5F-47AD-BD06-8298211C20EC}"/>
    <cellStyle name="Euro 2 6 2" xfId="13331" xr:uid="{583FDD8A-ABF5-48B4-A8FF-4B1E5BBD9936}"/>
    <cellStyle name="Euro 2 6 2 2" xfId="13332" xr:uid="{92719782-B80E-4170-9CE4-A0A0F6724347}"/>
    <cellStyle name="Euro 2 7" xfId="13333" xr:uid="{F03CB777-049B-4369-9511-A69032E054CC}"/>
    <cellStyle name="Euro 2 8" xfId="13334" xr:uid="{B78B0417-93F9-4F66-B243-0055D86E59F6}"/>
    <cellStyle name="Euro 20" xfId="13335" xr:uid="{CF58571D-0592-4B0A-A598-AE2FBA0D4AE2}"/>
    <cellStyle name="Euro 20 2" xfId="13336" xr:uid="{3FEC1D39-BF37-479E-A427-2A66DEA49B3F}"/>
    <cellStyle name="Euro 21" xfId="13337" xr:uid="{4A96711F-7B4A-4995-8FBD-39FD806F243E}"/>
    <cellStyle name="Euro 21 2" xfId="13338" xr:uid="{46A162B6-2AFA-4B49-9E7A-09BB997AFD96}"/>
    <cellStyle name="Euro 21 3" xfId="13339" xr:uid="{988B0B03-3F4A-4998-8F8C-13D2586EF1DB}"/>
    <cellStyle name="Euro 22" xfId="13340" xr:uid="{14D93BAB-2D0F-4A11-AD39-970E696DA01A}"/>
    <cellStyle name="Euro 22 2" xfId="13341" xr:uid="{5A57E32C-4A99-487F-B674-92BC112FA14C}"/>
    <cellStyle name="Euro 22 3" xfId="13342" xr:uid="{4A983162-DFAD-412B-A081-0F1400EE385F}"/>
    <cellStyle name="Euro 22 3 2" xfId="13343" xr:uid="{2D88D09F-D115-490D-9638-227E20941224}"/>
    <cellStyle name="Euro 22 4" xfId="13344" xr:uid="{17A7A2AE-E3AC-4D2E-A236-E7817A6E4397}"/>
    <cellStyle name="Euro 22 5" xfId="13345" xr:uid="{FE51B0C0-1624-4391-8FEB-CF0763E5D206}"/>
    <cellStyle name="Euro 22 6" xfId="13346" xr:uid="{6BB8BF93-6973-4A60-8CE2-13081E2A8DC2}"/>
    <cellStyle name="Euro 23" xfId="13347" xr:uid="{55EC9028-5744-40E1-8447-8DCA643193B6}"/>
    <cellStyle name="Euro 23 2" xfId="13348" xr:uid="{DC5F1CC0-68A7-4D7B-A909-FED627036570}"/>
    <cellStyle name="Euro 24" xfId="13349" xr:uid="{6C2EC55D-D15A-418D-8607-92C29019B0BA}"/>
    <cellStyle name="Euro 24 2" xfId="13350" xr:uid="{EDF43965-C6D6-49F0-9563-CF43482C8662}"/>
    <cellStyle name="Euro 24 3" xfId="13351" xr:uid="{369A4BD1-E95C-4380-96E7-41504DE458EE}"/>
    <cellStyle name="Euro 25" xfId="13352" xr:uid="{A1111EE6-5D14-4523-BD88-A2E02FFECF38}"/>
    <cellStyle name="Euro 26" xfId="13353" xr:uid="{E8A5D0AF-94E2-46C9-A3F7-217018939ED5}"/>
    <cellStyle name="Euro 27" xfId="13354" xr:uid="{D612ED69-5CA5-43C5-8DBD-209BE7F7797D}"/>
    <cellStyle name="Euro 28" xfId="13355" xr:uid="{26D00427-7EB7-4AA2-A00A-EABD8FE2638F}"/>
    <cellStyle name="Euro 29" xfId="13356" xr:uid="{2767CC75-CC13-4F4D-8FEF-F14A70C360B8}"/>
    <cellStyle name="Euro 3" xfId="13357" xr:uid="{9561AE05-5F5C-4380-B8E6-8C3CC20725EC}"/>
    <cellStyle name="Euro 3 2" xfId="13358" xr:uid="{4DADDC82-BA7F-4B73-8D14-C4C5ABFC9777}"/>
    <cellStyle name="Euro 3 2 2" xfId="13359" xr:uid="{B5241721-BB50-4E3A-8190-7DE8E3C3ADC8}"/>
    <cellStyle name="Euro 3 2 2 2" xfId="13360" xr:uid="{33EA76EE-E010-4FA0-9CDC-0CC71CD03548}"/>
    <cellStyle name="Euro 3 2 3" xfId="13361" xr:uid="{6AEA236B-5448-44BD-AE2F-36D3645FC352}"/>
    <cellStyle name="Euro 3 2 4" xfId="13362" xr:uid="{8EDAD6F8-E978-4C2D-8705-32F4DE6F7E26}"/>
    <cellStyle name="Euro 3 2 5" xfId="13363" xr:uid="{73CDECF8-C573-4697-897D-D157CDBE16C2}"/>
    <cellStyle name="Euro 3 3" xfId="13364" xr:uid="{6C225364-A430-4B6F-A45B-EF33A4BF6DEC}"/>
    <cellStyle name="Euro 3 3 2" xfId="13365" xr:uid="{6E0E561A-DE75-4D95-A1D0-A793B6E1A67B}"/>
    <cellStyle name="Euro 3 3 3" xfId="13366" xr:uid="{BA67BC52-3207-4C29-8026-77495F4A831B}"/>
    <cellStyle name="Euro 3 3 4" xfId="13367" xr:uid="{552057A9-4613-42A8-8BD5-689472910643}"/>
    <cellStyle name="Euro 3 3 5" xfId="13368" xr:uid="{5B1F1B52-817B-4F1F-8B42-60BD03A5C8F7}"/>
    <cellStyle name="Euro 3 3 6" xfId="13369" xr:uid="{7D5ED9B7-C8B6-42EB-80EF-FEC5DFDB5EAF}"/>
    <cellStyle name="Euro 3 4" xfId="13370" xr:uid="{CE1C6433-5E3D-4DCC-A485-4BB0AB8B3651}"/>
    <cellStyle name="Euro 3 4 2" xfId="13371" xr:uid="{4D93180B-B48E-4C13-B271-4FFE1D1A3C78}"/>
    <cellStyle name="Euro 3 5" xfId="13372" xr:uid="{77832348-33BF-4D79-B2E0-F076F7E13D78}"/>
    <cellStyle name="Euro 3 6" xfId="13373" xr:uid="{92C72ECE-9835-48CF-ADCF-6138D92B9AD1}"/>
    <cellStyle name="Euro 3 7" xfId="13374" xr:uid="{8D7B267A-4088-48C2-A566-96A036C31D1F}"/>
    <cellStyle name="Euro 3 7 2" xfId="13375" xr:uid="{A3EFA633-A23E-41BF-A73F-CD82D4F3440F}"/>
    <cellStyle name="Euro 3 7 2 2" xfId="13376" xr:uid="{87D70F98-B5AD-4DBE-80A3-10286B50D95D}"/>
    <cellStyle name="Euro 3 7 3" xfId="13377" xr:uid="{15E3D565-CCE3-4E91-B0D2-44A29019151C}"/>
    <cellStyle name="Euro 3 7 4" xfId="13378" xr:uid="{A42A0B6B-0352-4396-8FFA-2B999E1E43FB}"/>
    <cellStyle name="Euro 3 8" xfId="13379" xr:uid="{BF3FAA67-3C87-4B08-9C5B-3168EFA205CE}"/>
    <cellStyle name="Euro 3_PrimaryEnergyPrices_TIMES" xfId="13380" xr:uid="{6F2EC440-6252-42EA-829D-526B5B6E5299}"/>
    <cellStyle name="Euro 30" xfId="13381" xr:uid="{9CE0EBE6-285C-4EFB-8176-BC11EC622BC9}"/>
    <cellStyle name="Euro 31" xfId="13382" xr:uid="{6E42FCBF-09A7-4A6C-A727-8EBDF375ACF1}"/>
    <cellStyle name="Euro 32" xfId="13383" xr:uid="{8CA1679B-2899-4986-B96D-4B5B9A5FB886}"/>
    <cellStyle name="Euro 33" xfId="13384" xr:uid="{6B63B0A6-A5FA-4BCE-A933-3159F20FF698}"/>
    <cellStyle name="Euro 34" xfId="13385" xr:uid="{45DE92DD-AE58-4AAA-AA51-31CF0BE495C8}"/>
    <cellStyle name="Euro 35" xfId="13386" xr:uid="{B98AC5C3-75F6-46B1-A2E7-8670558BFA18}"/>
    <cellStyle name="Euro 36" xfId="13387" xr:uid="{A8066CA6-BFB5-420C-B1C9-77EAC53EE809}"/>
    <cellStyle name="Euro 37" xfId="13388" xr:uid="{6ED95C72-1474-49AE-AE7E-800E4F49F67B}"/>
    <cellStyle name="Euro 38" xfId="13389" xr:uid="{AA7CB113-4684-4287-BA95-4425D8C80127}"/>
    <cellStyle name="Euro 39" xfId="13390" xr:uid="{952A0BDE-9E95-43D3-81CE-41B941FF746B}"/>
    <cellStyle name="Euro 4" xfId="13391" xr:uid="{A959CE98-443D-447D-BF75-9264070CB891}"/>
    <cellStyle name="Euro 4 2" xfId="13392" xr:uid="{6A6CDF4E-59B5-4A9C-9E60-27CC482C73BC}"/>
    <cellStyle name="Euro 4 2 2" xfId="13393" xr:uid="{CD3D198D-CFD9-4383-91DD-62889018B5A8}"/>
    <cellStyle name="Euro 4 2 2 2" xfId="13394" xr:uid="{CE2D031C-1322-49C9-BEE4-004E2359031E}"/>
    <cellStyle name="Euro 4 2 3" xfId="13395" xr:uid="{C249B2E8-4A73-454C-BE88-27313D8200A5}"/>
    <cellStyle name="Euro 4 2 4" xfId="13396" xr:uid="{5EA94CBA-AC93-4A7A-88F1-F1BBFFE17D02}"/>
    <cellStyle name="Euro 4 3" xfId="13397" xr:uid="{8163F2BC-3457-45D6-8AB9-984A9F68D8E1}"/>
    <cellStyle name="Euro 4 3 2" xfId="13398" xr:uid="{28E46AF3-D8BF-4DE2-84AC-16227F89FC72}"/>
    <cellStyle name="Euro 4 3 3" xfId="13399" xr:uid="{C1C44BFF-AA4F-4F4E-ACBB-89371016E434}"/>
    <cellStyle name="Euro 4 3 4" xfId="13400" xr:uid="{433BD273-672B-4EA0-8803-CEE71B355CE8}"/>
    <cellStyle name="Euro 4 3 5" xfId="13401" xr:uid="{4B4BCD59-1F59-47DC-B3BA-809ED4B0D18F}"/>
    <cellStyle name="Euro 4 4" xfId="13402" xr:uid="{9CE5FD04-6C90-4F10-A304-D8CA0FB5A572}"/>
    <cellStyle name="Euro 4 4 2" xfId="13403" xr:uid="{61EC6D95-7F8F-40A8-A3CE-545E0958376C}"/>
    <cellStyle name="Euro 4 5" xfId="13404" xr:uid="{7DD3F1CB-41E0-47AA-9F41-3654ED4C4BE3}"/>
    <cellStyle name="Euro 4 6" xfId="13405" xr:uid="{EA5E260E-4AE5-44A4-8AC9-A028D2AF08B9}"/>
    <cellStyle name="Euro 40" xfId="13406" xr:uid="{7701EAE4-A8C7-44B4-AD31-B1A0FB549518}"/>
    <cellStyle name="Euro 41" xfId="13407" xr:uid="{403DB05A-E852-4F07-90FF-20623482EDD8}"/>
    <cellStyle name="Euro 42" xfId="13408" xr:uid="{9489240A-DC2D-40BD-BEEA-B44213C5B62D}"/>
    <cellStyle name="Euro 43" xfId="13409" xr:uid="{C939AF23-C6F1-494D-96AC-C8569EB0EC15}"/>
    <cellStyle name="Euro 44" xfId="13410" xr:uid="{3F15F8DC-F0D9-4540-B7A2-41C4BAB3FB4E}"/>
    <cellStyle name="Euro 45" xfId="13411" xr:uid="{4C0C062D-B396-407F-A055-63E9A0473F3A}"/>
    <cellStyle name="Euro 46" xfId="13412" xr:uid="{7AA3DFF1-BB97-4DD3-A003-7D5F3D5566D6}"/>
    <cellStyle name="Euro 47" xfId="13413" xr:uid="{461400F5-81AB-4A2E-9966-04693760A5B6}"/>
    <cellStyle name="Euro 48" xfId="13414" xr:uid="{198F05B9-9A88-4A77-BF75-87E9066B81E5}"/>
    <cellStyle name="Euro 48 2" xfId="13415" xr:uid="{D6732480-9D5B-43A0-BD1F-EB8A09819CC2}"/>
    <cellStyle name="Euro 49" xfId="13416" xr:uid="{301485BB-DFE2-4F47-AE38-678FE1B6372F}"/>
    <cellStyle name="Euro 49 2" xfId="13417" xr:uid="{242B94CD-1B00-46E3-9764-612FE8E8AEEA}"/>
    <cellStyle name="Euro 5" xfId="13418" xr:uid="{1D5E0526-911F-4D07-8792-55D1DA98EE62}"/>
    <cellStyle name="Euro 5 2" xfId="13419" xr:uid="{9CF4A8EA-8DA4-4869-AAF5-EC157A5A31FB}"/>
    <cellStyle name="Euro 5 2 2" xfId="13420" xr:uid="{DA7ABF04-0A0C-42CD-AFCA-5FA5DD1FEA32}"/>
    <cellStyle name="Euro 5 2 2 2" xfId="13421" xr:uid="{D20B264B-1027-49FD-80F2-D66392A5A80F}"/>
    <cellStyle name="Euro 5 2 2 3" xfId="13422" xr:uid="{676D04B5-D376-4391-8160-8AE405E9F3CD}"/>
    <cellStyle name="Euro 5 2 3" xfId="13423" xr:uid="{488A3E9F-C5E3-4B0D-AA16-FD330E05A28F}"/>
    <cellStyle name="Euro 5 2 4" xfId="13424" xr:uid="{448AB872-F970-4C9C-BA4E-5EFD654B9DC4}"/>
    <cellStyle name="Euro 5 3" xfId="13425" xr:uid="{AD5FF929-19A6-4793-BD5B-B89BA75BE43E}"/>
    <cellStyle name="Euro 5 3 2" xfId="13426" xr:uid="{4207EB61-EF1A-4A11-BFBA-088D843B9DC3}"/>
    <cellStyle name="Euro 5 3 3" xfId="13427" xr:uid="{21FA5A85-3550-4A20-B1AE-73C3366EE0A9}"/>
    <cellStyle name="Euro 5 4" xfId="13428" xr:uid="{92784DE7-50CC-43A0-AE84-937751956E71}"/>
    <cellStyle name="Euro 5 5" xfId="13429" xr:uid="{D63D26BB-E84F-4696-8D50-D3B371F94363}"/>
    <cellStyle name="Euro 5 6" xfId="13430" xr:uid="{BF8A9853-1009-44E1-88FF-2E1FA8BBFB9B}"/>
    <cellStyle name="Euro 50" xfId="13431" xr:uid="{FCF58FB8-DD3E-4301-8FD6-2359E788115F}"/>
    <cellStyle name="Euro 50 2" xfId="13432" xr:uid="{8067EA3B-DD41-4C2B-B430-F5C69EF861ED}"/>
    <cellStyle name="Euro 51" xfId="13433" xr:uid="{B0A58F34-FCCB-4339-BCD5-429BE23A70C8}"/>
    <cellStyle name="Euro 51 2" xfId="13434" xr:uid="{BE13D0BD-0B61-4659-BCE8-A825CEF36106}"/>
    <cellStyle name="Euro 52" xfId="13435" xr:uid="{95D3492F-EF97-493A-87B7-91946123713D}"/>
    <cellStyle name="Euro 52 2" xfId="13436" xr:uid="{B9C7F6B3-D411-4CCC-A7D2-40C38C9C48D3}"/>
    <cellStyle name="Euro 53" xfId="13437" xr:uid="{965F5C1F-4C34-44DA-BB33-CA69C671C814}"/>
    <cellStyle name="Euro 53 2" xfId="13438" xr:uid="{165CA323-48A1-4451-A274-31C5547C3DA3}"/>
    <cellStyle name="Euro 54" xfId="13439" xr:uid="{100729EF-005B-411A-82ED-571C0E2D0F92}"/>
    <cellStyle name="Euro 54 2" xfId="13440" xr:uid="{00F7B4D8-8543-46ED-A657-FB7B8F114E20}"/>
    <cellStyle name="Euro 55" xfId="13441" xr:uid="{CB4D00D8-FA25-4413-9A1C-4518EB338249}"/>
    <cellStyle name="Euro 55 2" xfId="13442" xr:uid="{04C6979D-B402-4225-99F2-21EA8E00574A}"/>
    <cellStyle name="Euro 56" xfId="13443" xr:uid="{67B77AE1-4971-429A-BB90-8B26722F70B6}"/>
    <cellStyle name="Euro 56 2" xfId="13444" xr:uid="{1540C668-1DE9-4F61-8F2A-BD42E63C1335}"/>
    <cellStyle name="Euro 57" xfId="13445" xr:uid="{7A42541A-FAAB-46D5-82E8-D4FEF511880E}"/>
    <cellStyle name="Euro 58" xfId="13446" xr:uid="{520EB56B-F058-4DC9-9EEA-4179136F9AAA}"/>
    <cellStyle name="Euro 59" xfId="13447" xr:uid="{AFE254A0-DC76-4F69-BEB2-AACB0B130BEF}"/>
    <cellStyle name="Euro 6" xfId="13448" xr:uid="{C8B0C0EE-F302-452B-A28F-9C2E63D7F2D7}"/>
    <cellStyle name="Euro 6 2" xfId="13449" xr:uid="{A284B915-F7C8-45A3-B68A-AC0270A88C4C}"/>
    <cellStyle name="Euro 6 2 2" xfId="13450" xr:uid="{A1BF16BD-E8BE-4DEA-BB56-034A1EE81133}"/>
    <cellStyle name="Euro 6 2 2 2" xfId="13451" xr:uid="{83BA251E-5A95-4C9A-AFB5-BC0BECEC4852}"/>
    <cellStyle name="Euro 6 2 3" xfId="13452" xr:uid="{0AC857E0-8B44-4907-A198-284398ABDB8C}"/>
    <cellStyle name="Euro 6 2 4" xfId="13453" xr:uid="{716CF5FE-E85C-42E3-878A-7342F2478FB7}"/>
    <cellStyle name="Euro 6 2 5" xfId="13454" xr:uid="{CD6D65E3-A85B-4CAA-9D4B-9DC016E2EEB4}"/>
    <cellStyle name="Euro 6 3" xfId="13455" xr:uid="{E9FDFB35-DCAD-4F9D-A5A0-21A95E7A7594}"/>
    <cellStyle name="Euro 6 3 2" xfId="13456" xr:uid="{F353B124-511B-459E-97B9-7543505110BD}"/>
    <cellStyle name="Euro 6 4" xfId="13457" xr:uid="{C1857795-012B-4456-8213-55F886003829}"/>
    <cellStyle name="Euro 6 5" xfId="13458" xr:uid="{73052E42-7F72-4938-8031-AA0117CDD2CE}"/>
    <cellStyle name="Euro 6 6" xfId="13459" xr:uid="{3E0384CD-F82E-4C8D-93F0-09BC576C48FA}"/>
    <cellStyle name="Euro 6 7" xfId="13460" xr:uid="{A52CD0D5-C175-480D-9EB2-9D4E33D14B5F}"/>
    <cellStyle name="Euro 7" xfId="13461" xr:uid="{B6F31158-6578-45DF-A3E1-1DC5A7618433}"/>
    <cellStyle name="Euro 7 2" xfId="13462" xr:uid="{617431CD-0F02-4320-AAF1-122ADC31ED22}"/>
    <cellStyle name="Euro 7 2 2" xfId="13463" xr:uid="{8797A5CC-131A-4171-A140-1112DF764B0E}"/>
    <cellStyle name="Euro 7 2 3" xfId="13464" xr:uid="{BAEE5C75-6126-4256-8DB2-67F0882E2237}"/>
    <cellStyle name="Euro 7 2 4" xfId="13465" xr:uid="{D9E94EEE-C638-436A-83D3-EF19D9C55857}"/>
    <cellStyle name="Euro 7 2 5" xfId="13466" xr:uid="{A26DB33B-B3A6-4E08-AF88-E3F311E80298}"/>
    <cellStyle name="Euro 7 3" xfId="13467" xr:uid="{D5183066-0B4B-4437-876B-BD8AFB23A789}"/>
    <cellStyle name="Euro 7 3 2" xfId="13468" xr:uid="{D000B539-4FF4-46CE-B2A8-2ABCACB1BEB3}"/>
    <cellStyle name="Euro 7 4" xfId="13469" xr:uid="{BA06B704-197D-4453-ADED-0800603DDBBF}"/>
    <cellStyle name="Euro 7 5" xfId="13470" xr:uid="{F2C9B34F-EB91-4336-A180-F19BF3E3F390}"/>
    <cellStyle name="Euro 7 6" xfId="13471" xr:uid="{55EAFF2B-9144-4813-B8F5-9378B9138DD1}"/>
    <cellStyle name="Euro 8" xfId="13472" xr:uid="{EB987F06-8501-4593-B32C-2A221EF82EA1}"/>
    <cellStyle name="Euro 8 2" xfId="13473" xr:uid="{462DC411-CD98-47E2-BF4B-5AC3834A9F5A}"/>
    <cellStyle name="Euro 8 2 2" xfId="13474" xr:uid="{96AFFF43-44BA-4C3A-9ADD-84E652B6DA4D}"/>
    <cellStyle name="Euro 8 2 3" xfId="13475" xr:uid="{47F0F495-64E3-40A7-A7DF-7B7944EDD146}"/>
    <cellStyle name="Euro 8 2 4" xfId="13476" xr:uid="{32311ED4-07BD-49BC-8C57-4F63A79F1F93}"/>
    <cellStyle name="Euro 8 2 5" xfId="13477" xr:uid="{70F16955-BC9C-4C4B-8548-936A65A20056}"/>
    <cellStyle name="Euro 8 3" xfId="13478" xr:uid="{DF6EDB30-2F00-4F94-93D8-40DD3A91AA92}"/>
    <cellStyle name="Euro 8 3 2" xfId="13479" xr:uid="{BB8BC797-1232-411C-B21A-D5761F91912D}"/>
    <cellStyle name="Euro 8 4" xfId="13480" xr:uid="{1FD9090C-C691-4EBE-BB23-74818F04D515}"/>
    <cellStyle name="Euro 8 5" xfId="13481" xr:uid="{3951A8B7-CBA3-430A-8EFA-8BAA6C88ED4B}"/>
    <cellStyle name="Euro 8 6" xfId="13482" xr:uid="{D94320A7-AEF0-427E-ADF2-A8DE9D38B470}"/>
    <cellStyle name="Euro 9" xfId="13483" xr:uid="{2838401C-D28D-46F0-A7C3-C1920EDCA29D}"/>
    <cellStyle name="Euro 9 2" xfId="13484" xr:uid="{9F88CB3B-9A85-48CE-ADD0-A56173E54A59}"/>
    <cellStyle name="Euro 9 2 2" xfId="13485" xr:uid="{A24BA2DA-221E-4FB6-80D1-D80B560A805A}"/>
    <cellStyle name="Euro 9 2 3" xfId="13486" xr:uid="{43FF2A4C-4146-4164-A1B0-E1719E3BF388}"/>
    <cellStyle name="Euro 9 2 4" xfId="13487" xr:uid="{E04D9DEC-5558-4694-AA81-04FCFF7049A6}"/>
    <cellStyle name="Euro 9 2 5" xfId="13488" xr:uid="{B75E759A-369E-414E-B389-A2C960F724FB}"/>
    <cellStyle name="Euro 9 3" xfId="13489" xr:uid="{8357EC20-0947-4B2F-8720-1CAB35E57A70}"/>
    <cellStyle name="Euro 9 3 2" xfId="13490" xr:uid="{3FC78B19-2549-47C2-B067-B440B583E08A}"/>
    <cellStyle name="Euro 9 4" xfId="13491" xr:uid="{BF3BF96C-25EB-4DA1-B3B4-ACB05ABB5228}"/>
    <cellStyle name="Euro 9 5" xfId="13492" xr:uid="{0F5F5187-A489-4557-9AB4-D6C1DC3F47D8}"/>
    <cellStyle name="Euro 9 6" xfId="13493" xr:uid="{3BC34B42-8503-437A-899D-5EFB02A12A1C}"/>
    <cellStyle name="Euro_Potentials in TIMES" xfId="13494" xr:uid="{F4D08540-BBA2-4075-B229-D1B8627433A9}"/>
    <cellStyle name="Excel Built-in Normal" xfId="13495" xr:uid="{47313EF3-6DBA-4A7B-BBD4-CD8D20E9C2B0}"/>
    <cellStyle name="Explanatory Text 10" xfId="13496" xr:uid="{76A82D14-3558-4B9F-A568-057EE52129AD}"/>
    <cellStyle name="Explanatory Text 11" xfId="13497" xr:uid="{9BE4D218-0BDB-4327-97C9-DB00B28A107B}"/>
    <cellStyle name="Explanatory Text 12" xfId="13498" xr:uid="{EF1712AB-4BFE-41FD-923E-1C8D4C91A4D3}"/>
    <cellStyle name="Explanatory Text 13" xfId="13499" xr:uid="{FE969DBC-A20F-4B4F-804C-52921CA7D544}"/>
    <cellStyle name="Explanatory Text 14" xfId="13500" xr:uid="{FF0A62AF-D410-48C6-AA5B-765B2C0DB13D}"/>
    <cellStyle name="Explanatory Text 15" xfId="13501" xr:uid="{5207FFEE-E1E6-4CE1-8DF2-307E39213BBC}"/>
    <cellStyle name="Explanatory Text 16" xfId="13502" xr:uid="{6A338C36-BBFF-4BFF-9E8F-4AAB148BA587}"/>
    <cellStyle name="Explanatory Text 17" xfId="13503" xr:uid="{03411725-CF9E-42B1-B45E-6D6FF750D08D}"/>
    <cellStyle name="Explanatory Text 18" xfId="13504" xr:uid="{D54F5E21-AD76-45C2-A1F8-D54B197BE50E}"/>
    <cellStyle name="Explanatory Text 19" xfId="13505" xr:uid="{02591924-15E7-4316-B498-A9FD9B42E951}"/>
    <cellStyle name="Explanatory Text 2" xfId="13506" xr:uid="{07D212EB-E3E4-4E56-BEFF-7AEA0883B76C}"/>
    <cellStyle name="Explanatory Text 2 10" xfId="13507" xr:uid="{A4201F79-8F2D-4CD4-8F7B-BCACCC47C3F1}"/>
    <cellStyle name="Explanatory Text 2 11" xfId="13508" xr:uid="{DCB100E6-62BF-4B26-9958-383505B9157B}"/>
    <cellStyle name="Explanatory Text 2 2" xfId="13509" xr:uid="{22CAD721-B726-4CEC-9126-1B42BFEBDE04}"/>
    <cellStyle name="Explanatory Text 2 3" xfId="13510" xr:uid="{B452745C-02B7-4DCD-8DB5-9E08CB91CF83}"/>
    <cellStyle name="Explanatory Text 2 4" xfId="13511" xr:uid="{48B3A80A-3DE7-40E2-8FEC-0B28AAC0F7FE}"/>
    <cellStyle name="Explanatory Text 2 5" xfId="13512" xr:uid="{8C0A4525-AF86-4F0F-AD1C-C56899AB5A7F}"/>
    <cellStyle name="Explanatory Text 2 6" xfId="13513" xr:uid="{D68F2433-5CF9-4A8E-A1AA-A69FC2CEB46D}"/>
    <cellStyle name="Explanatory Text 2 7" xfId="13514" xr:uid="{EB672441-FA5E-4E08-A840-7C645F3C9602}"/>
    <cellStyle name="Explanatory Text 2 8" xfId="13515" xr:uid="{578E07E7-60F1-4428-AB94-5E194BD23B9A}"/>
    <cellStyle name="Explanatory Text 2 9" xfId="13516" xr:uid="{7C989A61-AB9B-420A-92E4-5A1BADFC4AE6}"/>
    <cellStyle name="Explanatory Text 20" xfId="13517" xr:uid="{E5B120B4-4699-44F7-970C-43662679A91E}"/>
    <cellStyle name="Explanatory Text 21" xfId="13518" xr:uid="{8FF4F46C-1242-4F5B-9A1B-5776763F23D5}"/>
    <cellStyle name="Explanatory Text 22" xfId="13519" xr:uid="{53E00871-6F09-4D86-A830-2E8501F6E385}"/>
    <cellStyle name="Explanatory Text 23" xfId="13520" xr:uid="{8A615BB9-632C-4F72-BC70-D6C58CD0CE04}"/>
    <cellStyle name="Explanatory Text 24" xfId="13521" xr:uid="{35A53A5D-7A9C-413B-B31F-94AE3F28AFD7}"/>
    <cellStyle name="Explanatory Text 25" xfId="13522" xr:uid="{9D81179F-536E-4070-A76B-031E54933A71}"/>
    <cellStyle name="Explanatory Text 26" xfId="13523" xr:uid="{1E678498-D645-456F-9CB8-898FE43C9032}"/>
    <cellStyle name="Explanatory Text 27" xfId="13524" xr:uid="{2B172993-7A81-4573-A632-B13E5A9EFAC5}"/>
    <cellStyle name="Explanatory Text 28" xfId="13525" xr:uid="{D62756A9-ACD2-4739-85DA-BF3E601D9D14}"/>
    <cellStyle name="Explanatory Text 29" xfId="13526" xr:uid="{4D3E1EE3-36C5-4604-A51D-C335D6F5095F}"/>
    <cellStyle name="Explanatory Text 3" xfId="13527" xr:uid="{8A070BAB-F846-42DB-B558-1E76276B93F2}"/>
    <cellStyle name="Explanatory Text 3 10" xfId="13528" xr:uid="{E293F86D-2054-4057-8FA5-824F2B11723D}"/>
    <cellStyle name="Explanatory Text 3 11" xfId="13529" xr:uid="{DDADADE2-0D2B-4322-88FB-938E157846D0}"/>
    <cellStyle name="Explanatory Text 3 2" xfId="13530" xr:uid="{C89DA251-DED1-4C49-A740-288648DD20DC}"/>
    <cellStyle name="Explanatory Text 3 3" xfId="13531" xr:uid="{3429AE13-A040-4D13-B8EC-2B171FE294C2}"/>
    <cellStyle name="Explanatory Text 3 4" xfId="13532" xr:uid="{F205BA0A-5862-41D0-9B0B-8796BBE2AF5D}"/>
    <cellStyle name="Explanatory Text 3 5" xfId="13533" xr:uid="{196EDEA8-4B3B-45B8-9F31-6C0A45AF99E1}"/>
    <cellStyle name="Explanatory Text 3 6" xfId="13534" xr:uid="{5D99586F-646D-4A55-998E-901F93069AC1}"/>
    <cellStyle name="Explanatory Text 3 7" xfId="13535" xr:uid="{ABB15F45-06D4-4FFA-94B0-60E11722139F}"/>
    <cellStyle name="Explanatory Text 3 8" xfId="13536" xr:uid="{61A79E60-94AD-4702-8793-829211CFA219}"/>
    <cellStyle name="Explanatory Text 3 9" xfId="13537" xr:uid="{D202DF58-38C1-4FDC-BC0C-82AE1C24186F}"/>
    <cellStyle name="Explanatory Text 30" xfId="13538" xr:uid="{8B3729AC-A4A5-4FD0-8C75-F4200F043A60}"/>
    <cellStyle name="Explanatory Text 31" xfId="13539" xr:uid="{7551D0FB-6DEA-4C53-AA91-497F72CE8A78}"/>
    <cellStyle name="Explanatory Text 32" xfId="13540" xr:uid="{CE4BF4C2-C567-48DE-9DEF-CE94E967144B}"/>
    <cellStyle name="Explanatory Text 33" xfId="13541" xr:uid="{09779078-0662-41F3-B17B-F19EAB0A229F}"/>
    <cellStyle name="Explanatory Text 34" xfId="13542" xr:uid="{86823671-6BB2-4515-8562-2F85E87FADEE}"/>
    <cellStyle name="Explanatory Text 35" xfId="13543" xr:uid="{12DD761C-AC0E-4B8A-88BE-17BCBA31DD1A}"/>
    <cellStyle name="Explanatory Text 36" xfId="13544" xr:uid="{9ED39751-E76C-4F20-A642-21F33334D89D}"/>
    <cellStyle name="Explanatory Text 37" xfId="13545" xr:uid="{46D963BB-6E7E-423D-963A-CA27AE491A66}"/>
    <cellStyle name="Explanatory Text 38" xfId="13546" xr:uid="{30FE427B-12C2-4292-ABA3-58F1ED96336F}"/>
    <cellStyle name="Explanatory Text 39" xfId="13547" xr:uid="{14B351E2-67C1-40B6-A96D-9B7DF4F79FD9}"/>
    <cellStyle name="Explanatory Text 4" xfId="13548" xr:uid="{4038FDA3-46FC-41A3-8062-E120C8362661}"/>
    <cellStyle name="Explanatory Text 4 10" xfId="13549" xr:uid="{F8E8424F-96E1-4425-9A2B-36EDAE32CE79}"/>
    <cellStyle name="Explanatory Text 4 11" xfId="13550" xr:uid="{63905148-4CFD-4422-8BE0-7EEF07ABE820}"/>
    <cellStyle name="Explanatory Text 4 2" xfId="13551" xr:uid="{BEF21621-DA92-49B2-B92B-CE11EE0F6B46}"/>
    <cellStyle name="Explanatory Text 4 3" xfId="13552" xr:uid="{D19B8657-CDE4-4888-9FAB-29C0C555CCD5}"/>
    <cellStyle name="Explanatory Text 4 4" xfId="13553" xr:uid="{097C1CAC-AFB4-462E-941E-0C1AADF86B3E}"/>
    <cellStyle name="Explanatory Text 4 5" xfId="13554" xr:uid="{26A0E15A-9EED-4778-BB06-846BCD1EBFF3}"/>
    <cellStyle name="Explanatory Text 4 6" xfId="13555" xr:uid="{FA4EBE6F-8522-4D2A-B36E-C47E828C9161}"/>
    <cellStyle name="Explanatory Text 4 7" xfId="13556" xr:uid="{2DB3DF62-90C8-4EDD-86D3-B57FA145E366}"/>
    <cellStyle name="Explanatory Text 4 8" xfId="13557" xr:uid="{F4D803B3-1C6C-42FB-904A-A6AFE7EB2F6E}"/>
    <cellStyle name="Explanatory Text 4 9" xfId="13558" xr:uid="{43178037-EE95-4871-B6D5-ED42A3C27155}"/>
    <cellStyle name="Explanatory Text 40" xfId="13559" xr:uid="{3BD5ED55-DBB9-4C15-A767-22E43CC66CFA}"/>
    <cellStyle name="Explanatory Text 41" xfId="13560" xr:uid="{80B06A40-7227-41AC-A625-23CD1056CD90}"/>
    <cellStyle name="Explanatory Text 42" xfId="13561" xr:uid="{AD73C664-2614-4A4E-A0FA-504A98C7A5A5}"/>
    <cellStyle name="Explanatory Text 43" xfId="13562" xr:uid="{BB115C7E-3621-4940-B46F-2418B8695A5A}"/>
    <cellStyle name="Explanatory Text 5" xfId="13563" xr:uid="{2774FD3A-5EBC-42E6-8092-5611004FCE5C}"/>
    <cellStyle name="Explanatory Text 5 10" xfId="13564" xr:uid="{AE86D7AB-45F8-49B3-ABE8-555396DA0847}"/>
    <cellStyle name="Explanatory Text 5 11" xfId="13565" xr:uid="{2182966B-2019-4B6D-B897-52FA44C76832}"/>
    <cellStyle name="Explanatory Text 5 2" xfId="13566" xr:uid="{AFCC9196-EB2E-4335-B720-2CB50045E51C}"/>
    <cellStyle name="Explanatory Text 5 3" xfId="13567" xr:uid="{C2E6AAA7-DBB8-4236-B306-4EFF97A24F07}"/>
    <cellStyle name="Explanatory Text 5 4" xfId="13568" xr:uid="{BB41A8FA-7B74-4059-8C48-C13A02BE1948}"/>
    <cellStyle name="Explanatory Text 5 5" xfId="13569" xr:uid="{B98173C0-D51D-4D45-A4B4-2254F5467F2B}"/>
    <cellStyle name="Explanatory Text 5 6" xfId="13570" xr:uid="{191A2F40-0C21-443D-9FFB-4DB49CD44A84}"/>
    <cellStyle name="Explanatory Text 5 7" xfId="13571" xr:uid="{FEC8C65D-C05D-46E2-A556-A5F93B077D6E}"/>
    <cellStyle name="Explanatory Text 5 8" xfId="13572" xr:uid="{425FEA6F-036A-421B-BF76-B9565D8290FF}"/>
    <cellStyle name="Explanatory Text 5 9" xfId="13573" xr:uid="{B7971BBD-068D-4B67-91AB-D5AAC268EF04}"/>
    <cellStyle name="Explanatory Text 6" xfId="13574" xr:uid="{D5373159-B120-4FBF-8C3D-F8A67B3246EB}"/>
    <cellStyle name="Explanatory Text 6 10" xfId="13575" xr:uid="{53CF9105-56DB-4E57-94E1-9513138523D7}"/>
    <cellStyle name="Explanatory Text 6 11" xfId="13576" xr:uid="{718C4936-E2FD-4796-B4A7-29FD5C6C182F}"/>
    <cellStyle name="Explanatory Text 6 2" xfId="13577" xr:uid="{479DCCE4-3CBC-4E8E-BC03-40A1F5F983D8}"/>
    <cellStyle name="Explanatory Text 6 3" xfId="13578" xr:uid="{2D91AF8C-ED11-4E83-BE34-E5E9FD383FBC}"/>
    <cellStyle name="Explanatory Text 6 4" xfId="13579" xr:uid="{7EB40986-3014-4B1A-9CAA-5013CFA82065}"/>
    <cellStyle name="Explanatory Text 6 5" xfId="13580" xr:uid="{C2A91B0F-660A-4603-ADA6-29A97B349612}"/>
    <cellStyle name="Explanatory Text 6 6" xfId="13581" xr:uid="{4B43CEE2-C2A8-4E48-8006-0440FE18EFE4}"/>
    <cellStyle name="Explanatory Text 6 7" xfId="13582" xr:uid="{D69B925C-1629-4C0D-AC72-92F2D67A1559}"/>
    <cellStyle name="Explanatory Text 6 8" xfId="13583" xr:uid="{FC2BB015-12FE-47BD-8416-B255A9A5E4C8}"/>
    <cellStyle name="Explanatory Text 6 9" xfId="13584" xr:uid="{367B5171-18B1-4E46-9678-8D20C97CEC99}"/>
    <cellStyle name="Explanatory Text 7" xfId="13585" xr:uid="{BDFFFA79-AF2E-4112-89AE-EE16E5C97B76}"/>
    <cellStyle name="Explanatory Text 8" xfId="13586" xr:uid="{5D752218-F947-471A-B6DF-4E53C82E1B86}"/>
    <cellStyle name="Explanatory Text 9" xfId="13587" xr:uid="{9A848570-A88C-4C6C-A3D3-34AE07A0A132}"/>
    <cellStyle name="Ezres_vegleges_en" xfId="13588" xr:uid="{9C23E8B3-95CB-4216-8330-A270D18515B9}"/>
    <cellStyle name="Figyelmeztetés" xfId="13589" xr:uid="{F7520844-310B-4107-A189-9A2C6B89436C}"/>
    <cellStyle name="Float" xfId="13590" xr:uid="{8D0B9B90-9875-49CC-916B-6420F1DE1058}"/>
    <cellStyle name="Float 2" xfId="13591" xr:uid="{C19E0CE7-99C0-4906-89E0-D31D4C6BC9EB}"/>
    <cellStyle name="Float 2 2" xfId="13592" xr:uid="{ABF89DE3-19E0-4ABE-943D-39BB68480CB4}"/>
    <cellStyle name="Float 2 2 2" xfId="13593" xr:uid="{16B68128-05FD-4B5D-A9F4-F33466D4931A}"/>
    <cellStyle name="Float 2 2 3" xfId="13594" xr:uid="{C4B1FCA0-8821-4219-A888-60E29E094A72}"/>
    <cellStyle name="Float 2 3" xfId="13595" xr:uid="{47609AE6-479A-4BC6-A32A-094E6A9A9123}"/>
    <cellStyle name="Float 3" xfId="13596" xr:uid="{8EDB65D7-5054-4F9E-9B55-EAAE8C57C4E4}"/>
    <cellStyle name="Float 3 2" xfId="13597" xr:uid="{799FAC6E-85E9-45C4-9434-B100DC568670}"/>
    <cellStyle name="Float 3 3" xfId="13598" xr:uid="{D1A1DD94-0874-4F76-A371-2AF3C87214E0}"/>
    <cellStyle name="Float 4" xfId="13599" xr:uid="{F4E073C7-4DE9-435B-AE44-6C61AF9EEBD2}"/>
    <cellStyle name="Good 10" xfId="13600" xr:uid="{EC8E4958-854D-47DD-954E-7C35D575B1C4}"/>
    <cellStyle name="Good 11" xfId="13601" xr:uid="{2140B520-4909-4321-ADA5-82568A574DC0}"/>
    <cellStyle name="Good 12" xfId="13602" xr:uid="{9F66803B-304A-4FC7-A968-889DEA30AB94}"/>
    <cellStyle name="Good 13" xfId="13603" xr:uid="{68BDC7F0-76C3-4D29-B5F4-14FB3FE7AD8E}"/>
    <cellStyle name="Good 14" xfId="13604" xr:uid="{10756FB3-48C4-4DFF-BBC7-E0E8976C248F}"/>
    <cellStyle name="Good 15" xfId="13605" xr:uid="{E31F4D99-B83B-40ED-92AD-0407D90D3D34}"/>
    <cellStyle name="Good 16" xfId="13606" xr:uid="{6118D94B-D68E-47C1-A338-4107DAE5DF7B}"/>
    <cellStyle name="Good 17" xfId="13607" xr:uid="{EDA36F59-BEB7-4A8D-9B1A-EE259B47FE9D}"/>
    <cellStyle name="Good 18" xfId="13608" xr:uid="{59370878-DB32-49F7-9FBD-AB15C56BEC40}"/>
    <cellStyle name="Good 19" xfId="13609" xr:uid="{2735D927-9FE5-4CE6-9EA1-48D65F26350D}"/>
    <cellStyle name="Good 2" xfId="13610" xr:uid="{8E202EAD-9953-477F-9D27-AE178E77EDCA}"/>
    <cellStyle name="Good 2 10" xfId="13611" xr:uid="{761E48CA-CE7F-4355-85BF-CE703ED2FE4E}"/>
    <cellStyle name="Good 2 10 2" xfId="13612" xr:uid="{E1C4C50C-8363-448E-A97A-2231ED3941ED}"/>
    <cellStyle name="Good 2 11" xfId="13613" xr:uid="{41CB5112-8631-46A5-82EB-74DC1E584502}"/>
    <cellStyle name="Good 2 2" xfId="13614" xr:uid="{A2B7F9EA-F3C6-4448-8D55-AD8AC16B4D63}"/>
    <cellStyle name="Good 2 2 2" xfId="13615" xr:uid="{06AE4E3B-340F-490A-B455-C345D4D1EA63}"/>
    <cellStyle name="Good 2 3" xfId="13616" xr:uid="{D939249B-ED88-4DC0-8D07-50CC5898DBE1}"/>
    <cellStyle name="Good 2 3 2" xfId="13617" xr:uid="{DEBE2358-42CD-4D79-92E9-E4A121DF8EC2}"/>
    <cellStyle name="Good 2 4" xfId="13618" xr:uid="{83DEC0F5-A2B4-4FCB-8AC6-5997CD3078FB}"/>
    <cellStyle name="Good 2 4 2" xfId="13619" xr:uid="{07765173-5245-4BAC-BE6F-3E3DE14F5A61}"/>
    <cellStyle name="Good 2 5" xfId="13620" xr:uid="{8B433809-9591-454C-8272-57A82439688D}"/>
    <cellStyle name="Good 2 5 2" xfId="13621" xr:uid="{1B00AEFE-91C1-4EF3-B723-EF5D822DA791}"/>
    <cellStyle name="Good 2 6" xfId="13622" xr:uid="{97D883A3-7ACB-45AC-9675-F616400B6C12}"/>
    <cellStyle name="Good 2 6 2" xfId="13623" xr:uid="{0B7F6131-6D70-403A-8FA6-E131CC2FE9F9}"/>
    <cellStyle name="Good 2 7" xfId="13624" xr:uid="{0BBF05EA-A25C-4D53-90DE-26CDAA7A979A}"/>
    <cellStyle name="Good 2 7 2" xfId="13625" xr:uid="{F31DDBB7-386A-4C68-A042-7A415A7C63E2}"/>
    <cellStyle name="Good 2 8" xfId="13626" xr:uid="{254DB057-89A0-49B7-B7A6-05DF8A5F70A2}"/>
    <cellStyle name="Good 2 8 2" xfId="13627" xr:uid="{492D8D4F-8BEB-4382-B7C1-7EE89B2C45D9}"/>
    <cellStyle name="Good 2 9" xfId="13628" xr:uid="{183F5824-E1B8-4843-838C-4528A5BBB29D}"/>
    <cellStyle name="Good 2 9 2" xfId="13629" xr:uid="{9BE92EE1-EDA3-4A6A-A930-6A3A158B9F0F}"/>
    <cellStyle name="Good 20" xfId="13630" xr:uid="{26FE786F-47BB-4342-86D7-57FDA6430E9E}"/>
    <cellStyle name="Good 21" xfId="13631" xr:uid="{B08802F4-B18F-42C7-8891-8A717CFFD857}"/>
    <cellStyle name="Good 22" xfId="13632" xr:uid="{89F6B714-4727-4BFB-8F46-C4D1610E58DE}"/>
    <cellStyle name="Good 23" xfId="13633" xr:uid="{A429019F-2B58-48B8-9A72-62876EAFC909}"/>
    <cellStyle name="Good 24" xfId="13634" xr:uid="{77843EC7-D487-4D0F-9EB0-A0CF67B25921}"/>
    <cellStyle name="Good 25" xfId="13635" xr:uid="{2357B905-A9CF-4CA2-9583-18ED0251E3A3}"/>
    <cellStyle name="Good 26" xfId="13636" xr:uid="{9CEF6942-2E1B-4968-A325-AF06ACA47BC5}"/>
    <cellStyle name="Good 27" xfId="13637" xr:uid="{080D79AC-F195-4F5F-ACD8-69881C8AEE7A}"/>
    <cellStyle name="Good 28" xfId="13638" xr:uid="{11037497-8C9C-4692-B0FE-32B57ED294CD}"/>
    <cellStyle name="Good 29" xfId="13639" xr:uid="{5E1BE30B-A75B-48E6-B3E0-C498285FFBD6}"/>
    <cellStyle name="Good 3" xfId="13640" xr:uid="{5956CC87-457A-49A2-A26D-504FF88586D8}"/>
    <cellStyle name="Good 3 10" xfId="13641" xr:uid="{B6AFC45F-89BE-45D6-8B74-4F151A8C4E40}"/>
    <cellStyle name="Good 3 11" xfId="13642" xr:uid="{66C1FC35-A9C1-4DA4-A499-21900C2A5F0D}"/>
    <cellStyle name="Good 3 12" xfId="13643" xr:uid="{0477A831-5114-417A-9F52-9964C2A64481}"/>
    <cellStyle name="Good 3 2" xfId="13644" xr:uid="{8323DD0E-B65D-4BB2-B4F3-DC5C1BA16684}"/>
    <cellStyle name="Good 3 2 2" xfId="13645" xr:uid="{44F7CFC6-DFEE-4F0B-BD5D-E78E1E3EF59A}"/>
    <cellStyle name="Good 3 3" xfId="13646" xr:uid="{A608D13A-1079-4EA1-BCF0-8AE770267437}"/>
    <cellStyle name="Good 3 4" xfId="13647" xr:uid="{AFDA40DD-2BBD-45BF-AE72-AA4618E42F02}"/>
    <cellStyle name="Good 3 5" xfId="13648" xr:uid="{41F47FB2-1B2A-4E72-9DC7-73A7000710C3}"/>
    <cellStyle name="Good 3 6" xfId="13649" xr:uid="{E9B01DC7-BE29-4DB2-B805-EDB87D7506F3}"/>
    <cellStyle name="Good 3 7" xfId="13650" xr:uid="{54270AA9-0D4A-4652-BCAE-6A6343AEB166}"/>
    <cellStyle name="Good 3 8" xfId="13651" xr:uid="{AC0BB05D-044F-49F4-9B21-E4CB50E6EE9D}"/>
    <cellStyle name="Good 3 9" xfId="13652" xr:uid="{C29687AE-DD54-4AF6-8525-FEC40AAEE4D2}"/>
    <cellStyle name="Good 30" xfId="13653" xr:uid="{FB7F508E-038D-4449-BAD7-14FB5D593D1E}"/>
    <cellStyle name="Good 31" xfId="13654" xr:uid="{E32C1E77-765B-4D47-9FAF-B15ECBC7A994}"/>
    <cellStyle name="Good 32" xfId="13655" xr:uid="{47CCA701-0296-40F4-BEF7-B6BD284CB9BA}"/>
    <cellStyle name="Good 33" xfId="13656" xr:uid="{8EFE7B03-B3CD-4864-9AA1-F5527AA2D860}"/>
    <cellStyle name="Good 34" xfId="13657" xr:uid="{CABEF5CD-EC72-43DE-9A85-184ADF47EED6}"/>
    <cellStyle name="Good 35" xfId="13658" xr:uid="{DCA2853C-878C-42F0-A4D4-C958050420EC}"/>
    <cellStyle name="Good 36" xfId="13659" xr:uid="{32BC8228-F40A-4EE5-8169-476A9D103AC9}"/>
    <cellStyle name="Good 37" xfId="13660" xr:uid="{C0AAA608-6813-4E12-B891-FC80C347F67E}"/>
    <cellStyle name="Good 38" xfId="13661" xr:uid="{3BA51986-0D78-49A1-8886-2B127E7088BC}"/>
    <cellStyle name="Good 39" xfId="13662" xr:uid="{EC8F769E-FD39-4035-ADA4-5C0C4E1634E9}"/>
    <cellStyle name="Good 4" xfId="13663" xr:uid="{FF4F3492-6C6A-474B-B778-C3FA658804B0}"/>
    <cellStyle name="Good 4 10" xfId="13664" xr:uid="{0C30946D-2FB7-4785-9873-FAEAE67E763D}"/>
    <cellStyle name="Good 4 11" xfId="13665" xr:uid="{E96BABA4-0957-4573-89DC-D2684B57DE37}"/>
    <cellStyle name="Good 4 2" xfId="13666" xr:uid="{95A0628F-263C-4B39-A5C6-46523088ADED}"/>
    <cellStyle name="Good 4 3" xfId="13667" xr:uid="{BD22193C-B852-408B-8281-1D0EE40A253D}"/>
    <cellStyle name="Good 4 4" xfId="13668" xr:uid="{EAE10ABE-2791-49F7-A44F-B92D683C9BB1}"/>
    <cellStyle name="Good 4 5" xfId="13669" xr:uid="{9802F78F-FA00-4003-A9B6-A6407297244E}"/>
    <cellStyle name="Good 4 6" xfId="13670" xr:uid="{7F030197-3960-4A66-AD94-6B0B43AB2C63}"/>
    <cellStyle name="Good 4 7" xfId="13671" xr:uid="{D69116AA-4D2D-4638-B8A8-B82B0FB9EAC7}"/>
    <cellStyle name="Good 4 8" xfId="13672" xr:uid="{E32B3021-01CE-4735-A1C0-9664DD18BCBC}"/>
    <cellStyle name="Good 4 9" xfId="13673" xr:uid="{30CFA8DF-CF60-4DC3-AF22-13284C395EDE}"/>
    <cellStyle name="Good 40" xfId="13674" xr:uid="{6CE873D6-F743-4212-BCE2-79F82D70E7D6}"/>
    <cellStyle name="Good 41" xfId="13675" xr:uid="{ED39ED58-485F-4ED9-9679-97CE68C07A71}"/>
    <cellStyle name="Good 5" xfId="13676" xr:uid="{620DD018-5AE7-4717-89AB-1EDAAB989412}"/>
    <cellStyle name="Good 5 10" xfId="13677" xr:uid="{4AE8F9C0-FADF-412B-B038-B95FD90B952A}"/>
    <cellStyle name="Good 5 11" xfId="13678" xr:uid="{3B944AE7-8788-4DDA-BC77-A1ACB2FE9852}"/>
    <cellStyle name="Good 5 2" xfId="13679" xr:uid="{D76713BB-CF6A-49C4-9CA8-FF105B907C88}"/>
    <cellStyle name="Good 5 3" xfId="13680" xr:uid="{8396EDBC-3A4E-44BB-88BA-8676F5435362}"/>
    <cellStyle name="Good 5 4" xfId="13681" xr:uid="{50F0053F-39AF-4509-ABEC-C34C28FC1B50}"/>
    <cellStyle name="Good 5 5" xfId="13682" xr:uid="{91AB95FC-150F-45D8-AE03-B4421D3D6556}"/>
    <cellStyle name="Good 5 6" xfId="13683" xr:uid="{DCF6ECCA-E349-466D-AA41-DE5CC02AAD74}"/>
    <cellStyle name="Good 5 7" xfId="13684" xr:uid="{70ACEA29-3F00-4950-BADA-300D5D321EBB}"/>
    <cellStyle name="Good 5 8" xfId="13685" xr:uid="{23DBBBE8-FEF1-4297-887A-21EB61096675}"/>
    <cellStyle name="Good 5 9" xfId="13686" xr:uid="{A89CA915-0D32-464A-9CC8-00143AEB24E8}"/>
    <cellStyle name="Good 6" xfId="13687" xr:uid="{F501C749-5C2A-4F55-AB41-D9E8836AD2FF}"/>
    <cellStyle name="Good 6 10" xfId="13688" xr:uid="{555F6BE0-18AA-42D5-B8F7-F7975315C07D}"/>
    <cellStyle name="Good 6 11" xfId="13689" xr:uid="{EA0ACB8C-47C3-47A1-93D3-236435B70388}"/>
    <cellStyle name="Good 6 2" xfId="13690" xr:uid="{D3FFC286-5A50-4EA9-AECE-A92A5A659D80}"/>
    <cellStyle name="Good 6 3" xfId="13691" xr:uid="{9CC3ADF1-1D81-4936-9B9D-1276D5A9F6C3}"/>
    <cellStyle name="Good 6 4" xfId="13692" xr:uid="{CC9C54B0-569A-453E-AC44-4C706B007276}"/>
    <cellStyle name="Good 6 5" xfId="13693" xr:uid="{1D2FE8DE-8784-40AE-B081-FC9F9D97F06B}"/>
    <cellStyle name="Good 6 6" xfId="13694" xr:uid="{5290A9F0-233F-4CC7-A9EC-5ADF14E3CBE0}"/>
    <cellStyle name="Good 6 7" xfId="13695" xr:uid="{66AB1E21-35B2-44F9-BE33-329CF832C013}"/>
    <cellStyle name="Good 6 8" xfId="13696" xr:uid="{12CFC67E-5BA3-44DD-973D-8C4623279D99}"/>
    <cellStyle name="Good 6 9" xfId="13697" xr:uid="{27D1137F-C33E-4448-AE5B-972436E5EE4A}"/>
    <cellStyle name="Good 7" xfId="13698" xr:uid="{A8C0F1A5-B278-4CD9-94A1-918B540C8D10}"/>
    <cellStyle name="Good 8" xfId="13699" xr:uid="{B89F45A5-1CC9-4077-9011-A58C15571C0C}"/>
    <cellStyle name="Good 9" xfId="13700" xr:uid="{3B73FB92-21C9-4C07-88AB-E753CA7AAF09}"/>
    <cellStyle name="Gut" xfId="13701" xr:uid="{6644D7EF-F760-4F73-A9EF-A7E7D043CC9C}"/>
    <cellStyle name="Heading" xfId="13702" xr:uid="{F45BA4E2-7DCD-494E-B780-0C5A022A5557}"/>
    <cellStyle name="Heading 1 10" xfId="13703" xr:uid="{90C14827-63AD-411D-B7BD-9CAD797B40B0}"/>
    <cellStyle name="Heading 1 11" xfId="13704" xr:uid="{663D5761-5FEC-43DD-BDA8-89E915A83887}"/>
    <cellStyle name="Heading 1 12" xfId="13705" xr:uid="{E63AFF27-444D-49C6-BBDA-E2535B3839FF}"/>
    <cellStyle name="Heading 1 13" xfId="13706" xr:uid="{A3264FBF-EF97-4974-8456-CB1746731FBC}"/>
    <cellStyle name="Heading 1 14" xfId="13707" xr:uid="{47770A58-B017-45A8-889F-4DCE7B6F7322}"/>
    <cellStyle name="Heading 1 15" xfId="13708" xr:uid="{794BA64E-3543-458B-870F-9F0B52483D56}"/>
    <cellStyle name="Heading 1 16" xfId="13709" xr:uid="{28F853BB-3AA4-40BD-99C4-5229AAD1FC83}"/>
    <cellStyle name="Heading 1 17" xfId="13710" xr:uid="{65909100-C11A-4A7B-8718-48D5894DEE37}"/>
    <cellStyle name="Heading 1 18" xfId="13711" xr:uid="{371D7264-EE29-4D84-9D80-B1A28EB26BE1}"/>
    <cellStyle name="Heading 1 19" xfId="13712" xr:uid="{005A98FD-ED6A-4FF8-9626-DD9BDDCAEC0A}"/>
    <cellStyle name="Heading 1 2" xfId="13713" xr:uid="{7D3C523E-90C0-48A0-A416-33064F22B246}"/>
    <cellStyle name="Heading 1 2 10" xfId="13714" xr:uid="{4337F9C8-5A80-459B-8D68-B259346A2FDE}"/>
    <cellStyle name="Heading 1 2 10 2" xfId="13715" xr:uid="{713D5504-4956-484F-AAAF-1B2EF0C48A63}"/>
    <cellStyle name="Heading 1 2 11" xfId="13716" xr:uid="{17A6199C-F0CD-437B-81B0-CFDFFCEE17FC}"/>
    <cellStyle name="Heading 1 2 2" xfId="13717" xr:uid="{A3D0FE16-E0A1-495F-AFBB-ED6BF13B3CF9}"/>
    <cellStyle name="Heading 1 2 2 2" xfId="13718" xr:uid="{E28AF0AB-CF26-4412-8EFD-70D6BD8528D0}"/>
    <cellStyle name="Heading 1 2 3" xfId="13719" xr:uid="{61E341A7-0ECE-4E61-B636-1A354CFA6C3A}"/>
    <cellStyle name="Heading 1 2 3 2" xfId="13720" xr:uid="{14E16D7A-FBA0-41B8-B245-361ACCE1ACD1}"/>
    <cellStyle name="Heading 1 2 4" xfId="13721" xr:uid="{21F8A93B-E546-42ED-B525-B0DB6EA1CE90}"/>
    <cellStyle name="Heading 1 2 4 2" xfId="13722" xr:uid="{CF5101E2-4F51-4BB0-9265-F40A8DF36DF0}"/>
    <cellStyle name="Heading 1 2 5" xfId="13723" xr:uid="{0A110A45-7C74-43D4-A684-1F1117DFD609}"/>
    <cellStyle name="Heading 1 2 5 2" xfId="13724" xr:uid="{74B3A1ED-3879-4CAF-96A1-04DF83E9B235}"/>
    <cellStyle name="Heading 1 2 6" xfId="13725" xr:uid="{2BCE623B-B692-47ED-A9B4-7E245D91C740}"/>
    <cellStyle name="Heading 1 2 6 2" xfId="13726" xr:uid="{FB99BD19-3B3A-413B-AC49-CF79A2B345CB}"/>
    <cellStyle name="Heading 1 2 7" xfId="13727" xr:uid="{9FB37799-0BB3-4189-833E-53982294B6D2}"/>
    <cellStyle name="Heading 1 2 7 2" xfId="13728" xr:uid="{4289365B-B066-43D1-A91F-3EB9ED97AF03}"/>
    <cellStyle name="Heading 1 2 8" xfId="13729" xr:uid="{907330F6-68A4-4878-BFB8-616D52048A2B}"/>
    <cellStyle name="Heading 1 2 8 2" xfId="13730" xr:uid="{E26DAA1F-77AC-4726-93FF-B737C31744C7}"/>
    <cellStyle name="Heading 1 2 9" xfId="13731" xr:uid="{A8D9CB0F-41C1-42BE-9038-15A9F2484930}"/>
    <cellStyle name="Heading 1 2 9 2" xfId="13732" xr:uid="{8479082A-4067-4A5F-AF55-23093FC8AB22}"/>
    <cellStyle name="Heading 1 20" xfId="13733" xr:uid="{CB9B0C68-F7DE-412C-97CD-E9AD818BEA15}"/>
    <cellStyle name="Heading 1 21" xfId="13734" xr:uid="{0EBC3A0F-3C8F-48C6-8D78-94579E2327D9}"/>
    <cellStyle name="Heading 1 22" xfId="13735" xr:uid="{4FCCB66B-B161-455C-B4FE-6A900945D9C4}"/>
    <cellStyle name="Heading 1 23" xfId="13736" xr:uid="{802DEC72-BB54-4556-BF94-0BC75CD92119}"/>
    <cellStyle name="Heading 1 24" xfId="13737" xr:uid="{837E54B1-18A1-4305-8548-B94753F93FC6}"/>
    <cellStyle name="Heading 1 25" xfId="13738" xr:uid="{AE6FD52E-38E0-4D3B-9A6C-24BC0994B31D}"/>
    <cellStyle name="Heading 1 26" xfId="13739" xr:uid="{7CBC75B2-33C6-4AA0-863C-B37A98C85EEA}"/>
    <cellStyle name="Heading 1 27" xfId="13740" xr:uid="{CF456C51-C58D-4301-9A23-8426EFCA972F}"/>
    <cellStyle name="Heading 1 28" xfId="13741" xr:uid="{8EBF7A79-388A-45E9-827E-21FF8BDC7EAD}"/>
    <cellStyle name="Heading 1 29" xfId="13742" xr:uid="{FE949D46-EB82-411B-9F2A-BE9A67856EE8}"/>
    <cellStyle name="Heading 1 3" xfId="13743" xr:uid="{9C988D16-4A32-4C93-BE26-F40A17A46B1D}"/>
    <cellStyle name="Heading 1 3 10" xfId="13744" xr:uid="{6C86980E-2070-45DC-8F7F-DE7181AA34B6}"/>
    <cellStyle name="Heading 1 3 11" xfId="13745" xr:uid="{B166AB91-7028-437A-8766-9035F3BD231E}"/>
    <cellStyle name="Heading 1 3 12" xfId="13746" xr:uid="{DA592795-AF41-4E5E-A8DB-0FC872AD68F8}"/>
    <cellStyle name="Heading 1 3 2" xfId="13747" xr:uid="{FF382F0C-A198-47A1-9E46-D82433B1028C}"/>
    <cellStyle name="Heading 1 3 2 2" xfId="13748" xr:uid="{AC731808-831B-49A4-9640-289A764149A4}"/>
    <cellStyle name="Heading 1 3 3" xfId="13749" xr:uid="{81203863-D445-46C3-A391-34A002D63EF5}"/>
    <cellStyle name="Heading 1 3 4" xfId="13750" xr:uid="{FBA62C22-A3C8-4424-B465-9BD429D22D64}"/>
    <cellStyle name="Heading 1 3 5" xfId="13751" xr:uid="{029CE1F7-FFC2-4EC1-831F-2EEB8AF871A5}"/>
    <cellStyle name="Heading 1 3 6" xfId="13752" xr:uid="{5BC5002D-82A3-404E-A512-0C254BBD79C1}"/>
    <cellStyle name="Heading 1 3 7" xfId="13753" xr:uid="{B8A72EE5-3AD1-4774-9542-9283D721247C}"/>
    <cellStyle name="Heading 1 3 8" xfId="13754" xr:uid="{5AFAEA9F-5051-4263-8A3E-A932380DF0F2}"/>
    <cellStyle name="Heading 1 3 9" xfId="13755" xr:uid="{4ECA8624-2DF1-4AE0-816D-412F62356C46}"/>
    <cellStyle name="Heading 1 30" xfId="13756" xr:uid="{2BF63839-0810-485F-A136-BC073009674A}"/>
    <cellStyle name="Heading 1 31" xfId="13757" xr:uid="{067117F4-D69D-4625-9A64-7FC0723B1278}"/>
    <cellStyle name="Heading 1 32" xfId="13758" xr:uid="{8A364262-87B5-4DC9-A831-AFF70F646ABA}"/>
    <cellStyle name="Heading 1 33" xfId="13759" xr:uid="{0D20F0AB-7529-42C4-89FD-F7F701417B62}"/>
    <cellStyle name="Heading 1 34" xfId="13760" xr:uid="{BA54E1F2-97AC-4014-9410-8A7CD51C7A9B}"/>
    <cellStyle name="Heading 1 35" xfId="13761" xr:uid="{7A696DFB-D751-4143-A270-414D9187CF3B}"/>
    <cellStyle name="Heading 1 36" xfId="13762" xr:uid="{EE78986A-0846-4644-BE13-341F20D325D2}"/>
    <cellStyle name="Heading 1 37" xfId="13763" xr:uid="{1DF9B27B-830C-4E5D-B62D-BF51627B4A71}"/>
    <cellStyle name="Heading 1 38" xfId="13764" xr:uid="{E8CD2569-A30C-4714-85A2-0F2F6B0D1F7F}"/>
    <cellStyle name="Heading 1 39" xfId="13765" xr:uid="{D8C93F29-4F7B-49F2-A90B-B02314871F1E}"/>
    <cellStyle name="Heading 1 4" xfId="13766" xr:uid="{62F19576-F7A1-4258-BBC9-E2FC3B7B0954}"/>
    <cellStyle name="Heading 1 4 10" xfId="13767" xr:uid="{0E441666-1417-488A-9485-58602417BDDA}"/>
    <cellStyle name="Heading 1 4 11" xfId="13768" xr:uid="{8060215C-E742-40CE-8E1E-C18FBD374503}"/>
    <cellStyle name="Heading 1 4 2" xfId="13769" xr:uid="{FC7070EB-B1E1-4350-AD1C-09E89A854C32}"/>
    <cellStyle name="Heading 1 4 3" xfId="13770" xr:uid="{7DCBA64E-BD74-4DAE-9D20-AAAD5D23D265}"/>
    <cellStyle name="Heading 1 4 4" xfId="13771" xr:uid="{E22597D6-13E7-421B-A77B-CD9BB11EF83F}"/>
    <cellStyle name="Heading 1 4 5" xfId="13772" xr:uid="{F35DC511-95C4-4968-8723-11DC0F62DA0C}"/>
    <cellStyle name="Heading 1 4 6" xfId="13773" xr:uid="{7FD562F8-15AF-4E2B-BEBF-B0F15A73C961}"/>
    <cellStyle name="Heading 1 4 7" xfId="13774" xr:uid="{64B6DF40-9CBC-4B16-BC44-7AD791222FD1}"/>
    <cellStyle name="Heading 1 4 8" xfId="13775" xr:uid="{B6DF7B91-CAD5-48C5-B8C9-94B0C93D117D}"/>
    <cellStyle name="Heading 1 4 9" xfId="13776" xr:uid="{ACCBF0A7-0DD4-4156-BCF5-F50DC9FBA0CB}"/>
    <cellStyle name="Heading 1 40" xfId="13777" xr:uid="{2EA81B95-C941-402C-9371-FEE3A507ED32}"/>
    <cellStyle name="Heading 1 41" xfId="13778" xr:uid="{488E4B7D-D4D2-46D1-B628-4134FA1A6FDB}"/>
    <cellStyle name="Heading 1 5" xfId="13779" xr:uid="{E1B70580-FB85-4DCA-8944-B9CFB16AE1AF}"/>
    <cellStyle name="Heading 1 5 10" xfId="13780" xr:uid="{73088281-FE81-4542-984F-8E7AE482FB01}"/>
    <cellStyle name="Heading 1 5 11" xfId="13781" xr:uid="{28588C98-4B1A-43A0-A605-92128CC01C66}"/>
    <cellStyle name="Heading 1 5 2" xfId="13782" xr:uid="{EEFC1ABF-B68C-4BE6-B2D3-E28D496BD0F2}"/>
    <cellStyle name="Heading 1 5 3" xfId="13783" xr:uid="{C036AD68-6A8D-4737-914B-2AC72C2E240A}"/>
    <cellStyle name="Heading 1 5 4" xfId="13784" xr:uid="{D223DB5D-ECF7-40D7-8B73-500353CE767A}"/>
    <cellStyle name="Heading 1 5 5" xfId="13785" xr:uid="{D0EF8ABD-23A3-4C59-8C35-F3443795F725}"/>
    <cellStyle name="Heading 1 5 6" xfId="13786" xr:uid="{48540306-959D-4520-9B43-396F72347578}"/>
    <cellStyle name="Heading 1 5 7" xfId="13787" xr:uid="{0581F911-8656-4CA7-9F4A-013C47A1FB03}"/>
    <cellStyle name="Heading 1 5 8" xfId="13788" xr:uid="{427F9107-E4B8-41AF-8EA9-9431D685F00D}"/>
    <cellStyle name="Heading 1 5 9" xfId="13789" xr:uid="{6B49B6B8-37B1-4C0E-BF79-43D76344381B}"/>
    <cellStyle name="Heading 1 6" xfId="13790" xr:uid="{0E3D01A5-EE99-444A-B329-86535B43E555}"/>
    <cellStyle name="Heading 1 6 10" xfId="13791" xr:uid="{A04F34CF-0B0A-47D9-83D2-2B6D70C2AA90}"/>
    <cellStyle name="Heading 1 6 11" xfId="13792" xr:uid="{3DF13F07-0C58-4678-980F-7BFC6665C2CC}"/>
    <cellStyle name="Heading 1 6 2" xfId="13793" xr:uid="{B99C85D5-314B-423C-9AB0-189D898BBD45}"/>
    <cellStyle name="Heading 1 6 3" xfId="13794" xr:uid="{E92D0417-0473-4644-93FB-5174A3FB8BC4}"/>
    <cellStyle name="Heading 1 6 4" xfId="13795" xr:uid="{48A1EB76-C0B8-4601-8992-A01AF28FFC20}"/>
    <cellStyle name="Heading 1 6 5" xfId="13796" xr:uid="{D89C0BED-E722-4DEB-B552-A52E8DC5EA01}"/>
    <cellStyle name="Heading 1 6 6" xfId="13797" xr:uid="{D050045E-8776-4F7E-8DBA-53B401BA77F2}"/>
    <cellStyle name="Heading 1 6 7" xfId="13798" xr:uid="{DECC3983-67FC-4536-B117-F31E033099F0}"/>
    <cellStyle name="Heading 1 6 8" xfId="13799" xr:uid="{FAC0106B-FAF2-4B85-A2E5-D60681DF389D}"/>
    <cellStyle name="Heading 1 6 9" xfId="13800" xr:uid="{155AE29F-4ED2-44A7-9255-5BF8E8EEC3BC}"/>
    <cellStyle name="Heading 1 7" xfId="13801" xr:uid="{532664FB-AB50-4573-8AFF-9B22817202C3}"/>
    <cellStyle name="Heading 1 8" xfId="13802" xr:uid="{59BC6F2C-44F3-4FA3-A7B2-DA1F44B5AD62}"/>
    <cellStyle name="Heading 1 9" xfId="13803" xr:uid="{72EF159D-247B-4675-836C-91B98317434B}"/>
    <cellStyle name="Heading 2 10" xfId="13804" xr:uid="{161ED314-35FC-40BC-B815-B83DF591CA66}"/>
    <cellStyle name="Heading 2 11" xfId="13805" xr:uid="{866BC422-97BB-487A-8EE9-859C756FE973}"/>
    <cellStyle name="Heading 2 12" xfId="13806" xr:uid="{92491D5D-54DC-46E7-B456-00F845452128}"/>
    <cellStyle name="Heading 2 13" xfId="13807" xr:uid="{9BB9AD85-E1F6-4B21-9258-411BE2B0C299}"/>
    <cellStyle name="Heading 2 14" xfId="13808" xr:uid="{7386C160-310E-4EB0-B2DC-83E16F818701}"/>
    <cellStyle name="Heading 2 15" xfId="13809" xr:uid="{FDEFEFE2-8A81-4ED8-BC84-82BE9545D80A}"/>
    <cellStyle name="Heading 2 16" xfId="13810" xr:uid="{1E121EC1-1EA5-4901-9D65-F1CEF1CF5AFC}"/>
    <cellStyle name="Heading 2 17" xfId="13811" xr:uid="{D85C7F48-F59F-4239-B051-7EB08BB1F563}"/>
    <cellStyle name="Heading 2 18" xfId="13812" xr:uid="{240B25D9-E9A4-4B69-909F-427EEEB4BE10}"/>
    <cellStyle name="Heading 2 19" xfId="13813" xr:uid="{41ACEF6A-0DC5-4D23-9AB8-8ADC16F783B0}"/>
    <cellStyle name="Heading 2 2" xfId="13814" xr:uid="{912B0255-42FC-4C79-8898-1A589814FBFF}"/>
    <cellStyle name="Heading 2 2 10" xfId="13815" xr:uid="{5539C54D-1055-474E-B9E3-B4A219C76E11}"/>
    <cellStyle name="Heading 2 2 10 2" xfId="13816" xr:uid="{80F4B8A9-169C-4E2E-BEDE-0A70EDBBCB1B}"/>
    <cellStyle name="Heading 2 2 11" xfId="13817" xr:uid="{6616F16E-6F1F-4E3E-9C3A-FAFB8AC9C0FF}"/>
    <cellStyle name="Heading 2 2 2" xfId="13818" xr:uid="{6B945B1A-A08C-4D44-911B-8EF46D805E16}"/>
    <cellStyle name="Heading 2 2 2 2" xfId="13819" xr:uid="{455043B2-D74D-4B43-B3B8-DADD7413DAB6}"/>
    <cellStyle name="Heading 2 2 3" xfId="13820" xr:uid="{1C41EDD8-BA45-4610-A853-37BF7842A361}"/>
    <cellStyle name="Heading 2 2 3 2" xfId="13821" xr:uid="{C2381D3A-B84E-4710-8BD6-ACF54DCC0B11}"/>
    <cellStyle name="Heading 2 2 4" xfId="13822" xr:uid="{0344A225-B1DF-435B-A1CC-893CB3C1CFC0}"/>
    <cellStyle name="Heading 2 2 4 2" xfId="13823" xr:uid="{AC925461-E90D-42D6-B69B-B7220D63E05A}"/>
    <cellStyle name="Heading 2 2 5" xfId="13824" xr:uid="{D711E9B0-FF96-45DF-BC2E-691F03BA2B73}"/>
    <cellStyle name="Heading 2 2 5 2" xfId="13825" xr:uid="{F9E7584F-FF71-4A69-8D93-1D132286E0B7}"/>
    <cellStyle name="Heading 2 2 6" xfId="13826" xr:uid="{CD5FDCC3-7B9A-472A-B9EA-E04A4857C2F2}"/>
    <cellStyle name="Heading 2 2 6 2" xfId="13827" xr:uid="{4E966D89-B3BC-4859-8DF7-E9C8A32EFDC6}"/>
    <cellStyle name="Heading 2 2 7" xfId="13828" xr:uid="{2058C793-D32F-46E2-BE4B-E30C0EA7D4A8}"/>
    <cellStyle name="Heading 2 2 7 2" xfId="13829" xr:uid="{EC4B541D-3438-46AF-B119-99F35B75AB79}"/>
    <cellStyle name="Heading 2 2 8" xfId="13830" xr:uid="{276E8BA6-6421-4832-8A4B-DDC264310E7A}"/>
    <cellStyle name="Heading 2 2 8 2" xfId="13831" xr:uid="{2A6F7DF2-275D-4486-A10F-2B1092063033}"/>
    <cellStyle name="Heading 2 2 9" xfId="13832" xr:uid="{52C19008-7BEF-4109-91A8-8F676E008599}"/>
    <cellStyle name="Heading 2 2 9 2" xfId="13833" xr:uid="{9A4499C5-EEE1-442C-8C6C-509CF3851A9A}"/>
    <cellStyle name="Heading 2 20" xfId="13834" xr:uid="{219168BE-8441-4215-B5D6-CC3D21CE236D}"/>
    <cellStyle name="Heading 2 21" xfId="13835" xr:uid="{02421E0B-57B1-44A4-B1C0-91A6A293A406}"/>
    <cellStyle name="Heading 2 22" xfId="13836" xr:uid="{04F0C903-1E46-41CF-862B-7836F420C4B1}"/>
    <cellStyle name="Heading 2 23" xfId="13837" xr:uid="{E37743BA-F59E-4D84-BB21-E4BDB70FBE7A}"/>
    <cellStyle name="Heading 2 24" xfId="13838" xr:uid="{22A8B0D0-D11B-488C-8004-9D05D9E52C52}"/>
    <cellStyle name="Heading 2 25" xfId="13839" xr:uid="{1388780F-781F-4821-940F-7DED543A51AF}"/>
    <cellStyle name="Heading 2 26" xfId="13840" xr:uid="{D7966847-565B-4EDD-8972-FC17DA682B7D}"/>
    <cellStyle name="Heading 2 27" xfId="13841" xr:uid="{7760F4F1-D352-43C0-A527-740A81250267}"/>
    <cellStyle name="Heading 2 28" xfId="13842" xr:uid="{B4342659-9544-47CD-B1A1-3DB925299613}"/>
    <cellStyle name="Heading 2 29" xfId="13843" xr:uid="{89354D24-1824-49EA-B862-6607CCDB1B54}"/>
    <cellStyle name="Heading 2 3" xfId="13844" xr:uid="{EE8A280D-E5B8-4337-9D6F-6AF18E1D31D7}"/>
    <cellStyle name="Heading 2 3 10" xfId="13845" xr:uid="{CEB9310A-EFE5-4DB5-A76C-DA6AB878F10F}"/>
    <cellStyle name="Heading 2 3 11" xfId="13846" xr:uid="{6135FFEE-5F9E-4E86-8AA4-E31CB721FC6E}"/>
    <cellStyle name="Heading 2 3 12" xfId="13847" xr:uid="{BD8E86C3-8CA9-4041-892B-6DA03C85551B}"/>
    <cellStyle name="Heading 2 3 2" xfId="13848" xr:uid="{976EADED-EBAF-42B9-B3CD-1CCC7B9D8EB1}"/>
    <cellStyle name="Heading 2 3 2 2" xfId="13849" xr:uid="{4C06BDB4-C3FF-41EA-AC45-93AF07556DE5}"/>
    <cellStyle name="Heading 2 3 3" xfId="13850" xr:uid="{1E659E1D-EE31-4373-AFF9-3A004F47DCB9}"/>
    <cellStyle name="Heading 2 3 4" xfId="13851" xr:uid="{EC811210-B8F3-475D-B9A7-330216859113}"/>
    <cellStyle name="Heading 2 3 5" xfId="13852" xr:uid="{4377DF4A-57B6-4E6F-A9D6-53C1D77F46FF}"/>
    <cellStyle name="Heading 2 3 6" xfId="13853" xr:uid="{B23C5EEE-38CC-4BC8-950C-24ECFB9AE80D}"/>
    <cellStyle name="Heading 2 3 7" xfId="13854" xr:uid="{59030CAA-DD56-46A9-BFB1-8B4363EB2F88}"/>
    <cellStyle name="Heading 2 3 8" xfId="13855" xr:uid="{154A75CE-C561-446D-B6EA-5FC4342EDF91}"/>
    <cellStyle name="Heading 2 3 9" xfId="13856" xr:uid="{F4F4E179-8E23-4066-91E9-16A7B02E22C1}"/>
    <cellStyle name="Heading 2 30" xfId="13857" xr:uid="{FD763336-B6B4-4111-8982-DB7A9F9273C5}"/>
    <cellStyle name="Heading 2 31" xfId="13858" xr:uid="{02560BD7-2A84-49BA-A0B9-8BBA74D31F2F}"/>
    <cellStyle name="Heading 2 32" xfId="13859" xr:uid="{285EE6AB-49AC-4306-94DF-E8BC14E1B745}"/>
    <cellStyle name="Heading 2 33" xfId="13860" xr:uid="{EB39274B-2AB2-4DB1-8374-74A37E16F37B}"/>
    <cellStyle name="Heading 2 34" xfId="13861" xr:uid="{E30CEEB2-F246-4207-924D-A1359AC7784E}"/>
    <cellStyle name="Heading 2 35" xfId="13862" xr:uid="{B51C289F-DAAC-462F-BF33-6A2122320C29}"/>
    <cellStyle name="Heading 2 36" xfId="13863" xr:uid="{C58732F5-70A2-4264-BA9D-225D1C14DA06}"/>
    <cellStyle name="Heading 2 37" xfId="13864" xr:uid="{C8C4E072-FF00-43E5-B56B-C18C091247A1}"/>
    <cellStyle name="Heading 2 38" xfId="13865" xr:uid="{61950057-8E96-47AA-9A37-CFF5BABF3B81}"/>
    <cellStyle name="Heading 2 39" xfId="13866" xr:uid="{2FB82ACE-33EA-4336-8F1F-93DFBADEBD35}"/>
    <cellStyle name="Heading 2 4" xfId="13867" xr:uid="{7E1E1BC2-C3E4-44F3-913E-28C1CE86A0CE}"/>
    <cellStyle name="Heading 2 4 10" xfId="13868" xr:uid="{F791F19A-0043-41AF-8F4B-A9834A56B7AA}"/>
    <cellStyle name="Heading 2 4 11" xfId="13869" xr:uid="{AC1CC6D2-77F1-4806-8E43-94B80A685FFA}"/>
    <cellStyle name="Heading 2 4 2" xfId="13870" xr:uid="{6BD8E452-48B0-43C5-AABD-449236E9969D}"/>
    <cellStyle name="Heading 2 4 3" xfId="13871" xr:uid="{D3A889BA-BB6E-4AFE-A1C9-305651560920}"/>
    <cellStyle name="Heading 2 4 4" xfId="13872" xr:uid="{3808F0F1-49C1-412F-B952-FC2C96EC4481}"/>
    <cellStyle name="Heading 2 4 5" xfId="13873" xr:uid="{FDE83F60-0FE4-49C7-98A3-DDBA1AB497E1}"/>
    <cellStyle name="Heading 2 4 6" xfId="13874" xr:uid="{BFFFFF10-D6CC-48DE-9ADB-4E4033B5245A}"/>
    <cellStyle name="Heading 2 4 7" xfId="13875" xr:uid="{FF4B463F-DD33-460C-A84D-8D510A3441D5}"/>
    <cellStyle name="Heading 2 4 8" xfId="13876" xr:uid="{A7401B9C-C1AB-4718-9ECA-0D5719E607C7}"/>
    <cellStyle name="Heading 2 4 9" xfId="13877" xr:uid="{086810D7-4A23-4FD7-BEC1-1DC52E9EF1CB}"/>
    <cellStyle name="Heading 2 40" xfId="13878" xr:uid="{B8B2E37E-D855-45D4-A54E-B8FDD632406B}"/>
    <cellStyle name="Heading 2 41" xfId="13879" xr:uid="{6DF98941-FBBD-4573-A208-92BE1A79D8A0}"/>
    <cellStyle name="Heading 2 5" xfId="13880" xr:uid="{3FC833B2-D146-489F-B5B4-2E6DAA1AF83F}"/>
    <cellStyle name="Heading 2 5 10" xfId="13881" xr:uid="{5648E9CE-BDB5-441F-B608-07B184B70F6B}"/>
    <cellStyle name="Heading 2 5 11" xfId="13882" xr:uid="{A4651C67-15EE-41C5-8022-F7FC61ABF395}"/>
    <cellStyle name="Heading 2 5 2" xfId="13883" xr:uid="{7A49D36B-C53F-4714-9D27-74985A8A3F2B}"/>
    <cellStyle name="Heading 2 5 3" xfId="13884" xr:uid="{ECB50131-994B-49DE-9FBE-74ECADD6AA43}"/>
    <cellStyle name="Heading 2 5 4" xfId="13885" xr:uid="{0C80173A-1C5E-4A5E-AC03-4873E104A30D}"/>
    <cellStyle name="Heading 2 5 5" xfId="13886" xr:uid="{6E0FCB4A-98E2-4255-AD4A-42AEFA8824F0}"/>
    <cellStyle name="Heading 2 5 6" xfId="13887" xr:uid="{1F144128-C056-4692-AA44-09BF8438BCB7}"/>
    <cellStyle name="Heading 2 5 7" xfId="13888" xr:uid="{8DCADACD-9CFE-4BD7-97C1-0A7DBF6D489C}"/>
    <cellStyle name="Heading 2 5 8" xfId="13889" xr:uid="{98010535-D29B-4630-A817-3B00C56E6D21}"/>
    <cellStyle name="Heading 2 5 9" xfId="13890" xr:uid="{E5EA2D3D-0141-4AC7-A38C-65C82153FBEE}"/>
    <cellStyle name="Heading 2 6" xfId="13891" xr:uid="{10933B73-52B2-4484-932F-1F17144775FA}"/>
    <cellStyle name="Heading 2 6 10" xfId="13892" xr:uid="{85DEDDB4-FEA6-4B3C-93D9-96464739F583}"/>
    <cellStyle name="Heading 2 6 11" xfId="13893" xr:uid="{94094567-AC1F-4B21-B546-20D2CE7D4AC3}"/>
    <cellStyle name="Heading 2 6 2" xfId="13894" xr:uid="{D7D31A91-C4CA-4CE0-8F5B-612B10444803}"/>
    <cellStyle name="Heading 2 6 3" xfId="13895" xr:uid="{EE2A86D0-BEB1-4AE7-B70D-053CE2E8D099}"/>
    <cellStyle name="Heading 2 6 4" xfId="13896" xr:uid="{DDFA738C-209B-4DA9-8FFF-B7A235618699}"/>
    <cellStyle name="Heading 2 6 5" xfId="13897" xr:uid="{71385AED-F2F0-41E7-83B3-31C8F768F82E}"/>
    <cellStyle name="Heading 2 6 6" xfId="13898" xr:uid="{C377A282-18F4-413F-A432-37E0DD9A8784}"/>
    <cellStyle name="Heading 2 6 7" xfId="13899" xr:uid="{AE095828-C0FF-499F-8D8E-76870A4A125B}"/>
    <cellStyle name="Heading 2 6 8" xfId="13900" xr:uid="{973D08D5-87BE-419C-B8FE-0ACBF9AE7056}"/>
    <cellStyle name="Heading 2 6 9" xfId="13901" xr:uid="{1A672C76-4EDD-4DF6-89FD-D43D67066ED2}"/>
    <cellStyle name="Heading 2 7" xfId="13902" xr:uid="{0B270071-D6B0-49CC-AD3B-6A5DA719A5AA}"/>
    <cellStyle name="Heading 2 8" xfId="13903" xr:uid="{B7AAB4F0-D5B8-41D0-8286-0EBCD0C88FB8}"/>
    <cellStyle name="Heading 2 9" xfId="13904" xr:uid="{195E349F-8587-44D7-BD70-95549E3AC677}"/>
    <cellStyle name="Heading 3 10" xfId="13905" xr:uid="{8DCC123C-1C95-4924-86F2-1FF763E59CB2}"/>
    <cellStyle name="Heading 3 10 2" xfId="13906" xr:uid="{B2390CE5-C228-4F0C-800F-F0B777E1F06D}"/>
    <cellStyle name="Heading 3 10 2 2" xfId="13907" xr:uid="{2EC000FC-805C-4290-8B5A-78BF21FF4B61}"/>
    <cellStyle name="Heading 3 10 2 3" xfId="13908" xr:uid="{52851FE5-6CEE-4EF1-9210-8863CCA53F7C}"/>
    <cellStyle name="Heading 3 10 3" xfId="13909" xr:uid="{94B73BFE-A196-45CC-B96C-ACB000137ADB}"/>
    <cellStyle name="Heading 3 10 3 2" xfId="13910" xr:uid="{F8A4002F-90C6-4934-879E-942FB1160A40}"/>
    <cellStyle name="Heading 3 10 3 3" xfId="13911" xr:uid="{BF65EB5A-0331-4DBA-ABBE-0E5612DDB241}"/>
    <cellStyle name="Heading 3 10 4" xfId="13912" xr:uid="{75EC9520-9987-496B-BBA9-680C540C5880}"/>
    <cellStyle name="Heading 3 10 4 2" xfId="13913" xr:uid="{4097E124-21EE-4EC6-B3D9-DDEED576D083}"/>
    <cellStyle name="Heading 3 10 4 3" xfId="13914" xr:uid="{D9FA684B-D156-4BA8-A24C-780A6DAF6B9E}"/>
    <cellStyle name="Heading 3 10 5" xfId="13915" xr:uid="{CE4959AE-5352-4E39-B063-870F7EBB54A7}"/>
    <cellStyle name="Heading 3 10 5 2" xfId="13916" xr:uid="{D790408E-4E36-4ADA-A434-5D2765B05CFC}"/>
    <cellStyle name="Heading 3 10 5 3" xfId="13917" xr:uid="{5B06815D-BE8E-4D61-8DFB-BA891CDD2B9C}"/>
    <cellStyle name="Heading 3 10 6" xfId="13918" xr:uid="{4DDFE0FE-7B34-4F62-9BAB-F995C9F7D0B3}"/>
    <cellStyle name="Heading 3 10 6 2" xfId="13919" xr:uid="{C63011AA-CE0F-4BF7-B1E6-8AEC1D50900C}"/>
    <cellStyle name="Heading 3 10 7" xfId="13920" xr:uid="{BD62759A-6CD2-4113-9F86-720562A831C7}"/>
    <cellStyle name="Heading 3 11" xfId="13921" xr:uid="{881C3814-F542-4D11-A33F-93DA5AC1D020}"/>
    <cellStyle name="Heading 3 12" xfId="13922" xr:uid="{B1A423F7-F064-44E0-8111-E80297AD5797}"/>
    <cellStyle name="Heading 3 13" xfId="13923" xr:uid="{C5F2FAD6-5F32-4ED2-B754-7BF52E328AA3}"/>
    <cellStyle name="Heading 3 14" xfId="13924" xr:uid="{D5C263B2-1011-4637-A28E-91553796C8DC}"/>
    <cellStyle name="Heading 3 15" xfId="13925" xr:uid="{5C9ECDF5-5A2E-41B4-88BA-503454DBAFD6}"/>
    <cellStyle name="Heading 3 16" xfId="13926" xr:uid="{EEF28331-0085-40C0-AB4C-51F13C0E2113}"/>
    <cellStyle name="Heading 3 17" xfId="13927" xr:uid="{D0915F4C-7848-4E2C-963D-86400BFC0C77}"/>
    <cellStyle name="Heading 3 18" xfId="13928" xr:uid="{4A8E3848-69A4-4BF6-BACF-33CCD9BADF2F}"/>
    <cellStyle name="Heading 3 19" xfId="13929" xr:uid="{F51547F0-3B08-428E-8DFB-5ACF69AB0A64}"/>
    <cellStyle name="Heading 3 2" xfId="13930" xr:uid="{C3BA900C-6B8B-48A2-9CC9-4A8B4284C700}"/>
    <cellStyle name="Heading 3 2 10" xfId="13931" xr:uid="{5576DF1E-3924-4DE4-B717-37AB56A143D3}"/>
    <cellStyle name="Heading 3 2 10 2" xfId="13932" xr:uid="{17DEEAAC-87C4-44CE-B700-1C3A8F192886}"/>
    <cellStyle name="Heading 3 2 10 2 2" xfId="13933" xr:uid="{8D2D158B-8D7A-49A1-9623-06B9E1D486E6}"/>
    <cellStyle name="Heading 3 2 10 2 2 2" xfId="13934" xr:uid="{028CDD49-E284-4FDC-993D-089DBC144252}"/>
    <cellStyle name="Heading 3 2 10 2 2 3" xfId="13935" xr:uid="{9152F16B-8E6E-43CE-BEC1-1216FF8332D4}"/>
    <cellStyle name="Heading 3 2 10 2 3" xfId="13936" xr:uid="{1DEBE205-5356-460E-B8DA-AD7D28CB7113}"/>
    <cellStyle name="Heading 3 2 10 2 4" xfId="13937" xr:uid="{ACD5966E-301C-46EC-BC6A-934696A50BB0}"/>
    <cellStyle name="Heading 3 2 10 2 5" xfId="13938" xr:uid="{8101F63D-F1AD-46A5-8423-088CD39FCE35}"/>
    <cellStyle name="Heading 3 2 10 3" xfId="13939" xr:uid="{437E6944-B151-4873-8D31-F3DE99F00F6F}"/>
    <cellStyle name="Heading 3 2 10 3 2" xfId="13940" xr:uid="{CE29A185-FFAA-4DAB-9E47-752AEBD09D6C}"/>
    <cellStyle name="Heading 3 2 10 3 3" xfId="13941" xr:uid="{B9BAC6BD-7F84-4DDE-9279-1F8A0BA0AD25}"/>
    <cellStyle name="Heading 3 2 10 4" xfId="13942" xr:uid="{556A7220-C568-49B8-9803-9CE4CEC9361A}"/>
    <cellStyle name="Heading 3 2 10 4 2" xfId="13943" xr:uid="{8400A3AE-A72D-4F41-8E98-067C3351CC6A}"/>
    <cellStyle name="Heading 3 2 10 4 3" xfId="13944" xr:uid="{B4EF79A1-1425-4E5A-8E31-77C9E7A3F540}"/>
    <cellStyle name="Heading 3 2 10 5" xfId="13945" xr:uid="{970753AC-0EBE-49D6-BA34-7F0896C9CF38}"/>
    <cellStyle name="Heading 3 2 10 5 2" xfId="13946" xr:uid="{5E7CF7D4-0A50-460F-9EA4-536ECB1A9245}"/>
    <cellStyle name="Heading 3 2 10 5 3" xfId="13947" xr:uid="{906B2DF4-26DC-4664-95BE-64DDAA5C1B38}"/>
    <cellStyle name="Heading 3 2 10 6" xfId="13948" xr:uid="{A2EE14BB-EDF1-4AFF-8F76-77C174D4D8B4}"/>
    <cellStyle name="Heading 3 2 10 6 2" xfId="13949" xr:uid="{198863EB-8E5A-4F4E-8F6B-B3DBD81CE956}"/>
    <cellStyle name="Heading 3 2 10 7" xfId="13950" xr:uid="{C4EE8886-6E42-4760-9C3A-BD6F6AF976B4}"/>
    <cellStyle name="Heading 3 2 11" xfId="13951" xr:uid="{F78447CB-AD11-42EF-9237-BA7831259BB5}"/>
    <cellStyle name="Heading 3 2 11 2" xfId="13952" xr:uid="{A3B9821D-97B0-412B-803B-693CA95850DD}"/>
    <cellStyle name="Heading 3 2 11 2 2" xfId="13953" xr:uid="{9793B921-63F7-48DC-A25C-D0EF39232B94}"/>
    <cellStyle name="Heading 3 2 11 2 3" xfId="13954" xr:uid="{FF6A70AF-9B56-4C70-A97C-C5688538A198}"/>
    <cellStyle name="Heading 3 2 11 3" xfId="13955" xr:uid="{3029BB6A-CD45-4CAC-A380-AF3CA439317A}"/>
    <cellStyle name="Heading 3 2 11 3 2" xfId="13956" xr:uid="{8DBD73A1-5BAD-449F-A4BB-A62203D0992E}"/>
    <cellStyle name="Heading 3 2 11 3 3" xfId="13957" xr:uid="{FAE36A9D-9311-4455-A5C8-E0E05EF4F3E9}"/>
    <cellStyle name="Heading 3 2 11 4" xfId="13958" xr:uid="{F8C665CC-FE88-40F6-ACD0-4F3BFA477057}"/>
    <cellStyle name="Heading 3 2 11 4 2" xfId="13959" xr:uid="{0B093650-7A48-4D99-A8F0-1069C627BBC1}"/>
    <cellStyle name="Heading 3 2 11 4 3" xfId="13960" xr:uid="{7D53503F-D061-4043-8F23-8EB1DB4BEBD0}"/>
    <cellStyle name="Heading 3 2 11 5" xfId="13961" xr:uid="{B2F60FE0-C61E-4B47-B7BE-2F742AD47357}"/>
    <cellStyle name="Heading 3 2 11 5 2" xfId="13962" xr:uid="{AF713C9A-0D36-4B75-9F90-D4CA2246C5F2}"/>
    <cellStyle name="Heading 3 2 11 5 3" xfId="13963" xr:uid="{5C7FE377-E055-42D0-B6D8-0CD52EF63D0E}"/>
    <cellStyle name="Heading 3 2 11 6" xfId="13964" xr:uid="{68890549-C5FB-4C03-8851-1D080056B9E2}"/>
    <cellStyle name="Heading 3 2 11 6 2" xfId="13965" xr:uid="{7E28BDB7-652A-4DFA-970C-22C4ABD482B0}"/>
    <cellStyle name="Heading 3 2 11 7" xfId="13966" xr:uid="{C6EA9E57-C66A-4E54-824B-8359DE0CEFDE}"/>
    <cellStyle name="Heading 3 2 12" xfId="13967" xr:uid="{FFAA8D7D-1D07-4B74-B364-4E12E41C87CF}"/>
    <cellStyle name="Heading 3 2 12 2" xfId="13968" xr:uid="{3F938A82-CAEC-4711-91D7-DD83581CA199}"/>
    <cellStyle name="Heading 3 2 12 3" xfId="13969" xr:uid="{3FB56DDB-F606-497D-BD3A-AE3497FFAF6B}"/>
    <cellStyle name="Heading 3 2 13" xfId="13970" xr:uid="{D53DFD8F-9B5B-4C42-BA7A-9F6B16F20298}"/>
    <cellStyle name="Heading 3 2 13 2" xfId="13971" xr:uid="{A2E763A8-F67E-406C-B54D-BB50703240AC}"/>
    <cellStyle name="Heading 3 2 13 3" xfId="13972" xr:uid="{88837865-C5D3-4036-9E4A-FA0570B9B2D4}"/>
    <cellStyle name="Heading 3 2 14" xfId="13973" xr:uid="{D57CE0D6-D488-4A4E-88DE-8B222D774FD3}"/>
    <cellStyle name="Heading 3 2 14 2" xfId="13974" xr:uid="{06941ABB-5BC6-4FBE-B257-B803874211E5}"/>
    <cellStyle name="Heading 3 2 14 3" xfId="13975" xr:uid="{A342F3EF-8436-48F2-92A1-18431BA1A9D3}"/>
    <cellStyle name="Heading 3 2 15" xfId="13976" xr:uid="{1F42CCDD-F957-45F2-B506-B90604EC77D8}"/>
    <cellStyle name="Heading 3 2 15 2" xfId="13977" xr:uid="{2C10E7E9-E7E3-4D8F-9F2E-B3589F846028}"/>
    <cellStyle name="Heading 3 2 15 3" xfId="13978" xr:uid="{C40C5129-2E61-4479-9A13-A7992BD40D50}"/>
    <cellStyle name="Heading 3 2 16" xfId="13979" xr:uid="{5E733229-FC2A-40A9-BD7C-5FB90BC339AB}"/>
    <cellStyle name="Heading 3 2 16 2" xfId="13980" xr:uid="{CB7A494F-F76C-4169-ACD3-087BEFEAB48B}"/>
    <cellStyle name="Heading 3 2 17" xfId="13981" xr:uid="{75C90D7C-3691-4E6C-8878-1A2641AF2606}"/>
    <cellStyle name="Heading 3 2 2" xfId="13982" xr:uid="{E961E10C-FCDA-490F-B929-ED03376FEA5E}"/>
    <cellStyle name="Heading 3 2 2 2" xfId="13983" xr:uid="{ABC71457-BCB6-4E31-AAD7-81E6DE6D8A8D}"/>
    <cellStyle name="Heading 3 2 2 2 2" xfId="13984" xr:uid="{A2F8CBA1-D022-464D-8627-D6DB2AB3F043}"/>
    <cellStyle name="Heading 3 2 2 2 2 2" xfId="13985" xr:uid="{40D5111B-A3B5-4EAF-8CC6-0EA1C2DDCC00}"/>
    <cellStyle name="Heading 3 2 2 2 2 3" xfId="13986" xr:uid="{9378A047-56F5-491B-BF28-904BEBE4D9BD}"/>
    <cellStyle name="Heading 3 2 2 2 3" xfId="13987" xr:uid="{C56CBF23-8825-4AE1-A5B5-899B5CF46BEE}"/>
    <cellStyle name="Heading 3 2 2 2 4" xfId="13988" xr:uid="{9879B0B5-74DE-49B4-80B8-27806FC3DD22}"/>
    <cellStyle name="Heading 3 2 2 2 5" xfId="13989" xr:uid="{BA6F759D-ADEC-40B6-8AB9-D68580BBD654}"/>
    <cellStyle name="Heading 3 2 2 3" xfId="13990" xr:uid="{8732DE05-697F-43F6-B190-3FF6958B95DC}"/>
    <cellStyle name="Heading 3 2 2 3 2" xfId="13991" xr:uid="{49AB0500-3052-440D-BF92-B64066FFB056}"/>
    <cellStyle name="Heading 3 2 2 3 3" xfId="13992" xr:uid="{823D87F3-9591-42AB-A69E-B2230435AFA9}"/>
    <cellStyle name="Heading 3 2 2 4" xfId="13993" xr:uid="{0BB7F50D-0D94-45F0-81A6-538915E26633}"/>
    <cellStyle name="Heading 3 2 2 4 2" xfId="13994" xr:uid="{FEE1E7AB-752A-4CA8-B3E9-7619BD2935B6}"/>
    <cellStyle name="Heading 3 2 2 4 3" xfId="13995" xr:uid="{A4C5B9AD-7012-4BD6-AA96-D51A9B933971}"/>
    <cellStyle name="Heading 3 2 2 5" xfId="13996" xr:uid="{FE9269AE-7D48-46A2-8931-C739CEE330CD}"/>
    <cellStyle name="Heading 3 2 2 5 2" xfId="13997" xr:uid="{D4A61B1E-D4B3-4244-8BD6-FED5E0D14847}"/>
    <cellStyle name="Heading 3 2 2 5 3" xfId="13998" xr:uid="{EB6EE3F1-1F94-4EA6-B2B0-00618143CC79}"/>
    <cellStyle name="Heading 3 2 2 6" xfId="13999" xr:uid="{E4F21740-B638-4B41-85D0-F016CF72066C}"/>
    <cellStyle name="Heading 3 2 2 6 2" xfId="14000" xr:uid="{C63A3AA7-0614-4980-A6A5-BF5B61425AB3}"/>
    <cellStyle name="Heading 3 2 2 7" xfId="14001" xr:uid="{19C2282A-7B55-4A6B-A7F4-966D1B9D6A53}"/>
    <cellStyle name="Heading 3 2 3" xfId="14002" xr:uid="{AA065E59-FA0E-4C7C-8CD6-4D0F65693916}"/>
    <cellStyle name="Heading 3 2 3 2" xfId="14003" xr:uid="{4B705D6C-2C3D-4631-BE75-52E14AABC736}"/>
    <cellStyle name="Heading 3 2 3 2 2" xfId="14004" xr:uid="{D29F7561-BB93-4940-92E0-81A6FEA49582}"/>
    <cellStyle name="Heading 3 2 3 2 2 2" xfId="14005" xr:uid="{471BF60F-1869-4D83-96A9-48F23C57E146}"/>
    <cellStyle name="Heading 3 2 3 2 2 3" xfId="14006" xr:uid="{5B4916ED-470F-4D2A-A2DF-F7B300D096D2}"/>
    <cellStyle name="Heading 3 2 3 2 3" xfId="14007" xr:uid="{96F8F16F-AAA0-4BAB-81CD-2C1D019763F1}"/>
    <cellStyle name="Heading 3 2 3 2 4" xfId="14008" xr:uid="{B6263FE6-DA95-4048-9319-3575745D12D4}"/>
    <cellStyle name="Heading 3 2 3 2 5" xfId="14009" xr:uid="{B92D7A83-8E94-4888-9CF7-ADB49814316E}"/>
    <cellStyle name="Heading 3 2 3 3" xfId="14010" xr:uid="{D535A27D-56D9-441E-AE6D-6D0B50B2DD6A}"/>
    <cellStyle name="Heading 3 2 3 3 2" xfId="14011" xr:uid="{5FC0EF16-0EA5-4DD3-B162-2C68EBABA373}"/>
    <cellStyle name="Heading 3 2 3 3 3" xfId="14012" xr:uid="{09081E34-3779-4A42-9074-ED34FB0426AA}"/>
    <cellStyle name="Heading 3 2 3 4" xfId="14013" xr:uid="{8E5F3FCD-DAE4-42AD-88AC-92E1392B2D2B}"/>
    <cellStyle name="Heading 3 2 3 4 2" xfId="14014" xr:uid="{21F11200-9651-43D2-8D68-0C0FD8A78FC6}"/>
    <cellStyle name="Heading 3 2 3 4 3" xfId="14015" xr:uid="{252F1A88-8B99-4329-9C13-FD2320C04DD2}"/>
    <cellStyle name="Heading 3 2 3 5" xfId="14016" xr:uid="{5B0BBA82-26D8-435A-B603-BAB5E1CCBF5E}"/>
    <cellStyle name="Heading 3 2 3 5 2" xfId="14017" xr:uid="{D251740C-AC40-4A7F-9646-31492F603F6D}"/>
    <cellStyle name="Heading 3 2 3 5 3" xfId="14018" xr:uid="{D98EAC30-FD44-4B60-AA21-17C4E05EF987}"/>
    <cellStyle name="Heading 3 2 3 6" xfId="14019" xr:uid="{106ED621-D519-4080-95E4-8E7699CDB51B}"/>
    <cellStyle name="Heading 3 2 3 6 2" xfId="14020" xr:uid="{D0F754C2-536E-4074-A7C4-BDE46387C165}"/>
    <cellStyle name="Heading 3 2 3 7" xfId="14021" xr:uid="{00EAAFB6-25E1-47E6-91E4-9541738FAA7F}"/>
    <cellStyle name="Heading 3 2 4" xfId="14022" xr:uid="{DD1D67B0-B8EA-49E7-BC55-3821078B6D8D}"/>
    <cellStyle name="Heading 3 2 4 2" xfId="14023" xr:uid="{95BDD5C7-5EF1-43C9-BB6E-7242F1A50C42}"/>
    <cellStyle name="Heading 3 2 4 2 2" xfId="14024" xr:uid="{8775B600-0B7A-44C1-BF43-0239AE18A779}"/>
    <cellStyle name="Heading 3 2 4 2 2 2" xfId="14025" xr:uid="{E99EB4A6-94E4-4A95-9E34-DB654F2A9FCA}"/>
    <cellStyle name="Heading 3 2 4 2 2 3" xfId="14026" xr:uid="{979EB128-7D56-41B2-AE20-1D493FE343CA}"/>
    <cellStyle name="Heading 3 2 4 2 3" xfId="14027" xr:uid="{60F206EB-2DCA-4260-81A6-639CEBF3E56F}"/>
    <cellStyle name="Heading 3 2 4 2 4" xfId="14028" xr:uid="{B1D372A0-7AE3-4CDF-9F8E-624E31E4516A}"/>
    <cellStyle name="Heading 3 2 4 2 5" xfId="14029" xr:uid="{0204975D-60C4-45BA-859F-F776D44BE3E9}"/>
    <cellStyle name="Heading 3 2 4 3" xfId="14030" xr:uid="{A36D9A2E-AF84-4EB8-BA38-DBF40D134212}"/>
    <cellStyle name="Heading 3 2 4 3 2" xfId="14031" xr:uid="{A4D6B84F-C4B1-4562-9E6B-09784CB9168E}"/>
    <cellStyle name="Heading 3 2 4 3 3" xfId="14032" xr:uid="{D72E8F4C-5956-4E52-9466-0F3A3706EBA0}"/>
    <cellStyle name="Heading 3 2 4 4" xfId="14033" xr:uid="{DBEC6FE8-9213-457F-980F-CC0EEFD16219}"/>
    <cellStyle name="Heading 3 2 4 4 2" xfId="14034" xr:uid="{CD6D2A7E-1DED-4DE1-BCBA-9300EB46F8EF}"/>
    <cellStyle name="Heading 3 2 4 4 3" xfId="14035" xr:uid="{04BE55F3-ACD7-4D25-A4F2-0134DA53FB88}"/>
    <cellStyle name="Heading 3 2 4 5" xfId="14036" xr:uid="{6FE570BB-0029-48EE-A4A9-2FE0128413CC}"/>
    <cellStyle name="Heading 3 2 4 5 2" xfId="14037" xr:uid="{7CF31D52-EE38-471E-B602-89CA6EAC1485}"/>
    <cellStyle name="Heading 3 2 4 5 3" xfId="14038" xr:uid="{731C5FA3-207E-43FB-8D90-9A03F39BDA6D}"/>
    <cellStyle name="Heading 3 2 4 6" xfId="14039" xr:uid="{94AC7F79-62EC-49A4-A821-994CF4571C81}"/>
    <cellStyle name="Heading 3 2 4 6 2" xfId="14040" xr:uid="{31554878-3982-47F0-B339-EA3219BCADD5}"/>
    <cellStyle name="Heading 3 2 4 7" xfId="14041" xr:uid="{3A95A7BD-F9A5-422B-94FD-150C5A84E94E}"/>
    <cellStyle name="Heading 3 2 5" xfId="14042" xr:uid="{72FB2228-1FDD-487D-A992-689D9BC7D72A}"/>
    <cellStyle name="Heading 3 2 5 2" xfId="14043" xr:uid="{5C9C62D5-238B-46DD-BBD4-873091901255}"/>
    <cellStyle name="Heading 3 2 5 2 2" xfId="14044" xr:uid="{C5F5D721-0F3C-4DC5-82DA-854EE8DD405D}"/>
    <cellStyle name="Heading 3 2 5 2 2 2" xfId="14045" xr:uid="{11FFF5D5-8473-4DA9-90E0-FC48A069B528}"/>
    <cellStyle name="Heading 3 2 5 2 2 3" xfId="14046" xr:uid="{079A218E-A926-4AF4-BA6A-E46F1484484C}"/>
    <cellStyle name="Heading 3 2 5 2 3" xfId="14047" xr:uid="{B2DAB154-8B10-4073-AF3A-C77DA835B268}"/>
    <cellStyle name="Heading 3 2 5 2 4" xfId="14048" xr:uid="{9E55F268-AD1C-4066-8B1C-C223C0E0F37E}"/>
    <cellStyle name="Heading 3 2 5 2 5" xfId="14049" xr:uid="{AE629340-FD6E-4AEC-93DB-9F0946BE775F}"/>
    <cellStyle name="Heading 3 2 5 3" xfId="14050" xr:uid="{699A94EC-F908-45E4-A746-1126CD739A2C}"/>
    <cellStyle name="Heading 3 2 5 3 2" xfId="14051" xr:uid="{930C47E9-D71B-49C4-86AC-645DA45765B7}"/>
    <cellStyle name="Heading 3 2 5 3 3" xfId="14052" xr:uid="{510087CC-8875-4A26-ABF2-FAF489D0B450}"/>
    <cellStyle name="Heading 3 2 5 4" xfId="14053" xr:uid="{2F6CB372-E861-4993-AAB4-6493A26CDFBC}"/>
    <cellStyle name="Heading 3 2 5 4 2" xfId="14054" xr:uid="{79C393B7-80FA-47F4-974E-43AD48C56C65}"/>
    <cellStyle name="Heading 3 2 5 4 3" xfId="14055" xr:uid="{78846FE0-69F2-4D3D-932D-4F86819AF424}"/>
    <cellStyle name="Heading 3 2 5 5" xfId="14056" xr:uid="{0ED77037-C26E-4046-AAA0-EA4E84445DDB}"/>
    <cellStyle name="Heading 3 2 5 5 2" xfId="14057" xr:uid="{DCAB5958-40B6-4CF6-B0B3-22E18E7B716C}"/>
    <cellStyle name="Heading 3 2 5 5 3" xfId="14058" xr:uid="{0AD494BA-D185-4AA5-9010-04AC3FC6A31C}"/>
    <cellStyle name="Heading 3 2 5 6" xfId="14059" xr:uid="{0F7E40C2-29E8-4B1E-86AF-D7D63AFAF953}"/>
    <cellStyle name="Heading 3 2 5 6 2" xfId="14060" xr:uid="{0A70A590-D48A-48FB-9FBD-568827979986}"/>
    <cellStyle name="Heading 3 2 5 7" xfId="14061" xr:uid="{351640A1-42D0-48A6-891D-214853E7447E}"/>
    <cellStyle name="Heading 3 2 6" xfId="14062" xr:uid="{7C1987FA-56AE-4833-A672-375E0148B060}"/>
    <cellStyle name="Heading 3 2 6 2" xfId="14063" xr:uid="{828110CD-5034-46FB-9922-34482D24C4AA}"/>
    <cellStyle name="Heading 3 2 6 2 2" xfId="14064" xr:uid="{1C154F66-9920-48FE-B21B-5DEB17792905}"/>
    <cellStyle name="Heading 3 2 6 2 2 2" xfId="14065" xr:uid="{8C4BE7BC-8A3B-4BE8-A128-8C4E2A9FE6E6}"/>
    <cellStyle name="Heading 3 2 6 2 2 3" xfId="14066" xr:uid="{62C92792-C5E5-4DAC-A0BB-4DF3ABCC9000}"/>
    <cellStyle name="Heading 3 2 6 2 3" xfId="14067" xr:uid="{09922EEB-238A-4469-A4A5-34ABA9AD8035}"/>
    <cellStyle name="Heading 3 2 6 2 4" xfId="14068" xr:uid="{50CEB164-5EC6-4666-B9E2-37BAF909A340}"/>
    <cellStyle name="Heading 3 2 6 2 5" xfId="14069" xr:uid="{A009138F-4F5F-49A4-BE74-A45D60C9C4D4}"/>
    <cellStyle name="Heading 3 2 6 3" xfId="14070" xr:uid="{FDA18C1A-0850-4B42-ACD0-552F8687EBD0}"/>
    <cellStyle name="Heading 3 2 6 3 2" xfId="14071" xr:uid="{9A0827BB-0006-4D12-AC32-9A75322D08C8}"/>
    <cellStyle name="Heading 3 2 6 3 3" xfId="14072" xr:uid="{48909CEF-C21B-4B37-8F06-CDC90A05AC53}"/>
    <cellStyle name="Heading 3 2 6 4" xfId="14073" xr:uid="{C5AD1BCD-DE9F-4EA9-9228-EEC896D42200}"/>
    <cellStyle name="Heading 3 2 6 4 2" xfId="14074" xr:uid="{8D0B1ECC-7C46-49D4-B8DE-AA62E7CC3CA0}"/>
    <cellStyle name="Heading 3 2 6 4 3" xfId="14075" xr:uid="{D80F0E5D-7560-4AEF-A09C-8FA6DA8CA056}"/>
    <cellStyle name="Heading 3 2 6 5" xfId="14076" xr:uid="{8D703B03-545F-48B6-A648-F986BD55055F}"/>
    <cellStyle name="Heading 3 2 6 5 2" xfId="14077" xr:uid="{7409A119-C117-4424-997C-5DC375ADBD73}"/>
    <cellStyle name="Heading 3 2 6 5 3" xfId="14078" xr:uid="{D127F60B-84E9-4FFE-910A-2F1F1727D951}"/>
    <cellStyle name="Heading 3 2 6 6" xfId="14079" xr:uid="{0ED8E189-373A-4577-B2E4-E896C11768A1}"/>
    <cellStyle name="Heading 3 2 6 6 2" xfId="14080" xr:uid="{F1D46ECD-9825-445C-98A1-5EA5A96072E0}"/>
    <cellStyle name="Heading 3 2 6 7" xfId="14081" xr:uid="{55DAD495-DC2D-4735-B913-2C7E1455EE5A}"/>
    <cellStyle name="Heading 3 2 7" xfId="14082" xr:uid="{3F6B7C16-EB8E-47B1-800F-A3EDC3A128A3}"/>
    <cellStyle name="Heading 3 2 7 2" xfId="14083" xr:uid="{2EC58996-3BC4-4F5F-94DB-9012DAA22818}"/>
    <cellStyle name="Heading 3 2 7 2 2" xfId="14084" xr:uid="{832D81AE-71FC-4A67-BAAB-33963CBBE992}"/>
    <cellStyle name="Heading 3 2 7 2 2 2" xfId="14085" xr:uid="{957539CC-DCD9-447E-89DF-0B964980CF3B}"/>
    <cellStyle name="Heading 3 2 7 2 2 3" xfId="14086" xr:uid="{CB9136D2-AA3D-4542-B595-6D34DCD925CB}"/>
    <cellStyle name="Heading 3 2 7 2 3" xfId="14087" xr:uid="{7D4F19C4-9C4A-4CF0-BA7F-6B2C026F483F}"/>
    <cellStyle name="Heading 3 2 7 2 4" xfId="14088" xr:uid="{F5A6F6EB-14D8-4784-9B3A-49BC7538AB69}"/>
    <cellStyle name="Heading 3 2 7 2 5" xfId="14089" xr:uid="{5D888C16-7E34-44A9-A4B2-1925F38BB484}"/>
    <cellStyle name="Heading 3 2 7 3" xfId="14090" xr:uid="{119C4B12-4C94-4325-BA1E-8C8977DD012C}"/>
    <cellStyle name="Heading 3 2 7 3 2" xfId="14091" xr:uid="{7AF89C29-BB78-465E-9D25-9AC2DFDF73EE}"/>
    <cellStyle name="Heading 3 2 7 3 3" xfId="14092" xr:uid="{B1F58E2F-1EB7-44F8-BBB4-0A8EC9A54D8D}"/>
    <cellStyle name="Heading 3 2 7 4" xfId="14093" xr:uid="{8314C9F0-E08D-42A4-954E-38823C5AEA36}"/>
    <cellStyle name="Heading 3 2 7 4 2" xfId="14094" xr:uid="{E6543B79-93F9-4EE0-9390-E7D071B3046F}"/>
    <cellStyle name="Heading 3 2 7 4 3" xfId="14095" xr:uid="{731C8A56-5246-46C1-9CC2-700BB0DEFB2F}"/>
    <cellStyle name="Heading 3 2 7 5" xfId="14096" xr:uid="{8D99F574-46F1-4B05-84F9-8169C6BFEB8C}"/>
    <cellStyle name="Heading 3 2 7 5 2" xfId="14097" xr:uid="{6FA5BDEB-25E9-4B6C-A671-188CB5B23C55}"/>
    <cellStyle name="Heading 3 2 7 5 3" xfId="14098" xr:uid="{0861EE3B-E6FB-42AB-BBC1-2B9380ED83B5}"/>
    <cellStyle name="Heading 3 2 7 6" xfId="14099" xr:uid="{EB3B0E9D-768D-494F-9293-8BFA26243EF4}"/>
    <cellStyle name="Heading 3 2 7 6 2" xfId="14100" xr:uid="{9FF77CD7-97B2-45C9-BB84-8B9643DAA81E}"/>
    <cellStyle name="Heading 3 2 7 7" xfId="14101" xr:uid="{B8DF3112-270C-487B-9710-FEB5A25C80FE}"/>
    <cellStyle name="Heading 3 2 8" xfId="14102" xr:uid="{CB89F3D9-D38F-4805-8C58-48D304F3DD6E}"/>
    <cellStyle name="Heading 3 2 8 2" xfId="14103" xr:uid="{E9AD210E-78FA-435F-8683-656574DC16CB}"/>
    <cellStyle name="Heading 3 2 8 2 2" xfId="14104" xr:uid="{5BD945CD-2F2B-4DD4-BDF2-DCC5807653D4}"/>
    <cellStyle name="Heading 3 2 8 2 2 2" xfId="14105" xr:uid="{7A7906E2-F530-4B19-B630-25B829F12EF7}"/>
    <cellStyle name="Heading 3 2 8 2 2 3" xfId="14106" xr:uid="{B83EE128-635C-408D-8ED2-BD3DA98F00D8}"/>
    <cellStyle name="Heading 3 2 8 2 3" xfId="14107" xr:uid="{A4498F62-4DCD-46DF-9751-E93D3AAA186B}"/>
    <cellStyle name="Heading 3 2 8 2 4" xfId="14108" xr:uid="{5EE792B9-5A20-4BAC-9BBE-FD6419957232}"/>
    <cellStyle name="Heading 3 2 8 2 5" xfId="14109" xr:uid="{F412221E-DC28-44E4-9A9E-2601D5C19C95}"/>
    <cellStyle name="Heading 3 2 8 3" xfId="14110" xr:uid="{8F8645BA-4AFD-49D9-889D-6501B451A6A8}"/>
    <cellStyle name="Heading 3 2 8 3 2" xfId="14111" xr:uid="{15F3A519-F616-4F87-BDA1-E363D81ED577}"/>
    <cellStyle name="Heading 3 2 8 3 3" xfId="14112" xr:uid="{10019999-CD99-4AC4-BD1B-127A167E7DC9}"/>
    <cellStyle name="Heading 3 2 8 4" xfId="14113" xr:uid="{ECAE0666-8B7B-411E-B834-8F79481B4096}"/>
    <cellStyle name="Heading 3 2 8 4 2" xfId="14114" xr:uid="{177B3459-5A55-44EA-B03C-5BBA7C33251B}"/>
    <cellStyle name="Heading 3 2 8 4 3" xfId="14115" xr:uid="{10F419A3-8E9C-4C72-88F5-B37473D0BB5C}"/>
    <cellStyle name="Heading 3 2 8 5" xfId="14116" xr:uid="{C0B06BE7-630A-47AF-AB30-E7D31182383A}"/>
    <cellStyle name="Heading 3 2 8 5 2" xfId="14117" xr:uid="{6401DF75-879F-4552-B09D-8A6253BC0C6E}"/>
    <cellStyle name="Heading 3 2 8 5 3" xfId="14118" xr:uid="{C925FC7D-26B7-429D-96E3-FBD654D37EA8}"/>
    <cellStyle name="Heading 3 2 8 6" xfId="14119" xr:uid="{CD23CF81-028B-46A9-A469-ED60C9956FC4}"/>
    <cellStyle name="Heading 3 2 8 6 2" xfId="14120" xr:uid="{B79312EE-102A-439E-82D3-1BE51761C685}"/>
    <cellStyle name="Heading 3 2 8 7" xfId="14121" xr:uid="{2314AEBA-E251-4D5D-9B29-205D16C6522D}"/>
    <cellStyle name="Heading 3 2 9" xfId="14122" xr:uid="{CAB65982-E86A-4442-A767-A501620508AB}"/>
    <cellStyle name="Heading 3 2 9 2" xfId="14123" xr:uid="{6BA0C4CD-2C6F-4416-89D5-A5B86B11465B}"/>
    <cellStyle name="Heading 3 2 9 2 2" xfId="14124" xr:uid="{182F1009-D789-461F-92EA-F60E763366A4}"/>
    <cellStyle name="Heading 3 2 9 2 2 2" xfId="14125" xr:uid="{48E02D4A-04D2-4CC3-A279-562DA5DA19F4}"/>
    <cellStyle name="Heading 3 2 9 2 2 3" xfId="14126" xr:uid="{C1561B96-C555-4CB3-919B-65FCBC9C6FB5}"/>
    <cellStyle name="Heading 3 2 9 2 3" xfId="14127" xr:uid="{779CF254-7303-41E1-8FE2-C25FCA188F0A}"/>
    <cellStyle name="Heading 3 2 9 2 4" xfId="14128" xr:uid="{7387CB32-1427-48BB-8948-C53EAB8357E5}"/>
    <cellStyle name="Heading 3 2 9 2 5" xfId="14129" xr:uid="{D7234814-35A8-4D74-9A43-60FD3D1F572A}"/>
    <cellStyle name="Heading 3 2 9 3" xfId="14130" xr:uid="{906163FB-1738-44DD-BD8E-7D142A57EDC5}"/>
    <cellStyle name="Heading 3 2 9 3 2" xfId="14131" xr:uid="{91C5C9DD-0B72-4CF4-9B09-6A9C628D5609}"/>
    <cellStyle name="Heading 3 2 9 3 3" xfId="14132" xr:uid="{9596FB0B-788E-4F80-91E1-C89D659A373B}"/>
    <cellStyle name="Heading 3 2 9 4" xfId="14133" xr:uid="{01C16D8B-AD3F-4187-836F-E12D4A8193D3}"/>
    <cellStyle name="Heading 3 2 9 4 2" xfId="14134" xr:uid="{62D0CC65-77F7-4866-B38A-A8C786FB9140}"/>
    <cellStyle name="Heading 3 2 9 4 3" xfId="14135" xr:uid="{BAC2E1A9-1B6C-4662-9FB1-14DA30A5D791}"/>
    <cellStyle name="Heading 3 2 9 5" xfId="14136" xr:uid="{A61BFD67-C6E3-4406-A7EA-2A3FF67CEBDE}"/>
    <cellStyle name="Heading 3 2 9 5 2" xfId="14137" xr:uid="{B0CE2506-9E19-44D0-8310-C43B703833A6}"/>
    <cellStyle name="Heading 3 2 9 5 3" xfId="14138" xr:uid="{FA77B9D9-24F6-4351-AB02-CF631541B20B}"/>
    <cellStyle name="Heading 3 2 9 6" xfId="14139" xr:uid="{A208CD38-017B-4711-9B62-70928C669222}"/>
    <cellStyle name="Heading 3 2 9 6 2" xfId="14140" xr:uid="{5C98FEBC-47B9-4611-9311-D8B6F7490620}"/>
    <cellStyle name="Heading 3 2 9 7" xfId="14141" xr:uid="{1EEAD6A4-EB94-4979-95E5-1AB681EE75E7}"/>
    <cellStyle name="Heading 3 20" xfId="14142" xr:uid="{8C3F2560-5F02-43FF-862A-1C491137F8A2}"/>
    <cellStyle name="Heading 3 21" xfId="14143" xr:uid="{BEBCEB9B-0CE6-42C0-A3CC-DE16C4C5E04E}"/>
    <cellStyle name="Heading 3 22" xfId="14144" xr:uid="{4923554A-3A01-4B11-82CF-DD875025801C}"/>
    <cellStyle name="Heading 3 23" xfId="14145" xr:uid="{9ED7FE63-C38A-4B94-874E-186CD3D75F77}"/>
    <cellStyle name="Heading 3 24" xfId="14146" xr:uid="{70F39D46-4985-4C59-AF48-BCD591DCBF95}"/>
    <cellStyle name="Heading 3 25" xfId="14147" xr:uid="{5098751C-EA22-48FB-B003-E71686FBB49B}"/>
    <cellStyle name="Heading 3 26" xfId="14148" xr:uid="{30B9E089-DE5F-4A89-AC58-27602416A372}"/>
    <cellStyle name="Heading 3 27" xfId="14149" xr:uid="{F2A00CDD-A61F-4AC9-8502-96961B9C7268}"/>
    <cellStyle name="Heading 3 28" xfId="14150" xr:uid="{EE66B833-4FB0-4842-A88E-0CCEB8243103}"/>
    <cellStyle name="Heading 3 29" xfId="14151" xr:uid="{3D902FA1-F0A1-47A6-B02C-36631A75334E}"/>
    <cellStyle name="Heading 3 3" xfId="14152" xr:uid="{B62B0B64-ECEA-4DA3-9A4C-9C91675C8152}"/>
    <cellStyle name="Heading 3 3 10" xfId="14153" xr:uid="{A8A8C4DE-89AB-42EE-BDF3-7457E3B47E99}"/>
    <cellStyle name="Heading 3 3 10 2" xfId="14154" xr:uid="{C8D1C832-B581-457E-BBD4-5CEE86292360}"/>
    <cellStyle name="Heading 3 3 10 2 2" xfId="14155" xr:uid="{8001583D-93BC-4A5B-A264-465CC088D502}"/>
    <cellStyle name="Heading 3 3 10 2 3" xfId="14156" xr:uid="{F9DA7709-9356-42CF-A3F9-474DC1B1AC61}"/>
    <cellStyle name="Heading 3 3 10 3" xfId="14157" xr:uid="{69AAD3DD-353A-4148-B3D7-771972AB25CC}"/>
    <cellStyle name="Heading 3 3 10 3 2" xfId="14158" xr:uid="{B3C2A15D-1579-42CC-9DD8-E49AC33FFCBC}"/>
    <cellStyle name="Heading 3 3 10 3 3" xfId="14159" xr:uid="{ED7B93BE-C004-4B15-8184-4B7B1F3768A3}"/>
    <cellStyle name="Heading 3 3 10 4" xfId="14160" xr:uid="{3F78FEA2-3E87-4BCD-9FA7-11F36B3DA39A}"/>
    <cellStyle name="Heading 3 3 10 4 2" xfId="14161" xr:uid="{DF89EE28-85F0-41A8-AA79-67C9CF41BF69}"/>
    <cellStyle name="Heading 3 3 10 4 3" xfId="14162" xr:uid="{0D55B600-B19F-4F19-B331-4DEBBFD218D2}"/>
    <cellStyle name="Heading 3 3 10 5" xfId="14163" xr:uid="{534DCCC5-F079-4390-8108-426EFF337B39}"/>
    <cellStyle name="Heading 3 3 10 5 2" xfId="14164" xr:uid="{12A08893-D0EC-48B9-9B01-98F2DEBC24AF}"/>
    <cellStyle name="Heading 3 3 10 5 3" xfId="14165" xr:uid="{F2A6C083-7AB5-44D5-A05F-63FB5A16A48F}"/>
    <cellStyle name="Heading 3 3 10 6" xfId="14166" xr:uid="{7B8A9BDD-B892-4DF8-807C-3A5B2C0632A7}"/>
    <cellStyle name="Heading 3 3 10 6 2" xfId="14167" xr:uid="{D692AEBA-D876-47E0-82DD-7DA737351F97}"/>
    <cellStyle name="Heading 3 3 10 7" xfId="14168" xr:uid="{DDC652F0-B744-4FA1-A7F5-169CF6238849}"/>
    <cellStyle name="Heading 3 3 11" xfId="14169" xr:uid="{4BC641CA-867B-471D-A233-75CEA50EB000}"/>
    <cellStyle name="Heading 3 3 11 2" xfId="14170" xr:uid="{52CD7885-5D59-4C1A-8B7B-F1FEEE0B3227}"/>
    <cellStyle name="Heading 3 3 11 2 2" xfId="14171" xr:uid="{4C385FD7-DC81-4961-B33A-345D4AC175AB}"/>
    <cellStyle name="Heading 3 3 11 2 3" xfId="14172" xr:uid="{787C7B19-41A9-4E33-B0A0-C847D686292E}"/>
    <cellStyle name="Heading 3 3 11 3" xfId="14173" xr:uid="{A4BA049B-B4FB-46EC-9B45-86599E267DAA}"/>
    <cellStyle name="Heading 3 3 11 3 2" xfId="14174" xr:uid="{D38BDEE9-DFCF-4360-BC46-C2AD37171C5B}"/>
    <cellStyle name="Heading 3 3 11 3 3" xfId="14175" xr:uid="{6052A173-156B-4254-9D38-76AA7D6A1768}"/>
    <cellStyle name="Heading 3 3 11 4" xfId="14176" xr:uid="{7D76C6C9-6F78-4800-AF20-54A2FF463B9B}"/>
    <cellStyle name="Heading 3 3 11 4 2" xfId="14177" xr:uid="{26CE392D-802B-4004-B9F0-5288BCA3DA87}"/>
    <cellStyle name="Heading 3 3 11 4 3" xfId="14178" xr:uid="{191044BF-792A-482C-BB33-708422539E4B}"/>
    <cellStyle name="Heading 3 3 11 5" xfId="14179" xr:uid="{FCE36A6B-DDC2-4ACE-988F-22037CBEEDFB}"/>
    <cellStyle name="Heading 3 3 11 5 2" xfId="14180" xr:uid="{439E64F9-E487-4C0D-8C6D-4D59D8E9CABD}"/>
    <cellStyle name="Heading 3 3 11 5 3" xfId="14181" xr:uid="{E15C0A9A-D983-4A57-8150-C8D7C6C5CC83}"/>
    <cellStyle name="Heading 3 3 11 6" xfId="14182" xr:uid="{4ED81A5B-A828-41C6-81D6-BE46B6AF70DB}"/>
    <cellStyle name="Heading 3 3 11 6 2" xfId="14183" xr:uid="{9D443D2F-1747-4CD2-8C35-CBB1A59A3C14}"/>
    <cellStyle name="Heading 3 3 11 7" xfId="14184" xr:uid="{79C3C296-B556-4132-A4E1-ADACF934DF4C}"/>
    <cellStyle name="Heading 3 3 12" xfId="14185" xr:uid="{069A8F2A-BB49-4A68-89A1-1D333514C440}"/>
    <cellStyle name="Heading 3 3 12 2" xfId="14186" xr:uid="{ADE6ADCB-0632-4430-9092-14687A978D7F}"/>
    <cellStyle name="Heading 3 3 12 2 2" xfId="14187" xr:uid="{BFCDEF20-F0E8-40F2-B2B0-5584A35E03BE}"/>
    <cellStyle name="Heading 3 3 12 2 3" xfId="14188" xr:uid="{B9420400-6A3D-4805-B56E-0CC17D021D81}"/>
    <cellStyle name="Heading 3 3 12 3" xfId="14189" xr:uid="{511B0217-C92B-46A8-A3B8-14F76AD858F9}"/>
    <cellStyle name="Heading 3 3 12 4" xfId="14190" xr:uid="{E5091E87-E9FA-466A-90A4-4A45554BEAEB}"/>
    <cellStyle name="Heading 3 3 12 5" xfId="14191" xr:uid="{EA1B5CEE-100F-4C25-A338-2A50C6DB8A39}"/>
    <cellStyle name="Heading 3 3 13" xfId="14192" xr:uid="{E9D9D94D-5032-4E0B-AFCE-80C6C98DC7C5}"/>
    <cellStyle name="Heading 3 3 13 2" xfId="14193" xr:uid="{55FDADA4-E7D4-4E60-BF36-84391DA49634}"/>
    <cellStyle name="Heading 3 3 13 3" xfId="14194" xr:uid="{85935873-B01E-47C2-8624-F13E13442801}"/>
    <cellStyle name="Heading 3 3 14" xfId="14195" xr:uid="{ED102082-5794-4FAE-A7FC-5AFAC3CAB2EA}"/>
    <cellStyle name="Heading 3 3 14 2" xfId="14196" xr:uid="{77837488-3BC1-4666-88EF-1911469EF47D}"/>
    <cellStyle name="Heading 3 3 14 3" xfId="14197" xr:uid="{5360A33A-447E-4351-BAA2-2EFCEBF5BDE4}"/>
    <cellStyle name="Heading 3 3 15" xfId="14198" xr:uid="{EC29CD4F-F275-4AA6-92B7-16170201E67C}"/>
    <cellStyle name="Heading 3 3 15 2" xfId="14199" xr:uid="{CCDF75D5-F13F-4FBD-ABF4-DDFC93432C40}"/>
    <cellStyle name="Heading 3 3 15 3" xfId="14200" xr:uid="{AD3B53F0-A7C9-4607-8563-0659E612F257}"/>
    <cellStyle name="Heading 3 3 16" xfId="14201" xr:uid="{F6C0DEF1-90CF-44B0-8886-E6113253C129}"/>
    <cellStyle name="Heading 3 3 16 2" xfId="14202" xr:uid="{F600865F-2B5C-4A2E-85B2-41623074A4A8}"/>
    <cellStyle name="Heading 3 3 17" xfId="14203" xr:uid="{2F3CAD70-0B63-46F0-A135-7B3A7164A8CD}"/>
    <cellStyle name="Heading 3 3 2" xfId="14204" xr:uid="{260B9B3C-B8CC-4D61-8ADF-1BA5245DDAC7}"/>
    <cellStyle name="Heading 3 3 2 2" xfId="14205" xr:uid="{4F93821A-AA3E-4DCD-96BF-E6EE330394B2}"/>
    <cellStyle name="Heading 3 3 2 2 2" xfId="14206" xr:uid="{CA78C320-D89E-4630-8E6E-7F6FD2404375}"/>
    <cellStyle name="Heading 3 3 2 2 3" xfId="14207" xr:uid="{8707FE7D-DBEC-4521-9E4D-D2A9B854ED4B}"/>
    <cellStyle name="Heading 3 3 2 3" xfId="14208" xr:uid="{7B56C81C-E962-438D-956A-424FD0FB55B3}"/>
    <cellStyle name="Heading 3 3 2 3 2" xfId="14209" xr:uid="{6A9C12ED-5B6B-4C8E-83FE-A969172A8E12}"/>
    <cellStyle name="Heading 3 3 2 3 3" xfId="14210" xr:uid="{FB9CC389-167D-4DAB-A7B6-9DB7F0937539}"/>
    <cellStyle name="Heading 3 3 2 4" xfId="14211" xr:uid="{7D525A25-7075-467E-9B00-A6813A786C59}"/>
    <cellStyle name="Heading 3 3 2 4 2" xfId="14212" xr:uid="{A817C796-2B7C-4539-814A-DA30AFDF94D6}"/>
    <cellStyle name="Heading 3 3 2 4 3" xfId="14213" xr:uid="{7810D203-88AD-4788-BAA1-CAC897E5D99C}"/>
    <cellStyle name="Heading 3 3 2 5" xfId="14214" xr:uid="{A81FA0F4-1582-4C55-8D56-27B36711C51C}"/>
    <cellStyle name="Heading 3 3 2 5 2" xfId="14215" xr:uid="{58D1D2D3-1D04-4D10-B68C-AED766AF0F56}"/>
    <cellStyle name="Heading 3 3 2 5 3" xfId="14216" xr:uid="{47B155D9-73E7-4EA9-818A-451792A5180E}"/>
    <cellStyle name="Heading 3 3 2 6" xfId="14217" xr:uid="{019D6E7F-E1B7-40D7-AF4C-6CF81027D35D}"/>
    <cellStyle name="Heading 3 3 2 6 2" xfId="14218" xr:uid="{6CA3971F-AD9F-4246-BFE0-6BFA0DE830D0}"/>
    <cellStyle name="Heading 3 3 2 7" xfId="14219" xr:uid="{F6D29261-B437-45B7-A089-116115B0E2C3}"/>
    <cellStyle name="Heading 3 3 2 8" xfId="14220" xr:uid="{81D475FC-74F1-49C3-A79E-9317BD6ED14B}"/>
    <cellStyle name="Heading 3 3 3" xfId="14221" xr:uid="{B7581AD4-3090-4931-8F78-756FBE8466AF}"/>
    <cellStyle name="Heading 3 3 3 2" xfId="14222" xr:uid="{8CDA1CF0-60A8-490D-9D44-D85A2BA14894}"/>
    <cellStyle name="Heading 3 3 3 2 2" xfId="14223" xr:uid="{17BACDE6-10B9-4059-9512-7355CF180F7D}"/>
    <cellStyle name="Heading 3 3 3 2 3" xfId="14224" xr:uid="{B4D8670C-5994-4A62-81E6-06C89F0F1B85}"/>
    <cellStyle name="Heading 3 3 3 3" xfId="14225" xr:uid="{3BB0F454-7E3A-45B7-86AC-BFA443B9CD70}"/>
    <cellStyle name="Heading 3 3 3 3 2" xfId="14226" xr:uid="{048FC9F2-16DC-43F3-9690-41AD8C1F39BC}"/>
    <cellStyle name="Heading 3 3 3 3 3" xfId="14227" xr:uid="{F7993585-5D57-4EFC-A3CA-661BF848073E}"/>
    <cellStyle name="Heading 3 3 3 4" xfId="14228" xr:uid="{CD1E351D-29CB-48E8-9B84-900120B4C035}"/>
    <cellStyle name="Heading 3 3 3 4 2" xfId="14229" xr:uid="{F876FB78-A780-4F17-A71B-6F8BD25A7196}"/>
    <cellStyle name="Heading 3 3 3 4 3" xfId="14230" xr:uid="{9C9E297B-2C40-43B5-8BE6-25ED4AE108D6}"/>
    <cellStyle name="Heading 3 3 3 5" xfId="14231" xr:uid="{97D2DA66-25E4-4E55-A495-40B4AE348EE5}"/>
    <cellStyle name="Heading 3 3 3 5 2" xfId="14232" xr:uid="{AA7E9B8F-4B7F-4314-9E58-DA2C4EAA23FF}"/>
    <cellStyle name="Heading 3 3 3 5 3" xfId="14233" xr:uid="{97609F59-AF54-4819-9FA3-8054EEA740B8}"/>
    <cellStyle name="Heading 3 3 3 6" xfId="14234" xr:uid="{E7AE1716-28C6-4751-A4CA-E4719B9CBEAA}"/>
    <cellStyle name="Heading 3 3 3 6 2" xfId="14235" xr:uid="{A066739D-97EC-4064-9A4B-8E22C453D6F1}"/>
    <cellStyle name="Heading 3 3 3 7" xfId="14236" xr:uid="{2FB11189-5D86-46B4-8201-A5C1CFED4166}"/>
    <cellStyle name="Heading 3 3 4" xfId="14237" xr:uid="{1C18154B-5C13-4DD2-8E63-EB4D04C45B66}"/>
    <cellStyle name="Heading 3 3 4 2" xfId="14238" xr:uid="{17239B2B-EA77-4634-8CF3-A2B1EC920D5A}"/>
    <cellStyle name="Heading 3 3 4 2 2" xfId="14239" xr:uid="{4995E1F1-03A0-4DFD-BD1B-6E677FAB86D8}"/>
    <cellStyle name="Heading 3 3 4 2 3" xfId="14240" xr:uid="{277DB30C-FFDC-48F9-BC23-195FDBD9BC31}"/>
    <cellStyle name="Heading 3 3 4 3" xfId="14241" xr:uid="{8A304395-1F2D-4805-B573-B855E9C5A599}"/>
    <cellStyle name="Heading 3 3 4 3 2" xfId="14242" xr:uid="{6A21B5A9-8E7A-4E32-BD5B-24348604E38C}"/>
    <cellStyle name="Heading 3 3 4 3 3" xfId="14243" xr:uid="{24D12153-1843-4ECB-803B-6C9248A85059}"/>
    <cellStyle name="Heading 3 3 4 4" xfId="14244" xr:uid="{CB59FB99-A24E-4795-9717-D39A36A56E9C}"/>
    <cellStyle name="Heading 3 3 4 4 2" xfId="14245" xr:uid="{D0CA6596-CD84-45D2-938F-4BE94D5C7E84}"/>
    <cellStyle name="Heading 3 3 4 4 3" xfId="14246" xr:uid="{93EC42F1-EAB9-48A6-ADB1-9EAAE3E8DC5E}"/>
    <cellStyle name="Heading 3 3 4 5" xfId="14247" xr:uid="{B3051319-D995-4836-BAD0-0C26C2B69F76}"/>
    <cellStyle name="Heading 3 3 4 5 2" xfId="14248" xr:uid="{D6B8F073-CC12-4C84-A01D-FE6FF15F927C}"/>
    <cellStyle name="Heading 3 3 4 5 3" xfId="14249" xr:uid="{BEDA4D10-D7BD-43A6-A148-D835BA3C5F62}"/>
    <cellStyle name="Heading 3 3 4 6" xfId="14250" xr:uid="{B7F0770A-9FAB-45E6-A173-B92F84DE8B4E}"/>
    <cellStyle name="Heading 3 3 4 6 2" xfId="14251" xr:uid="{C6479D90-288C-4B38-9F21-8B39DC478615}"/>
    <cellStyle name="Heading 3 3 4 7" xfId="14252" xr:uid="{47272743-4D22-4847-B3BE-29DB6DAB71E4}"/>
    <cellStyle name="Heading 3 3 5" xfId="14253" xr:uid="{31E0C4B6-AD98-4936-AAF5-9B7EE62E362C}"/>
    <cellStyle name="Heading 3 3 5 2" xfId="14254" xr:uid="{464A293C-0612-4E08-9A9A-764C09274EE0}"/>
    <cellStyle name="Heading 3 3 5 2 2" xfId="14255" xr:uid="{EB85BB8C-DA34-4E2E-B7F4-E493B333CFC8}"/>
    <cellStyle name="Heading 3 3 5 2 3" xfId="14256" xr:uid="{447D0B99-B98E-4DB8-B8CE-4A61DFD97AF7}"/>
    <cellStyle name="Heading 3 3 5 3" xfId="14257" xr:uid="{329BA6F2-79B4-4A41-9466-F2C5B32AA750}"/>
    <cellStyle name="Heading 3 3 5 3 2" xfId="14258" xr:uid="{14B33EB0-AD3A-4E11-8F00-8CC6D372A6DF}"/>
    <cellStyle name="Heading 3 3 5 3 3" xfId="14259" xr:uid="{B0DD42A7-60EA-4E4A-AE90-070BAE61A324}"/>
    <cellStyle name="Heading 3 3 5 4" xfId="14260" xr:uid="{595FF42A-BFAD-44B4-8A06-F748270C5FA4}"/>
    <cellStyle name="Heading 3 3 5 4 2" xfId="14261" xr:uid="{E2137215-6997-4647-B36D-D86A676CC73A}"/>
    <cellStyle name="Heading 3 3 5 4 3" xfId="14262" xr:uid="{696FCF8A-6300-4BF0-9C14-A985405ED599}"/>
    <cellStyle name="Heading 3 3 5 5" xfId="14263" xr:uid="{00420D4F-1D3D-4FD9-8777-54C9BE25FB0D}"/>
    <cellStyle name="Heading 3 3 5 5 2" xfId="14264" xr:uid="{035382A6-D61D-4B57-8EC0-CD9FA3310654}"/>
    <cellStyle name="Heading 3 3 5 5 3" xfId="14265" xr:uid="{5E683E96-E46A-4D86-8962-D5567DF5FCBF}"/>
    <cellStyle name="Heading 3 3 5 6" xfId="14266" xr:uid="{4A73F655-D9E2-497C-AA52-0B2D8D2930B6}"/>
    <cellStyle name="Heading 3 3 5 6 2" xfId="14267" xr:uid="{D8516AC5-D83E-4AEF-AED6-2701D6360E71}"/>
    <cellStyle name="Heading 3 3 5 7" xfId="14268" xr:uid="{8A7E9E05-68CA-4D6C-B4E5-533F9E73141E}"/>
    <cellStyle name="Heading 3 3 6" xfId="14269" xr:uid="{B481F506-EDD5-4348-AB01-2C7A14FACE23}"/>
    <cellStyle name="Heading 3 3 6 2" xfId="14270" xr:uid="{5D7D6680-9872-47A3-849E-E6BF3B445498}"/>
    <cellStyle name="Heading 3 3 6 2 2" xfId="14271" xr:uid="{357A7D8E-104A-4140-B3DA-651EB496DE4E}"/>
    <cellStyle name="Heading 3 3 6 2 3" xfId="14272" xr:uid="{E0900D09-3E4C-44CA-9EFB-BBEDCEB3FB24}"/>
    <cellStyle name="Heading 3 3 6 3" xfId="14273" xr:uid="{AF4AF71F-3AF9-4433-A412-8587B3DA0DCF}"/>
    <cellStyle name="Heading 3 3 6 3 2" xfId="14274" xr:uid="{D59E5025-CD66-4653-BEBB-4870755062AF}"/>
    <cellStyle name="Heading 3 3 6 3 3" xfId="14275" xr:uid="{2AE8FF82-0C9D-41C1-ADC8-48B77057701F}"/>
    <cellStyle name="Heading 3 3 6 4" xfId="14276" xr:uid="{514E2604-69FD-4787-AA84-2F175BDD9F31}"/>
    <cellStyle name="Heading 3 3 6 4 2" xfId="14277" xr:uid="{D9FD598E-4451-4BC3-9D70-6116EED367EB}"/>
    <cellStyle name="Heading 3 3 6 4 3" xfId="14278" xr:uid="{6E7C43DE-6DA0-4033-AD10-D5C8CEAD98FE}"/>
    <cellStyle name="Heading 3 3 6 5" xfId="14279" xr:uid="{7764A377-41A3-47D2-8196-B7767F78B789}"/>
    <cellStyle name="Heading 3 3 6 5 2" xfId="14280" xr:uid="{D139023B-47C1-4B37-9982-AC58DFD0D4CD}"/>
    <cellStyle name="Heading 3 3 6 5 3" xfId="14281" xr:uid="{436AB2BD-6B69-40E2-B5C0-3D8B4889D54F}"/>
    <cellStyle name="Heading 3 3 6 6" xfId="14282" xr:uid="{9FB89A86-42DF-4AE1-A710-E3F3983BC1F3}"/>
    <cellStyle name="Heading 3 3 6 6 2" xfId="14283" xr:uid="{4BD58D86-582D-4986-B505-3D11B554E0AC}"/>
    <cellStyle name="Heading 3 3 6 7" xfId="14284" xr:uid="{C6CA4A9E-6D9B-498F-AA29-AF6053139856}"/>
    <cellStyle name="Heading 3 3 7" xfId="14285" xr:uid="{E99CD923-C8B0-46AA-B552-493FDE696ED6}"/>
    <cellStyle name="Heading 3 3 7 2" xfId="14286" xr:uid="{F5874D3C-2210-4C8E-A4F6-B1C04B667F0B}"/>
    <cellStyle name="Heading 3 3 7 2 2" xfId="14287" xr:uid="{F6BC3CC2-B75C-4801-A030-2E133AB24044}"/>
    <cellStyle name="Heading 3 3 7 2 3" xfId="14288" xr:uid="{2B19BAD9-FB19-4243-B0D2-49BBBEFFB1ED}"/>
    <cellStyle name="Heading 3 3 7 3" xfId="14289" xr:uid="{F57D246A-0503-4453-8DD4-88D36EC8D0F9}"/>
    <cellStyle name="Heading 3 3 7 3 2" xfId="14290" xr:uid="{ACB1396B-EA86-47F6-B37F-EF7EEFB3D6BF}"/>
    <cellStyle name="Heading 3 3 7 3 3" xfId="14291" xr:uid="{D21918EF-2C56-43DD-B573-071DF416B397}"/>
    <cellStyle name="Heading 3 3 7 4" xfId="14292" xr:uid="{8AF9ED49-82C9-4ADF-9FC3-9A6D00D788C9}"/>
    <cellStyle name="Heading 3 3 7 4 2" xfId="14293" xr:uid="{F6F273ED-3D03-41DD-BEC6-66D9E5F0CC9B}"/>
    <cellStyle name="Heading 3 3 7 4 3" xfId="14294" xr:uid="{21DC1D3B-C7F1-47FA-8944-7A3E73BB5F9C}"/>
    <cellStyle name="Heading 3 3 7 5" xfId="14295" xr:uid="{65AC6EE8-E1F9-426C-A3CF-329D107108A2}"/>
    <cellStyle name="Heading 3 3 7 5 2" xfId="14296" xr:uid="{45AFAEE2-3797-491C-8770-FD04905BD043}"/>
    <cellStyle name="Heading 3 3 7 5 3" xfId="14297" xr:uid="{3270CC3A-7C02-47FF-A37B-40D438A1B25C}"/>
    <cellStyle name="Heading 3 3 7 6" xfId="14298" xr:uid="{638E0C91-21A0-4DFD-A55D-8B72D4181E36}"/>
    <cellStyle name="Heading 3 3 7 6 2" xfId="14299" xr:uid="{DB064726-4FDD-45B2-B422-1E46D294C59D}"/>
    <cellStyle name="Heading 3 3 7 7" xfId="14300" xr:uid="{EFBD4A85-0E70-463A-9D31-E541DFE757A5}"/>
    <cellStyle name="Heading 3 3 8" xfId="14301" xr:uid="{10DC1C44-1721-444B-9A69-36803F0655FB}"/>
    <cellStyle name="Heading 3 3 8 2" xfId="14302" xr:uid="{83CA5F20-767A-49C6-8532-2690556E1F3F}"/>
    <cellStyle name="Heading 3 3 8 2 2" xfId="14303" xr:uid="{DE0332D8-FF6E-4E4F-970B-260092DA3A54}"/>
    <cellStyle name="Heading 3 3 8 2 3" xfId="14304" xr:uid="{117D5202-0BC8-4584-8718-EF06127EA2B0}"/>
    <cellStyle name="Heading 3 3 8 3" xfId="14305" xr:uid="{A8E8B877-A699-4644-BF75-E2B5020473B5}"/>
    <cellStyle name="Heading 3 3 8 3 2" xfId="14306" xr:uid="{62FE5784-7D3A-4833-A389-64AF004115C8}"/>
    <cellStyle name="Heading 3 3 8 3 3" xfId="14307" xr:uid="{372D949E-B324-466E-BA61-817A32200BF4}"/>
    <cellStyle name="Heading 3 3 8 4" xfId="14308" xr:uid="{90CAFCA6-A406-4E59-9627-8B831382CC65}"/>
    <cellStyle name="Heading 3 3 8 4 2" xfId="14309" xr:uid="{5AB32941-A166-47DB-B572-19B373435FE3}"/>
    <cellStyle name="Heading 3 3 8 4 3" xfId="14310" xr:uid="{7412152C-8889-4F5B-A69B-13550755C421}"/>
    <cellStyle name="Heading 3 3 8 5" xfId="14311" xr:uid="{BEBC9943-7E8D-4413-98C2-A174EAA24D3C}"/>
    <cellStyle name="Heading 3 3 8 5 2" xfId="14312" xr:uid="{7BAFCF05-77B1-4880-88E3-C8D4169AD76A}"/>
    <cellStyle name="Heading 3 3 8 5 3" xfId="14313" xr:uid="{B5DB9C60-3FE4-44EA-9746-425C73E77E0A}"/>
    <cellStyle name="Heading 3 3 8 6" xfId="14314" xr:uid="{D5E2239C-3C56-469F-B7B2-4C65A25B14FE}"/>
    <cellStyle name="Heading 3 3 8 6 2" xfId="14315" xr:uid="{DD088CFD-A95F-4976-91F1-864AAA055401}"/>
    <cellStyle name="Heading 3 3 8 7" xfId="14316" xr:uid="{A91224E9-A4D3-4FC3-B814-BA4A23D6A534}"/>
    <cellStyle name="Heading 3 3 9" xfId="14317" xr:uid="{31D75649-817B-4DAE-9C73-012EDF117DF8}"/>
    <cellStyle name="Heading 3 3 9 2" xfId="14318" xr:uid="{F3B0DB64-7254-4714-9A67-0FEAC767A474}"/>
    <cellStyle name="Heading 3 3 9 2 2" xfId="14319" xr:uid="{73A0C300-7059-4EFE-9835-F33980612222}"/>
    <cellStyle name="Heading 3 3 9 2 3" xfId="14320" xr:uid="{580B0F9C-6EF8-4897-B126-CADD7AF942CD}"/>
    <cellStyle name="Heading 3 3 9 3" xfId="14321" xr:uid="{0F265888-E695-4B59-B005-1AC57EF076AB}"/>
    <cellStyle name="Heading 3 3 9 3 2" xfId="14322" xr:uid="{0EC3985C-127E-4E99-9B9E-2FB913604DB0}"/>
    <cellStyle name="Heading 3 3 9 3 3" xfId="14323" xr:uid="{332AD615-41CB-4EF6-875E-F194D1B01F4B}"/>
    <cellStyle name="Heading 3 3 9 4" xfId="14324" xr:uid="{35864E6D-1706-4D14-909E-F22ED866BFD8}"/>
    <cellStyle name="Heading 3 3 9 4 2" xfId="14325" xr:uid="{96A8FB95-2A9D-48BD-861F-2A172EAC6FDF}"/>
    <cellStyle name="Heading 3 3 9 4 3" xfId="14326" xr:uid="{DE800038-9AA4-40B9-BB48-D88932898D96}"/>
    <cellStyle name="Heading 3 3 9 5" xfId="14327" xr:uid="{0CF6706C-8D6B-467C-A6F2-D5935F2E4EF4}"/>
    <cellStyle name="Heading 3 3 9 5 2" xfId="14328" xr:uid="{1B05DFCB-88BD-4899-9B31-85F000C8F70E}"/>
    <cellStyle name="Heading 3 3 9 5 3" xfId="14329" xr:uid="{BCDF8555-F5A8-46FE-977F-AE87FDF0692F}"/>
    <cellStyle name="Heading 3 3 9 6" xfId="14330" xr:uid="{A103FC21-FF7D-4419-94C2-5A5E5A801557}"/>
    <cellStyle name="Heading 3 3 9 6 2" xfId="14331" xr:uid="{6A952B31-BEB1-4B2A-8C7D-F1EABD1C34D9}"/>
    <cellStyle name="Heading 3 3 9 7" xfId="14332" xr:uid="{8C61A320-97CE-413B-A42F-9D804BECF763}"/>
    <cellStyle name="Heading 3 30" xfId="14333" xr:uid="{531C7C66-3F9F-4FB9-B3E4-FA44610EFE32}"/>
    <cellStyle name="Heading 3 31" xfId="14334" xr:uid="{6F980E2E-F940-4776-BC39-C570E65D8F35}"/>
    <cellStyle name="Heading 3 32" xfId="14335" xr:uid="{5E803CE3-3F5B-44C6-A9CE-5ED288F76868}"/>
    <cellStyle name="Heading 3 33" xfId="14336" xr:uid="{BAF43CB7-D89B-4575-83B3-0C56096E151C}"/>
    <cellStyle name="Heading 3 34" xfId="14337" xr:uid="{95EEB02A-1247-498B-9D55-F1D54A070DDE}"/>
    <cellStyle name="Heading 3 35" xfId="14338" xr:uid="{344CC338-589E-4807-9470-5AE3FFAEA017}"/>
    <cellStyle name="Heading 3 36" xfId="14339" xr:uid="{4044CC43-C337-4BE8-B014-E5103D11FC78}"/>
    <cellStyle name="Heading 3 37" xfId="14340" xr:uid="{321AC29B-9C8D-4C95-B04C-32478104EE89}"/>
    <cellStyle name="Heading 3 38" xfId="14341" xr:uid="{2AC8047D-CF8A-4752-B5DF-591505C5665D}"/>
    <cellStyle name="Heading 3 39" xfId="14342" xr:uid="{E2A2298E-4690-48C9-8F7A-DB82858C293A}"/>
    <cellStyle name="Heading 3 4" xfId="14343" xr:uid="{27641B28-42B0-4114-9FDD-ED725B81D453}"/>
    <cellStyle name="Heading 3 4 10" xfId="14344" xr:uid="{13492314-A5BE-44CA-A19F-05378C059F7E}"/>
    <cellStyle name="Heading 3 4 10 2" xfId="14345" xr:uid="{E83CB616-9648-4A3A-A3D7-D81B370649EF}"/>
    <cellStyle name="Heading 3 4 10 2 2" xfId="14346" xr:uid="{0DD74A51-07A4-4E3F-A120-0D8210F6C785}"/>
    <cellStyle name="Heading 3 4 10 2 3" xfId="14347" xr:uid="{E4A1DC9F-CCDB-49F1-8376-09FE51B5E0B6}"/>
    <cellStyle name="Heading 3 4 10 3" xfId="14348" xr:uid="{340965EF-063D-4987-8B85-678FE5F2F5CB}"/>
    <cellStyle name="Heading 3 4 10 3 2" xfId="14349" xr:uid="{B4E4A852-1189-4D26-ACE7-2ADB8570DF5D}"/>
    <cellStyle name="Heading 3 4 10 3 3" xfId="14350" xr:uid="{9CEA677F-7543-4025-93C8-CE388E794515}"/>
    <cellStyle name="Heading 3 4 10 4" xfId="14351" xr:uid="{8D467F94-317C-4424-B215-00939709D8BC}"/>
    <cellStyle name="Heading 3 4 10 4 2" xfId="14352" xr:uid="{64677D86-20B8-49AA-B3FF-23478291FFC6}"/>
    <cellStyle name="Heading 3 4 10 4 3" xfId="14353" xr:uid="{35A66752-467C-47AD-9FD5-692037313B42}"/>
    <cellStyle name="Heading 3 4 10 5" xfId="14354" xr:uid="{C93D7C1A-D333-4CD0-B5EF-9DDCD1815396}"/>
    <cellStyle name="Heading 3 4 10 5 2" xfId="14355" xr:uid="{632CA86F-3AAB-4ECD-969B-91D0FA27D647}"/>
    <cellStyle name="Heading 3 4 10 5 3" xfId="14356" xr:uid="{E8D19499-1B3D-4F88-942A-19347CF3D238}"/>
    <cellStyle name="Heading 3 4 10 6" xfId="14357" xr:uid="{3A6149CC-ADB6-4F55-B505-523BAEC2F6EF}"/>
    <cellStyle name="Heading 3 4 10 6 2" xfId="14358" xr:uid="{AD2B6C1C-073F-4367-838F-F7C2CA62B0BA}"/>
    <cellStyle name="Heading 3 4 10 7" xfId="14359" xr:uid="{A5C770FE-EE48-4822-8D3A-6725D7A6056B}"/>
    <cellStyle name="Heading 3 4 11" xfId="14360" xr:uid="{1E8940A8-DB66-4758-BC39-9C2A4606E635}"/>
    <cellStyle name="Heading 3 4 11 2" xfId="14361" xr:uid="{47A39CED-E86C-4A4A-939B-423C33A177FD}"/>
    <cellStyle name="Heading 3 4 11 2 2" xfId="14362" xr:uid="{D16F6EF1-E949-4628-ABC7-1ACA1C4AD62E}"/>
    <cellStyle name="Heading 3 4 11 2 3" xfId="14363" xr:uid="{65D43396-A21E-46A4-9696-59B60AEF25AE}"/>
    <cellStyle name="Heading 3 4 11 3" xfId="14364" xr:uid="{8E9293EA-9BE6-49C2-B83C-365FF83F61BF}"/>
    <cellStyle name="Heading 3 4 11 3 2" xfId="14365" xr:uid="{0BCA494C-F869-40D3-9CD5-57764A1A5D76}"/>
    <cellStyle name="Heading 3 4 11 3 3" xfId="14366" xr:uid="{966F8216-86C6-4FDB-B129-D270237F4D39}"/>
    <cellStyle name="Heading 3 4 11 4" xfId="14367" xr:uid="{F5A5E1CE-EBA6-4554-8090-D4751322E011}"/>
    <cellStyle name="Heading 3 4 11 4 2" xfId="14368" xr:uid="{49999761-6501-42B5-8E77-86DA9BFE11C7}"/>
    <cellStyle name="Heading 3 4 11 4 3" xfId="14369" xr:uid="{44CFA2F6-D40E-4792-98DF-488689233F52}"/>
    <cellStyle name="Heading 3 4 11 5" xfId="14370" xr:uid="{8DD2D7B0-EF6A-4EE4-B2E9-447A779F31DD}"/>
    <cellStyle name="Heading 3 4 11 5 2" xfId="14371" xr:uid="{99BD036D-C231-4F11-9316-0351EA87AA8C}"/>
    <cellStyle name="Heading 3 4 11 5 3" xfId="14372" xr:uid="{B796A45C-6D53-47DF-8C6E-965D03616AE8}"/>
    <cellStyle name="Heading 3 4 11 6" xfId="14373" xr:uid="{70E4771C-4522-4C0A-B38C-868B44763696}"/>
    <cellStyle name="Heading 3 4 11 6 2" xfId="14374" xr:uid="{078691BC-F8A9-4B8F-9EFF-171FC6FF12FA}"/>
    <cellStyle name="Heading 3 4 11 7" xfId="14375" xr:uid="{4C6ACD68-E0C3-4C09-B856-7ED3326A1EB0}"/>
    <cellStyle name="Heading 3 4 12" xfId="14376" xr:uid="{60FE76BE-F7CE-4C28-A0C9-C568C1F4038F}"/>
    <cellStyle name="Heading 3 4 12 2" xfId="14377" xr:uid="{AA2F927E-2365-4CCB-9FED-9EB21B017321}"/>
    <cellStyle name="Heading 3 4 12 3" xfId="14378" xr:uid="{A14480A5-D3DF-4257-ADD8-AF1BF0B50030}"/>
    <cellStyle name="Heading 3 4 13" xfId="14379" xr:uid="{1A0AAABD-75B5-4AC0-9FFF-FE12039C1FD4}"/>
    <cellStyle name="Heading 3 4 13 2" xfId="14380" xr:uid="{3C390629-728D-4846-8542-C368E0668859}"/>
    <cellStyle name="Heading 3 4 13 3" xfId="14381" xr:uid="{D1569C39-BCAB-4A06-9369-4B89A3FFE46B}"/>
    <cellStyle name="Heading 3 4 14" xfId="14382" xr:uid="{C86B8DCF-821E-45BF-8ECC-15497E28D0F5}"/>
    <cellStyle name="Heading 3 4 14 2" xfId="14383" xr:uid="{D85110E0-31B3-45F1-B52D-864FE5C2D0D8}"/>
    <cellStyle name="Heading 3 4 14 3" xfId="14384" xr:uid="{63F30C46-1FC5-43A6-8961-E439F6C99B71}"/>
    <cellStyle name="Heading 3 4 15" xfId="14385" xr:uid="{C9DA3C24-EC4A-4B9A-82ED-63973C767A12}"/>
    <cellStyle name="Heading 3 4 15 2" xfId="14386" xr:uid="{33A2B1C8-017F-4EDB-BD1D-7FBA9FB63895}"/>
    <cellStyle name="Heading 3 4 15 3" xfId="14387" xr:uid="{078FD716-84D0-447D-893A-07253E106A35}"/>
    <cellStyle name="Heading 3 4 16" xfId="14388" xr:uid="{6B0B3A17-5DC3-4ECD-9BE9-30DAE6603AA6}"/>
    <cellStyle name="Heading 3 4 16 2" xfId="14389" xr:uid="{C84A32EA-4964-46A9-AD9C-BF45CB1958C4}"/>
    <cellStyle name="Heading 3 4 17" xfId="14390" xr:uid="{0ABC6A11-0F6A-42D4-B84D-D1E656921CC5}"/>
    <cellStyle name="Heading 3 4 2" xfId="14391" xr:uid="{17141398-C314-4A39-9BE0-9949E79FFAE7}"/>
    <cellStyle name="Heading 3 4 2 2" xfId="14392" xr:uid="{FE7AD730-99B5-4ABC-AF9F-2F1A9CD22061}"/>
    <cellStyle name="Heading 3 4 2 2 2" xfId="14393" xr:uid="{6BF828C1-C224-4F07-8263-B2E4DF6CFB0D}"/>
    <cellStyle name="Heading 3 4 2 2 3" xfId="14394" xr:uid="{786D7856-ED65-4CAE-8F8D-57710D31C4D7}"/>
    <cellStyle name="Heading 3 4 2 3" xfId="14395" xr:uid="{9BCBEAE2-BFF2-4E74-9280-7C327131E769}"/>
    <cellStyle name="Heading 3 4 2 3 2" xfId="14396" xr:uid="{8AB9F814-506F-419D-B909-F0B7D06A027A}"/>
    <cellStyle name="Heading 3 4 2 3 3" xfId="14397" xr:uid="{0DEC6656-EACD-4A82-B094-4A06D55034A9}"/>
    <cellStyle name="Heading 3 4 2 4" xfId="14398" xr:uid="{260EFBC4-118E-464B-8085-245929014813}"/>
    <cellStyle name="Heading 3 4 2 4 2" xfId="14399" xr:uid="{191F928B-7163-4D94-9C74-B86D6EEE6CA8}"/>
    <cellStyle name="Heading 3 4 2 4 3" xfId="14400" xr:uid="{75F889F6-B93C-4280-B794-ABA3E17E8046}"/>
    <cellStyle name="Heading 3 4 2 5" xfId="14401" xr:uid="{8D3358A9-24A6-4F31-8E77-F07AE4FA50E1}"/>
    <cellStyle name="Heading 3 4 2 5 2" xfId="14402" xr:uid="{C8936A0B-B296-4817-8D55-77F3C7E77680}"/>
    <cellStyle name="Heading 3 4 2 5 3" xfId="14403" xr:uid="{E8781CE0-90AE-4732-9A4C-2FF8FE2D5027}"/>
    <cellStyle name="Heading 3 4 2 6" xfId="14404" xr:uid="{201C5E58-6045-40E4-BC2D-2B302EABE046}"/>
    <cellStyle name="Heading 3 4 2 6 2" xfId="14405" xr:uid="{E4964D07-4F5B-4799-A2A6-165ACBFE9B47}"/>
    <cellStyle name="Heading 3 4 2 7" xfId="14406" xr:uid="{5124450B-3BC6-4688-9BF1-61446D974A68}"/>
    <cellStyle name="Heading 3 4 3" xfId="14407" xr:uid="{72793341-97F4-4526-9A0C-DC38EF10E54C}"/>
    <cellStyle name="Heading 3 4 3 2" xfId="14408" xr:uid="{79B58471-A434-41B2-9061-EF567713ADA5}"/>
    <cellStyle name="Heading 3 4 3 2 2" xfId="14409" xr:uid="{DAA90D8B-845F-4DA8-A7F1-63810EBB4EBE}"/>
    <cellStyle name="Heading 3 4 3 2 3" xfId="14410" xr:uid="{6D4CF012-6500-4DDF-880D-0868C85B8FB9}"/>
    <cellStyle name="Heading 3 4 3 3" xfId="14411" xr:uid="{0A81B357-57C6-433D-A7E8-D90F196EBCC7}"/>
    <cellStyle name="Heading 3 4 3 3 2" xfId="14412" xr:uid="{12C42D19-59F5-49C6-BF26-2B99191D1C68}"/>
    <cellStyle name="Heading 3 4 3 3 3" xfId="14413" xr:uid="{55956FD3-2EC2-48ED-B674-B67F1BA951D9}"/>
    <cellStyle name="Heading 3 4 3 4" xfId="14414" xr:uid="{592A642B-47C8-4F7B-9BDA-A2F96E3A6839}"/>
    <cellStyle name="Heading 3 4 3 4 2" xfId="14415" xr:uid="{1D699FBA-E7B2-4971-A1B1-18BEF53D3D8E}"/>
    <cellStyle name="Heading 3 4 3 4 3" xfId="14416" xr:uid="{FA34FD19-42E0-4F70-8D39-374261437AAE}"/>
    <cellStyle name="Heading 3 4 3 5" xfId="14417" xr:uid="{0E1E8139-ECAF-463C-B715-1265F2F68675}"/>
    <cellStyle name="Heading 3 4 3 5 2" xfId="14418" xr:uid="{784F251E-1BB1-49A4-A7CE-F51E27FDF115}"/>
    <cellStyle name="Heading 3 4 3 5 3" xfId="14419" xr:uid="{598363BF-7284-45D4-A72E-A37EC1A5FCFC}"/>
    <cellStyle name="Heading 3 4 3 6" xfId="14420" xr:uid="{CA5855F3-8068-4451-9FD9-3BE666B02385}"/>
    <cellStyle name="Heading 3 4 3 6 2" xfId="14421" xr:uid="{1F995653-F01B-4435-AD9F-1B5BC2B2E8E7}"/>
    <cellStyle name="Heading 3 4 3 7" xfId="14422" xr:uid="{6216A48C-8222-4D81-9418-E22A51187897}"/>
    <cellStyle name="Heading 3 4 4" xfId="14423" xr:uid="{D3AF08AD-7E4B-418E-9B4D-749E8ACDC9A2}"/>
    <cellStyle name="Heading 3 4 4 2" xfId="14424" xr:uid="{FDE61DA5-8D63-42BA-8CB5-C590F940A78D}"/>
    <cellStyle name="Heading 3 4 4 2 2" xfId="14425" xr:uid="{DC46DA8B-181C-412B-9A5F-C381F244BF95}"/>
    <cellStyle name="Heading 3 4 4 2 3" xfId="14426" xr:uid="{DEC09EC6-7030-4D50-B4A3-DD65083A92A9}"/>
    <cellStyle name="Heading 3 4 4 3" xfId="14427" xr:uid="{A0FD956E-78E8-4123-99C9-0F33BDFB697A}"/>
    <cellStyle name="Heading 3 4 4 3 2" xfId="14428" xr:uid="{A4EC7042-CC7B-4941-ACF0-68FF21053055}"/>
    <cellStyle name="Heading 3 4 4 3 3" xfId="14429" xr:uid="{92E47FC2-8F2C-40AF-AC9E-79B708F97BB0}"/>
    <cellStyle name="Heading 3 4 4 4" xfId="14430" xr:uid="{8A3C05B1-30F9-4A79-BE31-D87E133BDF54}"/>
    <cellStyle name="Heading 3 4 4 4 2" xfId="14431" xr:uid="{262AF257-223C-44BF-880E-566B4D8486F2}"/>
    <cellStyle name="Heading 3 4 4 4 3" xfId="14432" xr:uid="{77BEEBA4-DC8E-4E9F-BE1A-FA04D47E45D8}"/>
    <cellStyle name="Heading 3 4 4 5" xfId="14433" xr:uid="{76ACF19D-2652-46F6-8750-079E935C7A6A}"/>
    <cellStyle name="Heading 3 4 4 5 2" xfId="14434" xr:uid="{77258649-358A-4066-92BC-ED08DD4961CA}"/>
    <cellStyle name="Heading 3 4 4 5 3" xfId="14435" xr:uid="{A1336E84-4C72-4AD3-B912-E629D7C10A40}"/>
    <cellStyle name="Heading 3 4 4 6" xfId="14436" xr:uid="{7FE464E7-15AC-4BEF-8095-4B7529028816}"/>
    <cellStyle name="Heading 3 4 4 6 2" xfId="14437" xr:uid="{782E4CDB-B67F-424E-A1BE-E36570B71E82}"/>
    <cellStyle name="Heading 3 4 4 7" xfId="14438" xr:uid="{919C6F30-45D5-4837-A25C-04EF6E2C89AE}"/>
    <cellStyle name="Heading 3 4 5" xfId="14439" xr:uid="{296AD395-CADB-44C2-B4A0-D54284C5AA48}"/>
    <cellStyle name="Heading 3 4 5 2" xfId="14440" xr:uid="{AB5911A1-057F-40F4-88D8-1B48242DE60D}"/>
    <cellStyle name="Heading 3 4 5 2 2" xfId="14441" xr:uid="{3CEC68B8-A331-4075-9DDC-2F26B66C2AF9}"/>
    <cellStyle name="Heading 3 4 5 2 3" xfId="14442" xr:uid="{73A887B3-7C31-4EA2-982D-3283042E4F66}"/>
    <cellStyle name="Heading 3 4 5 3" xfId="14443" xr:uid="{42946406-3498-4F02-ADD5-39A73F58D751}"/>
    <cellStyle name="Heading 3 4 5 3 2" xfId="14444" xr:uid="{887B6469-173D-45E3-9AA4-07343DF68DFA}"/>
    <cellStyle name="Heading 3 4 5 3 3" xfId="14445" xr:uid="{69F41334-6BF9-45C5-A5EF-9165A18AE5E4}"/>
    <cellStyle name="Heading 3 4 5 4" xfId="14446" xr:uid="{9A8B79FD-368E-4A13-A0E4-46026AA6C070}"/>
    <cellStyle name="Heading 3 4 5 4 2" xfId="14447" xr:uid="{362BB730-9598-4412-888E-88072E931943}"/>
    <cellStyle name="Heading 3 4 5 4 3" xfId="14448" xr:uid="{2B32F76F-192B-4E15-9BBC-76C6103DA094}"/>
    <cellStyle name="Heading 3 4 5 5" xfId="14449" xr:uid="{87C1E779-9739-4257-A555-38E28895E131}"/>
    <cellStyle name="Heading 3 4 5 5 2" xfId="14450" xr:uid="{427D5372-A5A0-495A-A2C6-737ABFB35723}"/>
    <cellStyle name="Heading 3 4 5 5 3" xfId="14451" xr:uid="{FDA4D4BF-14DE-4E29-8EE2-6C0F7F95073C}"/>
    <cellStyle name="Heading 3 4 5 6" xfId="14452" xr:uid="{0079D282-F56C-4B6C-8A84-3D4D87FAF7E6}"/>
    <cellStyle name="Heading 3 4 5 6 2" xfId="14453" xr:uid="{A2379C14-5092-4401-A64D-8497A6A48C7F}"/>
    <cellStyle name="Heading 3 4 5 7" xfId="14454" xr:uid="{5D870525-AB7C-4DF0-BC87-5A06FBCE05AC}"/>
    <cellStyle name="Heading 3 4 6" xfId="14455" xr:uid="{B414A984-D7BF-42CC-8196-6886E66410FD}"/>
    <cellStyle name="Heading 3 4 6 2" xfId="14456" xr:uid="{C4FEE6B8-32FC-4005-B6B1-1C5B6E68E2DE}"/>
    <cellStyle name="Heading 3 4 6 2 2" xfId="14457" xr:uid="{2033FD50-E443-4B85-BCAF-127638A84671}"/>
    <cellStyle name="Heading 3 4 6 2 3" xfId="14458" xr:uid="{31E7B8D8-EBFA-47B8-AD8B-86EAB0B09B2B}"/>
    <cellStyle name="Heading 3 4 6 3" xfId="14459" xr:uid="{8141842B-5BC5-4FCD-93D3-B613BB14E5C2}"/>
    <cellStyle name="Heading 3 4 6 3 2" xfId="14460" xr:uid="{30B03A12-0596-4867-8D1B-9B17D205D682}"/>
    <cellStyle name="Heading 3 4 6 3 3" xfId="14461" xr:uid="{940E9E9E-1C26-4A96-8541-C66C2632DB79}"/>
    <cellStyle name="Heading 3 4 6 4" xfId="14462" xr:uid="{DDE50762-0662-4333-9831-E3F8141BCB5C}"/>
    <cellStyle name="Heading 3 4 6 4 2" xfId="14463" xr:uid="{401C1425-4DC4-4A58-973A-B0923214BAE3}"/>
    <cellStyle name="Heading 3 4 6 4 3" xfId="14464" xr:uid="{6EEEF1F1-B911-405B-96D2-A79C6D362545}"/>
    <cellStyle name="Heading 3 4 6 5" xfId="14465" xr:uid="{39FF4D11-FBF7-4219-8074-86291CD2F37B}"/>
    <cellStyle name="Heading 3 4 6 5 2" xfId="14466" xr:uid="{3452F8EB-2E8F-479C-A0A8-E9232EF8C11D}"/>
    <cellStyle name="Heading 3 4 6 5 3" xfId="14467" xr:uid="{1309CCFD-2C20-44C3-A8E2-ECA22EF390FE}"/>
    <cellStyle name="Heading 3 4 6 6" xfId="14468" xr:uid="{524BAAA1-08B0-4325-B01F-79F122256AAE}"/>
    <cellStyle name="Heading 3 4 6 6 2" xfId="14469" xr:uid="{1AB1C845-7497-43B0-AE3D-A9FEA3F617B5}"/>
    <cellStyle name="Heading 3 4 6 7" xfId="14470" xr:uid="{5460E962-EF9C-44C6-B16B-B8F0ED609852}"/>
    <cellStyle name="Heading 3 4 7" xfId="14471" xr:uid="{A7EFAD80-7B82-4BC2-9AF1-C1FE64987858}"/>
    <cellStyle name="Heading 3 4 7 2" xfId="14472" xr:uid="{42FF2E3A-FC5E-4752-91C3-4C0194658248}"/>
    <cellStyle name="Heading 3 4 7 2 2" xfId="14473" xr:uid="{46076097-CCA1-4519-A111-8CA04D94C8F6}"/>
    <cellStyle name="Heading 3 4 7 2 3" xfId="14474" xr:uid="{83D21453-E13B-4C5E-9758-6F51C4B3B826}"/>
    <cellStyle name="Heading 3 4 7 3" xfId="14475" xr:uid="{B44D1225-116A-4E1C-ADA0-10EB2A74B02E}"/>
    <cellStyle name="Heading 3 4 7 3 2" xfId="14476" xr:uid="{92EB7814-ECCD-477E-A1A9-FAFDF943C2E6}"/>
    <cellStyle name="Heading 3 4 7 3 3" xfId="14477" xr:uid="{A460CAA0-034D-4248-8DC6-B8960AE0D9BC}"/>
    <cellStyle name="Heading 3 4 7 4" xfId="14478" xr:uid="{DD73E2DA-F7FC-4410-B4F8-9D858983C33D}"/>
    <cellStyle name="Heading 3 4 7 4 2" xfId="14479" xr:uid="{4078E503-F5B8-44D4-BF8B-8888E348FF40}"/>
    <cellStyle name="Heading 3 4 7 4 3" xfId="14480" xr:uid="{393932AC-A273-4B6D-AE4D-7FF5B1A64C08}"/>
    <cellStyle name="Heading 3 4 7 5" xfId="14481" xr:uid="{A98134C6-3922-4A3D-A23F-977C35D5362A}"/>
    <cellStyle name="Heading 3 4 7 5 2" xfId="14482" xr:uid="{C9D2A3D7-2DE6-4F1A-A6A1-994D3C6DCF5C}"/>
    <cellStyle name="Heading 3 4 7 5 3" xfId="14483" xr:uid="{4226ADB1-8378-44D7-90FE-F0A25D6A141C}"/>
    <cellStyle name="Heading 3 4 7 6" xfId="14484" xr:uid="{D56333BC-AE26-46A7-B7FD-B8D03B12A780}"/>
    <cellStyle name="Heading 3 4 7 6 2" xfId="14485" xr:uid="{C48E727F-A88A-45E1-BF80-C5565C6CDA69}"/>
    <cellStyle name="Heading 3 4 7 7" xfId="14486" xr:uid="{D71AFFDB-0C6A-41A1-9F24-C9DEDB7F6803}"/>
    <cellStyle name="Heading 3 4 8" xfId="14487" xr:uid="{42DB332F-FF12-4A9A-9A7B-009AF90ECDA2}"/>
    <cellStyle name="Heading 3 4 8 2" xfId="14488" xr:uid="{F5B7DC1C-DEAE-4871-87CB-2C3D87FE903A}"/>
    <cellStyle name="Heading 3 4 8 2 2" xfId="14489" xr:uid="{645C748D-9264-4067-AC64-9DE45D4D3DA7}"/>
    <cellStyle name="Heading 3 4 8 2 3" xfId="14490" xr:uid="{28ADB9BB-BF5D-4FB6-8654-5F248EFF8E89}"/>
    <cellStyle name="Heading 3 4 8 3" xfId="14491" xr:uid="{74F1636C-BA56-4637-B222-F15F141A98D7}"/>
    <cellStyle name="Heading 3 4 8 3 2" xfId="14492" xr:uid="{4055687C-97B4-4B69-BADA-100BDBFA3E82}"/>
    <cellStyle name="Heading 3 4 8 3 3" xfId="14493" xr:uid="{BAE6F9CD-EF4C-42C6-9633-723B1F68FCC1}"/>
    <cellStyle name="Heading 3 4 8 4" xfId="14494" xr:uid="{AABE4618-2373-48B0-820E-FCCC85123F17}"/>
    <cellStyle name="Heading 3 4 8 4 2" xfId="14495" xr:uid="{1A6CF7B7-CB9C-45C6-B6CA-FBB8D44054EF}"/>
    <cellStyle name="Heading 3 4 8 4 3" xfId="14496" xr:uid="{46D4E92C-3C81-48D5-8C3B-22C9C10462F9}"/>
    <cellStyle name="Heading 3 4 8 5" xfId="14497" xr:uid="{E3C9681B-1841-4E08-B43F-C50FE20FA372}"/>
    <cellStyle name="Heading 3 4 8 5 2" xfId="14498" xr:uid="{082CF82A-8C00-48BE-9921-559D85E957A0}"/>
    <cellStyle name="Heading 3 4 8 5 3" xfId="14499" xr:uid="{A04CD609-42BE-4D77-B321-4A390BACE9CE}"/>
    <cellStyle name="Heading 3 4 8 6" xfId="14500" xr:uid="{2742E054-FF90-4709-B24C-F04BA0350AD1}"/>
    <cellStyle name="Heading 3 4 8 6 2" xfId="14501" xr:uid="{6CBC19C2-B4F2-499D-A609-1220FA322B36}"/>
    <cellStyle name="Heading 3 4 8 7" xfId="14502" xr:uid="{EF1E29C6-9576-4511-84CC-F2F344167431}"/>
    <cellStyle name="Heading 3 4 9" xfId="14503" xr:uid="{698BF6AE-C730-445F-93CE-464B459FBE8E}"/>
    <cellStyle name="Heading 3 4 9 2" xfId="14504" xr:uid="{6E6E2F2D-B863-461D-97F2-48D920DFB5DA}"/>
    <cellStyle name="Heading 3 4 9 2 2" xfId="14505" xr:uid="{D9F55418-09BF-476E-99FE-073B698EA77C}"/>
    <cellStyle name="Heading 3 4 9 2 3" xfId="14506" xr:uid="{669907E4-9A6B-4314-BC7A-C164AE95F6B9}"/>
    <cellStyle name="Heading 3 4 9 3" xfId="14507" xr:uid="{2973F2B8-94E6-40A3-BF4B-A22A91565F5C}"/>
    <cellStyle name="Heading 3 4 9 3 2" xfId="14508" xr:uid="{7DE9B5CF-4880-47D8-872C-AC4F24D627C4}"/>
    <cellStyle name="Heading 3 4 9 3 3" xfId="14509" xr:uid="{BA469A5D-9E89-4FCC-83D4-2BF3DD8102D0}"/>
    <cellStyle name="Heading 3 4 9 4" xfId="14510" xr:uid="{077516A2-3226-492F-89DE-83E7019BB3D0}"/>
    <cellStyle name="Heading 3 4 9 4 2" xfId="14511" xr:uid="{30F957FD-669B-4D0A-8822-573340DDD7CD}"/>
    <cellStyle name="Heading 3 4 9 4 3" xfId="14512" xr:uid="{368E54AC-03BF-43C7-8838-A5220831D581}"/>
    <cellStyle name="Heading 3 4 9 5" xfId="14513" xr:uid="{81D866FE-172D-4CA0-A65C-3AE85ABCB543}"/>
    <cellStyle name="Heading 3 4 9 5 2" xfId="14514" xr:uid="{3664B183-662C-46C8-9B7A-A8C643DF2C5D}"/>
    <cellStyle name="Heading 3 4 9 5 3" xfId="14515" xr:uid="{BDCBA96F-F350-47EE-AEAE-23ECC8DB7768}"/>
    <cellStyle name="Heading 3 4 9 6" xfId="14516" xr:uid="{2CAED4C2-49F6-4660-B0AC-6C515FE3F186}"/>
    <cellStyle name="Heading 3 4 9 6 2" xfId="14517" xr:uid="{A0A4A9D8-398A-4D2E-82BC-7DC9109519E0}"/>
    <cellStyle name="Heading 3 4 9 7" xfId="14518" xr:uid="{08D2A318-A535-4825-B253-FBE1E688A8A9}"/>
    <cellStyle name="Heading 3 40" xfId="14519" xr:uid="{EAF02A9E-03B6-4F60-B950-8F684EB4328A}"/>
    <cellStyle name="Heading 3 41" xfId="14520" xr:uid="{F5505F5A-495D-4B4B-B7A4-5D3807C6CFAA}"/>
    <cellStyle name="Heading 3 5" xfId="14521" xr:uid="{DB01412F-74F8-40E0-9E57-3FFBAB73E15A}"/>
    <cellStyle name="Heading 3 5 10" xfId="14522" xr:uid="{2C0877C2-A1AB-4B9E-8AFF-028FAB7A0C22}"/>
    <cellStyle name="Heading 3 5 10 2" xfId="14523" xr:uid="{9FC8F9E5-E1ED-41E5-B25F-C72697E99AFF}"/>
    <cellStyle name="Heading 3 5 10 2 2" xfId="14524" xr:uid="{2E2A55C1-1699-4E81-A6ED-0457005F4F27}"/>
    <cellStyle name="Heading 3 5 10 2 3" xfId="14525" xr:uid="{8F62273D-5DDF-4884-9CC9-561C88D3E3C3}"/>
    <cellStyle name="Heading 3 5 10 3" xfId="14526" xr:uid="{6FF9C575-B1DC-48A1-9366-BC7D0969C01D}"/>
    <cellStyle name="Heading 3 5 10 3 2" xfId="14527" xr:uid="{385DB6AC-0C13-4AFB-9146-EE36B0BBEF6D}"/>
    <cellStyle name="Heading 3 5 10 3 3" xfId="14528" xr:uid="{F824FAAE-6EBB-4A5F-A9B8-335AD5D38950}"/>
    <cellStyle name="Heading 3 5 10 4" xfId="14529" xr:uid="{53BD3B4F-3440-4BF7-AF59-7A7A6742681A}"/>
    <cellStyle name="Heading 3 5 10 4 2" xfId="14530" xr:uid="{639A2C63-9D5C-4B09-BDD8-A406AED77713}"/>
    <cellStyle name="Heading 3 5 10 4 3" xfId="14531" xr:uid="{D2EC596D-75DA-4358-A84E-1767F52182BA}"/>
    <cellStyle name="Heading 3 5 10 5" xfId="14532" xr:uid="{0767906F-F3B1-4C28-B1C1-35ECD07C481C}"/>
    <cellStyle name="Heading 3 5 10 5 2" xfId="14533" xr:uid="{FA775AB9-B608-498F-BA8F-A8DC0EBBBA41}"/>
    <cellStyle name="Heading 3 5 10 5 3" xfId="14534" xr:uid="{C3C35B38-96E5-491B-971D-D2AAC7744A22}"/>
    <cellStyle name="Heading 3 5 10 6" xfId="14535" xr:uid="{BCD9F241-D931-4CB4-8ED4-F2D50D832394}"/>
    <cellStyle name="Heading 3 5 10 6 2" xfId="14536" xr:uid="{3E85842E-000B-438E-8348-A3E2FD265533}"/>
    <cellStyle name="Heading 3 5 10 7" xfId="14537" xr:uid="{AFBF72EA-666D-4388-8720-076E2D4FD362}"/>
    <cellStyle name="Heading 3 5 11" xfId="14538" xr:uid="{EB50FC48-BD73-402A-87A1-D58970FD1E28}"/>
    <cellStyle name="Heading 3 5 11 2" xfId="14539" xr:uid="{0A44AAF0-774D-453F-BCE0-E0E0E50A7456}"/>
    <cellStyle name="Heading 3 5 11 2 2" xfId="14540" xr:uid="{8F8AFCC5-E5A8-4587-8749-A0351FC6B458}"/>
    <cellStyle name="Heading 3 5 11 2 3" xfId="14541" xr:uid="{31C9135A-A21D-4618-8272-1FB2492F2618}"/>
    <cellStyle name="Heading 3 5 11 3" xfId="14542" xr:uid="{164649FC-0DEC-4245-8A01-681C871EA704}"/>
    <cellStyle name="Heading 3 5 11 3 2" xfId="14543" xr:uid="{14A03ABA-5E6C-4F96-9777-6429FF81AB05}"/>
    <cellStyle name="Heading 3 5 11 3 3" xfId="14544" xr:uid="{F4B7D904-9BBE-4432-B663-A97D5BDE93E9}"/>
    <cellStyle name="Heading 3 5 11 4" xfId="14545" xr:uid="{59692CB9-D707-4EE4-B2BE-93B25505AABC}"/>
    <cellStyle name="Heading 3 5 11 4 2" xfId="14546" xr:uid="{CAAD83A4-B1B7-416D-A970-DDCB4374F146}"/>
    <cellStyle name="Heading 3 5 11 4 3" xfId="14547" xr:uid="{68BF3BEA-C0AF-4D65-AAF1-D9089071C62A}"/>
    <cellStyle name="Heading 3 5 11 5" xfId="14548" xr:uid="{6393823D-D96D-4F1C-89EE-6592D4793FFA}"/>
    <cellStyle name="Heading 3 5 11 5 2" xfId="14549" xr:uid="{0A2F9339-42AB-45DC-8ED6-536476CDC74E}"/>
    <cellStyle name="Heading 3 5 11 5 3" xfId="14550" xr:uid="{8D1F6C05-CAF1-4F46-9FD0-342C480101BD}"/>
    <cellStyle name="Heading 3 5 11 6" xfId="14551" xr:uid="{087D3F9B-FDAD-4332-8C69-237A300D826C}"/>
    <cellStyle name="Heading 3 5 11 6 2" xfId="14552" xr:uid="{0096815C-150D-4409-8481-DAE596E0FCCA}"/>
    <cellStyle name="Heading 3 5 11 7" xfId="14553" xr:uid="{442CBD61-29E8-464D-A8EF-A8E3DA9ACBE4}"/>
    <cellStyle name="Heading 3 5 12" xfId="14554" xr:uid="{296CD580-39C3-4F7A-B4A6-BAD9277014D3}"/>
    <cellStyle name="Heading 3 5 12 2" xfId="14555" xr:uid="{CDB5756E-E44A-4409-8931-FEEAAE1DD15D}"/>
    <cellStyle name="Heading 3 5 12 3" xfId="14556" xr:uid="{1A14A01A-FD9C-48BB-A533-F0A7615C758E}"/>
    <cellStyle name="Heading 3 5 13" xfId="14557" xr:uid="{65BBBD0A-E5C3-4897-94B9-79EBAF912B2F}"/>
    <cellStyle name="Heading 3 5 13 2" xfId="14558" xr:uid="{63707C10-14A2-4D44-83FD-B30D9EAC7830}"/>
    <cellStyle name="Heading 3 5 13 3" xfId="14559" xr:uid="{03E08A32-5BED-4A71-9FF5-B74F62CBC2D8}"/>
    <cellStyle name="Heading 3 5 14" xfId="14560" xr:uid="{BC3BFB63-F792-4406-A9AA-C0C80B758EA0}"/>
    <cellStyle name="Heading 3 5 14 2" xfId="14561" xr:uid="{CE9CE7DC-F350-46CC-8FEE-0EEA7B8A49D1}"/>
    <cellStyle name="Heading 3 5 14 3" xfId="14562" xr:uid="{F7DB13CD-D0A7-4C9F-B3E3-7AA5F3C96C29}"/>
    <cellStyle name="Heading 3 5 15" xfId="14563" xr:uid="{3D29E2F1-374E-45D2-9857-F4A4218290C3}"/>
    <cellStyle name="Heading 3 5 15 2" xfId="14564" xr:uid="{E66FDFD8-A9E2-4F7D-8DF4-B3985AECBF79}"/>
    <cellStyle name="Heading 3 5 15 3" xfId="14565" xr:uid="{801ACDBB-BF63-492E-81CA-D1EEAB7BD430}"/>
    <cellStyle name="Heading 3 5 16" xfId="14566" xr:uid="{FFF9D5E9-067A-4637-ADD6-C4E47FFDACBB}"/>
    <cellStyle name="Heading 3 5 16 2" xfId="14567" xr:uid="{ADF6CD4F-F161-43E8-AF17-BBB30CC26A4A}"/>
    <cellStyle name="Heading 3 5 17" xfId="14568" xr:uid="{E42A0129-CBCD-46ED-85B0-D1E280503554}"/>
    <cellStyle name="Heading 3 5 2" xfId="14569" xr:uid="{4EA5D05D-2E1C-46E2-9215-8CEC87C2AD97}"/>
    <cellStyle name="Heading 3 5 2 2" xfId="14570" xr:uid="{70F077C7-FFB9-4E1D-AEBB-F1574CA0DAAE}"/>
    <cellStyle name="Heading 3 5 2 2 2" xfId="14571" xr:uid="{22F94F59-C222-491E-A3E3-19117FB578D8}"/>
    <cellStyle name="Heading 3 5 2 2 3" xfId="14572" xr:uid="{A2A923F7-C07E-4E9A-A4B1-F7D904A6E58C}"/>
    <cellStyle name="Heading 3 5 2 3" xfId="14573" xr:uid="{FA064DF6-CE78-48F6-BD77-752313C25740}"/>
    <cellStyle name="Heading 3 5 2 3 2" xfId="14574" xr:uid="{8B51AFBE-696A-4C68-8AB9-8F8E20BA87B3}"/>
    <cellStyle name="Heading 3 5 2 3 3" xfId="14575" xr:uid="{084B865C-157B-483A-9DDB-30DA4093D38F}"/>
    <cellStyle name="Heading 3 5 2 4" xfId="14576" xr:uid="{73C011FB-D243-470B-8F53-4E554568A213}"/>
    <cellStyle name="Heading 3 5 2 4 2" xfId="14577" xr:uid="{452F5F59-EF87-4B9F-AE76-0B2E9E653991}"/>
    <cellStyle name="Heading 3 5 2 4 3" xfId="14578" xr:uid="{14CB020D-C1F0-4225-8EFA-781EBE0333F9}"/>
    <cellStyle name="Heading 3 5 2 5" xfId="14579" xr:uid="{01F09AAC-214A-4E03-8B96-AE67D313A495}"/>
    <cellStyle name="Heading 3 5 2 5 2" xfId="14580" xr:uid="{DE49ABA9-3E12-423E-B4CA-125E4117DDC4}"/>
    <cellStyle name="Heading 3 5 2 5 3" xfId="14581" xr:uid="{B0A30B07-1DDF-4153-A91E-A28BFE70D40F}"/>
    <cellStyle name="Heading 3 5 2 6" xfId="14582" xr:uid="{84902977-4482-42E2-B98C-22C8BB121980}"/>
    <cellStyle name="Heading 3 5 2 6 2" xfId="14583" xr:uid="{12E3F17B-7E45-47AD-BB5F-E96ED690371B}"/>
    <cellStyle name="Heading 3 5 2 7" xfId="14584" xr:uid="{64F34EF7-C42D-4A9E-BE17-8FF2AB767D75}"/>
    <cellStyle name="Heading 3 5 3" xfId="14585" xr:uid="{539AE5E8-0273-43F4-A9C7-56107A0B8525}"/>
    <cellStyle name="Heading 3 5 3 2" xfId="14586" xr:uid="{168D4F35-1921-4218-9E9A-496FDFFED717}"/>
    <cellStyle name="Heading 3 5 3 2 2" xfId="14587" xr:uid="{C89E0043-32BB-4E36-8494-693CBC130E4C}"/>
    <cellStyle name="Heading 3 5 3 2 3" xfId="14588" xr:uid="{EF265083-06DD-48B3-B259-17882D0EFF51}"/>
    <cellStyle name="Heading 3 5 3 3" xfId="14589" xr:uid="{0BE0EA5F-A9D9-4573-8CBA-E77BA87F5EA5}"/>
    <cellStyle name="Heading 3 5 3 3 2" xfId="14590" xr:uid="{1F3CA494-D756-44BF-B6B9-2FD24EE90FF9}"/>
    <cellStyle name="Heading 3 5 3 3 3" xfId="14591" xr:uid="{61E341A2-F85C-450D-9F44-58D50418CB27}"/>
    <cellStyle name="Heading 3 5 3 4" xfId="14592" xr:uid="{C0ADEEB9-4CB5-4A7A-85EF-CB95C19E43E4}"/>
    <cellStyle name="Heading 3 5 3 4 2" xfId="14593" xr:uid="{F19CD497-AAFD-472E-8337-2DD19A8C8BCC}"/>
    <cellStyle name="Heading 3 5 3 4 3" xfId="14594" xr:uid="{2914E6BF-CFB0-46C7-89D4-C8D220059ED3}"/>
    <cellStyle name="Heading 3 5 3 5" xfId="14595" xr:uid="{C9EFF141-6CBD-4BAD-8A8D-7B42B23FF560}"/>
    <cellStyle name="Heading 3 5 3 5 2" xfId="14596" xr:uid="{83924B5F-7994-49F2-A6D5-5754995748F2}"/>
    <cellStyle name="Heading 3 5 3 5 3" xfId="14597" xr:uid="{DEA8A3E8-D349-4ADB-AC12-A4A2C17CD1F5}"/>
    <cellStyle name="Heading 3 5 3 6" xfId="14598" xr:uid="{2ECC52B1-1B27-4ED9-AB2B-8E5F6820358D}"/>
    <cellStyle name="Heading 3 5 3 6 2" xfId="14599" xr:uid="{DEE7D962-5C9D-44F0-B20E-C38F0BF2DFCA}"/>
    <cellStyle name="Heading 3 5 3 7" xfId="14600" xr:uid="{AB4FAAEE-93DD-42D9-B84D-F3112E28A6F9}"/>
    <cellStyle name="Heading 3 5 4" xfId="14601" xr:uid="{702DF310-DD41-423E-98C2-BD3D5F14C024}"/>
    <cellStyle name="Heading 3 5 4 2" xfId="14602" xr:uid="{9FD96C66-C229-4756-BEF4-DB8213C3EB1D}"/>
    <cellStyle name="Heading 3 5 4 2 2" xfId="14603" xr:uid="{E65B7BFE-624D-4D5E-A722-1F5AFB86F832}"/>
    <cellStyle name="Heading 3 5 4 2 3" xfId="14604" xr:uid="{235CA20A-9366-4DA8-BAAE-155DE36DAF55}"/>
    <cellStyle name="Heading 3 5 4 3" xfId="14605" xr:uid="{0AEFD944-BA6B-498A-A5AE-8119460B480E}"/>
    <cellStyle name="Heading 3 5 4 3 2" xfId="14606" xr:uid="{74246467-3D0B-41C9-92A7-543E4F203905}"/>
    <cellStyle name="Heading 3 5 4 3 3" xfId="14607" xr:uid="{F62AF7D6-9C00-4124-94CE-142402A443B5}"/>
    <cellStyle name="Heading 3 5 4 4" xfId="14608" xr:uid="{0F88CE1B-8982-44FA-AE0C-5D3DC34F20FF}"/>
    <cellStyle name="Heading 3 5 4 4 2" xfId="14609" xr:uid="{2339AC10-20C2-4EA0-9BAB-12B172C49038}"/>
    <cellStyle name="Heading 3 5 4 4 3" xfId="14610" xr:uid="{B6B13BDC-B7EA-48A8-B43D-BD282CCB36F9}"/>
    <cellStyle name="Heading 3 5 4 5" xfId="14611" xr:uid="{F799AC40-1866-4E0E-9AE7-255CF180274F}"/>
    <cellStyle name="Heading 3 5 4 5 2" xfId="14612" xr:uid="{FAF7CEDF-C1B3-42E7-94C1-4CA5608925BB}"/>
    <cellStyle name="Heading 3 5 4 5 3" xfId="14613" xr:uid="{27449A15-E72D-460A-B636-73F9A6478C00}"/>
    <cellStyle name="Heading 3 5 4 6" xfId="14614" xr:uid="{C618DF79-2713-415B-A9AC-0F6CFB6AB1AA}"/>
    <cellStyle name="Heading 3 5 4 6 2" xfId="14615" xr:uid="{B2D79D2F-A1C8-483F-9481-6533F1E1935A}"/>
    <cellStyle name="Heading 3 5 4 7" xfId="14616" xr:uid="{001313A0-4D82-40D8-9C41-13B8A9120AA5}"/>
    <cellStyle name="Heading 3 5 5" xfId="14617" xr:uid="{37D2CAD4-51FA-4D80-8EAE-E2E5374A56B0}"/>
    <cellStyle name="Heading 3 5 5 2" xfId="14618" xr:uid="{E1E8CEF9-1286-4170-98B5-606E14C31122}"/>
    <cellStyle name="Heading 3 5 5 2 2" xfId="14619" xr:uid="{37950B20-3B47-4757-B011-C01311C281C8}"/>
    <cellStyle name="Heading 3 5 5 2 3" xfId="14620" xr:uid="{80B363A0-B4EA-48F0-A7DB-6DE0C8743F55}"/>
    <cellStyle name="Heading 3 5 5 3" xfId="14621" xr:uid="{055652FE-8BEB-4869-BD4E-EC8822E16059}"/>
    <cellStyle name="Heading 3 5 5 3 2" xfId="14622" xr:uid="{9ED91997-F9D8-458F-B027-64BBDE2983C1}"/>
    <cellStyle name="Heading 3 5 5 3 3" xfId="14623" xr:uid="{1AFB0AFE-4361-4691-8654-98A1C5C752E7}"/>
    <cellStyle name="Heading 3 5 5 4" xfId="14624" xr:uid="{C3881CC0-CAD2-431D-9D3F-EEFA78F9CDBE}"/>
    <cellStyle name="Heading 3 5 5 4 2" xfId="14625" xr:uid="{DF36C987-DDC1-4550-B5B3-5A23FC1FFCCD}"/>
    <cellStyle name="Heading 3 5 5 4 3" xfId="14626" xr:uid="{0D3CE3F0-8238-4152-AD84-4E19D70199D4}"/>
    <cellStyle name="Heading 3 5 5 5" xfId="14627" xr:uid="{A4A37871-E538-490F-96FD-D8F50012E2FF}"/>
    <cellStyle name="Heading 3 5 5 5 2" xfId="14628" xr:uid="{BC66085B-1744-4F7F-B0AE-88F9F6351270}"/>
    <cellStyle name="Heading 3 5 5 5 3" xfId="14629" xr:uid="{105A2D4E-669C-4EE6-9A88-F85BB5043C16}"/>
    <cellStyle name="Heading 3 5 5 6" xfId="14630" xr:uid="{F4A89261-9235-4B00-8ED3-48D13FB557FE}"/>
    <cellStyle name="Heading 3 5 5 6 2" xfId="14631" xr:uid="{E3AE3C1E-52F9-48AF-8775-F7277BD9B04A}"/>
    <cellStyle name="Heading 3 5 5 7" xfId="14632" xr:uid="{DE947714-335D-4101-85D2-14E474E195FD}"/>
    <cellStyle name="Heading 3 5 6" xfId="14633" xr:uid="{40EFD314-1F50-41F2-AFDB-3DC56B45F500}"/>
    <cellStyle name="Heading 3 5 6 2" xfId="14634" xr:uid="{FCB4D148-CB77-4A05-9AF1-7899AA8AB00F}"/>
    <cellStyle name="Heading 3 5 6 2 2" xfId="14635" xr:uid="{C646C20D-0739-4D3D-AEFE-A28471D8BF36}"/>
    <cellStyle name="Heading 3 5 6 2 3" xfId="14636" xr:uid="{A3EE45A4-E5DE-4140-A0A4-F7DF7DFB075B}"/>
    <cellStyle name="Heading 3 5 6 3" xfId="14637" xr:uid="{7BB3AA1C-48F1-4B70-90F4-A2226C251B4E}"/>
    <cellStyle name="Heading 3 5 6 3 2" xfId="14638" xr:uid="{26A637C3-184A-4F56-93F8-E6851E90EAE2}"/>
    <cellStyle name="Heading 3 5 6 3 3" xfId="14639" xr:uid="{A559EF00-6A7E-47D9-A17F-76D7FDB8B402}"/>
    <cellStyle name="Heading 3 5 6 4" xfId="14640" xr:uid="{32CFEB4D-ADF7-49EE-957C-D0605F18C48C}"/>
    <cellStyle name="Heading 3 5 6 4 2" xfId="14641" xr:uid="{396F181D-2DA3-45E9-9EDF-58E595FCB364}"/>
    <cellStyle name="Heading 3 5 6 4 3" xfId="14642" xr:uid="{FA0D3AA0-5299-48B7-BC09-62CD2EC562C7}"/>
    <cellStyle name="Heading 3 5 6 5" xfId="14643" xr:uid="{B55253EF-6824-4F5A-A6FA-2C27243E9B3A}"/>
    <cellStyle name="Heading 3 5 6 5 2" xfId="14644" xr:uid="{BB373BE3-BD54-4E04-9B19-8E4EE888546D}"/>
    <cellStyle name="Heading 3 5 6 5 3" xfId="14645" xr:uid="{384BFA88-A61E-4E7F-9352-FEEFB933311F}"/>
    <cellStyle name="Heading 3 5 6 6" xfId="14646" xr:uid="{8B676849-7433-423D-95BE-D44731F5EA65}"/>
    <cellStyle name="Heading 3 5 6 6 2" xfId="14647" xr:uid="{8177830A-D97B-48CC-BB43-C340B813A724}"/>
    <cellStyle name="Heading 3 5 6 7" xfId="14648" xr:uid="{DEEF58E4-CAE4-46F7-AA2F-232AF87DB21A}"/>
    <cellStyle name="Heading 3 5 7" xfId="14649" xr:uid="{8E55B93D-FE56-4E0B-BBB9-531DECC0F974}"/>
    <cellStyle name="Heading 3 5 7 2" xfId="14650" xr:uid="{2982375E-33E6-4C7C-9E4D-F44C0F37B945}"/>
    <cellStyle name="Heading 3 5 7 2 2" xfId="14651" xr:uid="{46083EA3-BBD6-4CBB-83BC-19F18AED36BC}"/>
    <cellStyle name="Heading 3 5 7 2 3" xfId="14652" xr:uid="{703C7669-548B-4586-992F-8F635324C0B9}"/>
    <cellStyle name="Heading 3 5 7 3" xfId="14653" xr:uid="{A756DFB6-B63F-4C23-8F4F-687A38FF8156}"/>
    <cellStyle name="Heading 3 5 7 3 2" xfId="14654" xr:uid="{46E8E158-FC3A-4EE9-9178-EB784219366E}"/>
    <cellStyle name="Heading 3 5 7 3 3" xfId="14655" xr:uid="{0253D933-9FC6-4BF1-A753-F0CC8B96B477}"/>
    <cellStyle name="Heading 3 5 7 4" xfId="14656" xr:uid="{62E2D959-CC4F-4567-8968-3F4F1AFF289D}"/>
    <cellStyle name="Heading 3 5 7 4 2" xfId="14657" xr:uid="{CF2588C7-D382-4CCF-BE97-9155EC9AE86E}"/>
    <cellStyle name="Heading 3 5 7 4 3" xfId="14658" xr:uid="{CB32091C-8ED9-45CA-9D82-DB2018EE3D75}"/>
    <cellStyle name="Heading 3 5 7 5" xfId="14659" xr:uid="{617D6A4B-44DC-4FB1-BEF5-4AFB19A6FF16}"/>
    <cellStyle name="Heading 3 5 7 5 2" xfId="14660" xr:uid="{BE3ACE64-876F-418E-9C8B-F88A2ACD0490}"/>
    <cellStyle name="Heading 3 5 7 5 3" xfId="14661" xr:uid="{81B2DB2E-4760-4CCA-9887-EECD2667A4BE}"/>
    <cellStyle name="Heading 3 5 7 6" xfId="14662" xr:uid="{54007DFF-E9C4-478F-9B29-5562AE838F98}"/>
    <cellStyle name="Heading 3 5 7 6 2" xfId="14663" xr:uid="{BED77ABB-C8A5-4BD6-A16B-D049A6FAABA7}"/>
    <cellStyle name="Heading 3 5 7 7" xfId="14664" xr:uid="{8A2AB021-6734-44B0-A710-E39E651F0E77}"/>
    <cellStyle name="Heading 3 5 8" xfId="14665" xr:uid="{DED8A896-6F7F-4741-8502-B1ABF01AABAA}"/>
    <cellStyle name="Heading 3 5 8 2" xfId="14666" xr:uid="{50D15FE2-279A-4869-9726-5FF0202CC6DA}"/>
    <cellStyle name="Heading 3 5 8 2 2" xfId="14667" xr:uid="{D8F8D782-6159-4BB0-B9A7-403E42EA32FC}"/>
    <cellStyle name="Heading 3 5 8 2 3" xfId="14668" xr:uid="{41CDCE16-D6D6-4C1A-8E9F-1F78CCE23052}"/>
    <cellStyle name="Heading 3 5 8 3" xfId="14669" xr:uid="{287EA45E-54BA-46D6-9B37-9A8EB1809C30}"/>
    <cellStyle name="Heading 3 5 8 3 2" xfId="14670" xr:uid="{08471D4D-01D7-4364-A43C-C5D7A5428F32}"/>
    <cellStyle name="Heading 3 5 8 3 3" xfId="14671" xr:uid="{39B0217C-3D5A-43D8-A6B4-688ECAD175F8}"/>
    <cellStyle name="Heading 3 5 8 4" xfId="14672" xr:uid="{144FC736-0F28-4560-905F-951D26669207}"/>
    <cellStyle name="Heading 3 5 8 4 2" xfId="14673" xr:uid="{0D8B0DAB-5364-48BD-9498-9545F9965E29}"/>
    <cellStyle name="Heading 3 5 8 4 3" xfId="14674" xr:uid="{A7239226-262E-49CD-B84E-6D2B22DDFCDF}"/>
    <cellStyle name="Heading 3 5 8 5" xfId="14675" xr:uid="{B9CC4B19-4BD2-43FF-B684-2A17E2849F5B}"/>
    <cellStyle name="Heading 3 5 8 5 2" xfId="14676" xr:uid="{52D731EB-75D8-4EEF-BB27-DE0DE12549F9}"/>
    <cellStyle name="Heading 3 5 8 5 3" xfId="14677" xr:uid="{B594F9CA-9E2C-47A8-BFE8-4A64491A1FB1}"/>
    <cellStyle name="Heading 3 5 8 6" xfId="14678" xr:uid="{E67984D5-A0E7-4F6B-8D05-81694C47321F}"/>
    <cellStyle name="Heading 3 5 8 6 2" xfId="14679" xr:uid="{3B83F6E3-8849-49E8-A83C-78CD5C341222}"/>
    <cellStyle name="Heading 3 5 8 7" xfId="14680" xr:uid="{5545D11E-563B-4845-9FC3-D8C00BD97F9B}"/>
    <cellStyle name="Heading 3 5 9" xfId="14681" xr:uid="{6FB6C629-BBDA-45F5-8A83-DB22CA04730B}"/>
    <cellStyle name="Heading 3 5 9 2" xfId="14682" xr:uid="{5A1B0C75-1BDB-4FC3-A736-49F7E2103F9B}"/>
    <cellStyle name="Heading 3 5 9 2 2" xfId="14683" xr:uid="{6A7477ED-7E96-4CBB-B698-6F7E9EE2D8CF}"/>
    <cellStyle name="Heading 3 5 9 2 3" xfId="14684" xr:uid="{BA9966F5-194E-4CC4-A27D-9B3478465726}"/>
    <cellStyle name="Heading 3 5 9 3" xfId="14685" xr:uid="{3477F98D-8D37-459A-BFB9-5C4C99211CDD}"/>
    <cellStyle name="Heading 3 5 9 3 2" xfId="14686" xr:uid="{4F59BC18-330E-4272-8556-F798BA606ECD}"/>
    <cellStyle name="Heading 3 5 9 3 3" xfId="14687" xr:uid="{C4BDCD15-BBA2-4114-ADC1-FF9337D9BEB6}"/>
    <cellStyle name="Heading 3 5 9 4" xfId="14688" xr:uid="{B0BC3DA2-3E0E-4570-BB34-552281DFA318}"/>
    <cellStyle name="Heading 3 5 9 4 2" xfId="14689" xr:uid="{8E38CF64-7405-4F6C-8A4E-756713A6AD5C}"/>
    <cellStyle name="Heading 3 5 9 4 3" xfId="14690" xr:uid="{E0FF71E2-8DEE-42E1-9C71-10FB9B80EA92}"/>
    <cellStyle name="Heading 3 5 9 5" xfId="14691" xr:uid="{36460018-862D-4156-80AA-6EFBC936D3FF}"/>
    <cellStyle name="Heading 3 5 9 5 2" xfId="14692" xr:uid="{1D55164D-F86F-4D96-A54A-824277733716}"/>
    <cellStyle name="Heading 3 5 9 5 3" xfId="14693" xr:uid="{9C7C1722-769C-494B-AD38-4902E7FA975C}"/>
    <cellStyle name="Heading 3 5 9 6" xfId="14694" xr:uid="{97257BC1-6AE5-4D02-8F84-CA0F3B8E25DD}"/>
    <cellStyle name="Heading 3 5 9 6 2" xfId="14695" xr:uid="{C547A38E-FA42-4C29-86BF-23B94205B335}"/>
    <cellStyle name="Heading 3 5 9 7" xfId="14696" xr:uid="{0B501A77-D41A-4075-A5D6-B67110EE72B3}"/>
    <cellStyle name="Heading 3 6" xfId="14697" xr:uid="{D6C4F8BA-9328-4C38-8DE2-5CCA5ADE8FF5}"/>
    <cellStyle name="Heading 3 6 10" xfId="14698" xr:uid="{F54D506F-3565-4B2B-B50B-B593813EF930}"/>
    <cellStyle name="Heading 3 6 10 2" xfId="14699" xr:uid="{92FD343E-13E3-429C-A2E5-373C9D4DA3B1}"/>
    <cellStyle name="Heading 3 6 10 2 2" xfId="14700" xr:uid="{A4A9B95E-A0DB-428B-90C8-8D7F3F469615}"/>
    <cellStyle name="Heading 3 6 10 2 3" xfId="14701" xr:uid="{4BCD1E33-2786-4BAA-8976-5EC512AACFE7}"/>
    <cellStyle name="Heading 3 6 10 3" xfId="14702" xr:uid="{C68D6447-CAB5-4294-8265-DB399F59C36F}"/>
    <cellStyle name="Heading 3 6 10 3 2" xfId="14703" xr:uid="{BA150538-8FCD-4510-BC6D-AABC41FFFA7E}"/>
    <cellStyle name="Heading 3 6 10 3 3" xfId="14704" xr:uid="{E9B86D72-E1CF-416F-9E66-808FA56B7669}"/>
    <cellStyle name="Heading 3 6 10 4" xfId="14705" xr:uid="{4742BDCB-E0A4-48A6-8424-C11A689A4913}"/>
    <cellStyle name="Heading 3 6 10 4 2" xfId="14706" xr:uid="{BBD01102-74A8-4EF2-8792-C01CDB7F60CD}"/>
    <cellStyle name="Heading 3 6 10 4 3" xfId="14707" xr:uid="{7603B421-A837-4043-8727-0E2B718CB466}"/>
    <cellStyle name="Heading 3 6 10 5" xfId="14708" xr:uid="{1D004D74-20A2-4292-BF2D-3901B778D112}"/>
    <cellStyle name="Heading 3 6 10 5 2" xfId="14709" xr:uid="{F46A1396-6A1D-48AD-BBE3-8F4B366B9E34}"/>
    <cellStyle name="Heading 3 6 10 5 3" xfId="14710" xr:uid="{A2978546-F63B-4E0D-9766-EE9E62A3EAFA}"/>
    <cellStyle name="Heading 3 6 10 6" xfId="14711" xr:uid="{B7F4DF97-8C61-4757-8CE9-0BF0640A1186}"/>
    <cellStyle name="Heading 3 6 10 6 2" xfId="14712" xr:uid="{61E0F1FA-463A-4552-8A53-89CE3B036100}"/>
    <cellStyle name="Heading 3 6 10 7" xfId="14713" xr:uid="{33E7FE9F-2683-4E73-9575-FFF586428CAB}"/>
    <cellStyle name="Heading 3 6 11" xfId="14714" xr:uid="{814DE2A6-7961-42A4-8AE5-B49B35560F31}"/>
    <cellStyle name="Heading 3 6 11 2" xfId="14715" xr:uid="{A9AB9288-C063-4FDE-A340-34ACDED4CCEE}"/>
    <cellStyle name="Heading 3 6 11 2 2" xfId="14716" xr:uid="{1FB8469F-54AD-4A56-9C0D-1E140B7714C8}"/>
    <cellStyle name="Heading 3 6 11 2 3" xfId="14717" xr:uid="{B001A69B-FE01-43AF-9213-BD48FEAE7032}"/>
    <cellStyle name="Heading 3 6 11 3" xfId="14718" xr:uid="{C7AA99D4-96A5-4A4C-96FB-E69717156B74}"/>
    <cellStyle name="Heading 3 6 11 3 2" xfId="14719" xr:uid="{2D37D9AE-6E82-4A92-8223-B3783D354CF1}"/>
    <cellStyle name="Heading 3 6 11 3 3" xfId="14720" xr:uid="{062CC869-8867-4979-97BD-51F44F2737D3}"/>
    <cellStyle name="Heading 3 6 11 4" xfId="14721" xr:uid="{5BE92769-70B7-4E95-A7E1-53A869719E03}"/>
    <cellStyle name="Heading 3 6 11 4 2" xfId="14722" xr:uid="{CB5FC356-A0FF-46E3-801D-2E86AD19E7FC}"/>
    <cellStyle name="Heading 3 6 11 4 3" xfId="14723" xr:uid="{C25F2833-1BC5-408C-B3CF-6AA5D70CE356}"/>
    <cellStyle name="Heading 3 6 11 5" xfId="14724" xr:uid="{FE807838-89EF-43E3-87A1-AB6E7AF304C0}"/>
    <cellStyle name="Heading 3 6 11 5 2" xfId="14725" xr:uid="{FFA913DF-3AB9-4F53-A6AC-814707032EB4}"/>
    <cellStyle name="Heading 3 6 11 5 3" xfId="14726" xr:uid="{6A002685-0855-448E-B55D-35FAF070B300}"/>
    <cellStyle name="Heading 3 6 11 6" xfId="14727" xr:uid="{71E97A20-FF9C-449B-AD61-1CF9E8E48B29}"/>
    <cellStyle name="Heading 3 6 11 6 2" xfId="14728" xr:uid="{A34421E6-5343-460D-94C4-3A4D3FC68F9F}"/>
    <cellStyle name="Heading 3 6 11 7" xfId="14729" xr:uid="{1680EAAF-651F-4BBA-951F-007BF2956D94}"/>
    <cellStyle name="Heading 3 6 12" xfId="14730" xr:uid="{4791444E-5B6A-482C-9619-9192E787DD5F}"/>
    <cellStyle name="Heading 3 6 12 2" xfId="14731" xr:uid="{76B8A4B1-2A69-49FF-8118-BB168B691ADB}"/>
    <cellStyle name="Heading 3 6 12 3" xfId="14732" xr:uid="{7ED52DF1-A79C-4CA2-9283-9E7D8A7B83C7}"/>
    <cellStyle name="Heading 3 6 13" xfId="14733" xr:uid="{595DA10E-18DC-49B9-926E-F59CF75267A1}"/>
    <cellStyle name="Heading 3 6 13 2" xfId="14734" xr:uid="{0AD46CBA-0CD0-49D8-B98D-1BAA0F131F28}"/>
    <cellStyle name="Heading 3 6 13 3" xfId="14735" xr:uid="{14EA09A7-1240-4E61-AB6F-5B9A6B6495CE}"/>
    <cellStyle name="Heading 3 6 14" xfId="14736" xr:uid="{7D55DB42-5AFB-4A17-9C7D-73DD275A9422}"/>
    <cellStyle name="Heading 3 6 14 2" xfId="14737" xr:uid="{31EB7534-A710-4EF8-B3B4-262788D66E8D}"/>
    <cellStyle name="Heading 3 6 14 3" xfId="14738" xr:uid="{558ED92C-2065-4EAE-97CD-ED807C470C0E}"/>
    <cellStyle name="Heading 3 6 15" xfId="14739" xr:uid="{66501F5D-30F8-4251-9DEF-C393C4C58B0E}"/>
    <cellStyle name="Heading 3 6 15 2" xfId="14740" xr:uid="{DE5BF692-4A6A-4876-910D-2C072C7FCC55}"/>
    <cellStyle name="Heading 3 6 15 3" xfId="14741" xr:uid="{F5B204D1-0F13-4903-8319-00954D67461A}"/>
    <cellStyle name="Heading 3 6 16" xfId="14742" xr:uid="{5C0E171A-881C-4D6E-9D7F-C46CD9562FAC}"/>
    <cellStyle name="Heading 3 6 16 2" xfId="14743" xr:uid="{0C06A640-3EFA-4A4A-9313-D390800426CD}"/>
    <cellStyle name="Heading 3 6 17" xfId="14744" xr:uid="{9A9AB7A7-7BC7-4339-B7CA-D675E64F35E8}"/>
    <cellStyle name="Heading 3 6 2" xfId="14745" xr:uid="{F0934E43-3964-4AE8-92BE-6599F9C9E66B}"/>
    <cellStyle name="Heading 3 6 2 2" xfId="14746" xr:uid="{D8558D42-CD4F-422E-933F-159C98E27F09}"/>
    <cellStyle name="Heading 3 6 2 2 2" xfId="14747" xr:uid="{1ABD8C1D-E6D8-4063-9A58-0F249E008B73}"/>
    <cellStyle name="Heading 3 6 2 2 3" xfId="14748" xr:uid="{3126E370-19CA-430A-AEA9-95698F2E8545}"/>
    <cellStyle name="Heading 3 6 2 3" xfId="14749" xr:uid="{B766FE2B-F4B7-4E3D-9BC6-8F90352F18D0}"/>
    <cellStyle name="Heading 3 6 2 3 2" xfId="14750" xr:uid="{7CEDC1DF-734F-402B-8CC7-E3F8C10D8D9F}"/>
    <cellStyle name="Heading 3 6 2 3 3" xfId="14751" xr:uid="{A6D9CEBC-F05D-46F8-966B-7B2FB4E7306B}"/>
    <cellStyle name="Heading 3 6 2 4" xfId="14752" xr:uid="{C6B6B16A-7F74-4741-9A20-DE397B7A4ADC}"/>
    <cellStyle name="Heading 3 6 2 4 2" xfId="14753" xr:uid="{FE138833-FA01-468E-8181-7D405004998E}"/>
    <cellStyle name="Heading 3 6 2 4 3" xfId="14754" xr:uid="{8D68F3EA-9D83-4377-9DD7-A6874D3C5FFE}"/>
    <cellStyle name="Heading 3 6 2 5" xfId="14755" xr:uid="{9964C29F-E1A1-4839-BAAE-AB22B2E9EBF3}"/>
    <cellStyle name="Heading 3 6 2 5 2" xfId="14756" xr:uid="{84405C5C-051E-4C66-9728-463D3C766C08}"/>
    <cellStyle name="Heading 3 6 2 5 3" xfId="14757" xr:uid="{C241F95F-7A5A-452B-8350-5B51FD9DE837}"/>
    <cellStyle name="Heading 3 6 2 6" xfId="14758" xr:uid="{60688A16-D203-4391-85FC-3E198DA22030}"/>
    <cellStyle name="Heading 3 6 2 6 2" xfId="14759" xr:uid="{970D710B-9C13-4D74-8712-3E466D30AEA2}"/>
    <cellStyle name="Heading 3 6 2 7" xfId="14760" xr:uid="{905B0C66-9291-4674-88B3-324ABE398F9F}"/>
    <cellStyle name="Heading 3 6 3" xfId="14761" xr:uid="{48EA4636-9F52-413A-A884-2A6A44FE231F}"/>
    <cellStyle name="Heading 3 6 3 2" xfId="14762" xr:uid="{3853F72C-F513-455C-8944-073FE6932E00}"/>
    <cellStyle name="Heading 3 6 3 2 2" xfId="14763" xr:uid="{6A8CDA8A-855A-434B-A448-BED9F61EF3B0}"/>
    <cellStyle name="Heading 3 6 3 2 3" xfId="14764" xr:uid="{5CC987F5-6386-40C0-9214-4DE57004361B}"/>
    <cellStyle name="Heading 3 6 3 3" xfId="14765" xr:uid="{F1153B85-6A18-4C52-AE61-48192B9DE2B7}"/>
    <cellStyle name="Heading 3 6 3 3 2" xfId="14766" xr:uid="{C237F882-D8D7-4258-A0F6-EB722837A131}"/>
    <cellStyle name="Heading 3 6 3 3 3" xfId="14767" xr:uid="{1C8EB655-A732-4682-AF22-D5F46BAB2784}"/>
    <cellStyle name="Heading 3 6 3 4" xfId="14768" xr:uid="{D3FA50D0-8F1A-4BAD-945F-1FD6CD785497}"/>
    <cellStyle name="Heading 3 6 3 4 2" xfId="14769" xr:uid="{074EBB90-7921-46D6-BBCA-BC80CAE20BDF}"/>
    <cellStyle name="Heading 3 6 3 4 3" xfId="14770" xr:uid="{FD1F57E3-988C-416D-A8C2-4B6824834D6E}"/>
    <cellStyle name="Heading 3 6 3 5" xfId="14771" xr:uid="{CBE98825-1A8A-4D9F-8112-B912D36239AF}"/>
    <cellStyle name="Heading 3 6 3 5 2" xfId="14772" xr:uid="{0E55A8E9-A1B1-47F7-9199-826454E97921}"/>
    <cellStyle name="Heading 3 6 3 5 3" xfId="14773" xr:uid="{78E5D2D4-70FD-4EE1-9B61-834CD1824885}"/>
    <cellStyle name="Heading 3 6 3 6" xfId="14774" xr:uid="{F374D2F0-6E38-45ED-ADD9-D899F88031FD}"/>
    <cellStyle name="Heading 3 6 3 6 2" xfId="14775" xr:uid="{01DFB67C-ECF2-44AF-9628-DDFB81D50969}"/>
    <cellStyle name="Heading 3 6 3 7" xfId="14776" xr:uid="{360506B8-02A8-489E-9236-9BADC0649C3A}"/>
    <cellStyle name="Heading 3 6 4" xfId="14777" xr:uid="{A066B573-697D-4615-9E75-15EFAE8F3C72}"/>
    <cellStyle name="Heading 3 6 4 2" xfId="14778" xr:uid="{91150A92-4B43-4F67-B33A-0BCE0EF06745}"/>
    <cellStyle name="Heading 3 6 4 2 2" xfId="14779" xr:uid="{73A32DD0-6525-4790-937B-07DC7C5833E7}"/>
    <cellStyle name="Heading 3 6 4 2 3" xfId="14780" xr:uid="{36B25701-7987-47EF-AE9D-CBE590171B87}"/>
    <cellStyle name="Heading 3 6 4 3" xfId="14781" xr:uid="{F8995645-4402-43A6-BD7E-0DD7D1512BB4}"/>
    <cellStyle name="Heading 3 6 4 3 2" xfId="14782" xr:uid="{B9B311D5-63AA-46EB-8D2C-97EDF1AB2449}"/>
    <cellStyle name="Heading 3 6 4 3 3" xfId="14783" xr:uid="{38B2CC5A-9909-4098-A220-FD902717D12C}"/>
    <cellStyle name="Heading 3 6 4 4" xfId="14784" xr:uid="{58D3D40A-0616-46FC-83BD-9B61858B4DE1}"/>
    <cellStyle name="Heading 3 6 4 4 2" xfId="14785" xr:uid="{292FD112-6A22-4F29-BFC1-E8D1D7B51A48}"/>
    <cellStyle name="Heading 3 6 4 4 3" xfId="14786" xr:uid="{D780D677-35E8-4BA2-BDC4-30931DE166DF}"/>
    <cellStyle name="Heading 3 6 4 5" xfId="14787" xr:uid="{8C839DAA-9C2A-4CEC-BF5E-61EE3D733E8C}"/>
    <cellStyle name="Heading 3 6 4 5 2" xfId="14788" xr:uid="{EC960E70-F45E-423E-8FE8-AE492D459EF6}"/>
    <cellStyle name="Heading 3 6 4 5 3" xfId="14789" xr:uid="{5A7963AA-6E7C-41E1-B69A-2EB282C061BA}"/>
    <cellStyle name="Heading 3 6 4 6" xfId="14790" xr:uid="{713A1535-647E-49A1-80C5-9567A4BE058C}"/>
    <cellStyle name="Heading 3 6 4 6 2" xfId="14791" xr:uid="{696359EB-6076-4DEA-B9B5-C44CC1F3867F}"/>
    <cellStyle name="Heading 3 6 4 7" xfId="14792" xr:uid="{68C0CAD2-1E65-4670-AA6F-DF9F3076DBF4}"/>
    <cellStyle name="Heading 3 6 5" xfId="14793" xr:uid="{7497C969-D630-49F0-8EB0-4163557DEC4F}"/>
    <cellStyle name="Heading 3 6 5 2" xfId="14794" xr:uid="{20C21A56-11C4-4A0A-8B80-3828BFBB5DAC}"/>
    <cellStyle name="Heading 3 6 5 2 2" xfId="14795" xr:uid="{4C0305C3-3E23-4E9B-9C82-70A6E260E81B}"/>
    <cellStyle name="Heading 3 6 5 2 3" xfId="14796" xr:uid="{8F812BFC-D536-4E60-B067-C54629AE2560}"/>
    <cellStyle name="Heading 3 6 5 3" xfId="14797" xr:uid="{EFC969C9-2217-4836-BC43-848735F828F3}"/>
    <cellStyle name="Heading 3 6 5 3 2" xfId="14798" xr:uid="{882D30A3-9762-4A4E-898C-E5F265368D40}"/>
    <cellStyle name="Heading 3 6 5 3 3" xfId="14799" xr:uid="{B29B353C-D68C-4AA5-B81B-124280E3E1FC}"/>
    <cellStyle name="Heading 3 6 5 4" xfId="14800" xr:uid="{784DC869-B136-482F-9C10-4DD9E81F9428}"/>
    <cellStyle name="Heading 3 6 5 4 2" xfId="14801" xr:uid="{28189E78-F392-42F1-9997-84CEFD330A03}"/>
    <cellStyle name="Heading 3 6 5 4 3" xfId="14802" xr:uid="{D1B1098A-85C6-4627-9A32-0F16308C74C8}"/>
    <cellStyle name="Heading 3 6 5 5" xfId="14803" xr:uid="{691B1672-942C-4197-B6A7-FF225D0582C0}"/>
    <cellStyle name="Heading 3 6 5 5 2" xfId="14804" xr:uid="{A5C82792-EA7F-4AFC-9F09-4F06BC8835E0}"/>
    <cellStyle name="Heading 3 6 5 5 3" xfId="14805" xr:uid="{E9E4FE48-3764-48E7-BD0C-6C1A5DD6786F}"/>
    <cellStyle name="Heading 3 6 5 6" xfId="14806" xr:uid="{C07E1171-C55B-41DA-829D-AFF1161138F0}"/>
    <cellStyle name="Heading 3 6 5 6 2" xfId="14807" xr:uid="{BBC5B1FB-96D5-4BF1-9A25-ADF21BEC3BA0}"/>
    <cellStyle name="Heading 3 6 5 7" xfId="14808" xr:uid="{58B6ED33-734C-4D33-916F-2EF0D3EEB005}"/>
    <cellStyle name="Heading 3 6 6" xfId="14809" xr:uid="{900F2108-3E85-4EDA-92CF-5BD80C59D3E2}"/>
    <cellStyle name="Heading 3 6 6 2" xfId="14810" xr:uid="{30B60713-1D39-4C2F-97E6-C055791D5771}"/>
    <cellStyle name="Heading 3 6 6 2 2" xfId="14811" xr:uid="{25A14F65-E33C-4AB7-9EB4-8C3FF5DC0A3B}"/>
    <cellStyle name="Heading 3 6 6 2 3" xfId="14812" xr:uid="{19CD85F8-5421-495C-A2C7-7838698AAACB}"/>
    <cellStyle name="Heading 3 6 6 3" xfId="14813" xr:uid="{825E64D6-B0D2-4F1A-9FA1-37314D320D81}"/>
    <cellStyle name="Heading 3 6 6 3 2" xfId="14814" xr:uid="{01879809-3B44-4341-AA23-60A5B468CB67}"/>
    <cellStyle name="Heading 3 6 6 3 3" xfId="14815" xr:uid="{25BA25B9-BD03-41FA-8E4A-570B5D2F55B9}"/>
    <cellStyle name="Heading 3 6 6 4" xfId="14816" xr:uid="{B62A3C03-8936-445B-B28B-AC49988C75E7}"/>
    <cellStyle name="Heading 3 6 6 4 2" xfId="14817" xr:uid="{6E9A28C5-3812-461C-9A65-4EF6D3B971BB}"/>
    <cellStyle name="Heading 3 6 6 4 3" xfId="14818" xr:uid="{38B29473-1E86-4EEA-8024-EC15942CA38E}"/>
    <cellStyle name="Heading 3 6 6 5" xfId="14819" xr:uid="{8832D8F3-4D6B-4241-9844-09AF8E7A0F47}"/>
    <cellStyle name="Heading 3 6 6 5 2" xfId="14820" xr:uid="{F6520844-4492-4B34-8CBA-E6040F8A616D}"/>
    <cellStyle name="Heading 3 6 6 5 3" xfId="14821" xr:uid="{CF4553A7-C365-49C7-94B8-FA877234A6C5}"/>
    <cellStyle name="Heading 3 6 6 6" xfId="14822" xr:uid="{B3504A5B-CF1A-4D76-B798-931B497BCB8D}"/>
    <cellStyle name="Heading 3 6 6 6 2" xfId="14823" xr:uid="{4A80A6F5-CFCB-4AF9-A938-2D73159794D8}"/>
    <cellStyle name="Heading 3 6 6 7" xfId="14824" xr:uid="{7FAFDFDF-F885-4B12-AF65-63A5CA2506C5}"/>
    <cellStyle name="Heading 3 6 7" xfId="14825" xr:uid="{0063408A-CE30-44DC-9572-B7D482F27DEB}"/>
    <cellStyle name="Heading 3 6 7 2" xfId="14826" xr:uid="{4644553B-FF38-405F-8DB4-83C58CC0F587}"/>
    <cellStyle name="Heading 3 6 7 2 2" xfId="14827" xr:uid="{B0A8BAF6-D680-4BA9-8EB1-60092F4CCE66}"/>
    <cellStyle name="Heading 3 6 7 2 3" xfId="14828" xr:uid="{9689A6E9-DA7F-4D54-ACFF-39695331B02F}"/>
    <cellStyle name="Heading 3 6 7 3" xfId="14829" xr:uid="{D34FD5F7-97CC-4213-A20F-5E8CF2D0C6E2}"/>
    <cellStyle name="Heading 3 6 7 3 2" xfId="14830" xr:uid="{B01692CD-BB7D-47E8-8286-265B061924BF}"/>
    <cellStyle name="Heading 3 6 7 3 3" xfId="14831" xr:uid="{FFD4B24D-D754-41F6-84B3-350F418B71D4}"/>
    <cellStyle name="Heading 3 6 7 4" xfId="14832" xr:uid="{4FB98C7D-A890-478A-96E2-BE834F59937B}"/>
    <cellStyle name="Heading 3 6 7 4 2" xfId="14833" xr:uid="{9301B88D-F3A6-4025-9C79-B25FFC0E8B0C}"/>
    <cellStyle name="Heading 3 6 7 4 3" xfId="14834" xr:uid="{90BFE795-B3A4-4605-B514-CCA957E8F858}"/>
    <cellStyle name="Heading 3 6 7 5" xfId="14835" xr:uid="{0B8B83DB-EF6A-41D2-AB3D-3735F026E7E2}"/>
    <cellStyle name="Heading 3 6 7 5 2" xfId="14836" xr:uid="{5E5A2018-13D8-4E5F-B174-17D5E3515DA5}"/>
    <cellStyle name="Heading 3 6 7 5 3" xfId="14837" xr:uid="{C39EABAF-13BE-4CD3-9012-469AB9138A73}"/>
    <cellStyle name="Heading 3 6 7 6" xfId="14838" xr:uid="{878484FA-F711-48CA-B10D-0F07BE6D39FE}"/>
    <cellStyle name="Heading 3 6 7 6 2" xfId="14839" xr:uid="{72584545-5397-49CD-A402-D8183ED43492}"/>
    <cellStyle name="Heading 3 6 7 7" xfId="14840" xr:uid="{E67ABD66-2C3A-477E-BEE9-B9A66CC9C329}"/>
    <cellStyle name="Heading 3 6 8" xfId="14841" xr:uid="{92C14033-9D91-47C9-B77B-04CE0C1E867D}"/>
    <cellStyle name="Heading 3 6 8 2" xfId="14842" xr:uid="{739169E4-9EFB-4AFE-A507-39E2DC6A37EB}"/>
    <cellStyle name="Heading 3 6 8 2 2" xfId="14843" xr:uid="{B3BE8992-C7B0-4A70-8A96-72733E9A653E}"/>
    <cellStyle name="Heading 3 6 8 2 3" xfId="14844" xr:uid="{442D73FD-56A1-45BA-B55E-9972C5107F6E}"/>
    <cellStyle name="Heading 3 6 8 3" xfId="14845" xr:uid="{13422FA4-C557-472E-BBE5-A80661C254D8}"/>
    <cellStyle name="Heading 3 6 8 3 2" xfId="14846" xr:uid="{1F74CF93-7833-4250-AA5F-BD3F458F5BFF}"/>
    <cellStyle name="Heading 3 6 8 3 3" xfId="14847" xr:uid="{BF01CE6F-EBD4-417E-BE27-7042450E9ECB}"/>
    <cellStyle name="Heading 3 6 8 4" xfId="14848" xr:uid="{1A869CAB-E3F0-480D-9183-B6DABB97F123}"/>
    <cellStyle name="Heading 3 6 8 4 2" xfId="14849" xr:uid="{087539DA-F27A-4F51-961E-7263C19986C1}"/>
    <cellStyle name="Heading 3 6 8 4 3" xfId="14850" xr:uid="{076038EC-2B85-4D68-B289-DFD0BFB15F19}"/>
    <cellStyle name="Heading 3 6 8 5" xfId="14851" xr:uid="{16D0302B-5CF0-464D-8DC8-DFC604233B7A}"/>
    <cellStyle name="Heading 3 6 8 5 2" xfId="14852" xr:uid="{768A53BD-BBCC-4AB1-A64E-E95693411EB5}"/>
    <cellStyle name="Heading 3 6 8 5 3" xfId="14853" xr:uid="{67E75AA7-44C6-4DF6-9620-A4C3947407ED}"/>
    <cellStyle name="Heading 3 6 8 6" xfId="14854" xr:uid="{D22E0F20-6515-495F-8E25-D4BB4331FFB0}"/>
    <cellStyle name="Heading 3 6 8 6 2" xfId="14855" xr:uid="{DC7291A4-840A-4010-B5FC-55F66E71F38C}"/>
    <cellStyle name="Heading 3 6 8 7" xfId="14856" xr:uid="{CB1E1E89-2383-4D2C-8B56-DC0808D649C2}"/>
    <cellStyle name="Heading 3 6 9" xfId="14857" xr:uid="{D91758A5-A258-4ACA-99F4-22E2821B56BA}"/>
    <cellStyle name="Heading 3 6 9 2" xfId="14858" xr:uid="{9ABE6098-737E-4C31-AF81-66205A32AE5F}"/>
    <cellStyle name="Heading 3 6 9 2 2" xfId="14859" xr:uid="{D7845340-E63B-4FF4-A5FC-888C4FDF1C43}"/>
    <cellStyle name="Heading 3 6 9 2 3" xfId="14860" xr:uid="{B803FBA7-53AF-48DC-B08D-4B246159A445}"/>
    <cellStyle name="Heading 3 6 9 3" xfId="14861" xr:uid="{788CDD32-6807-42D1-91F4-BA88938B94EE}"/>
    <cellStyle name="Heading 3 6 9 3 2" xfId="14862" xr:uid="{A5D0551D-C635-454A-A4E2-49F25A67E303}"/>
    <cellStyle name="Heading 3 6 9 3 3" xfId="14863" xr:uid="{B71419F1-4A8D-4789-8D04-2B4CF04A4010}"/>
    <cellStyle name="Heading 3 6 9 4" xfId="14864" xr:uid="{C3A12B47-DB13-497A-88F1-0867A7A079E1}"/>
    <cellStyle name="Heading 3 6 9 4 2" xfId="14865" xr:uid="{9FF594A5-CF79-411B-9FB0-6DB278248704}"/>
    <cellStyle name="Heading 3 6 9 4 3" xfId="14866" xr:uid="{15C53EC6-8E78-4365-9F62-890D45901F49}"/>
    <cellStyle name="Heading 3 6 9 5" xfId="14867" xr:uid="{AC304464-C603-4DB4-A064-AEB35B63BCC2}"/>
    <cellStyle name="Heading 3 6 9 5 2" xfId="14868" xr:uid="{1AAA1162-992F-4ED7-8FBA-E336C62E2773}"/>
    <cellStyle name="Heading 3 6 9 5 3" xfId="14869" xr:uid="{B41BB02B-9821-4F00-B0DB-32224BCD084E}"/>
    <cellStyle name="Heading 3 6 9 6" xfId="14870" xr:uid="{425883DC-D174-42E9-A5D3-35E41974742B}"/>
    <cellStyle name="Heading 3 6 9 6 2" xfId="14871" xr:uid="{96194F28-F55E-4B83-85CA-748C6BC9B305}"/>
    <cellStyle name="Heading 3 6 9 7" xfId="14872" xr:uid="{1688B723-19FC-41F1-9ECF-6C8F144D2986}"/>
    <cellStyle name="Heading 3 7" xfId="14873" xr:uid="{B7D5B40B-88DE-4B09-BC14-D2CF3E9A4232}"/>
    <cellStyle name="Heading 3 7 2" xfId="14874" xr:uid="{31881FC2-CC73-40BF-B8AF-6F04D6E15302}"/>
    <cellStyle name="Heading 3 7 2 2" xfId="14875" xr:uid="{4C70CE89-37F4-4F1A-A766-D7F12EBD6F32}"/>
    <cellStyle name="Heading 3 7 2 3" xfId="14876" xr:uid="{D96AE60E-B676-4BE5-A412-35D9AD357B73}"/>
    <cellStyle name="Heading 3 7 3" xfId="14877" xr:uid="{088E574E-F515-4992-B1DC-106D7ACF7845}"/>
    <cellStyle name="Heading 3 7 3 2" xfId="14878" xr:uid="{78615E77-5397-48A5-83BB-8D41C7B3AF11}"/>
    <cellStyle name="Heading 3 7 3 3" xfId="14879" xr:uid="{5EBEC965-0A92-4ACE-9051-775DBC6E5FF3}"/>
    <cellStyle name="Heading 3 7 4" xfId="14880" xr:uid="{2EAA00B9-C46B-4F9A-B250-D386CD9D11D4}"/>
    <cellStyle name="Heading 3 7 4 2" xfId="14881" xr:uid="{41C1F88E-AC48-4B46-8454-FD9BC2C13F68}"/>
    <cellStyle name="Heading 3 7 4 3" xfId="14882" xr:uid="{5375565C-8313-442A-B6E0-224AA1638547}"/>
    <cellStyle name="Heading 3 7 5" xfId="14883" xr:uid="{9F58795F-DBD0-4100-B884-0207CDAC8D0C}"/>
    <cellStyle name="Heading 3 7 5 2" xfId="14884" xr:uid="{F5F77DC8-8998-42F7-BA6D-A0CEB2470E22}"/>
    <cellStyle name="Heading 3 7 5 3" xfId="14885" xr:uid="{54EFAB50-B3A7-4630-9E0D-F8AC6EE36F65}"/>
    <cellStyle name="Heading 3 7 6" xfId="14886" xr:uid="{4139E3A1-A385-4463-8139-36159B81B148}"/>
    <cellStyle name="Heading 3 7 6 2" xfId="14887" xr:uid="{6E776F51-96A9-4EF8-9C8F-34F85C7A45EA}"/>
    <cellStyle name="Heading 3 7 7" xfId="14888" xr:uid="{7FCCDCC5-07AD-43B5-8232-491F29270658}"/>
    <cellStyle name="Heading 3 8" xfId="14889" xr:uid="{4891F65F-2434-487A-A303-5E41619CAB7A}"/>
    <cellStyle name="Heading 3 8 2" xfId="14890" xr:uid="{C56745E7-3153-4476-A7A1-E5E4994D97A9}"/>
    <cellStyle name="Heading 3 8 2 2" xfId="14891" xr:uid="{8DE023E1-85B2-467A-8B04-3046454C367F}"/>
    <cellStyle name="Heading 3 8 2 3" xfId="14892" xr:uid="{B4B1E970-1E37-404B-ACB1-A60C0C1A1303}"/>
    <cellStyle name="Heading 3 8 3" xfId="14893" xr:uid="{BF7BED87-7483-423F-8F08-13A563B7136D}"/>
    <cellStyle name="Heading 3 8 3 2" xfId="14894" xr:uid="{B87CA8F9-BEDB-4242-AB73-81754F10962A}"/>
    <cellStyle name="Heading 3 8 3 3" xfId="14895" xr:uid="{9E9D16B1-59B9-4A45-8B29-B2AF7FB267DE}"/>
    <cellStyle name="Heading 3 8 4" xfId="14896" xr:uid="{6E0C5A11-2D6F-4857-A664-272C80832348}"/>
    <cellStyle name="Heading 3 8 4 2" xfId="14897" xr:uid="{EF869BFE-1C0F-4772-8D15-CBF7464D73BF}"/>
    <cellStyle name="Heading 3 8 4 3" xfId="14898" xr:uid="{F419EF5A-0AE4-49DA-8D2D-2E15F4A2EE70}"/>
    <cellStyle name="Heading 3 8 5" xfId="14899" xr:uid="{274106CE-0F31-46CF-9A96-E6ACDD35DB1C}"/>
    <cellStyle name="Heading 3 8 5 2" xfId="14900" xr:uid="{C3527476-3666-4F65-BC48-90AE75E51B24}"/>
    <cellStyle name="Heading 3 8 5 3" xfId="14901" xr:uid="{7A6EDA5E-7EF2-4E92-BE48-960E61F807E6}"/>
    <cellStyle name="Heading 3 8 6" xfId="14902" xr:uid="{AEDD3CD8-A1C0-4A57-814F-E7424CE63C40}"/>
    <cellStyle name="Heading 3 8 6 2" xfId="14903" xr:uid="{BF412E9F-C45C-4F4C-AD94-D9A83653F7CD}"/>
    <cellStyle name="Heading 3 8 7" xfId="14904" xr:uid="{4BFD0B89-D105-4F15-9266-CD0ECB6363FE}"/>
    <cellStyle name="Heading 3 9" xfId="14905" xr:uid="{DD517F57-2ED3-4AFC-BBB9-1B0208A2750C}"/>
    <cellStyle name="Heading 3 9 2" xfId="14906" xr:uid="{9F29C2B8-649B-482F-ACC9-9D529D3A5BDE}"/>
    <cellStyle name="Heading 3 9 2 2" xfId="14907" xr:uid="{6549C011-9C28-488A-A138-C49DA5B6719D}"/>
    <cellStyle name="Heading 3 9 2 3" xfId="14908" xr:uid="{1C09C14D-08BB-4646-BB1C-0AE49C1FC5B1}"/>
    <cellStyle name="Heading 3 9 3" xfId="14909" xr:uid="{CD089AA8-B421-4A2F-813D-425124ABBD25}"/>
    <cellStyle name="Heading 3 9 3 2" xfId="14910" xr:uid="{1E845A88-8FEC-446A-AB6D-80F1E8F8AE70}"/>
    <cellStyle name="Heading 3 9 3 3" xfId="14911" xr:uid="{16D74D42-A358-4AF3-9305-CAA39B884B90}"/>
    <cellStyle name="Heading 3 9 4" xfId="14912" xr:uid="{D94B8FDE-786B-4128-BC52-975169767B8A}"/>
    <cellStyle name="Heading 3 9 4 2" xfId="14913" xr:uid="{5B9A00D3-EF4A-4D60-8417-0522348F27C2}"/>
    <cellStyle name="Heading 3 9 4 3" xfId="14914" xr:uid="{BFEAC7E8-7D2A-4E83-91F1-511B5134AE38}"/>
    <cellStyle name="Heading 3 9 5" xfId="14915" xr:uid="{36D0EDE4-A743-4619-BD61-3DFC89479723}"/>
    <cellStyle name="Heading 3 9 5 2" xfId="14916" xr:uid="{7779751F-9049-4A0B-9493-E84CBB96DE90}"/>
    <cellStyle name="Heading 3 9 5 3" xfId="14917" xr:uid="{07D7EFC4-D02E-4BCE-9496-4137809FA9DF}"/>
    <cellStyle name="Heading 3 9 6" xfId="14918" xr:uid="{1F31AD30-BCE2-444B-8591-EEDDFC60F55E}"/>
    <cellStyle name="Heading 3 9 6 2" xfId="14919" xr:uid="{816D81B6-E3C0-4C8B-9CA8-9415F2A9D59E}"/>
    <cellStyle name="Heading 3 9 7" xfId="14920" xr:uid="{E0E321D5-FC07-467E-83BD-192D599F0DBB}"/>
    <cellStyle name="Heading 4 10" xfId="14921" xr:uid="{C5BF8989-D7C3-4FF5-8100-9FD9A13C62A9}"/>
    <cellStyle name="Heading 4 11" xfId="14922" xr:uid="{E5AB1E4B-4A36-4F6C-9CDE-39C6B4D087DC}"/>
    <cellStyle name="Heading 4 12" xfId="14923" xr:uid="{8A19C6BF-B0D6-4B11-8F1A-B96E20E1BDA7}"/>
    <cellStyle name="Heading 4 13" xfId="14924" xr:uid="{1BE2D2F8-17A0-4FF9-B20E-BFD53BA04965}"/>
    <cellStyle name="Heading 4 14" xfId="14925" xr:uid="{D802A1A8-261C-44F0-855D-CC3422E6DF81}"/>
    <cellStyle name="Heading 4 15" xfId="14926" xr:uid="{AF3EF958-6BCB-41DD-8602-B6ABF922B81B}"/>
    <cellStyle name="Heading 4 16" xfId="14927" xr:uid="{78636FA1-7BD0-40D1-8C88-59FD37C4CEE5}"/>
    <cellStyle name="Heading 4 17" xfId="14928" xr:uid="{6838373A-A270-441C-9BC9-23E34A415B01}"/>
    <cellStyle name="Heading 4 18" xfId="14929" xr:uid="{47E0F1E6-DA04-477A-B762-71E6BC18485D}"/>
    <cellStyle name="Heading 4 19" xfId="14930" xr:uid="{2B4F1ACD-0A1B-4CA4-8311-505D80570535}"/>
    <cellStyle name="Heading 4 2" xfId="14931" xr:uid="{80B2C975-2839-488A-9340-B58883EFD1C2}"/>
    <cellStyle name="Heading 4 2 10" xfId="14932" xr:uid="{41F1630D-C22E-4363-9675-67044AD3F551}"/>
    <cellStyle name="Heading 4 2 10 2" xfId="14933" xr:uid="{3B903648-CB33-492D-B01A-F53F8E6E1DD1}"/>
    <cellStyle name="Heading 4 2 11" xfId="14934" xr:uid="{E39168F9-8748-4710-A498-B30AFE48EA62}"/>
    <cellStyle name="Heading 4 2 2" xfId="14935" xr:uid="{93CF10D8-668B-444B-AD7E-68109FBFE4EA}"/>
    <cellStyle name="Heading 4 2 2 2" xfId="14936" xr:uid="{D3546A69-7781-4644-ADC2-3D02D0BEAA44}"/>
    <cellStyle name="Heading 4 2 3" xfId="14937" xr:uid="{CD0EED1F-E7F3-4E3C-BD63-3117FA135363}"/>
    <cellStyle name="Heading 4 2 3 2" xfId="14938" xr:uid="{989F805C-BC27-4187-9F38-244BF6102A75}"/>
    <cellStyle name="Heading 4 2 4" xfId="14939" xr:uid="{7B83BC11-64AC-44DC-B3A0-24FCF469D08D}"/>
    <cellStyle name="Heading 4 2 4 2" xfId="14940" xr:uid="{35108439-6768-4B0C-AE89-170279B0C46F}"/>
    <cellStyle name="Heading 4 2 5" xfId="14941" xr:uid="{1219021B-A8D6-48A0-B73F-71D003981746}"/>
    <cellStyle name="Heading 4 2 5 2" xfId="14942" xr:uid="{36C9E926-7319-4924-B45B-29AAD07BD30E}"/>
    <cellStyle name="Heading 4 2 6" xfId="14943" xr:uid="{743B2DA1-2646-4698-AB9C-45B79153B01F}"/>
    <cellStyle name="Heading 4 2 6 2" xfId="14944" xr:uid="{744E1B24-F289-4405-9601-3A2BC995BA4F}"/>
    <cellStyle name="Heading 4 2 7" xfId="14945" xr:uid="{290DC7E6-330D-4B07-9761-35CDEBC55D93}"/>
    <cellStyle name="Heading 4 2 7 2" xfId="14946" xr:uid="{B54A9BF6-C710-448F-9181-F39C60F715E1}"/>
    <cellStyle name="Heading 4 2 8" xfId="14947" xr:uid="{5E6A06DF-671A-4A4C-AF6D-047D77193A31}"/>
    <cellStyle name="Heading 4 2 8 2" xfId="14948" xr:uid="{DD8B7839-F9A6-4C23-BF06-7A0F8E1C26CD}"/>
    <cellStyle name="Heading 4 2 9" xfId="14949" xr:uid="{7072C836-CB35-405C-AC78-CA1FFA2B1976}"/>
    <cellStyle name="Heading 4 2 9 2" xfId="14950" xr:uid="{FE80AD2C-F394-4C48-BA33-3304F982597A}"/>
    <cellStyle name="Heading 4 20" xfId="14951" xr:uid="{DF6E8FF8-18C8-494B-9612-AC7BFA07F73D}"/>
    <cellStyle name="Heading 4 21" xfId="14952" xr:uid="{6F815F5D-91CE-485E-B8D4-79DF942EE164}"/>
    <cellStyle name="Heading 4 22" xfId="14953" xr:uid="{B0EA95E2-1F4F-4FB8-A095-A86DB2D2C4EE}"/>
    <cellStyle name="Heading 4 23" xfId="14954" xr:uid="{C91974D6-E281-4E2D-BAE2-95307F62AFFF}"/>
    <cellStyle name="Heading 4 24" xfId="14955" xr:uid="{11F3F399-71FA-4181-8876-EF82B6665B92}"/>
    <cellStyle name="Heading 4 25" xfId="14956" xr:uid="{1E8070FB-B3AA-40AA-AC90-33B53234B134}"/>
    <cellStyle name="Heading 4 26" xfId="14957" xr:uid="{8837B09B-2568-4AAC-A4C0-4F6D45075B47}"/>
    <cellStyle name="Heading 4 27" xfId="14958" xr:uid="{D0997201-E8EA-492F-A9F8-628218BCE723}"/>
    <cellStyle name="Heading 4 28" xfId="14959" xr:uid="{B6C3AA7F-031A-4DE5-AE5E-39C314930FDF}"/>
    <cellStyle name="Heading 4 29" xfId="14960" xr:uid="{B55E5B9D-4005-44F5-9B9B-1B6AA57D10E9}"/>
    <cellStyle name="Heading 4 3" xfId="14961" xr:uid="{5625BCCE-4FB3-4905-9179-8253B464E127}"/>
    <cellStyle name="Heading 4 3 10" xfId="14962" xr:uid="{15D378B9-E3CC-4D76-A8E1-7F3F4F9398F2}"/>
    <cellStyle name="Heading 4 3 11" xfId="14963" xr:uid="{F58DB9F4-B9E9-4A06-A65B-BF7DFE83803A}"/>
    <cellStyle name="Heading 4 3 12" xfId="14964" xr:uid="{061D3759-701A-449E-920B-293B4AF4F064}"/>
    <cellStyle name="Heading 4 3 2" xfId="14965" xr:uid="{2C0D1D84-28EB-4286-A915-C85F9E8C4B47}"/>
    <cellStyle name="Heading 4 3 2 2" xfId="14966" xr:uid="{4618C6C6-C485-4333-BA26-78D264C399E0}"/>
    <cellStyle name="Heading 4 3 3" xfId="14967" xr:uid="{A20B75D5-47E4-4CA1-8FDC-47C39B9C2B07}"/>
    <cellStyle name="Heading 4 3 4" xfId="14968" xr:uid="{4067BB27-14C0-4EC3-9D10-15B884A7637D}"/>
    <cellStyle name="Heading 4 3 5" xfId="14969" xr:uid="{6A69F228-232F-46BC-B2E2-39EBE59FBA21}"/>
    <cellStyle name="Heading 4 3 6" xfId="14970" xr:uid="{87228EE3-4147-4AFB-967A-D27B2439EB2E}"/>
    <cellStyle name="Heading 4 3 7" xfId="14971" xr:uid="{C540CCAC-71DD-4390-8AFA-C65AA5670FB0}"/>
    <cellStyle name="Heading 4 3 8" xfId="14972" xr:uid="{B92986E9-28E5-467A-A6D2-6CA668E20C13}"/>
    <cellStyle name="Heading 4 3 9" xfId="14973" xr:uid="{6EC5C204-8DEA-49B2-B6F0-A7589A6676A4}"/>
    <cellStyle name="Heading 4 30" xfId="14974" xr:uid="{0F37B05A-E1B6-4003-889B-C6C5F56101BB}"/>
    <cellStyle name="Heading 4 31" xfId="14975" xr:uid="{A64A49CA-76F0-49D5-9583-CCE699E05235}"/>
    <cellStyle name="Heading 4 32" xfId="14976" xr:uid="{92611861-6A62-4AEE-9D19-4AE5B490550C}"/>
    <cellStyle name="Heading 4 33" xfId="14977" xr:uid="{A52A1FD9-0EDB-4F4F-9BBE-5131480A41F8}"/>
    <cellStyle name="Heading 4 34" xfId="14978" xr:uid="{AF2BF5F5-C89D-4B15-B5F6-4EEE6D8206C8}"/>
    <cellStyle name="Heading 4 35" xfId="14979" xr:uid="{59B540FC-9070-40E0-BFE3-97E9095F01A9}"/>
    <cellStyle name="Heading 4 36" xfId="14980" xr:uid="{9D0B5C72-D4E3-49AC-AD64-EDFBAB954FC8}"/>
    <cellStyle name="Heading 4 37" xfId="14981" xr:uid="{C978D667-44D3-496E-9A8F-7F9DF1748AC5}"/>
    <cellStyle name="Heading 4 38" xfId="14982" xr:uid="{648312EE-AFE0-433D-ADBB-5466BDFD329C}"/>
    <cellStyle name="Heading 4 39" xfId="14983" xr:uid="{96D474CB-BC3F-4BE1-970A-0FF114DDC58C}"/>
    <cellStyle name="Heading 4 4" xfId="14984" xr:uid="{19E876B0-0939-480A-B0DA-9388C9E9B1E7}"/>
    <cellStyle name="Heading 4 4 10" xfId="14985" xr:uid="{7C31E5D0-96CF-421B-BA3C-A43159A06036}"/>
    <cellStyle name="Heading 4 4 11" xfId="14986" xr:uid="{2AE78967-BBBA-4D16-8C3A-6FA77C195409}"/>
    <cellStyle name="Heading 4 4 2" xfId="14987" xr:uid="{E3EF299A-C1F6-44B8-8865-4F813441EE76}"/>
    <cellStyle name="Heading 4 4 3" xfId="14988" xr:uid="{1AD127BE-3721-46B3-BB49-666B9F550054}"/>
    <cellStyle name="Heading 4 4 4" xfId="14989" xr:uid="{95EA9337-2EAB-400C-8ABD-69DF6F445F5B}"/>
    <cellStyle name="Heading 4 4 5" xfId="14990" xr:uid="{8264CA18-DA8C-499C-A6E9-93FC6588FA3B}"/>
    <cellStyle name="Heading 4 4 6" xfId="14991" xr:uid="{C223E1B4-5E99-4F7F-8D17-896F6DF50996}"/>
    <cellStyle name="Heading 4 4 7" xfId="14992" xr:uid="{03B5AF62-D1E0-44F5-B8AF-0C3356B61AF0}"/>
    <cellStyle name="Heading 4 4 8" xfId="14993" xr:uid="{E8CA7DD5-DB08-46AA-A0D4-5C2CFC4BE602}"/>
    <cellStyle name="Heading 4 4 9" xfId="14994" xr:uid="{EA271744-A4C5-41AA-9EAF-944D9D68E733}"/>
    <cellStyle name="Heading 4 40" xfId="14995" xr:uid="{86311A85-AD69-4EC1-B7DC-89D57E472D6E}"/>
    <cellStyle name="Heading 4 41" xfId="14996" xr:uid="{1F52202E-0889-41B6-9212-8E9763487BF3}"/>
    <cellStyle name="Heading 4 5" xfId="14997" xr:uid="{9A69A373-8827-4895-AD50-5E93961E8120}"/>
    <cellStyle name="Heading 4 5 10" xfId="14998" xr:uid="{C1EA62C4-9884-470E-A53F-DB3038189905}"/>
    <cellStyle name="Heading 4 5 11" xfId="14999" xr:uid="{3F8C2572-411B-4D36-A248-A682F7EFF127}"/>
    <cellStyle name="Heading 4 5 2" xfId="15000" xr:uid="{758C1304-8944-444A-A902-ED2AA44E7F85}"/>
    <cellStyle name="Heading 4 5 3" xfId="15001" xr:uid="{FD56F775-7E1D-4029-908E-5D7B2A304D42}"/>
    <cellStyle name="Heading 4 5 4" xfId="15002" xr:uid="{7A121753-4392-46A1-A195-67D685103D72}"/>
    <cellStyle name="Heading 4 5 5" xfId="15003" xr:uid="{EAB1B2B4-772D-490A-8910-FFC4069E5E78}"/>
    <cellStyle name="Heading 4 5 6" xfId="15004" xr:uid="{16C340ED-B982-4AE7-9533-456CB9CA72D1}"/>
    <cellStyle name="Heading 4 5 7" xfId="15005" xr:uid="{A9B63CD8-8385-484E-BBB2-92FDE69132CA}"/>
    <cellStyle name="Heading 4 5 8" xfId="15006" xr:uid="{19268073-C4CC-4467-B484-EFCD3E90EA73}"/>
    <cellStyle name="Heading 4 5 9" xfId="15007" xr:uid="{9E92A4C1-D7AA-4E5C-9827-A969A55C4096}"/>
    <cellStyle name="Heading 4 6" xfId="15008" xr:uid="{19E015B6-C12A-42DB-842B-A0195BB40EBA}"/>
    <cellStyle name="Heading 4 6 10" xfId="15009" xr:uid="{3B5A9315-C284-4034-8C0F-BC301E216CB5}"/>
    <cellStyle name="Heading 4 6 11" xfId="15010" xr:uid="{F6D8D200-371B-4209-8C1F-FD642E256CCF}"/>
    <cellStyle name="Heading 4 6 2" xfId="15011" xr:uid="{64BBB09A-172D-4963-96E6-54AEDF2E0101}"/>
    <cellStyle name="Heading 4 6 3" xfId="15012" xr:uid="{9931C8DE-7DA8-4A02-AA47-DE74BE00E938}"/>
    <cellStyle name="Heading 4 6 4" xfId="15013" xr:uid="{212A1DB8-1CCF-44B2-8ABA-2A2E34DD0D1C}"/>
    <cellStyle name="Heading 4 6 5" xfId="15014" xr:uid="{60646E5D-A904-47AC-A04E-C93E97E96481}"/>
    <cellStyle name="Heading 4 6 6" xfId="15015" xr:uid="{A7F4607D-C4A2-4B2A-9A52-6FAA9578B884}"/>
    <cellStyle name="Heading 4 6 7" xfId="15016" xr:uid="{569E28B9-9709-4E7E-82F0-18B3C4693445}"/>
    <cellStyle name="Heading 4 6 8" xfId="15017" xr:uid="{E7D6EA3F-A648-421E-9E51-BAA89E8541BB}"/>
    <cellStyle name="Heading 4 6 9" xfId="15018" xr:uid="{A4D51C64-16D0-4A07-B71F-972847C6A8C4}"/>
    <cellStyle name="Heading 4 7" xfId="15019" xr:uid="{3AF83C77-CD20-46CB-A644-7D81D176921D}"/>
    <cellStyle name="Heading 4 8" xfId="15020" xr:uid="{D2E9A44A-51ED-444C-AFDD-891FA2EF9DC6}"/>
    <cellStyle name="Heading 4 9" xfId="15021" xr:uid="{43037A0C-4757-4F67-9F86-344E0BB0D3E8}"/>
    <cellStyle name="Heading 5" xfId="15022" xr:uid="{BAB90D5E-FA4B-4AA9-AB42-3EE8CCFC5E36}"/>
    <cellStyle name="Heading 5 2" xfId="15023" xr:uid="{BFCCE4C7-E60E-48C4-A791-F869866F132A}"/>
    <cellStyle name="Heading 5 2 2" xfId="15024" xr:uid="{6A4E035A-1CE2-4130-A8AD-125E77EBA895}"/>
    <cellStyle name="Heading 5 3" xfId="15025" xr:uid="{BD372B39-7428-493C-9C21-8E5EB03FCC63}"/>
    <cellStyle name="Heading 5 3 2" xfId="15026" xr:uid="{51D8547E-AA09-44AE-AEC8-06F43D7DDEA7}"/>
    <cellStyle name="Heading 5 4" xfId="15027" xr:uid="{12CDA096-2E9F-4CE6-A7B1-E26088C4C8BF}"/>
    <cellStyle name="Heading 6" xfId="15028" xr:uid="{C1312BE6-E028-4C7B-8629-7BF6DF0D36C1}"/>
    <cellStyle name="Heading 7" xfId="15029" xr:uid="{F995D40D-7AD3-41A3-A23C-52486F0637A8}"/>
    <cellStyle name="Heading 8" xfId="15030" xr:uid="{0B98CEC5-F91F-4B41-9348-F5D8CC609DE4}"/>
    <cellStyle name="Headline" xfId="15031" xr:uid="{A31BFDBA-5EF0-43E6-910D-E5D256D115FE}"/>
    <cellStyle name="Hivatkozott cella" xfId="15032" xr:uid="{4EA7F367-CFB2-4BAF-982B-F49D93CA60C1}"/>
    <cellStyle name="Hyperlink 2" xfId="15033" xr:uid="{395E3A6B-B2A8-4943-8092-8C0788B634CB}"/>
    <cellStyle name="Hyperlink 2 2" xfId="15034" xr:uid="{56A3B604-FD17-4A13-BA5F-52AC2D56FCC5}"/>
    <cellStyle name="Hyperlink 2 3" xfId="15035" xr:uid="{95053A04-2667-465F-A8E3-3DC5FE60441B}"/>
    <cellStyle name="Hyperlink 2 3 2" xfId="15036" xr:uid="{6620D6CF-3651-4457-BDEC-3F9E10359544}"/>
    <cellStyle name="Hyperlink 2 3 3" xfId="15037" xr:uid="{F41EC8FF-2F5F-4AFF-9391-B532CF1C1DCE}"/>
    <cellStyle name="Hyperlink 2 4" xfId="15038" xr:uid="{A7CD0184-A63E-48A4-830A-FD0FE3152848}"/>
    <cellStyle name="Hyperlink 3" xfId="15039" xr:uid="{E071AD0A-216E-4FD8-B92D-4C3F60E9FAC4}"/>
    <cellStyle name="Hyperlink 3 2" xfId="15040" xr:uid="{F464EB5A-05C6-45D7-9B73-4C21FBDAC6B6}"/>
    <cellStyle name="Hyperlink 3 3" xfId="15041" xr:uid="{09921995-5698-4866-887F-7D62E360B4F9}"/>
    <cellStyle name="Hyperlink 3 4" xfId="15042" xr:uid="{B86F4061-0A90-4579-8A8F-780F53802386}"/>
    <cellStyle name="Hyperlink 4" xfId="15043" xr:uid="{76F947B1-7208-4970-8A90-528B9346FA1D}"/>
    <cellStyle name="Hyperlink 5" xfId="15044" xr:uid="{7B53963F-DBA8-4463-AAFC-C4BEA15F887E}"/>
    <cellStyle name="Input 10" xfId="15045" xr:uid="{4D95644E-A621-4FCC-9931-B5399506AEE7}"/>
    <cellStyle name="Input 10 10" xfId="15046" xr:uid="{D4D01DC3-F193-4208-BC49-6B3342A0E849}"/>
    <cellStyle name="Input 10 10 2" xfId="15047" xr:uid="{4096E074-BCE2-4EB8-AD56-27C70DFCAB7D}"/>
    <cellStyle name="Input 10 10 3" xfId="15048" xr:uid="{2C9C3D56-B568-417C-A4D1-0DD4E9903210}"/>
    <cellStyle name="Input 10 11" xfId="15049" xr:uid="{FFD3A13D-5FB0-4716-B44D-BE11EA86C1D0}"/>
    <cellStyle name="Input 10 11 2" xfId="15050" xr:uid="{50742E47-7FB2-4A07-A618-C27F691274F5}"/>
    <cellStyle name="Input 10 12" xfId="15051" xr:uid="{999F9CB3-D663-4088-AD48-32CEF0067C4E}"/>
    <cellStyle name="Input 10 2" xfId="15052" xr:uid="{D5CA8226-D698-4E09-81FA-BEE059D4EE5B}"/>
    <cellStyle name="Input 10 2 10" xfId="15053" xr:uid="{212F98D3-620B-4412-866B-D592F3ECE5E0}"/>
    <cellStyle name="Input 10 2 10 2" xfId="15054" xr:uid="{8EFC498E-C9F2-4E35-87AB-2713511A95DC}"/>
    <cellStyle name="Input 10 2 11" xfId="15055" xr:uid="{05253997-FE85-416B-A0D9-55355FCEF16D}"/>
    <cellStyle name="Input 10 2 12" xfId="15056" xr:uid="{C34FAE0D-2D5E-4FF9-82BF-3A8015B60237}"/>
    <cellStyle name="Input 10 2 13" xfId="15057" xr:uid="{537BBBEA-4FCC-4D38-91A7-2B5CCB53A6CE}"/>
    <cellStyle name="Input 10 2 2" xfId="15058" xr:uid="{91048F64-E300-4A60-8400-F34C96D93983}"/>
    <cellStyle name="Input 10 2 2 2" xfId="15059" xr:uid="{F90AC84C-DE47-4F2D-8829-C42DE1C0A5C7}"/>
    <cellStyle name="Input 10 2 2 3" xfId="15060" xr:uid="{5AFD71D6-599A-481D-ABFB-38445926BF0A}"/>
    <cellStyle name="Input 10 2 2 4" xfId="15061" xr:uid="{453DD992-45DB-465A-993A-63CA113789E0}"/>
    <cellStyle name="Input 10 2 3" xfId="15062" xr:uid="{AC35A58D-2879-4019-A669-AD967DE6BDC7}"/>
    <cellStyle name="Input 10 2 3 2" xfId="15063" xr:uid="{615B17D3-658E-4AE2-8428-AF31AF1036D3}"/>
    <cellStyle name="Input 10 2 3 3" xfId="15064" xr:uid="{45478A70-7935-4DCE-BA6F-2E8D14D9C76F}"/>
    <cellStyle name="Input 10 2 4" xfId="15065" xr:uid="{43CDAFB7-C3B3-420F-BA2E-F92ECB4FC440}"/>
    <cellStyle name="Input 10 2 4 2" xfId="15066" xr:uid="{8206B1E2-F4E7-45A3-9A32-9AD09D772F9B}"/>
    <cellStyle name="Input 10 2 4 3" xfId="15067" xr:uid="{E6E4F216-1B2F-4A5A-A4B3-851C72ADEEA0}"/>
    <cellStyle name="Input 10 2 5" xfId="15068" xr:uid="{858039DA-3A71-4035-A66F-2C88D5F6992E}"/>
    <cellStyle name="Input 10 2 5 2" xfId="15069" xr:uid="{84D80091-AF00-4637-9ED6-68ED2F85E042}"/>
    <cellStyle name="Input 10 2 5 3" xfId="15070" xr:uid="{A8E86550-24F5-4E13-9EF9-A53E023983EF}"/>
    <cellStyle name="Input 10 2 6" xfId="15071" xr:uid="{794737A1-F76E-44E1-A833-17F8EF78E881}"/>
    <cellStyle name="Input 10 2 6 2" xfId="15072" xr:uid="{D7AE9E26-995B-45E8-98D1-3EDEBEB9EA16}"/>
    <cellStyle name="Input 10 2 6 3" xfId="15073" xr:uid="{BCBFD222-ADA6-433E-AB49-3B9B5A3C270F}"/>
    <cellStyle name="Input 10 2 7" xfId="15074" xr:uid="{76387015-F097-4322-88C0-0C2DA2897E89}"/>
    <cellStyle name="Input 10 2 7 2" xfId="15075" xr:uid="{7FB49CC7-B734-4F06-B794-0567A435E445}"/>
    <cellStyle name="Input 10 2 7 3" xfId="15076" xr:uid="{52B72B9C-2548-40CB-8DBF-8D9317898320}"/>
    <cellStyle name="Input 10 2 8" xfId="15077" xr:uid="{9C10D180-8C55-419D-B7CA-B2EB4177270E}"/>
    <cellStyle name="Input 10 2 8 2" xfId="15078" xr:uid="{9C1E8614-3E3F-4032-AD3D-FA91CCEAB1AB}"/>
    <cellStyle name="Input 10 2 8 3" xfId="15079" xr:uid="{FFF09512-593B-4490-9A28-1BE410F18C29}"/>
    <cellStyle name="Input 10 2 9" xfId="15080" xr:uid="{2A657C70-BE8B-42BF-A7CF-A9A021E5F863}"/>
    <cellStyle name="Input 10 2 9 2" xfId="15081" xr:uid="{965342FF-C7A0-4B8D-9FCE-43B1A1F06A3B}"/>
    <cellStyle name="Input 10 2 9 3" xfId="15082" xr:uid="{E223463D-B67E-4339-9D89-0AD6B46DFA0F}"/>
    <cellStyle name="Input 10 3" xfId="15083" xr:uid="{128306A1-8EA7-4140-BEC5-F1FAFBDBBBEC}"/>
    <cellStyle name="Input 10 3 2" xfId="15084" xr:uid="{E548667C-763E-494B-AAF4-05DABCD7D0B2}"/>
    <cellStyle name="Input 10 3 3" xfId="15085" xr:uid="{173E0BDE-1A7E-4BDA-AFDE-E9409F68995E}"/>
    <cellStyle name="Input 10 3 4" xfId="15086" xr:uid="{DADDFC73-3BBC-4ACB-B894-B6CF8B7CDEFC}"/>
    <cellStyle name="Input 10 4" xfId="15087" xr:uid="{28E4D0D4-B6C6-4CD9-B4CB-163BFBB86234}"/>
    <cellStyle name="Input 10 4 2" xfId="15088" xr:uid="{C51B026D-E2C6-489A-AA0C-622E7AA07334}"/>
    <cellStyle name="Input 10 4 3" xfId="15089" xr:uid="{0A404579-D849-4282-8492-189B21B2B088}"/>
    <cellStyle name="Input 10 5" xfId="15090" xr:uid="{323AB439-BFB2-47E7-B959-56B8F49B8AAA}"/>
    <cellStyle name="Input 10 5 2" xfId="15091" xr:uid="{CA417086-0529-476E-9CB3-900654DBE8DA}"/>
    <cellStyle name="Input 10 5 3" xfId="15092" xr:uid="{131202A5-4AD7-4650-9D24-EC627FFD88AA}"/>
    <cellStyle name="Input 10 6" xfId="15093" xr:uid="{9ABED659-4E2C-4D15-A47B-F8EB070F7DF1}"/>
    <cellStyle name="Input 10 6 2" xfId="15094" xr:uid="{46C32493-3E15-48B2-B674-D237F19FAF9C}"/>
    <cellStyle name="Input 10 6 3" xfId="15095" xr:uid="{A6A6C7C0-C48B-40E5-9550-A6907459A7BB}"/>
    <cellStyle name="Input 10 7" xfId="15096" xr:uid="{F0BDDD13-E555-4F64-B479-9B2D001A03B3}"/>
    <cellStyle name="Input 10 7 2" xfId="15097" xr:uid="{E8A7866C-B9C1-4E2C-BE65-55FF2434DC94}"/>
    <cellStyle name="Input 10 7 3" xfId="15098" xr:uid="{BA5C1491-7D5A-47FB-914B-FED4F887FB4B}"/>
    <cellStyle name="Input 10 8" xfId="15099" xr:uid="{60A25874-C397-4684-BB2E-A97A563DE257}"/>
    <cellStyle name="Input 10 8 2" xfId="15100" xr:uid="{D4A8786E-114C-47B0-A3A9-AEF9E04950FD}"/>
    <cellStyle name="Input 10 8 3" xfId="15101" xr:uid="{81E1FF56-CBDF-4020-8ED7-EAF2DED2594E}"/>
    <cellStyle name="Input 10 9" xfId="15102" xr:uid="{9F0261F4-8E4B-4443-9EC3-59B7FAE033D1}"/>
    <cellStyle name="Input 10 9 2" xfId="15103" xr:uid="{EB80020D-35E5-4281-A104-C8F5CA894F36}"/>
    <cellStyle name="Input 10 9 3" xfId="15104" xr:uid="{A0DD85A5-6F50-4F37-8431-88FE083ED89C}"/>
    <cellStyle name="Input 11 2" xfId="15105" xr:uid="{EE7284B3-25D2-4728-AEDD-83F7A2C95591}"/>
    <cellStyle name="Input 11 2 2" xfId="15106" xr:uid="{72D4D4D0-3DD8-4282-8880-F9A9DD258FDB}"/>
    <cellStyle name="Input 12 2" xfId="15107" xr:uid="{119EC865-D3B0-4D05-89CF-594DCA466DC5}"/>
    <cellStyle name="Input 12 2 2" xfId="15108" xr:uid="{2766F4F7-7136-4A13-8EAA-FCD06F79D5AB}"/>
    <cellStyle name="Input 13 2" xfId="15109" xr:uid="{2F486AC7-8D49-44CC-8CDA-516571C75AF5}"/>
    <cellStyle name="Input 13 2 2" xfId="15110" xr:uid="{1FFC1225-CB73-4314-9DFC-0054A002FEDF}"/>
    <cellStyle name="Input 14 2" xfId="15111" xr:uid="{DFE3AF92-7EF5-4C4D-AD0F-EAEC55326C54}"/>
    <cellStyle name="Input 14 2 2" xfId="15112" xr:uid="{373959F7-F05C-4172-9ACE-3F031B6136FB}"/>
    <cellStyle name="Input 15 2" xfId="15113" xr:uid="{7AB47CD6-E01F-4587-83E7-32A5B5560C39}"/>
    <cellStyle name="Input 15 2 2" xfId="15114" xr:uid="{228B7B57-BE50-4CAD-99B3-F8DB47150EDC}"/>
    <cellStyle name="Input 16 2" xfId="15115" xr:uid="{AC833780-2E33-49E7-AB9E-613B22C59A7C}"/>
    <cellStyle name="Input 16 2 2" xfId="15116" xr:uid="{AD00912E-52A6-4834-B33A-659EA162C75E}"/>
    <cellStyle name="Input 17 2" xfId="15117" xr:uid="{0B020ED6-2718-4B1F-B2C0-F0F5C4CBF67C}"/>
    <cellStyle name="Input 17 2 2" xfId="15118" xr:uid="{936CC938-25A9-4BDF-BB42-8522DE9CC3F4}"/>
    <cellStyle name="Input 18 2" xfId="15119" xr:uid="{24C15244-B432-47AA-8296-E8228AEE84DD}"/>
    <cellStyle name="Input 18 2 2" xfId="15120" xr:uid="{34BAFD45-91B3-4FE3-9F66-6E11E8407D7E}"/>
    <cellStyle name="Input 19 2" xfId="15121" xr:uid="{34A5F157-10A5-4DA8-8BF1-B20BFC079920}"/>
    <cellStyle name="Input 19 2 2" xfId="15122" xr:uid="{9FD4922D-A9AE-4401-94D4-48970081C058}"/>
    <cellStyle name="Input 2" xfId="15123" xr:uid="{FEA5B3B0-E678-407C-BEE1-5C8D3D89EB5E}"/>
    <cellStyle name="Input 2 10" xfId="15124" xr:uid="{44A998CA-C73D-48FA-A431-2E98574E72AF}"/>
    <cellStyle name="Input 2 10 10" xfId="15125" xr:uid="{807BC5E2-E307-4816-B6AC-ED0AA566B155}"/>
    <cellStyle name="Input 2 10 10 2" xfId="15126" xr:uid="{9C8C81DE-6423-48A7-8D92-BE99835F41D4}"/>
    <cellStyle name="Input 2 10 10 3" xfId="15127" xr:uid="{694BDB71-F4B8-4840-B75D-C2A9D4C77BD6}"/>
    <cellStyle name="Input 2 10 11" xfId="15128" xr:uid="{56D15FD9-D0A9-4FA8-8692-F0F30B0C4202}"/>
    <cellStyle name="Input 2 10 11 2" xfId="15129" xr:uid="{BBF41324-FF42-43C8-82E3-44D0C7193F96}"/>
    <cellStyle name="Input 2 10 12" xfId="15130" xr:uid="{60AED83C-0027-4142-B402-68466FBA044B}"/>
    <cellStyle name="Input 2 10 13" xfId="15131" xr:uid="{DC6A3A4F-3C5D-4784-9030-641A7FE7E8DA}"/>
    <cellStyle name="Input 2 10 14" xfId="15132" xr:uid="{2F635C75-C9A7-4444-8D01-9C08D3CC967C}"/>
    <cellStyle name="Input 2 10 2" xfId="15133" xr:uid="{2DEB4561-135E-4D47-9D7A-E4D8D61AC2E9}"/>
    <cellStyle name="Input 2 10 2 10" xfId="15134" xr:uid="{12427391-108E-44BD-9DE4-6CC88AFBC038}"/>
    <cellStyle name="Input 2 10 2 10 2" xfId="15135" xr:uid="{B2A6EDF7-921C-466F-8BA0-A9B7B3BC3CC5}"/>
    <cellStyle name="Input 2 10 2 11" xfId="15136" xr:uid="{3DFD46BB-91C9-4F73-90CE-FE81494B22A8}"/>
    <cellStyle name="Input 2 10 2 12" xfId="15137" xr:uid="{00A1274A-F7E1-429E-AAB8-263915DD67E4}"/>
    <cellStyle name="Input 2 10 2 2" xfId="15138" xr:uid="{DF0494A8-B7CE-483B-B71E-73109AB2AEEB}"/>
    <cellStyle name="Input 2 10 2 2 2" xfId="15139" xr:uid="{15F738B1-B6F4-4D4D-9D4D-4CCE805F87D3}"/>
    <cellStyle name="Input 2 10 2 2 2 2" xfId="15140" xr:uid="{43A6A260-4E42-4248-BA43-3C7758151F13}"/>
    <cellStyle name="Input 2 10 2 2 2 3" xfId="15141" xr:uid="{FC852446-365E-4FDA-A89C-E6ADD9A0093E}"/>
    <cellStyle name="Input 2 10 2 2 3" xfId="15142" xr:uid="{E69FD80E-517D-411E-9717-996070BB5A05}"/>
    <cellStyle name="Input 2 10 2 2 3 2" xfId="15143" xr:uid="{7559C9DB-8D0E-4EDB-B8FF-E5DEDC221F37}"/>
    <cellStyle name="Input 2 10 2 2 4" xfId="15144" xr:uid="{1ADF205E-112D-4F6D-A429-1A25FF35FE8C}"/>
    <cellStyle name="Input 2 10 2 2 4 2" xfId="15145" xr:uid="{91954757-2F36-4791-AC7F-728527E21D1D}"/>
    <cellStyle name="Input 2 10 2 2 5" xfId="15146" xr:uid="{F3EECDB6-EC42-4CAF-9891-5BE50211082D}"/>
    <cellStyle name="Input 2 10 2 2 6" xfId="15147" xr:uid="{92217194-4358-4972-9ED7-97C543BE355C}"/>
    <cellStyle name="Input 2 10 2 2 7" xfId="15148" xr:uid="{99E90420-3B53-4B1A-B6C3-6C5577383EC8}"/>
    <cellStyle name="Input 2 10 2 2 8" xfId="15149" xr:uid="{4E5910A5-1A37-4DC6-8BDC-CAEA32FA7953}"/>
    <cellStyle name="Input 2 10 2 2 9" xfId="15150" xr:uid="{02D850E3-A44A-4D58-A777-FE03A884F1E9}"/>
    <cellStyle name="Input 2 10 2 3" xfId="15151" xr:uid="{0487E99E-2118-4868-B139-D5B1BE4627E8}"/>
    <cellStyle name="Input 2 10 2 3 2" xfId="15152" xr:uid="{0C4D0BF0-7DF2-42D2-A547-83CBC866DCBC}"/>
    <cellStyle name="Input 2 10 2 3 3" xfId="15153" xr:uid="{0F90BA75-B799-4FF4-B647-1AE0CB1BC2E8}"/>
    <cellStyle name="Input 2 10 2 4" xfId="15154" xr:uid="{4C1D371E-0705-4C3E-A4D5-B01E3DFBD38B}"/>
    <cellStyle name="Input 2 10 2 4 2" xfId="15155" xr:uid="{7BB773F6-D5EA-4F98-AF58-CB457F7AE7C8}"/>
    <cellStyle name="Input 2 10 2 4 3" xfId="15156" xr:uid="{46C8BBF1-9F7F-423E-BA39-5F01811741C3}"/>
    <cellStyle name="Input 2 10 2 5" xfId="15157" xr:uid="{46879E99-0778-401E-B289-3F8AD07DEAB9}"/>
    <cellStyle name="Input 2 10 2 5 2" xfId="15158" xr:uid="{EA1C74AA-A1BF-49B6-A64D-EBA80C31113D}"/>
    <cellStyle name="Input 2 10 2 5 3" xfId="15159" xr:uid="{E255867B-5D44-4036-A36A-6A56156D4ED5}"/>
    <cellStyle name="Input 2 10 2 6" xfId="15160" xr:uid="{E2A22AAC-4459-44C3-8E0E-7E9EC05473A6}"/>
    <cellStyle name="Input 2 10 2 6 2" xfId="15161" xr:uid="{9427A8C3-E6D9-4740-A036-3C682027446C}"/>
    <cellStyle name="Input 2 10 2 6 3" xfId="15162" xr:uid="{CEFAF835-2404-4BD6-B291-41590BADA829}"/>
    <cellStyle name="Input 2 10 2 7" xfId="15163" xr:uid="{5A24968D-761F-434D-A808-DBB3597BFC13}"/>
    <cellStyle name="Input 2 10 2 7 2" xfId="15164" xr:uid="{6716F5D0-5F4E-44F9-B9F2-35FEC86DC176}"/>
    <cellStyle name="Input 2 10 2 7 3" xfId="15165" xr:uid="{064EC581-DDE5-443D-B563-E0245023F3E6}"/>
    <cellStyle name="Input 2 10 2 8" xfId="15166" xr:uid="{883E9AE2-682F-44B0-B187-7AF43DA7D2F2}"/>
    <cellStyle name="Input 2 10 2 8 2" xfId="15167" xr:uid="{E1091574-2959-4BEB-92C1-012D7C82E454}"/>
    <cellStyle name="Input 2 10 2 8 3" xfId="15168" xr:uid="{3A720B81-5A3A-4B4C-AD6B-2AF0D5EC5CF2}"/>
    <cellStyle name="Input 2 10 2 9" xfId="15169" xr:uid="{C159C817-FCA8-49D0-9D81-BA21C1DFFBB3}"/>
    <cellStyle name="Input 2 10 2 9 2" xfId="15170" xr:uid="{371A7B60-993B-4E53-9D5E-604AD26AA34C}"/>
    <cellStyle name="Input 2 10 2 9 3" xfId="15171" xr:uid="{44BA335C-EA40-4965-B4BD-4C5F3477DFD6}"/>
    <cellStyle name="Input 2 10 3" xfId="15172" xr:uid="{26E34231-B7B0-40B3-B93E-398844D1FB7F}"/>
    <cellStyle name="Input 2 10 3 2" xfId="15173" xr:uid="{69810A96-C929-4D31-B187-2AF4C6D82CEE}"/>
    <cellStyle name="Input 2 10 3 3" xfId="15174" xr:uid="{9BC934C6-334A-4D08-85FD-0D9335C06630}"/>
    <cellStyle name="Input 2 10 3 4" xfId="15175" xr:uid="{93DD5809-E357-40B6-A26A-B8434E6108D1}"/>
    <cellStyle name="Input 2 10 4" xfId="15176" xr:uid="{DCC76261-74B2-44CC-90C9-C8F48E13CBCE}"/>
    <cellStyle name="Input 2 10 4 2" xfId="15177" xr:uid="{045FAB8E-B071-42A6-93AC-7E5A06DA6510}"/>
    <cellStyle name="Input 2 10 4 3" xfId="15178" xr:uid="{4620B15E-0065-4747-987B-1DDE681EC9D9}"/>
    <cellStyle name="Input 2 10 5" xfId="15179" xr:uid="{FE98F32C-201E-4785-AF49-D266E19D0EC5}"/>
    <cellStyle name="Input 2 10 5 2" xfId="15180" xr:uid="{2E7D23B5-3307-4FD2-95E8-4CFD2223885B}"/>
    <cellStyle name="Input 2 10 5 3" xfId="15181" xr:uid="{D78C84A8-C02B-40B2-B909-8049B515584B}"/>
    <cellStyle name="Input 2 10 6" xfId="15182" xr:uid="{8F4A7F75-3B10-4E95-84BB-DE3B67B6217E}"/>
    <cellStyle name="Input 2 10 6 2" xfId="15183" xr:uid="{A86C529A-608D-4DBD-A7D9-000951C17B73}"/>
    <cellStyle name="Input 2 10 6 3" xfId="15184" xr:uid="{0A2C2C06-12C3-4000-B132-51724FE5B822}"/>
    <cellStyle name="Input 2 10 7" xfId="15185" xr:uid="{74C2231A-D6B6-4DCF-A689-D40D0B17867F}"/>
    <cellStyle name="Input 2 10 7 2" xfId="15186" xr:uid="{8EB9BEFC-3020-4CB2-84C0-86116F923D0A}"/>
    <cellStyle name="Input 2 10 7 3" xfId="15187" xr:uid="{09FE7C2F-FE96-4BDD-B721-123BA17E5FD4}"/>
    <cellStyle name="Input 2 10 8" xfId="15188" xr:uid="{0B0DA90E-7BC5-4FF3-AD67-B1BAFC6D5825}"/>
    <cellStyle name="Input 2 10 8 2" xfId="15189" xr:uid="{2BF555C6-4EF5-43B1-86C3-4FCF94FB65E9}"/>
    <cellStyle name="Input 2 10 8 3" xfId="15190" xr:uid="{04F12DF3-88A6-4772-AF86-DBCD9A2FC27F}"/>
    <cellStyle name="Input 2 10 9" xfId="15191" xr:uid="{82E3B6AC-C20C-41D5-AB71-E6114E320EA2}"/>
    <cellStyle name="Input 2 10 9 2" xfId="15192" xr:uid="{E1651881-F08C-4884-B206-5604BDC69C8A}"/>
    <cellStyle name="Input 2 10 9 3" xfId="15193" xr:uid="{E9350931-633D-4823-BD38-C0AF25912EE2}"/>
    <cellStyle name="Input 2 11" xfId="15194" xr:uid="{5358957F-376C-4EE9-B3A2-743FF86AD1F1}"/>
    <cellStyle name="Input 2 11 10" xfId="15195" xr:uid="{B98821D3-D2B2-4D1E-B702-B83C85FFD550}"/>
    <cellStyle name="Input 2 11 10 2" xfId="15196" xr:uid="{17B9237B-DF32-425C-B16B-86713D5DDA2F}"/>
    <cellStyle name="Input 2 11 10 3" xfId="15197" xr:uid="{6E5753D3-3092-4B3A-BC4C-80D8B49CA6E0}"/>
    <cellStyle name="Input 2 11 11" xfId="15198" xr:uid="{27611B26-7316-4402-9066-4E26D4AC92B8}"/>
    <cellStyle name="Input 2 11 11 2" xfId="15199" xr:uid="{2C5CDCE6-552F-4F58-9B30-E5AA1B5410B1}"/>
    <cellStyle name="Input 2 11 12" xfId="15200" xr:uid="{51AFA6F3-A760-493F-9819-2811798D96D8}"/>
    <cellStyle name="Input 2 11 13" xfId="15201" xr:uid="{4F3482A4-8185-41EF-AE49-A8146DE3BB35}"/>
    <cellStyle name="Input 2 11 14" xfId="15202" xr:uid="{9327BA19-4003-409B-9987-F79B7804DC79}"/>
    <cellStyle name="Input 2 11 2" xfId="15203" xr:uid="{BE6326A0-4443-45E3-930E-4281241D26CD}"/>
    <cellStyle name="Input 2 11 2 10" xfId="15204" xr:uid="{AD09C844-8EEB-44F9-BF70-1A1CED457BBC}"/>
    <cellStyle name="Input 2 11 2 10 2" xfId="15205" xr:uid="{3D7E1EB3-1B35-49EC-955B-18DA50B856C2}"/>
    <cellStyle name="Input 2 11 2 11" xfId="15206" xr:uid="{F6C2360C-4785-4523-9B8E-646A6002D237}"/>
    <cellStyle name="Input 2 11 2 2" xfId="15207" xr:uid="{7D258C19-B5FD-4B7F-B90D-48CAE4B0F43A}"/>
    <cellStyle name="Input 2 11 2 2 2" xfId="15208" xr:uid="{54ED277B-8A54-475B-A42A-FEDEB79AE431}"/>
    <cellStyle name="Input 2 11 2 2 3" xfId="15209" xr:uid="{FF7A8ED7-216C-4294-8F2B-B26DA766C739}"/>
    <cellStyle name="Input 2 11 2 2 4" xfId="15210" xr:uid="{56CCD906-6288-4BA4-832C-AA833B6D045D}"/>
    <cellStyle name="Input 2 11 2 3" xfId="15211" xr:uid="{CA267D94-4E17-494B-825C-2E528E042335}"/>
    <cellStyle name="Input 2 11 2 3 2" xfId="15212" xr:uid="{BC28F308-E5E7-4C1C-8EA4-EE44DCE4F9C6}"/>
    <cellStyle name="Input 2 11 2 3 3" xfId="15213" xr:uid="{76808B50-4BC4-4E40-9D64-B950E74728CD}"/>
    <cellStyle name="Input 2 11 2 4" xfId="15214" xr:uid="{541AFC9A-8CAC-4390-AE74-8BF2EEFBEA56}"/>
    <cellStyle name="Input 2 11 2 4 2" xfId="15215" xr:uid="{EA849362-E25E-4693-A35E-DBFFD95EFF32}"/>
    <cellStyle name="Input 2 11 2 4 3" xfId="15216" xr:uid="{C697CB6E-9EDE-40B7-80A3-EE58CA1FD90D}"/>
    <cellStyle name="Input 2 11 2 5" xfId="15217" xr:uid="{F0F4DD0F-116B-42E7-9C28-E0ACD7311AF0}"/>
    <cellStyle name="Input 2 11 2 5 2" xfId="15218" xr:uid="{9ECE0CB2-904F-4C71-869F-B2FA12A0E72E}"/>
    <cellStyle name="Input 2 11 2 5 3" xfId="15219" xr:uid="{66C20D55-B3DD-476B-B339-DC1A5E1BDCA8}"/>
    <cellStyle name="Input 2 11 2 6" xfId="15220" xr:uid="{830B4BB5-EF03-4A3F-B1AF-30C23DBAC188}"/>
    <cellStyle name="Input 2 11 2 6 2" xfId="15221" xr:uid="{48753BCA-75C7-43F4-80AD-5B0318192614}"/>
    <cellStyle name="Input 2 11 2 6 3" xfId="15222" xr:uid="{15D3CAE2-8047-4A68-923D-7F7AE8299648}"/>
    <cellStyle name="Input 2 11 2 7" xfId="15223" xr:uid="{B586BA15-F6B7-4397-9329-67B7B59D5B4B}"/>
    <cellStyle name="Input 2 11 2 7 2" xfId="15224" xr:uid="{5240C839-3FDA-4E10-A301-2CDF60A6F5A6}"/>
    <cellStyle name="Input 2 11 2 7 3" xfId="15225" xr:uid="{964F874F-FAEA-4EE8-9081-14A314E0946D}"/>
    <cellStyle name="Input 2 11 2 8" xfId="15226" xr:uid="{8A0A4340-FA74-4BFD-B2AB-6CD4C15451EC}"/>
    <cellStyle name="Input 2 11 2 8 2" xfId="15227" xr:uid="{344AE5E1-E8A3-46C8-989C-7BB6672FE347}"/>
    <cellStyle name="Input 2 11 2 8 3" xfId="15228" xr:uid="{C7675D03-00EA-432F-A693-86499182BE37}"/>
    <cellStyle name="Input 2 11 2 9" xfId="15229" xr:uid="{46A8BD1B-B34E-4C38-BDA1-EBBE8C7BF4D5}"/>
    <cellStyle name="Input 2 11 2 9 2" xfId="15230" xr:uid="{31F5B779-1AA7-4469-B1B4-F1B4D3AF8A03}"/>
    <cellStyle name="Input 2 11 2 9 3" xfId="15231" xr:uid="{9729C625-307D-4506-A028-1FB431FD3994}"/>
    <cellStyle name="Input 2 11 3" xfId="15232" xr:uid="{8859BC9D-6BC9-4977-8FAC-B9EC66EB2750}"/>
    <cellStyle name="Input 2 11 3 2" xfId="15233" xr:uid="{80A10820-6498-48C0-ADEA-34144C4A2CB2}"/>
    <cellStyle name="Input 2 11 3 3" xfId="15234" xr:uid="{6B0FDBF9-D30C-430B-B56D-EEB151642650}"/>
    <cellStyle name="Input 2 11 3 4" xfId="15235" xr:uid="{2C4662FD-898F-41F8-818D-ABB99D163577}"/>
    <cellStyle name="Input 2 11 4" xfId="15236" xr:uid="{70FDDCA7-3676-4695-B3D2-A1B93BD5384C}"/>
    <cellStyle name="Input 2 11 4 2" xfId="15237" xr:uid="{C1277AC8-295D-4C8A-ADA0-6B66012393DD}"/>
    <cellStyle name="Input 2 11 4 3" xfId="15238" xr:uid="{75C11E3B-2C68-4E66-BA2E-58800338C575}"/>
    <cellStyle name="Input 2 11 5" xfId="15239" xr:uid="{D21264FF-8356-46BA-AD96-8DC824A78DAA}"/>
    <cellStyle name="Input 2 11 5 2" xfId="15240" xr:uid="{5F19B91B-0FCB-4B37-8F9E-CED2E427CDE6}"/>
    <cellStyle name="Input 2 11 5 3" xfId="15241" xr:uid="{7C6AAB1B-F756-4A0F-95E5-B889FDE5F22C}"/>
    <cellStyle name="Input 2 11 6" xfId="15242" xr:uid="{F49D79F4-9CA5-4064-8A33-9C70A5E1F596}"/>
    <cellStyle name="Input 2 11 6 2" xfId="15243" xr:uid="{023FCBD4-1948-48C2-97DF-0F0C4F954953}"/>
    <cellStyle name="Input 2 11 6 3" xfId="15244" xr:uid="{411C4426-710F-4491-B326-61B7953A7988}"/>
    <cellStyle name="Input 2 11 7" xfId="15245" xr:uid="{11A856DA-7346-4594-9067-E5CAEE3115AD}"/>
    <cellStyle name="Input 2 11 7 2" xfId="15246" xr:uid="{E0C2F5BA-E24C-4799-8ED9-736E89985C33}"/>
    <cellStyle name="Input 2 11 7 3" xfId="15247" xr:uid="{36DA9924-6714-4DD1-8258-E7BA6288B2FE}"/>
    <cellStyle name="Input 2 11 8" xfId="15248" xr:uid="{3122F613-5594-4803-ADD2-DD9CA7453325}"/>
    <cellStyle name="Input 2 11 8 2" xfId="15249" xr:uid="{B97A48CA-FC68-4F4B-AF53-BDAFFC5EF019}"/>
    <cellStyle name="Input 2 11 8 3" xfId="15250" xr:uid="{8870B629-BC98-4F88-ADBA-C2EDEBFB5931}"/>
    <cellStyle name="Input 2 11 9" xfId="15251" xr:uid="{941403E1-FB8F-48F0-BD19-C3232A4BF8F2}"/>
    <cellStyle name="Input 2 11 9 2" xfId="15252" xr:uid="{B51DF6B2-6239-43D0-9EB6-865022456CE9}"/>
    <cellStyle name="Input 2 11 9 3" xfId="15253" xr:uid="{7585B080-63F8-437F-8647-2046A7A10EE7}"/>
    <cellStyle name="Input 2 12" xfId="15254" xr:uid="{6B54EBF2-DF80-4030-BB06-57849971A961}"/>
    <cellStyle name="Input 2 12 10" xfId="15255" xr:uid="{2B49E993-77EB-4DA8-A380-99C26198A18C}"/>
    <cellStyle name="Input 2 12 10 2" xfId="15256" xr:uid="{973E9246-2766-437E-9F34-D2154A812CE4}"/>
    <cellStyle name="Input 2 12 11" xfId="15257" xr:uid="{7EF136C5-A51F-4EC6-AF5D-3C56E5F321A0}"/>
    <cellStyle name="Input 2 12 2" xfId="15258" xr:uid="{3200E950-F709-44DA-BBAF-D757F38D15B7}"/>
    <cellStyle name="Input 2 12 2 2" xfId="15259" xr:uid="{E54728DA-58E9-46A6-B79A-897FBD39DB8A}"/>
    <cellStyle name="Input 2 12 2 3" xfId="15260" xr:uid="{9B14C2A8-CBA8-42D7-BED8-64D81D7B5DF5}"/>
    <cellStyle name="Input 2 12 2 4" xfId="15261" xr:uid="{AB3E9472-8D4C-4EF1-A597-EF6B47CC9B77}"/>
    <cellStyle name="Input 2 12 3" xfId="15262" xr:uid="{428E4AFC-AF7D-41EC-B201-29A61CF07067}"/>
    <cellStyle name="Input 2 12 3 2" xfId="15263" xr:uid="{E63AB409-36E4-43F0-B422-848E5C4F92C6}"/>
    <cellStyle name="Input 2 12 3 3" xfId="15264" xr:uid="{B5A0C3C1-7C7E-4BA9-8A0D-4063D7DC5E7A}"/>
    <cellStyle name="Input 2 12 4" xfId="15265" xr:uid="{F85893A9-0533-4EB7-BCFC-E42935F3FFCC}"/>
    <cellStyle name="Input 2 12 4 2" xfId="15266" xr:uid="{80D0287F-1A33-4CC2-ABD9-FB8499EB8485}"/>
    <cellStyle name="Input 2 12 4 3" xfId="15267" xr:uid="{4FDD1716-FB73-476F-8D39-F42A769C0A58}"/>
    <cellStyle name="Input 2 12 5" xfId="15268" xr:uid="{DE5D06DA-FAA0-48D8-A65B-C36D7EE42551}"/>
    <cellStyle name="Input 2 12 5 2" xfId="15269" xr:uid="{117928D2-1BF7-4D1F-8CBF-7AAEBA4206F1}"/>
    <cellStyle name="Input 2 12 5 3" xfId="15270" xr:uid="{DB872044-8E30-409B-9E4B-698BB11AEEF2}"/>
    <cellStyle name="Input 2 12 6" xfId="15271" xr:uid="{0BC3937D-DE3C-4690-BB2E-DFE5365B8C02}"/>
    <cellStyle name="Input 2 12 6 2" xfId="15272" xr:uid="{DA7B8D6F-4D33-44FD-8077-4D9CFB6E6243}"/>
    <cellStyle name="Input 2 12 6 3" xfId="15273" xr:uid="{0B233907-7F1D-451D-B3E7-4486F8636861}"/>
    <cellStyle name="Input 2 12 7" xfId="15274" xr:uid="{1017A98B-E940-4B0C-A84D-B5647DD421C8}"/>
    <cellStyle name="Input 2 12 7 2" xfId="15275" xr:uid="{1C04F5C9-DE4F-4422-99F6-51F114C38CA5}"/>
    <cellStyle name="Input 2 12 7 3" xfId="15276" xr:uid="{F9A77E6E-0633-4BD3-ACAB-F579E52E60D4}"/>
    <cellStyle name="Input 2 12 8" xfId="15277" xr:uid="{9761A6E6-ACD3-4F2D-BFB3-B0775E2CC5BC}"/>
    <cellStyle name="Input 2 12 8 2" xfId="15278" xr:uid="{D3DE3134-21A8-4A54-BE2C-677288A4C32A}"/>
    <cellStyle name="Input 2 12 8 3" xfId="15279" xr:uid="{3D98975B-F2E4-4535-9E0F-402DE7CF4BA5}"/>
    <cellStyle name="Input 2 12 9" xfId="15280" xr:uid="{F90778C4-524B-408A-B752-2598B01D4ABA}"/>
    <cellStyle name="Input 2 12 9 2" xfId="15281" xr:uid="{3D077AC9-A176-4120-9D2B-60608D153C06}"/>
    <cellStyle name="Input 2 12 9 3" xfId="15282" xr:uid="{C4D4B09E-06B8-49E5-AD95-3D0F512010C4}"/>
    <cellStyle name="Input 2 13" xfId="15283" xr:uid="{370662D8-9842-4DA7-8819-30F2A8FFC222}"/>
    <cellStyle name="Input 2 13 2" xfId="15284" xr:uid="{61FC116D-DE0F-403E-83E5-F5D320531EC9}"/>
    <cellStyle name="Input 2 13 2 2" xfId="15285" xr:uid="{9E2292D1-28AD-4828-BD68-BA4B560E37CB}"/>
    <cellStyle name="Input 2 13 3" xfId="15286" xr:uid="{97D01F68-B32E-4896-9078-3B86B4A478A3}"/>
    <cellStyle name="Input 2 13 3 2" xfId="15287" xr:uid="{8AE9ABE9-38F3-4369-83AD-0E14D685DE27}"/>
    <cellStyle name="Input 2 13 4" xfId="15288" xr:uid="{0E479625-3876-47AE-8086-A755DBBB255D}"/>
    <cellStyle name="Input 2 14" xfId="15289" xr:uid="{CC0C10C1-410E-4DD2-AAA8-4309178B8E4F}"/>
    <cellStyle name="Input 2 14 2" xfId="15290" xr:uid="{5E039F13-7E0B-4872-9FF6-DFEF97B1D8CD}"/>
    <cellStyle name="Input 2 14 3" xfId="15291" xr:uid="{78E4D732-B886-4DD4-9C2A-419E770E9791}"/>
    <cellStyle name="Input 2 15" xfId="15292" xr:uid="{AC06AABE-7A4C-420E-8161-345C7752DF30}"/>
    <cellStyle name="Input 2 15 2" xfId="15293" xr:uid="{2B41DCB3-CDFA-4269-9F3A-9F03CE187BFB}"/>
    <cellStyle name="Input 2 15 3" xfId="15294" xr:uid="{5EC3688A-A7C6-482F-A345-6FC51C6F8657}"/>
    <cellStyle name="Input 2 16" xfId="15295" xr:uid="{03B9CE78-6E83-4DC2-BA68-47F5B86350D6}"/>
    <cellStyle name="Input 2 16 2" xfId="15296" xr:uid="{E23D4DCD-A1E8-4599-99D5-390E216AB86D}"/>
    <cellStyle name="Input 2 16 3" xfId="15297" xr:uid="{C9AA4AA8-9E37-4494-B42E-B8F5891B09DB}"/>
    <cellStyle name="Input 2 17" xfId="15298" xr:uid="{36E4A3A9-EED1-48AF-85D8-32F1F3F20934}"/>
    <cellStyle name="Input 2 17 2" xfId="15299" xr:uid="{22EA82DF-BB92-46A4-938B-31FC54A22651}"/>
    <cellStyle name="Input 2 17 3" xfId="15300" xr:uid="{A9259BC0-A218-47CE-B9BB-FA931F0AB79A}"/>
    <cellStyle name="Input 2 18" xfId="15301" xr:uid="{280CFE6F-3244-4801-9BF2-7CD4CA0581DF}"/>
    <cellStyle name="Input 2 18 2" xfId="15302" xr:uid="{82460A87-9DFE-4A3D-9B19-5E0CD1B58C76}"/>
    <cellStyle name="Input 2 18 3" xfId="15303" xr:uid="{97A3A73A-6E28-40E7-9EFC-1A7A752B36F5}"/>
    <cellStyle name="Input 2 19" xfId="15304" xr:uid="{2C651614-B401-4230-A141-5502953684F1}"/>
    <cellStyle name="Input 2 19 2" xfId="15305" xr:uid="{18673254-10CB-4977-B4BA-13F65EC0E45C}"/>
    <cellStyle name="Input 2 19 3" xfId="15306" xr:uid="{FC09BA64-C129-491F-BFFF-FAA979FBE8FD}"/>
    <cellStyle name="Input 2 2" xfId="15307" xr:uid="{278E5E2D-770A-4651-8D51-902F6A6494BD}"/>
    <cellStyle name="Input 2 2 10" xfId="15308" xr:uid="{C6FF90F5-D753-4255-9BFD-605B0080CB03}"/>
    <cellStyle name="Input 2 2 10 2" xfId="15309" xr:uid="{FABEC228-B6BF-4BDE-A984-19C30EDCA11A}"/>
    <cellStyle name="Input 2 2 10 3" xfId="15310" xr:uid="{44C17F88-3495-4E6E-A9DA-CD9F68F73624}"/>
    <cellStyle name="Input 2 2 11" xfId="15311" xr:uid="{E03540CA-82A2-436F-A37B-9E9FF2A690F5}"/>
    <cellStyle name="Input 2 2 11 2" xfId="15312" xr:uid="{7E847324-18D2-4ACB-8494-E45F01D86D5D}"/>
    <cellStyle name="Input 2 2 12" xfId="15313" xr:uid="{F8AD4FC3-2AFB-4ABB-86F7-5D60F8DEE79F}"/>
    <cellStyle name="Input 2 2 13" xfId="15314" xr:uid="{68F8B73D-2270-4840-8ED5-78D9BA92EC51}"/>
    <cellStyle name="Input 2 2 14" xfId="15315" xr:uid="{4B2F2742-6D2C-43C7-A25E-33349B12CB22}"/>
    <cellStyle name="Input 2 2 2" xfId="15316" xr:uid="{A9D6D693-BBE7-4FC1-AC39-7ACB2F2A315F}"/>
    <cellStyle name="Input 2 2 2 10" xfId="15317" xr:uid="{4D4917AD-852B-49BF-AEB3-0E5A155504DF}"/>
    <cellStyle name="Input 2 2 2 10 2" xfId="15318" xr:uid="{04709BA5-5865-4750-A282-A16A46F91EAD}"/>
    <cellStyle name="Input 2 2 2 11" xfId="15319" xr:uid="{8CDA090D-4F14-45BC-9766-90D55FADFEF3}"/>
    <cellStyle name="Input 2 2 2 12" xfId="15320" xr:uid="{E9270DE2-8B90-48C4-965A-0AC94B130086}"/>
    <cellStyle name="Input 2 2 2 13" xfId="15321" xr:uid="{2A4F359C-1E93-46B3-9ACA-196AB84C1BE9}"/>
    <cellStyle name="Input 2 2 2 14" xfId="15322" xr:uid="{D770A8A9-0BEF-4927-960D-2B1949F05776}"/>
    <cellStyle name="Input 2 2 2 2" xfId="15323" xr:uid="{AEFAC6A9-A20C-4176-BA9A-DF17B21FE4FE}"/>
    <cellStyle name="Input 2 2 2 2 2" xfId="15324" xr:uid="{C1D6F48D-2123-458E-9CB4-696AF27E848F}"/>
    <cellStyle name="Input 2 2 2 2 2 2" xfId="15325" xr:uid="{3CB42C26-7D15-442B-8EB1-EC72FCBD70EF}"/>
    <cellStyle name="Input 2 2 2 2 2 3" xfId="15326" xr:uid="{1CAE13AA-A9B2-497A-89F6-CBF93006E81D}"/>
    <cellStyle name="Input 2 2 2 2 3" xfId="15327" xr:uid="{5F24C36D-F734-4201-8FFD-674E7AFDA3EA}"/>
    <cellStyle name="Input 2 2 2 2 3 2" xfId="15328" xr:uid="{8453CCDF-71CA-4D29-86A6-08E6AFBD18CF}"/>
    <cellStyle name="Input 2 2 2 2 4" xfId="15329" xr:uid="{601D9539-A204-47EA-8BEA-8D7B45AFB799}"/>
    <cellStyle name="Input 2 2 2 2 4 2" xfId="15330" xr:uid="{C2FCC62B-DAEE-4640-B818-DD03A74F191E}"/>
    <cellStyle name="Input 2 2 2 2 5" xfId="15331" xr:uid="{A26CAB04-CA03-427F-8526-61B8426252ED}"/>
    <cellStyle name="Input 2 2 2 2 6" xfId="15332" xr:uid="{360BA8C3-A8B6-42E2-BFB4-E73B80F2C0B1}"/>
    <cellStyle name="Input 2 2 2 2 7" xfId="15333" xr:uid="{70E30F79-4295-46E4-A619-CCCE3D36F37F}"/>
    <cellStyle name="Input 2 2 2 2 8" xfId="15334" xr:uid="{DF86EA10-9008-44BE-A2A0-E953492DEF20}"/>
    <cellStyle name="Input 2 2 2 2 9" xfId="15335" xr:uid="{B52727D4-860F-465E-B29A-188432679110}"/>
    <cellStyle name="Input 2 2 2 3" xfId="15336" xr:uid="{8DF75929-6CD7-415B-B5B6-5C35DE7BAB8C}"/>
    <cellStyle name="Input 2 2 2 3 2" xfId="15337" xr:uid="{5912D148-8446-46D0-BDC9-31419041B69B}"/>
    <cellStyle name="Input 2 2 2 3 3" xfId="15338" xr:uid="{1A358E34-D87A-4E3D-A71E-5F9F23D8AC8B}"/>
    <cellStyle name="Input 2 2 2 4" xfId="15339" xr:uid="{8DCD35CD-F53D-4BED-B0AA-A0DB49A80A6D}"/>
    <cellStyle name="Input 2 2 2 4 2" xfId="15340" xr:uid="{EBA4690F-61C9-46DE-B90E-CA356E69CEF7}"/>
    <cellStyle name="Input 2 2 2 4 3" xfId="15341" xr:uid="{FF38D309-5491-46EA-95F4-FBBB56536F61}"/>
    <cellStyle name="Input 2 2 2 5" xfId="15342" xr:uid="{DAD68889-F863-4E37-8F5F-F637DC0DF580}"/>
    <cellStyle name="Input 2 2 2 5 2" xfId="15343" xr:uid="{229E383A-FC2B-4371-A445-B2A177348B6F}"/>
    <cellStyle name="Input 2 2 2 5 3" xfId="15344" xr:uid="{F9EED7EA-CA87-46F7-B535-8F35EB691A68}"/>
    <cellStyle name="Input 2 2 2 6" xfId="15345" xr:uid="{EEE71DC1-5C19-4530-925B-A1527E09E04F}"/>
    <cellStyle name="Input 2 2 2 6 2" xfId="15346" xr:uid="{C8B32DB4-552A-40C7-9C7C-C2BD62C5F6ED}"/>
    <cellStyle name="Input 2 2 2 6 3" xfId="15347" xr:uid="{0E05E59C-158B-419F-A7D3-E181515DA3D1}"/>
    <cellStyle name="Input 2 2 2 7" xfId="15348" xr:uid="{EEC1A4BB-65F4-445B-99A6-4631D5DEFDB1}"/>
    <cellStyle name="Input 2 2 2 7 2" xfId="15349" xr:uid="{916C99AC-E5F2-436C-82EA-2F332EDD47BA}"/>
    <cellStyle name="Input 2 2 2 7 3" xfId="15350" xr:uid="{1A5801C7-E2CF-4757-BC6E-B7F7101CE4FC}"/>
    <cellStyle name="Input 2 2 2 8" xfId="15351" xr:uid="{4ECF7398-FDD3-46DC-A7E8-41A39C40435F}"/>
    <cellStyle name="Input 2 2 2 8 2" xfId="15352" xr:uid="{683818EF-02FB-4F7A-83A2-02ACE49CC99A}"/>
    <cellStyle name="Input 2 2 2 8 3" xfId="15353" xr:uid="{4B44CDAF-12F8-4730-8371-C42F7F6C72E2}"/>
    <cellStyle name="Input 2 2 2 9" xfId="15354" xr:uid="{DB281E49-719D-4780-990B-27795CF1806F}"/>
    <cellStyle name="Input 2 2 2 9 2" xfId="15355" xr:uid="{2AB52591-3674-41D1-A588-706B720F6722}"/>
    <cellStyle name="Input 2 2 2 9 3" xfId="15356" xr:uid="{F88DF5DD-7AA9-4028-8FD4-F6D16F9C5D87}"/>
    <cellStyle name="Input 2 2 3" xfId="15357" xr:uid="{64AACDED-766B-4B71-96EF-E58919DFE3AB}"/>
    <cellStyle name="Input 2 2 3 2" xfId="15358" xr:uid="{8D16BB90-67ED-42C4-BC6E-C767719474B9}"/>
    <cellStyle name="Input 2 2 3 3" xfId="15359" xr:uid="{02EDFCD0-09A7-4A7B-8395-C57C09B2F130}"/>
    <cellStyle name="Input 2 2 3 4" xfId="15360" xr:uid="{5393E0B3-0097-4E81-9755-6904398A7A33}"/>
    <cellStyle name="Input 2 2 3 5" xfId="15361" xr:uid="{C41A21D2-B663-4B34-8A51-9FE33ACBB0B3}"/>
    <cellStyle name="Input 2 2 4" xfId="15362" xr:uid="{050D0CEE-81B0-4911-9F62-C2750CD581DB}"/>
    <cellStyle name="Input 2 2 4 2" xfId="15363" xr:uid="{711537F2-8335-4EC2-9DBA-92739654464C}"/>
    <cellStyle name="Input 2 2 4 3" xfId="15364" xr:uid="{F11E64EF-8823-41F1-8D68-DBAB2176B868}"/>
    <cellStyle name="Input 2 2 5" xfId="15365" xr:uid="{16C0010D-889B-46A2-B2EF-12B81A20AC2B}"/>
    <cellStyle name="Input 2 2 5 2" xfId="15366" xr:uid="{5A56596A-3354-4792-B78F-AAA358713259}"/>
    <cellStyle name="Input 2 2 5 3" xfId="15367" xr:uid="{B606B1DB-431C-411C-9C04-721097EE0CB6}"/>
    <cellStyle name="Input 2 2 6" xfId="15368" xr:uid="{B9E30C1D-BE35-436A-8914-859571F9DDC7}"/>
    <cellStyle name="Input 2 2 6 2" xfId="15369" xr:uid="{EBA09D0F-55A3-40C1-AB66-42EA83A721AA}"/>
    <cellStyle name="Input 2 2 6 3" xfId="15370" xr:uid="{8D9928CC-074F-407B-A01E-DC5E76205075}"/>
    <cellStyle name="Input 2 2 7" xfId="15371" xr:uid="{835C0E84-7D06-4611-A824-F08F9DA3001C}"/>
    <cellStyle name="Input 2 2 7 2" xfId="15372" xr:uid="{EDE6B4AA-206C-4101-969F-6125DF754A4E}"/>
    <cellStyle name="Input 2 2 7 3" xfId="15373" xr:uid="{B25C788B-94A3-4BBC-811A-091CF5C1AFD9}"/>
    <cellStyle name="Input 2 2 8" xfId="15374" xr:uid="{91AE0685-E79D-4A35-9D75-AE9D9CFBC860}"/>
    <cellStyle name="Input 2 2 8 2" xfId="15375" xr:uid="{D81C37C3-B56F-45BD-827B-930749271E2F}"/>
    <cellStyle name="Input 2 2 8 3" xfId="15376" xr:uid="{97839887-1982-4989-B669-9C78749C19D5}"/>
    <cellStyle name="Input 2 2 9" xfId="15377" xr:uid="{E5DB4353-F294-4027-85DF-044E768DC0B5}"/>
    <cellStyle name="Input 2 2 9 2" xfId="15378" xr:uid="{CA77D90A-ECB6-4900-90D9-6DA6D4936134}"/>
    <cellStyle name="Input 2 2 9 3" xfId="15379" xr:uid="{8572D66D-E06D-4650-850E-BA39AF57013F}"/>
    <cellStyle name="Input 2 20" xfId="15380" xr:uid="{24BD32B6-A8E0-44C7-B65A-BF8BAB9DC42C}"/>
    <cellStyle name="Input 2 20 2" xfId="15381" xr:uid="{D4615882-B7EE-408B-A4A1-BDF8EE884F46}"/>
    <cellStyle name="Input 2 20 3" xfId="15382" xr:uid="{46FA8D54-DBCA-4A9B-AF09-FB22445642C4}"/>
    <cellStyle name="Input 2 21" xfId="15383" xr:uid="{FB682788-B626-470C-942C-A74BB7C92231}"/>
    <cellStyle name="Input 2 21 2" xfId="15384" xr:uid="{47C92A59-970A-4150-ACAA-F419B03847A5}"/>
    <cellStyle name="Input 2 22" xfId="15385" xr:uid="{4C4D8D5D-11A9-4AF7-B0C4-06F435F9FADE}"/>
    <cellStyle name="Input 2 23" xfId="15386" xr:uid="{73D43BB8-96A8-4DA6-B203-39E256F049CF}"/>
    <cellStyle name="Input 2 24" xfId="15387" xr:uid="{CBB0091A-7802-4662-9B48-54FBB0641A22}"/>
    <cellStyle name="Input 2 3" xfId="15388" xr:uid="{10BD1D8B-A129-4F61-8FD4-1D70DE3ACDFB}"/>
    <cellStyle name="Input 2 3 10" xfId="15389" xr:uid="{096A28BD-6DAF-4B3B-AD34-1271B8CFB4E5}"/>
    <cellStyle name="Input 2 3 10 2" xfId="15390" xr:uid="{E9748566-D550-4648-867A-CA0487F9F431}"/>
    <cellStyle name="Input 2 3 10 3" xfId="15391" xr:uid="{0E7C9844-C93E-45BC-A76D-22138CDDA32C}"/>
    <cellStyle name="Input 2 3 11" xfId="15392" xr:uid="{FD3FC669-BB2D-482E-8B94-9285C40AC2F7}"/>
    <cellStyle name="Input 2 3 11 2" xfId="15393" xr:uid="{443544FF-CEF8-4244-B9A8-6FC546E6C418}"/>
    <cellStyle name="Input 2 3 12" xfId="15394" xr:uid="{99FF55E7-3283-4759-BAF7-DE2B35787962}"/>
    <cellStyle name="Input 2 3 13" xfId="15395" xr:uid="{FF04911D-9F6E-4022-8CE3-6D97C566364E}"/>
    <cellStyle name="Input 2 3 14" xfId="15396" xr:uid="{1BA7BFF4-710A-4335-835E-3C07FA4BFC1C}"/>
    <cellStyle name="Input 2 3 2" xfId="15397" xr:uid="{5FDE6F00-8773-443C-BFCF-7D6B38F397E7}"/>
    <cellStyle name="Input 2 3 2 10" xfId="15398" xr:uid="{CAFA637A-9091-4547-B14A-F9AB4A47282C}"/>
    <cellStyle name="Input 2 3 2 10 2" xfId="15399" xr:uid="{00F5CAFB-B688-4A84-A6FB-11329DB261C1}"/>
    <cellStyle name="Input 2 3 2 11" xfId="15400" xr:uid="{3C88442C-97F2-4D18-AF6A-CE82BD730C39}"/>
    <cellStyle name="Input 2 3 2 12" xfId="15401" xr:uid="{5F1310C5-8542-4FFD-B7BB-40682A88A953}"/>
    <cellStyle name="Input 2 3 2 2" xfId="15402" xr:uid="{CDA920CB-330C-410F-835E-CBAE88DBBC63}"/>
    <cellStyle name="Input 2 3 2 2 2" xfId="15403" xr:uid="{8F6EB5AB-859D-488A-8F1E-BFF6101720D3}"/>
    <cellStyle name="Input 2 3 2 2 2 2" xfId="15404" xr:uid="{BE624E4C-9A1B-4707-8751-AF1470596FA0}"/>
    <cellStyle name="Input 2 3 2 2 2 3" xfId="15405" xr:uid="{A95A7A1F-C32D-4763-A696-07AA5AA9DA11}"/>
    <cellStyle name="Input 2 3 2 2 3" xfId="15406" xr:uid="{AAE8BB21-C06D-4C59-BB39-6078C17B5D8F}"/>
    <cellStyle name="Input 2 3 2 2 3 2" xfId="15407" xr:uid="{29293BF7-8536-4742-A305-E0F32CB23F61}"/>
    <cellStyle name="Input 2 3 2 2 4" xfId="15408" xr:uid="{7E08EEED-8A6E-4BF6-9482-58C5DE78405C}"/>
    <cellStyle name="Input 2 3 2 2 4 2" xfId="15409" xr:uid="{FEB0159B-3785-4FE3-9B98-52F2FC7777A8}"/>
    <cellStyle name="Input 2 3 2 2 5" xfId="15410" xr:uid="{19BB2FA8-EACE-4490-BA4D-82161925A6FB}"/>
    <cellStyle name="Input 2 3 2 2 6" xfId="15411" xr:uid="{5E26FE1D-8E78-4397-9BFB-120DFE742401}"/>
    <cellStyle name="Input 2 3 2 2 7" xfId="15412" xr:uid="{0648B7E1-716A-42CD-9BDB-A8BD91DB8916}"/>
    <cellStyle name="Input 2 3 2 2 8" xfId="15413" xr:uid="{C3FBF454-0606-40D0-836C-CDC8DCC182E2}"/>
    <cellStyle name="Input 2 3 2 2 9" xfId="15414" xr:uid="{66A84A4B-279F-43C9-8E14-D841CDEAE38B}"/>
    <cellStyle name="Input 2 3 2 3" xfId="15415" xr:uid="{B2189AC9-BA27-46CE-BE32-3402761C45FF}"/>
    <cellStyle name="Input 2 3 2 3 2" xfId="15416" xr:uid="{E094D2E7-5D9B-4166-A08D-E891886DC98A}"/>
    <cellStyle name="Input 2 3 2 3 3" xfId="15417" xr:uid="{C9BB1684-8A54-46DA-A0B5-FFCC2AD3C61A}"/>
    <cellStyle name="Input 2 3 2 4" xfId="15418" xr:uid="{4BEBADA2-FACD-4A01-B07E-735D55C31476}"/>
    <cellStyle name="Input 2 3 2 4 2" xfId="15419" xr:uid="{3F3C2DB3-3F95-4D6E-BF25-8272D2C924E3}"/>
    <cellStyle name="Input 2 3 2 4 3" xfId="15420" xr:uid="{8DDC2297-1A5D-4AC4-816E-DBD6E7D61CB2}"/>
    <cellStyle name="Input 2 3 2 5" xfId="15421" xr:uid="{F47C14C9-8812-4882-BFB8-1269D0B2933B}"/>
    <cellStyle name="Input 2 3 2 5 2" xfId="15422" xr:uid="{F9B25681-A82C-4326-B052-DC2DB7C8F01A}"/>
    <cellStyle name="Input 2 3 2 5 3" xfId="15423" xr:uid="{FA819FCD-3EA7-455F-BB97-54BE7B576A19}"/>
    <cellStyle name="Input 2 3 2 6" xfId="15424" xr:uid="{62F1169B-592D-4A57-A1E8-0C868EFE0DA9}"/>
    <cellStyle name="Input 2 3 2 6 2" xfId="15425" xr:uid="{A8928133-BB31-4906-BD4F-A63A41281B93}"/>
    <cellStyle name="Input 2 3 2 6 3" xfId="15426" xr:uid="{1E9C1645-BAD8-4A10-8233-DD11C03EED07}"/>
    <cellStyle name="Input 2 3 2 7" xfId="15427" xr:uid="{C60842BA-9418-4B75-BEC7-8D7EEF88E896}"/>
    <cellStyle name="Input 2 3 2 7 2" xfId="15428" xr:uid="{70057A03-4162-477A-9725-F035217CB85B}"/>
    <cellStyle name="Input 2 3 2 7 3" xfId="15429" xr:uid="{965C3E11-31B1-4C4E-AF25-1390384BB654}"/>
    <cellStyle name="Input 2 3 2 8" xfId="15430" xr:uid="{585DC27B-B229-4CBF-96BB-B5994B99D216}"/>
    <cellStyle name="Input 2 3 2 8 2" xfId="15431" xr:uid="{9B56BF32-7A2A-47D3-A47B-516FD58FF782}"/>
    <cellStyle name="Input 2 3 2 8 3" xfId="15432" xr:uid="{08E63396-54A8-4827-8826-65788EB85530}"/>
    <cellStyle name="Input 2 3 2 9" xfId="15433" xr:uid="{E3FDFF64-BB04-416D-802F-E0C2A77489DC}"/>
    <cellStyle name="Input 2 3 2 9 2" xfId="15434" xr:uid="{0FE0BF16-5B26-4324-B8E0-EAF1ADF90E7C}"/>
    <cellStyle name="Input 2 3 2 9 3" xfId="15435" xr:uid="{C2F4BE1E-99B8-4FC4-A9DF-5254D6B13E45}"/>
    <cellStyle name="Input 2 3 3" xfId="15436" xr:uid="{FBAFCDB6-003E-415F-88E1-BAEF3661F3C1}"/>
    <cellStyle name="Input 2 3 3 2" xfId="15437" xr:uid="{D529D8BB-E608-4319-9A3B-1E3A22DE6A54}"/>
    <cellStyle name="Input 2 3 3 3" xfId="15438" xr:uid="{A0ACCB3C-D261-4C91-B7C5-DD74BC500F0A}"/>
    <cellStyle name="Input 2 3 3 4" xfId="15439" xr:uid="{C06A87FA-768E-4433-B4FC-58EA5763D6C8}"/>
    <cellStyle name="Input 2 3 4" xfId="15440" xr:uid="{A5B68F46-05F3-4A41-AA16-8DB0A9DE7A43}"/>
    <cellStyle name="Input 2 3 4 2" xfId="15441" xr:uid="{35D3A338-63D3-42EB-8BDB-A2618ED64728}"/>
    <cellStyle name="Input 2 3 4 3" xfId="15442" xr:uid="{11BD7165-91E1-4BF8-A248-512369536A4B}"/>
    <cellStyle name="Input 2 3 5" xfId="15443" xr:uid="{9A63C5CB-3252-44A6-AE07-AF8BBC758FBF}"/>
    <cellStyle name="Input 2 3 5 2" xfId="15444" xr:uid="{CB989BF4-3CE4-474C-B42C-E4DA0B710FD6}"/>
    <cellStyle name="Input 2 3 5 3" xfId="15445" xr:uid="{769F2CFD-0717-4D31-A77A-2FD5938517F8}"/>
    <cellStyle name="Input 2 3 6" xfId="15446" xr:uid="{7CAAE1C1-2495-49FE-B335-7988633EF2F0}"/>
    <cellStyle name="Input 2 3 6 2" xfId="15447" xr:uid="{B947839E-2391-477C-A096-592AF3EA0A4E}"/>
    <cellStyle name="Input 2 3 6 3" xfId="15448" xr:uid="{6E725F30-8378-46DE-A17B-7AA1F19EA976}"/>
    <cellStyle name="Input 2 3 7" xfId="15449" xr:uid="{981222C9-A1B9-4EE3-AAC7-956B48906324}"/>
    <cellStyle name="Input 2 3 7 2" xfId="15450" xr:uid="{D1021132-4DEC-4E00-B21D-6A495F4E4B2E}"/>
    <cellStyle name="Input 2 3 7 3" xfId="15451" xr:uid="{806202E4-4434-4F77-8F3B-3FB608398802}"/>
    <cellStyle name="Input 2 3 8" xfId="15452" xr:uid="{E649BE3D-CB2C-460E-BBE6-D7A4B044EFD9}"/>
    <cellStyle name="Input 2 3 8 2" xfId="15453" xr:uid="{1D919BD9-3B5F-464D-A46C-FC5F5064247F}"/>
    <cellStyle name="Input 2 3 8 3" xfId="15454" xr:uid="{BBEDF36A-B368-4EAA-88FC-A029C364442B}"/>
    <cellStyle name="Input 2 3 9" xfId="15455" xr:uid="{D8AF6200-A68B-4BCA-BAF5-19BAB26105CD}"/>
    <cellStyle name="Input 2 3 9 2" xfId="15456" xr:uid="{E81D0E08-0EE8-4D2B-A4F2-E616E07DCB7E}"/>
    <cellStyle name="Input 2 3 9 3" xfId="15457" xr:uid="{68A9134D-787F-448A-B47D-7FC02073D383}"/>
    <cellStyle name="Input 2 4" xfId="15458" xr:uid="{54C5D278-B989-46E3-9C45-76CD15FA32F0}"/>
    <cellStyle name="Input 2 4 10" xfId="15459" xr:uid="{CC415218-5F2C-4F82-A7EE-C94BF0408AED}"/>
    <cellStyle name="Input 2 4 10 2" xfId="15460" xr:uid="{F12E9757-A674-4C02-A560-1FB5DB0F37EA}"/>
    <cellStyle name="Input 2 4 10 3" xfId="15461" xr:uid="{4D784BCF-CB05-49DF-BEF1-13DB1DB899F0}"/>
    <cellStyle name="Input 2 4 11" xfId="15462" xr:uid="{16860630-57DB-422D-954D-E189EC3EAA95}"/>
    <cellStyle name="Input 2 4 11 2" xfId="15463" xr:uid="{F4C98DBE-3379-4B4D-BE0D-CDD580624E9A}"/>
    <cellStyle name="Input 2 4 12" xfId="15464" xr:uid="{73A9684E-C302-4633-B695-E5904F8429D1}"/>
    <cellStyle name="Input 2 4 13" xfId="15465" xr:uid="{CC96DD3E-15FA-4F16-AB6D-6782C75F20CD}"/>
    <cellStyle name="Input 2 4 14" xfId="15466" xr:uid="{6E54F1F2-1DB5-420D-BC92-D0E84361FEA4}"/>
    <cellStyle name="Input 2 4 2" xfId="15467" xr:uid="{508137CA-E4FD-48D8-9083-4F8D76FCC7EF}"/>
    <cellStyle name="Input 2 4 2 10" xfId="15468" xr:uid="{2FE76FED-51BF-43D9-8CB0-F2DE4AD1DA07}"/>
    <cellStyle name="Input 2 4 2 10 2" xfId="15469" xr:uid="{C2E7F885-A340-4CCD-8466-4C54C9B3C94D}"/>
    <cellStyle name="Input 2 4 2 11" xfId="15470" xr:uid="{45F31BFD-EDFC-413B-AE2B-F653AF498E78}"/>
    <cellStyle name="Input 2 4 2 12" xfId="15471" xr:uid="{3D0EEFE0-BD58-47CB-BFE2-2927B56751D4}"/>
    <cellStyle name="Input 2 4 2 2" xfId="15472" xr:uid="{C1BAE682-D5CC-4219-A671-810FFA0FEEC3}"/>
    <cellStyle name="Input 2 4 2 2 2" xfId="15473" xr:uid="{EFC412E9-1A1D-4993-A367-3D5A153DCF53}"/>
    <cellStyle name="Input 2 4 2 2 2 2" xfId="15474" xr:uid="{AC70745D-8570-4488-8157-09F94DF7EA89}"/>
    <cellStyle name="Input 2 4 2 2 2 3" xfId="15475" xr:uid="{39850AC3-22FC-48C3-8E95-299602A2DD1A}"/>
    <cellStyle name="Input 2 4 2 2 3" xfId="15476" xr:uid="{757C2CCB-E1D7-49C7-A99F-D2B12414779F}"/>
    <cellStyle name="Input 2 4 2 2 3 2" xfId="15477" xr:uid="{544169CB-4847-4AF9-8389-2BDFD18C30E5}"/>
    <cellStyle name="Input 2 4 2 2 4" xfId="15478" xr:uid="{98009DEF-E718-4472-9F13-4445FCD3E4D9}"/>
    <cellStyle name="Input 2 4 2 2 4 2" xfId="15479" xr:uid="{A8D7BA03-679F-4817-A122-9A62F13CC807}"/>
    <cellStyle name="Input 2 4 2 2 5" xfId="15480" xr:uid="{111437C6-9273-4D12-9CE2-7646AE6F2972}"/>
    <cellStyle name="Input 2 4 2 2 6" xfId="15481" xr:uid="{2E9AE2FB-57BB-45DD-8203-FDC80E7E4BE7}"/>
    <cellStyle name="Input 2 4 2 2 7" xfId="15482" xr:uid="{B4571887-AEC9-48C6-89EF-0BB5717F4E50}"/>
    <cellStyle name="Input 2 4 2 2 8" xfId="15483" xr:uid="{8A98F29E-9D84-49AC-8771-AFB71A8E2361}"/>
    <cellStyle name="Input 2 4 2 2 9" xfId="15484" xr:uid="{3B5EC973-89E9-487E-96FC-1DF4F2351C14}"/>
    <cellStyle name="Input 2 4 2 3" xfId="15485" xr:uid="{11845347-A70F-40EC-A760-626C1AC06F75}"/>
    <cellStyle name="Input 2 4 2 3 2" xfId="15486" xr:uid="{4B0BBFFF-23A6-4BCB-9B23-ECA41DFCB3FC}"/>
    <cellStyle name="Input 2 4 2 3 3" xfId="15487" xr:uid="{FFC83D4A-B7F4-481D-9AEC-E2495F4D573B}"/>
    <cellStyle name="Input 2 4 2 4" xfId="15488" xr:uid="{9FE8FA76-C080-4C6E-A42E-F9CDA48C6DFE}"/>
    <cellStyle name="Input 2 4 2 4 2" xfId="15489" xr:uid="{A9F31CEB-071B-425E-8A29-504D3E705777}"/>
    <cellStyle name="Input 2 4 2 4 3" xfId="15490" xr:uid="{9A5B4D23-8F1A-4940-94D4-2A9F279F30C8}"/>
    <cellStyle name="Input 2 4 2 5" xfId="15491" xr:uid="{C5F5B24F-D535-4E89-BCF7-8864B3B4A31B}"/>
    <cellStyle name="Input 2 4 2 5 2" xfId="15492" xr:uid="{556D53AB-59FC-423A-9A9F-8CB78C75ED62}"/>
    <cellStyle name="Input 2 4 2 5 3" xfId="15493" xr:uid="{0C452D5F-1EA4-4DEA-8D5A-2307791527F4}"/>
    <cellStyle name="Input 2 4 2 6" xfId="15494" xr:uid="{FE9E55F8-14BC-4420-99BA-76B46D06FB54}"/>
    <cellStyle name="Input 2 4 2 6 2" xfId="15495" xr:uid="{279FADB2-F722-42FF-94BB-4D2955C63BDC}"/>
    <cellStyle name="Input 2 4 2 6 3" xfId="15496" xr:uid="{66666CCC-7473-4FEA-AEA8-4CD2E023C161}"/>
    <cellStyle name="Input 2 4 2 7" xfId="15497" xr:uid="{647D1250-F56F-4F19-89A8-29768BE56702}"/>
    <cellStyle name="Input 2 4 2 7 2" xfId="15498" xr:uid="{7659EFBE-93A2-42BA-B328-AD543C09A8E8}"/>
    <cellStyle name="Input 2 4 2 7 3" xfId="15499" xr:uid="{41652F24-9B89-4FC4-8990-BAD13384D105}"/>
    <cellStyle name="Input 2 4 2 8" xfId="15500" xr:uid="{993B1CCC-B436-4726-AB11-EF890A321136}"/>
    <cellStyle name="Input 2 4 2 8 2" xfId="15501" xr:uid="{0759B83D-44A3-442F-9E8F-65D6FB9EED27}"/>
    <cellStyle name="Input 2 4 2 8 3" xfId="15502" xr:uid="{6B6AC91A-5468-49EC-B82A-67F729FCDA7A}"/>
    <cellStyle name="Input 2 4 2 9" xfId="15503" xr:uid="{4686A713-88A6-4029-9BC5-AB3B2E8953F2}"/>
    <cellStyle name="Input 2 4 2 9 2" xfId="15504" xr:uid="{12868479-6153-4120-8393-3AC34CDA25AE}"/>
    <cellStyle name="Input 2 4 2 9 3" xfId="15505" xr:uid="{ACAEA9C4-2F13-448E-94C9-CD9E2DBC1A4A}"/>
    <cellStyle name="Input 2 4 3" xfId="15506" xr:uid="{3F513061-38D2-4DC3-BA9D-B0BD3D08D446}"/>
    <cellStyle name="Input 2 4 3 2" xfId="15507" xr:uid="{523D9D4D-D526-41BE-B120-DDBD9CA7AAB3}"/>
    <cellStyle name="Input 2 4 3 3" xfId="15508" xr:uid="{8052B49D-104D-413C-91BB-BB4D838C4DE3}"/>
    <cellStyle name="Input 2 4 3 4" xfId="15509" xr:uid="{72ABDF81-47FE-477B-8ABE-8AAA8B2CB410}"/>
    <cellStyle name="Input 2 4 4" xfId="15510" xr:uid="{0EBCB733-AF9F-4AF1-A5EE-D8FAC541FF9B}"/>
    <cellStyle name="Input 2 4 4 2" xfId="15511" xr:uid="{79ADF4CA-1A0A-469C-A49D-0F8C8F479587}"/>
    <cellStyle name="Input 2 4 4 3" xfId="15512" xr:uid="{5FB53D03-DCD3-4D4E-A9C5-4CB001D13C87}"/>
    <cellStyle name="Input 2 4 5" xfId="15513" xr:uid="{ACD589F0-31BE-4349-B36A-67C46AFC0F85}"/>
    <cellStyle name="Input 2 4 5 2" xfId="15514" xr:uid="{C75BFBA1-6E57-4CDC-BD88-8D5BFC8C0344}"/>
    <cellStyle name="Input 2 4 5 3" xfId="15515" xr:uid="{38B689C1-BD2B-4576-BFFE-6E6224D4E224}"/>
    <cellStyle name="Input 2 4 6" xfId="15516" xr:uid="{D430603B-0D97-4373-9067-5CFF2C007537}"/>
    <cellStyle name="Input 2 4 6 2" xfId="15517" xr:uid="{FA2D784C-3879-42A1-9E87-E43742E7F286}"/>
    <cellStyle name="Input 2 4 6 3" xfId="15518" xr:uid="{FEDAE23B-6E52-43C9-BD63-4A512662963C}"/>
    <cellStyle name="Input 2 4 7" xfId="15519" xr:uid="{E01803A9-A6E0-4D05-BE46-65DEBE5B54CD}"/>
    <cellStyle name="Input 2 4 7 2" xfId="15520" xr:uid="{6DB65DE3-08AC-4174-930A-75B7DDF02814}"/>
    <cellStyle name="Input 2 4 7 3" xfId="15521" xr:uid="{3EF9D235-B026-4D91-9123-A25117E2A974}"/>
    <cellStyle name="Input 2 4 8" xfId="15522" xr:uid="{80DFB211-D818-4983-9B62-43889BF05A6C}"/>
    <cellStyle name="Input 2 4 8 2" xfId="15523" xr:uid="{EF8FEAAE-B7E6-43D6-8222-F06CF020035F}"/>
    <cellStyle name="Input 2 4 8 3" xfId="15524" xr:uid="{B5EAEF1C-2D31-4B3D-97C3-7460560313AA}"/>
    <cellStyle name="Input 2 4 9" xfId="15525" xr:uid="{161F9835-1E60-496B-B2FA-47EF4E04BC01}"/>
    <cellStyle name="Input 2 4 9 2" xfId="15526" xr:uid="{B9A7C6DE-B74F-498F-B60E-C2B805E4B463}"/>
    <cellStyle name="Input 2 4 9 3" xfId="15527" xr:uid="{3134CF13-8A0D-416C-BA89-75726BCB5080}"/>
    <cellStyle name="Input 2 5" xfId="15528" xr:uid="{A7E8C4E4-60A9-4F04-8DA0-361DF6F052AF}"/>
    <cellStyle name="Input 2 5 10" xfId="15529" xr:uid="{21523416-FB14-4E04-BC6B-E83DEEF9D698}"/>
    <cellStyle name="Input 2 5 10 2" xfId="15530" xr:uid="{8D5207C2-6991-410A-A0F9-88567F40E1CD}"/>
    <cellStyle name="Input 2 5 10 3" xfId="15531" xr:uid="{4DFEE72E-494B-48A2-AB0E-7FB9D4C69D6E}"/>
    <cellStyle name="Input 2 5 11" xfId="15532" xr:uid="{6303039E-9DBA-494D-AF50-4A3DD19E445A}"/>
    <cellStyle name="Input 2 5 11 2" xfId="15533" xr:uid="{D587CE57-365E-45E3-9B5E-3DB8A14C0A8C}"/>
    <cellStyle name="Input 2 5 12" xfId="15534" xr:uid="{AE5691A8-C9A8-4F3D-B0FD-4B96012E632E}"/>
    <cellStyle name="Input 2 5 13" xfId="15535" xr:uid="{3415AC4D-1B53-490C-907C-49D1248DB963}"/>
    <cellStyle name="Input 2 5 14" xfId="15536" xr:uid="{3026BFAA-1537-4465-9B65-5E07B0FED4E9}"/>
    <cellStyle name="Input 2 5 2" xfId="15537" xr:uid="{ABC188EE-758E-4FB6-B9D6-94CB2791AE2B}"/>
    <cellStyle name="Input 2 5 2 10" xfId="15538" xr:uid="{20459493-5F3A-435A-95AB-485D62B2E267}"/>
    <cellStyle name="Input 2 5 2 10 2" xfId="15539" xr:uid="{662FD6CA-7E10-432F-AD02-58FB6D3680DA}"/>
    <cellStyle name="Input 2 5 2 11" xfId="15540" xr:uid="{446641F3-CF55-4A4B-815F-94CD91902548}"/>
    <cellStyle name="Input 2 5 2 12" xfId="15541" xr:uid="{81B1D77A-AB69-4F9A-9427-28C532585145}"/>
    <cellStyle name="Input 2 5 2 2" xfId="15542" xr:uid="{CA5AF591-AA19-4E49-8F1D-3AE935F841E8}"/>
    <cellStyle name="Input 2 5 2 2 2" xfId="15543" xr:uid="{885039A0-E337-4DBE-BBB3-B662FA569DEC}"/>
    <cellStyle name="Input 2 5 2 2 2 2" xfId="15544" xr:uid="{2AB80E5F-3CF3-40BB-9998-5FAD0BEFAE87}"/>
    <cellStyle name="Input 2 5 2 2 2 3" xfId="15545" xr:uid="{8ACE6EA5-2325-4E10-8E9E-90FD50E636F4}"/>
    <cellStyle name="Input 2 5 2 2 3" xfId="15546" xr:uid="{E5690226-88A5-4F85-84AA-A5B941D7171B}"/>
    <cellStyle name="Input 2 5 2 2 3 2" xfId="15547" xr:uid="{B2128E3B-F6A2-43BD-A793-1D0166191652}"/>
    <cellStyle name="Input 2 5 2 2 4" xfId="15548" xr:uid="{C537E158-B6B0-4361-A361-95804F482376}"/>
    <cellStyle name="Input 2 5 2 2 4 2" xfId="15549" xr:uid="{BB9F33A1-35D9-4648-A6EB-BAB3E4769E12}"/>
    <cellStyle name="Input 2 5 2 2 5" xfId="15550" xr:uid="{C45240A6-7C6A-4ED3-85D4-FD12B681232A}"/>
    <cellStyle name="Input 2 5 2 2 6" xfId="15551" xr:uid="{377B4BE9-80D9-4EB5-88FB-4811A5BBD16C}"/>
    <cellStyle name="Input 2 5 2 2 7" xfId="15552" xr:uid="{AE50BE7A-D9D3-4E7F-91C8-EAC9463DDD58}"/>
    <cellStyle name="Input 2 5 2 2 8" xfId="15553" xr:uid="{F98E2AC4-A896-4FBB-982E-03866E4E0BFD}"/>
    <cellStyle name="Input 2 5 2 2 9" xfId="15554" xr:uid="{54D3A3AD-2382-4F1B-AFA0-FEAB664374B0}"/>
    <cellStyle name="Input 2 5 2 3" xfId="15555" xr:uid="{2FBFC1D8-4963-44B3-8F91-5CFD5FBB5ABC}"/>
    <cellStyle name="Input 2 5 2 3 2" xfId="15556" xr:uid="{B1B324D1-8B7A-4A24-BE08-FC74427BF71A}"/>
    <cellStyle name="Input 2 5 2 3 3" xfId="15557" xr:uid="{7979FC9B-B166-497F-9DB8-E9494D0B881B}"/>
    <cellStyle name="Input 2 5 2 4" xfId="15558" xr:uid="{24CAF5B3-CE32-4765-8D55-B8D1534F6B29}"/>
    <cellStyle name="Input 2 5 2 4 2" xfId="15559" xr:uid="{1E968C2C-FFEA-43D1-B6BE-11DEBCB413A6}"/>
    <cellStyle name="Input 2 5 2 4 3" xfId="15560" xr:uid="{9C05EF3D-38B6-4E22-9A99-1A7CD1D1A703}"/>
    <cellStyle name="Input 2 5 2 5" xfId="15561" xr:uid="{7C4300E3-E885-4279-8BC8-5E234065143D}"/>
    <cellStyle name="Input 2 5 2 5 2" xfId="15562" xr:uid="{4C99EE81-75AA-49F8-BA99-427BD2C2C88E}"/>
    <cellStyle name="Input 2 5 2 5 3" xfId="15563" xr:uid="{3D05E9E4-63F7-48A7-B81B-5F60B802DCFC}"/>
    <cellStyle name="Input 2 5 2 6" xfId="15564" xr:uid="{66CDF792-0932-40A2-B461-485E160ACFAA}"/>
    <cellStyle name="Input 2 5 2 6 2" xfId="15565" xr:uid="{14759383-A093-4733-AD3E-927587F49E0C}"/>
    <cellStyle name="Input 2 5 2 6 3" xfId="15566" xr:uid="{53FBF89F-AA84-4F38-BAE3-7715534D31EC}"/>
    <cellStyle name="Input 2 5 2 7" xfId="15567" xr:uid="{85548905-BDD3-4F97-8084-9B00E94A57B8}"/>
    <cellStyle name="Input 2 5 2 7 2" xfId="15568" xr:uid="{C1FB750B-67E2-40ED-A815-7C4CA7462E0D}"/>
    <cellStyle name="Input 2 5 2 7 3" xfId="15569" xr:uid="{3D30944F-E3CA-44B3-ADBE-62135320D20B}"/>
    <cellStyle name="Input 2 5 2 8" xfId="15570" xr:uid="{AC36377F-B22C-44B8-8AD6-096773C0C705}"/>
    <cellStyle name="Input 2 5 2 8 2" xfId="15571" xr:uid="{8F1A7E51-F857-4E0E-9B31-EAB90C0DB752}"/>
    <cellStyle name="Input 2 5 2 8 3" xfId="15572" xr:uid="{A3014EEA-8321-4B9B-A624-623AAA0FE75E}"/>
    <cellStyle name="Input 2 5 2 9" xfId="15573" xr:uid="{6B114FA3-7A74-4596-B159-22212A2B1083}"/>
    <cellStyle name="Input 2 5 2 9 2" xfId="15574" xr:uid="{AEFFCF28-C773-4A77-B4CE-0E146D3F7547}"/>
    <cellStyle name="Input 2 5 2 9 3" xfId="15575" xr:uid="{C2DE3CD3-865F-4FCE-9B49-F9EDCF0A952C}"/>
    <cellStyle name="Input 2 5 3" xfId="15576" xr:uid="{F1BE1421-7DFD-4F16-B8E1-3F06012C89E5}"/>
    <cellStyle name="Input 2 5 3 2" xfId="15577" xr:uid="{C98ABA1E-CD3E-4890-A054-F6E3C68D526A}"/>
    <cellStyle name="Input 2 5 3 3" xfId="15578" xr:uid="{D7FB3B09-B0EF-4087-A023-438D46A44706}"/>
    <cellStyle name="Input 2 5 3 4" xfId="15579" xr:uid="{5639E077-BDDB-4FCF-BB2B-0AC8B567486A}"/>
    <cellStyle name="Input 2 5 4" xfId="15580" xr:uid="{79E5E8D9-CD41-41BD-8544-81933BE29E90}"/>
    <cellStyle name="Input 2 5 4 2" xfId="15581" xr:uid="{E1EF052A-E8E9-4B50-87B4-E2F0160EC77A}"/>
    <cellStyle name="Input 2 5 4 3" xfId="15582" xr:uid="{76BC1E16-673D-44ED-8BD6-D115893B4D7F}"/>
    <cellStyle name="Input 2 5 5" xfId="15583" xr:uid="{50A6D629-ED79-476A-91C0-2A7371A10257}"/>
    <cellStyle name="Input 2 5 5 2" xfId="15584" xr:uid="{48060AC8-1304-495A-986B-E55196CAC78E}"/>
    <cellStyle name="Input 2 5 5 3" xfId="15585" xr:uid="{1F576156-6E50-43BD-A509-A6CCF3A3AAD2}"/>
    <cellStyle name="Input 2 5 6" xfId="15586" xr:uid="{40372D27-4BD5-4A16-A41C-E71AC7B2B4EF}"/>
    <cellStyle name="Input 2 5 6 2" xfId="15587" xr:uid="{9EFD8AE8-56B7-4E47-ACEA-056A9FB09721}"/>
    <cellStyle name="Input 2 5 6 3" xfId="15588" xr:uid="{8B1C789C-EB89-4DD5-A90E-8133023E8F6D}"/>
    <cellStyle name="Input 2 5 7" xfId="15589" xr:uid="{483CB961-EB87-4EF2-B553-2CCF144FDEE6}"/>
    <cellStyle name="Input 2 5 7 2" xfId="15590" xr:uid="{1F4BEAED-EB04-468F-8720-F3D958C84644}"/>
    <cellStyle name="Input 2 5 7 3" xfId="15591" xr:uid="{73282019-2C56-4BD1-9F6C-4BABEBE396BB}"/>
    <cellStyle name="Input 2 5 8" xfId="15592" xr:uid="{BB0C94E7-B578-474C-9350-E8800256A13C}"/>
    <cellStyle name="Input 2 5 8 2" xfId="15593" xr:uid="{27E4F4F9-B49B-4C99-BE44-DF89548E7919}"/>
    <cellStyle name="Input 2 5 8 3" xfId="15594" xr:uid="{0FFBA748-A7DF-447D-B99F-BEE3F8967797}"/>
    <cellStyle name="Input 2 5 9" xfId="15595" xr:uid="{F10A27E3-2DCB-4340-B6AA-79B778DBC908}"/>
    <cellStyle name="Input 2 5 9 2" xfId="15596" xr:uid="{3C900754-6178-4781-9315-A715E9FCA81D}"/>
    <cellStyle name="Input 2 5 9 3" xfId="15597" xr:uid="{E76A7E9B-6ECF-47BB-B3AD-9D1CEFD52FE6}"/>
    <cellStyle name="Input 2 6" xfId="15598" xr:uid="{6DA8BC35-B5FE-4584-8A4D-733DDDAA3190}"/>
    <cellStyle name="Input 2 6 10" xfId="15599" xr:uid="{5F3D452C-0AC9-4866-BD12-363FE666DAB8}"/>
    <cellStyle name="Input 2 6 10 2" xfId="15600" xr:uid="{B53213A0-CC70-45C7-B44C-4843CAC71D01}"/>
    <cellStyle name="Input 2 6 10 3" xfId="15601" xr:uid="{359AEFDA-1CB6-440B-9E66-2181B4EECF8B}"/>
    <cellStyle name="Input 2 6 11" xfId="15602" xr:uid="{E3E47179-CFEF-4E92-9EF3-636878AA7159}"/>
    <cellStyle name="Input 2 6 11 2" xfId="15603" xr:uid="{D378056E-A1A8-43C2-806B-BB34C753220F}"/>
    <cellStyle name="Input 2 6 12" xfId="15604" xr:uid="{FECFC99B-8392-4F1B-826C-ED5073A291BD}"/>
    <cellStyle name="Input 2 6 13" xfId="15605" xr:uid="{48410EC7-F321-4E86-A4F8-982138A6B0D6}"/>
    <cellStyle name="Input 2 6 14" xfId="15606" xr:uid="{4CB1F5EB-DBD3-47E6-8B34-76A1B451C80D}"/>
    <cellStyle name="Input 2 6 2" xfId="15607" xr:uid="{6A35280C-4667-48B7-A9C1-AAFA7E63A8F4}"/>
    <cellStyle name="Input 2 6 2 10" xfId="15608" xr:uid="{8AA9F870-2F59-42FD-AA7B-1CECEEACB9C1}"/>
    <cellStyle name="Input 2 6 2 10 2" xfId="15609" xr:uid="{9C14C347-D132-40C2-9C33-79D9D2123323}"/>
    <cellStyle name="Input 2 6 2 11" xfId="15610" xr:uid="{A18F3E24-0FE5-41DC-9407-C4E160EC3766}"/>
    <cellStyle name="Input 2 6 2 12" xfId="15611" xr:uid="{DE71C811-9E20-4253-A19E-94661EEC95B5}"/>
    <cellStyle name="Input 2 6 2 2" xfId="15612" xr:uid="{8FBE7123-AF48-4567-9B98-43045DEC7D89}"/>
    <cellStyle name="Input 2 6 2 2 2" xfId="15613" xr:uid="{4A737656-54F3-49BF-8DB3-00EC30FA72D5}"/>
    <cellStyle name="Input 2 6 2 2 2 2" xfId="15614" xr:uid="{16287D95-4103-4B9E-8ADF-336A9B86C413}"/>
    <cellStyle name="Input 2 6 2 2 2 3" xfId="15615" xr:uid="{D18D4327-EA8D-4CD1-B56E-482C629FDE0D}"/>
    <cellStyle name="Input 2 6 2 2 3" xfId="15616" xr:uid="{62A72700-649D-412C-AB3D-46C3220ED120}"/>
    <cellStyle name="Input 2 6 2 2 3 2" xfId="15617" xr:uid="{B8B52F8B-D927-4D30-BDC9-012EE3521637}"/>
    <cellStyle name="Input 2 6 2 2 4" xfId="15618" xr:uid="{8877234A-7020-444A-88A4-3C653E83E581}"/>
    <cellStyle name="Input 2 6 2 2 4 2" xfId="15619" xr:uid="{4A83900F-97BF-41C7-923E-1B940D2BCA32}"/>
    <cellStyle name="Input 2 6 2 2 5" xfId="15620" xr:uid="{01BB2193-F14B-431F-96A9-D2E67C5B6010}"/>
    <cellStyle name="Input 2 6 2 2 6" xfId="15621" xr:uid="{D69BB896-006D-44FE-AAE5-5858403389C7}"/>
    <cellStyle name="Input 2 6 2 2 7" xfId="15622" xr:uid="{5367AAD8-91B2-40F4-8128-DBD05246BD59}"/>
    <cellStyle name="Input 2 6 2 2 8" xfId="15623" xr:uid="{91366C77-0C93-429F-AA80-34EDEFD74E99}"/>
    <cellStyle name="Input 2 6 2 2 9" xfId="15624" xr:uid="{668678D2-31CF-4968-BD80-0ECEDF3A96BD}"/>
    <cellStyle name="Input 2 6 2 3" xfId="15625" xr:uid="{786F90FD-9722-4587-87FB-914413E1A5D0}"/>
    <cellStyle name="Input 2 6 2 3 2" xfId="15626" xr:uid="{3DDEE77F-DD60-4D38-B3BE-2F9AAB6C5FDD}"/>
    <cellStyle name="Input 2 6 2 3 3" xfId="15627" xr:uid="{DEDD2C8F-7F48-4FEE-BF09-2F1021C562BA}"/>
    <cellStyle name="Input 2 6 2 4" xfId="15628" xr:uid="{B359C183-6E4C-439D-A45F-2ACC5A09C441}"/>
    <cellStyle name="Input 2 6 2 4 2" xfId="15629" xr:uid="{2A86DAB1-B3BB-44D0-B421-9B9FEA03D4F3}"/>
    <cellStyle name="Input 2 6 2 4 3" xfId="15630" xr:uid="{D22E414A-68DD-4C1A-9D73-545C98778B75}"/>
    <cellStyle name="Input 2 6 2 5" xfId="15631" xr:uid="{94347708-AC63-4DF1-9BE2-64A68C92F635}"/>
    <cellStyle name="Input 2 6 2 5 2" xfId="15632" xr:uid="{DD1DD6AA-13D2-449A-955E-A76913147C5F}"/>
    <cellStyle name="Input 2 6 2 5 3" xfId="15633" xr:uid="{FD8E8EFC-003F-464C-AAB7-DAE9A5B29435}"/>
    <cellStyle name="Input 2 6 2 6" xfId="15634" xr:uid="{1AC10057-88E8-481F-8F81-EBA13FCDCAC6}"/>
    <cellStyle name="Input 2 6 2 6 2" xfId="15635" xr:uid="{060852A0-1E19-467B-B0B3-373424FCA1BF}"/>
    <cellStyle name="Input 2 6 2 6 3" xfId="15636" xr:uid="{747E5F43-2DF7-4AF8-89A9-7EADD112176C}"/>
    <cellStyle name="Input 2 6 2 7" xfId="15637" xr:uid="{39C89609-0CF4-4685-99DA-7052255F2F4F}"/>
    <cellStyle name="Input 2 6 2 7 2" xfId="15638" xr:uid="{1AA3BE7B-36B7-4000-AD4D-780CDEA8A186}"/>
    <cellStyle name="Input 2 6 2 7 3" xfId="15639" xr:uid="{45227E4C-C61F-4E4C-8660-AAC00C1D4A4B}"/>
    <cellStyle name="Input 2 6 2 8" xfId="15640" xr:uid="{5316C757-F7CF-41B8-862D-F83FC460DB4B}"/>
    <cellStyle name="Input 2 6 2 8 2" xfId="15641" xr:uid="{5DCF7D1D-9C25-4D0F-97F4-753AAC26E6B6}"/>
    <cellStyle name="Input 2 6 2 8 3" xfId="15642" xr:uid="{8BB58684-6F97-4250-B837-AE841316D16F}"/>
    <cellStyle name="Input 2 6 2 9" xfId="15643" xr:uid="{15B6BF57-194C-4D6C-A6A5-C50ECAD3D7BE}"/>
    <cellStyle name="Input 2 6 2 9 2" xfId="15644" xr:uid="{EC6694DE-588C-49AE-9938-8161ED1C2D56}"/>
    <cellStyle name="Input 2 6 2 9 3" xfId="15645" xr:uid="{6B076F04-A0B0-45C8-A3A0-8EACB1D20843}"/>
    <cellStyle name="Input 2 6 3" xfId="15646" xr:uid="{562F7336-73A7-4D14-BEA7-1D071C459BB7}"/>
    <cellStyle name="Input 2 6 3 2" xfId="15647" xr:uid="{1188E83F-7789-41CB-97E5-29F38F2A830C}"/>
    <cellStyle name="Input 2 6 3 3" xfId="15648" xr:uid="{42B4574E-7BE7-43B1-9FFD-32959D14B949}"/>
    <cellStyle name="Input 2 6 3 4" xfId="15649" xr:uid="{4E8D2B9E-525B-4775-915B-B8B333F3FD62}"/>
    <cellStyle name="Input 2 6 4" xfId="15650" xr:uid="{59468F2B-A42C-44A1-AF7D-1B69CA1FAB5D}"/>
    <cellStyle name="Input 2 6 4 2" xfId="15651" xr:uid="{F9265441-1777-4520-9077-C6792B6EBE62}"/>
    <cellStyle name="Input 2 6 4 3" xfId="15652" xr:uid="{16F97ED7-769B-4E52-9C54-66BBA6AF3075}"/>
    <cellStyle name="Input 2 6 5" xfId="15653" xr:uid="{9C66B8F2-358D-4535-9DBE-DD71FF680AE0}"/>
    <cellStyle name="Input 2 6 5 2" xfId="15654" xr:uid="{C8328618-BCD0-4690-AA80-6183ECB7F758}"/>
    <cellStyle name="Input 2 6 5 3" xfId="15655" xr:uid="{3A0E16FB-3063-4F57-8718-3F184C54576B}"/>
    <cellStyle name="Input 2 6 6" xfId="15656" xr:uid="{20F55CEC-885D-412B-AA8F-9AC30E8413B0}"/>
    <cellStyle name="Input 2 6 6 2" xfId="15657" xr:uid="{FD6A80A8-9FCB-4ED7-A4F8-66DC854E0D0C}"/>
    <cellStyle name="Input 2 6 6 3" xfId="15658" xr:uid="{EB88F1B3-22F1-43DF-9DDB-93D7488828E6}"/>
    <cellStyle name="Input 2 6 7" xfId="15659" xr:uid="{3516527E-8D2D-49FD-B0E6-9CD736A0D599}"/>
    <cellStyle name="Input 2 6 7 2" xfId="15660" xr:uid="{8DABB6D4-7A7D-4485-BF1A-D9AA1E55D35A}"/>
    <cellStyle name="Input 2 6 7 3" xfId="15661" xr:uid="{4771D658-4ADF-4DB0-85AD-5263D1A7C571}"/>
    <cellStyle name="Input 2 6 8" xfId="15662" xr:uid="{AC6C9594-1817-45C5-8832-ABB00398341A}"/>
    <cellStyle name="Input 2 6 8 2" xfId="15663" xr:uid="{A61D2566-5A91-4E35-8718-3CBDB8E61132}"/>
    <cellStyle name="Input 2 6 8 3" xfId="15664" xr:uid="{DF9C8CCF-81D5-499C-BBAB-B77859825CF1}"/>
    <cellStyle name="Input 2 6 9" xfId="15665" xr:uid="{12B6DC6E-DD69-424A-A14D-193034EC2225}"/>
    <cellStyle name="Input 2 6 9 2" xfId="15666" xr:uid="{315D3E95-23FC-4D9A-9FF3-BB28CC4856B0}"/>
    <cellStyle name="Input 2 6 9 3" xfId="15667" xr:uid="{0E1B777C-4500-4D69-983B-BF50FDDEAFC3}"/>
    <cellStyle name="Input 2 7" xfId="15668" xr:uid="{4332EA76-FDBF-4876-95F9-786168DF3D09}"/>
    <cellStyle name="Input 2 7 10" xfId="15669" xr:uid="{C668377E-68AC-4AED-8ECD-8F54E06A211B}"/>
    <cellStyle name="Input 2 7 10 2" xfId="15670" xr:uid="{DE23596B-6EF8-4D08-8423-1D657EF2C461}"/>
    <cellStyle name="Input 2 7 10 3" xfId="15671" xr:uid="{6725498B-4BA0-4485-B347-2308981A40C8}"/>
    <cellStyle name="Input 2 7 11" xfId="15672" xr:uid="{A0DCEDE1-D47D-4F00-9D38-105178E2F12F}"/>
    <cellStyle name="Input 2 7 11 2" xfId="15673" xr:uid="{C4B52DE4-88FD-491E-8E97-2B2E57A27977}"/>
    <cellStyle name="Input 2 7 12" xfId="15674" xr:uid="{148CC576-E17A-4595-B639-CD4CC7E109A1}"/>
    <cellStyle name="Input 2 7 13" xfId="15675" xr:uid="{03823B28-1C8A-4D0B-A3B9-DA8942C2697C}"/>
    <cellStyle name="Input 2 7 14" xfId="15676" xr:uid="{91F32FCE-771D-4308-8CFD-F7E630E65F12}"/>
    <cellStyle name="Input 2 7 2" xfId="15677" xr:uid="{27703074-333A-437E-8890-15CCF4906465}"/>
    <cellStyle name="Input 2 7 2 10" xfId="15678" xr:uid="{9ADBF2AD-B60F-417E-84A3-0A78706ABB2A}"/>
    <cellStyle name="Input 2 7 2 10 2" xfId="15679" xr:uid="{894FE34C-B6A1-4D6F-974B-A5B03C22A371}"/>
    <cellStyle name="Input 2 7 2 11" xfId="15680" xr:uid="{E5C39D1D-83C2-42BA-B513-F32AEB819C87}"/>
    <cellStyle name="Input 2 7 2 12" xfId="15681" xr:uid="{C1FF37EB-D6AB-4814-904C-9D5A6D7EABFB}"/>
    <cellStyle name="Input 2 7 2 2" xfId="15682" xr:uid="{CF9942FD-DBAB-47DA-8E6C-9DF1CCE86694}"/>
    <cellStyle name="Input 2 7 2 2 2" xfId="15683" xr:uid="{3A760850-98C6-4505-BC77-C830941713C9}"/>
    <cellStyle name="Input 2 7 2 2 2 2" xfId="15684" xr:uid="{EA402F93-1647-4290-8E11-D9986EAC94F1}"/>
    <cellStyle name="Input 2 7 2 2 2 3" xfId="15685" xr:uid="{3DEFCDB7-B4ED-4A90-AC12-0E8CD502EAF0}"/>
    <cellStyle name="Input 2 7 2 2 3" xfId="15686" xr:uid="{DDDEA38F-58E3-41E2-A106-22CB75EF4552}"/>
    <cellStyle name="Input 2 7 2 2 3 2" xfId="15687" xr:uid="{FFB04274-7CC0-4D2B-B699-1489923718DF}"/>
    <cellStyle name="Input 2 7 2 2 4" xfId="15688" xr:uid="{A685EC72-0C34-4BDA-B41B-FEDFB7573AE6}"/>
    <cellStyle name="Input 2 7 2 2 4 2" xfId="15689" xr:uid="{BCC0DE5C-F210-4092-A4DE-CC1091537D6D}"/>
    <cellStyle name="Input 2 7 2 2 5" xfId="15690" xr:uid="{1BF2113B-79EA-4CBF-9C4E-D7FE20B4B4EF}"/>
    <cellStyle name="Input 2 7 2 2 6" xfId="15691" xr:uid="{A3708DB4-4EF4-41A4-BDC6-7A96B3AE9BEC}"/>
    <cellStyle name="Input 2 7 2 2 7" xfId="15692" xr:uid="{2DE6AF73-59F9-4F98-A808-FFE9FDC61B7B}"/>
    <cellStyle name="Input 2 7 2 2 8" xfId="15693" xr:uid="{DC94F7FC-176C-461A-80E0-A62C8AF9B256}"/>
    <cellStyle name="Input 2 7 2 2 9" xfId="15694" xr:uid="{5FDB6D49-CB8A-4621-9FBE-742D4EECF155}"/>
    <cellStyle name="Input 2 7 2 3" xfId="15695" xr:uid="{BD136445-CB4E-4DB9-ABAA-CB8C1B49E3CB}"/>
    <cellStyle name="Input 2 7 2 3 2" xfId="15696" xr:uid="{E28D3014-9479-48E9-AF42-FE1441B2FDA5}"/>
    <cellStyle name="Input 2 7 2 3 3" xfId="15697" xr:uid="{6C05A061-712D-44A8-8E5C-A6712142D33C}"/>
    <cellStyle name="Input 2 7 2 4" xfId="15698" xr:uid="{8C5CBE92-7FD9-41D6-AACE-89444468497E}"/>
    <cellStyle name="Input 2 7 2 4 2" xfId="15699" xr:uid="{AEA8DA70-F2F4-4912-8356-56B27C41D8EE}"/>
    <cellStyle name="Input 2 7 2 4 3" xfId="15700" xr:uid="{444E7722-27B7-43A9-B700-5AF03C525FAA}"/>
    <cellStyle name="Input 2 7 2 5" xfId="15701" xr:uid="{3C8D366F-8DD6-4AAE-8FE8-ECC7B35C6CB5}"/>
    <cellStyle name="Input 2 7 2 5 2" xfId="15702" xr:uid="{2E818E0F-684A-49D4-BA58-66EA0EFEF6A3}"/>
    <cellStyle name="Input 2 7 2 5 3" xfId="15703" xr:uid="{89CF4849-7087-4693-AAAD-2827BA03C021}"/>
    <cellStyle name="Input 2 7 2 6" xfId="15704" xr:uid="{4DE96C44-5D89-4A60-9AE6-4D4693B4B9F3}"/>
    <cellStyle name="Input 2 7 2 6 2" xfId="15705" xr:uid="{EE09E9C0-B84F-4697-9E8C-A50FD911B1C0}"/>
    <cellStyle name="Input 2 7 2 6 3" xfId="15706" xr:uid="{0BFAECC3-3E68-4868-8027-15ACBC1D3874}"/>
    <cellStyle name="Input 2 7 2 7" xfId="15707" xr:uid="{5CD332D1-7567-400E-AE9D-9D2E5452F820}"/>
    <cellStyle name="Input 2 7 2 7 2" xfId="15708" xr:uid="{3942A28C-51E8-44D6-9EB1-8C55B3DBC53F}"/>
    <cellStyle name="Input 2 7 2 7 3" xfId="15709" xr:uid="{0D707B95-6053-4A82-B09F-799A8C1EEFED}"/>
    <cellStyle name="Input 2 7 2 8" xfId="15710" xr:uid="{9F330C1D-EEDD-4872-8C0B-60F4640F6E7E}"/>
    <cellStyle name="Input 2 7 2 8 2" xfId="15711" xr:uid="{C559D08D-9237-4E33-9DF0-A6CBC9951F23}"/>
    <cellStyle name="Input 2 7 2 8 3" xfId="15712" xr:uid="{CFA0D137-96E8-4149-B70F-451B4209ECBD}"/>
    <cellStyle name="Input 2 7 2 9" xfId="15713" xr:uid="{501BD3B5-9DC4-45D0-8D18-9BC9EBDE3410}"/>
    <cellStyle name="Input 2 7 2 9 2" xfId="15714" xr:uid="{97DBA7C8-78F6-492F-9295-B37AFB1373D8}"/>
    <cellStyle name="Input 2 7 2 9 3" xfId="15715" xr:uid="{DCE147CD-593A-4457-9078-A651E3330A32}"/>
    <cellStyle name="Input 2 7 3" xfId="15716" xr:uid="{E81EF98A-2595-4B73-8648-22AD0E2F44F4}"/>
    <cellStyle name="Input 2 7 3 2" xfId="15717" xr:uid="{661C264F-293B-4B66-A43F-8D9516E6E4DB}"/>
    <cellStyle name="Input 2 7 3 3" xfId="15718" xr:uid="{44E9E3F9-4BD5-44D7-A47F-E334EFFF3043}"/>
    <cellStyle name="Input 2 7 3 4" xfId="15719" xr:uid="{1A1042BD-210F-4F1F-8A68-F7837349F192}"/>
    <cellStyle name="Input 2 7 4" xfId="15720" xr:uid="{5FDCD7A3-EEE7-4CCD-B45B-021574FFF4CF}"/>
    <cellStyle name="Input 2 7 4 2" xfId="15721" xr:uid="{9A68CBCF-1B43-4B28-9157-7519BF74AED3}"/>
    <cellStyle name="Input 2 7 4 3" xfId="15722" xr:uid="{A2C4C40E-53A9-4F73-B15E-8F7217861B29}"/>
    <cellStyle name="Input 2 7 5" xfId="15723" xr:uid="{C37933A7-0B69-4F39-A11C-E0FB6C218545}"/>
    <cellStyle name="Input 2 7 5 2" xfId="15724" xr:uid="{32A8D38E-D7A4-4A9C-9376-55BD4ECBCF92}"/>
    <cellStyle name="Input 2 7 5 3" xfId="15725" xr:uid="{34BFE94E-FA17-4BAA-AA80-FB63DBD25230}"/>
    <cellStyle name="Input 2 7 6" xfId="15726" xr:uid="{2D9D5B4C-2414-4685-8311-F52D98942271}"/>
    <cellStyle name="Input 2 7 6 2" xfId="15727" xr:uid="{8E44D7E3-479F-4F84-80B7-F77819712F7A}"/>
    <cellStyle name="Input 2 7 6 3" xfId="15728" xr:uid="{BB674FBB-CBAE-4FF5-890A-55A54478ED04}"/>
    <cellStyle name="Input 2 7 7" xfId="15729" xr:uid="{3E630BB5-EEF3-4F7D-97C5-7D6040FA87E8}"/>
    <cellStyle name="Input 2 7 7 2" xfId="15730" xr:uid="{DB2546CF-743C-41F7-972F-63EE5D718F39}"/>
    <cellStyle name="Input 2 7 7 3" xfId="15731" xr:uid="{9FF2A726-DAD1-4140-B8AD-2FBD6CD74007}"/>
    <cellStyle name="Input 2 7 8" xfId="15732" xr:uid="{BD501EC1-DF40-4A5C-BE7C-D3CC3FB2A11E}"/>
    <cellStyle name="Input 2 7 8 2" xfId="15733" xr:uid="{E424CB77-27BD-42E7-A38B-8D0802E9669B}"/>
    <cellStyle name="Input 2 7 8 3" xfId="15734" xr:uid="{DC63E0B8-42EF-4D63-801A-9B8BC1B19340}"/>
    <cellStyle name="Input 2 7 9" xfId="15735" xr:uid="{C33733EE-2C51-42D0-ABD5-24529FBE59C9}"/>
    <cellStyle name="Input 2 7 9 2" xfId="15736" xr:uid="{7616AC80-CE9C-4533-8F49-43701B72F5F8}"/>
    <cellStyle name="Input 2 7 9 3" xfId="15737" xr:uid="{24A154E8-E4E9-4FF2-A4F3-E6AA7CF48A2C}"/>
    <cellStyle name="Input 2 8" xfId="15738" xr:uid="{2DDFA0E8-BFA1-4096-B35F-E5867E2E61B4}"/>
    <cellStyle name="Input 2 8 10" xfId="15739" xr:uid="{A5239F51-D815-4912-AE6A-555073D630A8}"/>
    <cellStyle name="Input 2 8 10 2" xfId="15740" xr:uid="{3C47AFC3-A698-46BA-8B47-F1F4DCD180AF}"/>
    <cellStyle name="Input 2 8 10 3" xfId="15741" xr:uid="{688B4495-40D3-4CA5-BE84-24341D5F8BE0}"/>
    <cellStyle name="Input 2 8 11" xfId="15742" xr:uid="{597E9865-C2FD-457F-A515-1371A11D52DF}"/>
    <cellStyle name="Input 2 8 11 2" xfId="15743" xr:uid="{8E8DE2AD-7F2E-4B0B-85CA-DCB727086CA7}"/>
    <cellStyle name="Input 2 8 12" xfId="15744" xr:uid="{46BE5947-07F2-49D2-B9E4-34A358F8D71B}"/>
    <cellStyle name="Input 2 8 13" xfId="15745" xr:uid="{CEF29C63-D643-4A11-A4D2-76EDE5B04EA4}"/>
    <cellStyle name="Input 2 8 14" xfId="15746" xr:uid="{18D9B404-C7DB-4C0C-92DD-B2451F4BACB9}"/>
    <cellStyle name="Input 2 8 2" xfId="15747" xr:uid="{794A5DAD-112F-49E0-8DDB-7F0EDA2AAAA0}"/>
    <cellStyle name="Input 2 8 2 10" xfId="15748" xr:uid="{14E6D0C5-F53D-4B2B-BF7B-1510A3D95654}"/>
    <cellStyle name="Input 2 8 2 10 2" xfId="15749" xr:uid="{20E194B5-476C-4202-B75E-BCB8B2C7D218}"/>
    <cellStyle name="Input 2 8 2 11" xfId="15750" xr:uid="{5FB76B0F-B68F-4F19-B586-934624649DBB}"/>
    <cellStyle name="Input 2 8 2 12" xfId="15751" xr:uid="{0E6A8206-C2DE-49A6-84C7-115E67CBBC88}"/>
    <cellStyle name="Input 2 8 2 2" xfId="15752" xr:uid="{3910C2DB-7D8C-4AE7-AA77-7E1D08081CC3}"/>
    <cellStyle name="Input 2 8 2 2 2" xfId="15753" xr:uid="{13524810-DD8E-46CE-9848-B80DE61B2227}"/>
    <cellStyle name="Input 2 8 2 2 2 2" xfId="15754" xr:uid="{00FC484C-3116-4B35-8F63-5FF8C7D44205}"/>
    <cellStyle name="Input 2 8 2 2 2 3" xfId="15755" xr:uid="{FB12B1EE-B7EA-4B81-B4E9-3D891B260D48}"/>
    <cellStyle name="Input 2 8 2 2 3" xfId="15756" xr:uid="{2D84FFB7-7272-413A-92EE-B859F03D8229}"/>
    <cellStyle name="Input 2 8 2 2 3 2" xfId="15757" xr:uid="{399C5EF5-EB57-485D-8624-D4A2551ECC92}"/>
    <cellStyle name="Input 2 8 2 2 4" xfId="15758" xr:uid="{0FEE268E-EDA3-4399-8E3C-829ACE821A4D}"/>
    <cellStyle name="Input 2 8 2 2 4 2" xfId="15759" xr:uid="{C5603941-46DD-4CB2-AEAB-DB133D6E2A64}"/>
    <cellStyle name="Input 2 8 2 2 5" xfId="15760" xr:uid="{78C62544-344E-47A0-85DD-37443025053F}"/>
    <cellStyle name="Input 2 8 2 2 6" xfId="15761" xr:uid="{98B872A4-2A41-4CD1-BD08-4C439F0DFF5F}"/>
    <cellStyle name="Input 2 8 2 2 7" xfId="15762" xr:uid="{01904BF0-0002-4760-BA4E-A3B63FDE8D38}"/>
    <cellStyle name="Input 2 8 2 2 8" xfId="15763" xr:uid="{E2BAEC67-AF87-4C14-9F39-E60E39C53FBE}"/>
    <cellStyle name="Input 2 8 2 2 9" xfId="15764" xr:uid="{DED66A30-F804-459A-989B-6E4E6737E6C1}"/>
    <cellStyle name="Input 2 8 2 3" xfId="15765" xr:uid="{065167BD-E91C-4994-A01D-9EEC5B4C39EC}"/>
    <cellStyle name="Input 2 8 2 3 2" xfId="15766" xr:uid="{3753394C-CAF4-46E0-9B42-55C0A4F36B21}"/>
    <cellStyle name="Input 2 8 2 3 3" xfId="15767" xr:uid="{6489E122-2577-4DEB-91C5-E969C53C19D3}"/>
    <cellStyle name="Input 2 8 2 4" xfId="15768" xr:uid="{23601565-1DD8-4CDE-94DB-D627C06C50BA}"/>
    <cellStyle name="Input 2 8 2 4 2" xfId="15769" xr:uid="{81988FCF-D040-45E8-8370-BD6C9FB4841C}"/>
    <cellStyle name="Input 2 8 2 4 3" xfId="15770" xr:uid="{4A3A0F0B-C039-4A52-9010-60E5FF22E572}"/>
    <cellStyle name="Input 2 8 2 5" xfId="15771" xr:uid="{797FD926-6842-4DF8-8526-9E6151DE7BC9}"/>
    <cellStyle name="Input 2 8 2 5 2" xfId="15772" xr:uid="{541C80E5-9DEC-42A0-B384-2C80B258513B}"/>
    <cellStyle name="Input 2 8 2 5 3" xfId="15773" xr:uid="{A3576EF8-9470-47DB-914E-1968552F354B}"/>
    <cellStyle name="Input 2 8 2 6" xfId="15774" xr:uid="{EDDDF9B1-E1CD-4F46-9539-28275A352976}"/>
    <cellStyle name="Input 2 8 2 6 2" xfId="15775" xr:uid="{1A7258CC-BE34-46BA-B221-2F72D5749300}"/>
    <cellStyle name="Input 2 8 2 6 3" xfId="15776" xr:uid="{07D3A082-7C71-46C1-BE33-B7B4A2813BFB}"/>
    <cellStyle name="Input 2 8 2 7" xfId="15777" xr:uid="{2F6CE045-8212-469F-9630-323CDF537FB9}"/>
    <cellStyle name="Input 2 8 2 7 2" xfId="15778" xr:uid="{29CEF676-8CEC-460D-A792-0185D24455AA}"/>
    <cellStyle name="Input 2 8 2 7 3" xfId="15779" xr:uid="{F71D0780-95E4-434E-9F1D-49D4A4B4ABCF}"/>
    <cellStyle name="Input 2 8 2 8" xfId="15780" xr:uid="{5D895F1C-C92B-48A3-A5C1-F55CA9432985}"/>
    <cellStyle name="Input 2 8 2 8 2" xfId="15781" xr:uid="{A6ADFD06-B5C7-415E-906A-B56858DA6357}"/>
    <cellStyle name="Input 2 8 2 8 3" xfId="15782" xr:uid="{084B0C82-E51A-4FE4-8656-88806DB71020}"/>
    <cellStyle name="Input 2 8 2 9" xfId="15783" xr:uid="{A5FA60FE-E3D2-48AA-A0E9-5D9C6F096E60}"/>
    <cellStyle name="Input 2 8 2 9 2" xfId="15784" xr:uid="{006EB0F3-0052-4AE3-BB4E-5CE76FD737DC}"/>
    <cellStyle name="Input 2 8 2 9 3" xfId="15785" xr:uid="{F67282B6-9D6A-4939-BAC7-FF573915B666}"/>
    <cellStyle name="Input 2 8 3" xfId="15786" xr:uid="{7DB1005A-74CC-4B3E-AAC6-83481CAEF27D}"/>
    <cellStyle name="Input 2 8 3 2" xfId="15787" xr:uid="{17E35206-D13A-41C0-B5ED-05596A862DC2}"/>
    <cellStyle name="Input 2 8 3 3" xfId="15788" xr:uid="{6950C67D-BEA9-4988-B516-B4E3783AB9B2}"/>
    <cellStyle name="Input 2 8 3 4" xfId="15789" xr:uid="{6C763CF6-7CE9-4497-9BF8-AD4992BBFA2D}"/>
    <cellStyle name="Input 2 8 4" xfId="15790" xr:uid="{72FF072E-B24B-49CE-B84F-820FB169FDFE}"/>
    <cellStyle name="Input 2 8 4 2" xfId="15791" xr:uid="{49DEC7ED-D34E-45CC-9594-3A7998704085}"/>
    <cellStyle name="Input 2 8 4 3" xfId="15792" xr:uid="{34E567ED-E1D5-48B3-8660-2B4F62FE8ACF}"/>
    <cellStyle name="Input 2 8 5" xfId="15793" xr:uid="{EC2BCEA7-44B7-4A9E-B041-5BB4A96BB6F4}"/>
    <cellStyle name="Input 2 8 5 2" xfId="15794" xr:uid="{687746EF-F234-4D3E-8153-104B2EFE83B4}"/>
    <cellStyle name="Input 2 8 5 3" xfId="15795" xr:uid="{0AC55E33-9A37-49C5-9A1B-0220B420E6FB}"/>
    <cellStyle name="Input 2 8 6" xfId="15796" xr:uid="{715C3136-FCE5-4974-9D96-0170E958D387}"/>
    <cellStyle name="Input 2 8 6 2" xfId="15797" xr:uid="{75595248-C303-4090-9B5F-0898111E2B47}"/>
    <cellStyle name="Input 2 8 6 3" xfId="15798" xr:uid="{815CF576-99C0-4FD6-9DE2-86D6C49D645D}"/>
    <cellStyle name="Input 2 8 7" xfId="15799" xr:uid="{4092ADA4-A9DC-4A45-9129-61AC2118F72D}"/>
    <cellStyle name="Input 2 8 7 2" xfId="15800" xr:uid="{32AF0D1F-EB3B-4A9E-8C20-D65285A4BC7F}"/>
    <cellStyle name="Input 2 8 7 3" xfId="15801" xr:uid="{453A260C-9755-4B74-8A4E-FAFDFBAA2BB6}"/>
    <cellStyle name="Input 2 8 8" xfId="15802" xr:uid="{C7D21534-22EF-4332-8168-4C1522000104}"/>
    <cellStyle name="Input 2 8 8 2" xfId="15803" xr:uid="{8BFF6E45-76AC-4C9E-9EDF-DF0CCFBE9939}"/>
    <cellStyle name="Input 2 8 8 3" xfId="15804" xr:uid="{44B8FFA5-14AC-4085-B924-AB9A39000D4A}"/>
    <cellStyle name="Input 2 8 9" xfId="15805" xr:uid="{B5C0A6E9-8F84-4270-A1E5-2E96000180B8}"/>
    <cellStyle name="Input 2 8 9 2" xfId="15806" xr:uid="{5C602CFC-D3B1-472A-845F-06CC5C878D29}"/>
    <cellStyle name="Input 2 8 9 3" xfId="15807" xr:uid="{5FF1187D-B53A-4D6F-9D27-66E90FD21CF6}"/>
    <cellStyle name="Input 2 9" xfId="15808" xr:uid="{B823433D-E927-4594-AC58-91DACC9444F9}"/>
    <cellStyle name="Input 2 9 10" xfId="15809" xr:uid="{7A14BAFF-BD89-4DD1-B4BF-33F1B39797E7}"/>
    <cellStyle name="Input 2 9 10 2" xfId="15810" xr:uid="{0BCE4117-BAC9-4E76-AE95-7AE0B1083B02}"/>
    <cellStyle name="Input 2 9 10 3" xfId="15811" xr:uid="{2C4A841A-03DA-48FF-B8B5-B0B54FF2818F}"/>
    <cellStyle name="Input 2 9 11" xfId="15812" xr:uid="{DB0EE333-582F-426F-A714-246E3C49337B}"/>
    <cellStyle name="Input 2 9 11 2" xfId="15813" xr:uid="{C25BC041-7055-4FA1-9BAA-F0C006E6438F}"/>
    <cellStyle name="Input 2 9 12" xfId="15814" xr:uid="{B8A073DD-2653-4FCB-80E1-D6AC915772F2}"/>
    <cellStyle name="Input 2 9 13" xfId="15815" xr:uid="{CF187870-CE46-4700-861B-C77D6B590939}"/>
    <cellStyle name="Input 2 9 14" xfId="15816" xr:uid="{C44260C0-2FFD-44D5-935D-123BDDFDFF62}"/>
    <cellStyle name="Input 2 9 2" xfId="15817" xr:uid="{DC48B9F0-0107-43E8-A17F-3F6693632D21}"/>
    <cellStyle name="Input 2 9 2 10" xfId="15818" xr:uid="{4B144F27-F11F-4543-B969-73CC19719016}"/>
    <cellStyle name="Input 2 9 2 10 2" xfId="15819" xr:uid="{4A954163-19E8-4221-8C0E-57E7510DA0EC}"/>
    <cellStyle name="Input 2 9 2 11" xfId="15820" xr:uid="{746A2D19-9CEC-4AAE-836A-CEB7D7539FB4}"/>
    <cellStyle name="Input 2 9 2 12" xfId="15821" xr:uid="{73828B8B-3B57-4D0E-B3C8-764614F3F410}"/>
    <cellStyle name="Input 2 9 2 2" xfId="15822" xr:uid="{4E9AFAD8-DF8F-4723-8AC1-8351B430BAC6}"/>
    <cellStyle name="Input 2 9 2 2 2" xfId="15823" xr:uid="{70061925-F14D-4343-BD55-74E7CFA691F1}"/>
    <cellStyle name="Input 2 9 2 2 2 2" xfId="15824" xr:uid="{AE14F5DF-DE06-45C8-8C9A-E07E9C580D7C}"/>
    <cellStyle name="Input 2 9 2 2 2 3" xfId="15825" xr:uid="{80E49E5C-F610-4536-96AB-CE0CF8B3D515}"/>
    <cellStyle name="Input 2 9 2 2 3" xfId="15826" xr:uid="{B0FAA8EF-5C5D-4C8E-B7C7-AB6DD92C4399}"/>
    <cellStyle name="Input 2 9 2 2 3 2" xfId="15827" xr:uid="{C1131D7E-A349-4900-B1D5-178500A63958}"/>
    <cellStyle name="Input 2 9 2 2 4" xfId="15828" xr:uid="{53E7534E-CE26-4D84-B712-E5746112EB5F}"/>
    <cellStyle name="Input 2 9 2 2 4 2" xfId="15829" xr:uid="{9A1A7C1D-8362-4081-BA97-73090B5A9F36}"/>
    <cellStyle name="Input 2 9 2 2 5" xfId="15830" xr:uid="{D150EC63-1A12-4E1C-80EF-E72B1C0274FB}"/>
    <cellStyle name="Input 2 9 2 2 6" xfId="15831" xr:uid="{8FD33700-E0EA-4A60-B11D-21EA2B8DC28C}"/>
    <cellStyle name="Input 2 9 2 2 7" xfId="15832" xr:uid="{375D21AB-CF0C-4C89-8F36-38CDD2C63100}"/>
    <cellStyle name="Input 2 9 2 2 8" xfId="15833" xr:uid="{2F6AAEB0-DE75-401B-BD87-EDD1AB76B3EB}"/>
    <cellStyle name="Input 2 9 2 2 9" xfId="15834" xr:uid="{41CD4BA0-BCA8-4172-B83A-0E69017954A4}"/>
    <cellStyle name="Input 2 9 2 3" xfId="15835" xr:uid="{872C166F-0792-42D8-98FA-0473B8E081CC}"/>
    <cellStyle name="Input 2 9 2 3 2" xfId="15836" xr:uid="{279C6BB6-38F2-4381-8777-E701A240E8A5}"/>
    <cellStyle name="Input 2 9 2 3 3" xfId="15837" xr:uid="{96C65E6D-8CA1-47BD-A578-0A54CC228A30}"/>
    <cellStyle name="Input 2 9 2 4" xfId="15838" xr:uid="{D649E14A-3B5D-41F2-A58D-70125557126B}"/>
    <cellStyle name="Input 2 9 2 4 2" xfId="15839" xr:uid="{F5D67C3E-D149-4B1E-A8DD-E525D958B8E8}"/>
    <cellStyle name="Input 2 9 2 4 3" xfId="15840" xr:uid="{5B56C1F6-4E50-4D93-92F7-21A97C9AEDB5}"/>
    <cellStyle name="Input 2 9 2 5" xfId="15841" xr:uid="{4975F264-8BC8-4109-B068-BA6DCEBEA06D}"/>
    <cellStyle name="Input 2 9 2 5 2" xfId="15842" xr:uid="{B6273858-9EAA-4249-B053-DBFBB13E5823}"/>
    <cellStyle name="Input 2 9 2 5 3" xfId="15843" xr:uid="{71F868A0-0DAA-4240-8E1C-915FD86B6915}"/>
    <cellStyle name="Input 2 9 2 6" xfId="15844" xr:uid="{60F9830A-AF0E-4170-AC54-FCB9F2BD106E}"/>
    <cellStyle name="Input 2 9 2 6 2" xfId="15845" xr:uid="{75AB1D2B-F878-4B26-A07F-E1E0F403D735}"/>
    <cellStyle name="Input 2 9 2 6 3" xfId="15846" xr:uid="{A9CD9F08-62E7-4758-9235-926050FF794D}"/>
    <cellStyle name="Input 2 9 2 7" xfId="15847" xr:uid="{ED76C487-16A3-498E-87A0-C3F87B1CD6C5}"/>
    <cellStyle name="Input 2 9 2 7 2" xfId="15848" xr:uid="{78E0C55C-2B27-4E33-8962-B2C741BFE02A}"/>
    <cellStyle name="Input 2 9 2 7 3" xfId="15849" xr:uid="{A123B230-C2E1-476C-8137-FEDBAF75DCD9}"/>
    <cellStyle name="Input 2 9 2 8" xfId="15850" xr:uid="{94B7EE86-A5FC-4B93-B55E-0E86F40315E1}"/>
    <cellStyle name="Input 2 9 2 8 2" xfId="15851" xr:uid="{53981AA0-40E4-4A92-A4BD-7FBDBA1793F2}"/>
    <cellStyle name="Input 2 9 2 8 3" xfId="15852" xr:uid="{A17F5592-6F20-429C-B4E9-00D8FB017848}"/>
    <cellStyle name="Input 2 9 2 9" xfId="15853" xr:uid="{BE031BC8-FDC1-4238-8873-360D12014962}"/>
    <cellStyle name="Input 2 9 2 9 2" xfId="15854" xr:uid="{A12C947E-6234-4234-9F92-7FBF324AE9B5}"/>
    <cellStyle name="Input 2 9 2 9 3" xfId="15855" xr:uid="{9662FFFD-58B3-412F-8DAD-56F4F6FB34B3}"/>
    <cellStyle name="Input 2 9 3" xfId="15856" xr:uid="{859D19C7-03EB-4F44-8BDF-6CA6F39ED7C4}"/>
    <cellStyle name="Input 2 9 3 2" xfId="15857" xr:uid="{9885454A-E1B2-4720-94B7-4080E26BB984}"/>
    <cellStyle name="Input 2 9 3 3" xfId="15858" xr:uid="{0CCC7F9B-0839-45BF-BA7C-4BB4DF4C1368}"/>
    <cellStyle name="Input 2 9 3 4" xfId="15859" xr:uid="{8CE76A0C-3FA0-4F39-9D35-E118FF9B7EFA}"/>
    <cellStyle name="Input 2 9 4" xfId="15860" xr:uid="{B79030A6-17C6-4DC5-A0CF-260D443F949D}"/>
    <cellStyle name="Input 2 9 4 2" xfId="15861" xr:uid="{BF102B2D-A658-462A-9C3F-B2BCF4F03C22}"/>
    <cellStyle name="Input 2 9 4 3" xfId="15862" xr:uid="{1CA2828B-BD4F-476B-9C81-AE6BDCACE1E7}"/>
    <cellStyle name="Input 2 9 5" xfId="15863" xr:uid="{4836B82C-EDF5-4F90-B69B-C898D043B0B6}"/>
    <cellStyle name="Input 2 9 5 2" xfId="15864" xr:uid="{FCECCE18-2863-43C3-8814-3D5BF08384F7}"/>
    <cellStyle name="Input 2 9 5 3" xfId="15865" xr:uid="{FB3EE148-8052-4266-AE1C-26B24D47A685}"/>
    <cellStyle name="Input 2 9 6" xfId="15866" xr:uid="{41832696-59B1-4D13-88B5-06B1BF4D53FC}"/>
    <cellStyle name="Input 2 9 6 2" xfId="15867" xr:uid="{440EFAA9-6AEB-4FA9-A490-42CACDEE0D48}"/>
    <cellStyle name="Input 2 9 6 3" xfId="15868" xr:uid="{3CE89415-9374-4633-90D1-B80108530436}"/>
    <cellStyle name="Input 2 9 7" xfId="15869" xr:uid="{9DAB6C6F-A6CB-47A1-AF57-380153DB5978}"/>
    <cellStyle name="Input 2 9 7 2" xfId="15870" xr:uid="{3C53C45C-C65C-44A7-BE02-7FED848E7563}"/>
    <cellStyle name="Input 2 9 7 3" xfId="15871" xr:uid="{047569FD-6222-4761-8576-2752B151C817}"/>
    <cellStyle name="Input 2 9 8" xfId="15872" xr:uid="{370AFDD6-0321-4643-87EC-6DE6F8095068}"/>
    <cellStyle name="Input 2 9 8 2" xfId="15873" xr:uid="{BF61AA2F-BB60-48E4-AA73-2CAC05FC7D1C}"/>
    <cellStyle name="Input 2 9 8 3" xfId="15874" xr:uid="{FA618672-5593-4E25-B5A8-37430D94278E}"/>
    <cellStyle name="Input 2 9 9" xfId="15875" xr:uid="{49BF008E-3576-44F0-9957-7B5F67D27D33}"/>
    <cellStyle name="Input 2 9 9 2" xfId="15876" xr:uid="{7EB85015-4D3B-43A6-9149-9A05E2E7BEDE}"/>
    <cellStyle name="Input 2 9 9 3" xfId="15877" xr:uid="{B93F7FB0-D83B-4BB8-98D3-56B5C35A03B4}"/>
    <cellStyle name="Input 2_PrimaryEnergyPrices_TIMES" xfId="15878" xr:uid="{938E8D5F-D4DA-4E72-B7B4-603602F1E8C2}"/>
    <cellStyle name="Input 20 2" xfId="15879" xr:uid="{8E4A6BE9-9070-4FC0-A54A-B3EAD04DF75C}"/>
    <cellStyle name="Input 20 2 2" xfId="15880" xr:uid="{D6F1734B-A3CB-4D3D-BBC8-3134E0289EFF}"/>
    <cellStyle name="Input 21 2" xfId="15881" xr:uid="{AAB44C40-6E24-4BBE-B4D9-45B3445E50D2}"/>
    <cellStyle name="Input 21 2 2" xfId="15882" xr:uid="{DEFC4C8D-90C5-4E09-B20B-1A72B03B6B5A}"/>
    <cellStyle name="Input 22 2" xfId="15883" xr:uid="{C7C5DD60-E848-4B45-976F-5FB4A2ED335E}"/>
    <cellStyle name="Input 22 2 2" xfId="15884" xr:uid="{086FF2E1-3F8B-49CF-869E-996C8758BF7E}"/>
    <cellStyle name="Input 23 2" xfId="15885" xr:uid="{05556F14-B074-4A21-83FD-50A42A399AC3}"/>
    <cellStyle name="Input 23 2 2" xfId="15886" xr:uid="{14DB12DA-E1F3-43E4-AED1-6A882B38B508}"/>
    <cellStyle name="Input 24 2" xfId="15887" xr:uid="{982B1531-3578-466D-B489-55FBAC8385AF}"/>
    <cellStyle name="Input 24 2 2" xfId="15888" xr:uid="{5C00AE77-0B0F-428F-9B25-ADCA42D8BEF7}"/>
    <cellStyle name="Input 25 2" xfId="15889" xr:uid="{7965BB8B-D19F-45D3-A232-C380E2354C47}"/>
    <cellStyle name="Input 25 2 2" xfId="15890" xr:uid="{0F3EE3C4-D690-4820-8834-ED3A2082B16D}"/>
    <cellStyle name="Input 26 2" xfId="15891" xr:uid="{C8C3B5DD-C0FB-4E8B-A8CE-53EE2C5A20C6}"/>
    <cellStyle name="Input 26 2 2" xfId="15892" xr:uid="{691EE901-0999-401E-84A6-F388A893663E}"/>
    <cellStyle name="Input 27 2" xfId="15893" xr:uid="{028A9717-6E58-4333-BAD3-1ADD705D6F28}"/>
    <cellStyle name="Input 27 2 2" xfId="15894" xr:uid="{D52DF3EB-3455-4AC9-BAE8-04221F3A554F}"/>
    <cellStyle name="Input 28 2" xfId="15895" xr:uid="{C6B05054-B9B9-4D37-9A60-FDF7F4F85C0F}"/>
    <cellStyle name="Input 28 2 2" xfId="15896" xr:uid="{36AE71C5-991B-455F-A7CD-34374B141A34}"/>
    <cellStyle name="Input 29 2" xfId="15897" xr:uid="{1D984E88-11B8-4A36-BFB6-D91BC26C75E8}"/>
    <cellStyle name="Input 29 2 2" xfId="15898" xr:uid="{47C54BE7-44C9-4E95-A3A9-6569E114538F}"/>
    <cellStyle name="Input 3" xfId="15899" xr:uid="{F870F285-ABA4-4CD8-A1EC-5107642A6354}"/>
    <cellStyle name="Input 3 10" xfId="15900" xr:uid="{DC44316F-D5CD-4A5D-A4EC-99D1CB9B666F}"/>
    <cellStyle name="Input 3 10 10" xfId="15901" xr:uid="{51CACF7A-9BE6-4051-B6C6-BC705BD42689}"/>
    <cellStyle name="Input 3 10 10 2" xfId="15902" xr:uid="{8DD8696A-4B1D-45DA-B275-E80487D0FD79}"/>
    <cellStyle name="Input 3 10 10 3" xfId="15903" xr:uid="{9650DB3E-C0B3-4E4D-B7F2-D7B1183F88ED}"/>
    <cellStyle name="Input 3 10 11" xfId="15904" xr:uid="{EF0602C2-CEB5-46B1-B701-FD286CF1EC4D}"/>
    <cellStyle name="Input 3 10 11 2" xfId="15905" xr:uid="{0A38EBFC-8655-4FFD-99BD-E72C9E5B9E07}"/>
    <cellStyle name="Input 3 10 12" xfId="15906" xr:uid="{AA31CA1E-3572-4F4A-BEDA-869ED7DFF659}"/>
    <cellStyle name="Input 3 10 2" xfId="15907" xr:uid="{6E641669-F42F-4762-B419-9D2910601453}"/>
    <cellStyle name="Input 3 10 2 10" xfId="15908" xr:uid="{1E699250-ABBE-4F18-B1DD-D73A4433CD66}"/>
    <cellStyle name="Input 3 10 2 10 2" xfId="15909" xr:uid="{FE8D9160-C5C4-4EB6-9378-57B2DCD2D71A}"/>
    <cellStyle name="Input 3 10 2 11" xfId="15910" xr:uid="{86B91E2E-99D9-4D23-A385-9191A3D57AF0}"/>
    <cellStyle name="Input 3 10 2 2" xfId="15911" xr:uid="{3B3156D1-6086-4ED3-81E4-FD3D6D3B16E1}"/>
    <cellStyle name="Input 3 10 2 2 2" xfId="15912" xr:uid="{C206DEAC-6533-48B0-B4E9-962029E4575B}"/>
    <cellStyle name="Input 3 10 2 2 3" xfId="15913" xr:uid="{B8277CDB-2EA9-412C-83F3-66182A8A4286}"/>
    <cellStyle name="Input 3 10 2 2 4" xfId="15914" xr:uid="{F16E1B46-3CCF-4188-9869-78512EFE2D93}"/>
    <cellStyle name="Input 3 10 2 3" xfId="15915" xr:uid="{216DAF24-A672-42C7-ACC0-6D30AC67EEE7}"/>
    <cellStyle name="Input 3 10 2 3 2" xfId="15916" xr:uid="{1430D13C-63A6-49B3-93A1-64A0A6E4B68A}"/>
    <cellStyle name="Input 3 10 2 3 3" xfId="15917" xr:uid="{053EA365-A8B2-4608-96D2-2962AC41FF95}"/>
    <cellStyle name="Input 3 10 2 4" xfId="15918" xr:uid="{F6D736F7-9E7D-4577-9F09-25183B7C681C}"/>
    <cellStyle name="Input 3 10 2 4 2" xfId="15919" xr:uid="{73543249-1FFA-4561-BC0A-EAEBBE1F6B46}"/>
    <cellStyle name="Input 3 10 2 4 3" xfId="15920" xr:uid="{DDD134AF-6C65-485B-B74B-11566730F096}"/>
    <cellStyle name="Input 3 10 2 5" xfId="15921" xr:uid="{E80E0DEA-B0BA-43C2-99A9-0A3B27ED7CD7}"/>
    <cellStyle name="Input 3 10 2 5 2" xfId="15922" xr:uid="{065065FC-9C44-406D-B987-A703D7514A3A}"/>
    <cellStyle name="Input 3 10 2 5 3" xfId="15923" xr:uid="{FA7EAB52-B0BB-42FE-9C80-E7D11E96563D}"/>
    <cellStyle name="Input 3 10 2 6" xfId="15924" xr:uid="{347F5AC1-5D4D-4F46-83DD-521079BDAD93}"/>
    <cellStyle name="Input 3 10 2 6 2" xfId="15925" xr:uid="{B5D25C41-6435-4FFA-9143-5A0F7920E337}"/>
    <cellStyle name="Input 3 10 2 6 3" xfId="15926" xr:uid="{BFDCAA14-6AA8-4A5D-9CEC-3086757F162F}"/>
    <cellStyle name="Input 3 10 2 7" xfId="15927" xr:uid="{39903F98-2ADF-4021-A5EF-E8E792FB62C8}"/>
    <cellStyle name="Input 3 10 2 7 2" xfId="15928" xr:uid="{DB5AA9C8-7B5D-43F8-8FC5-88847E2019E3}"/>
    <cellStyle name="Input 3 10 2 7 3" xfId="15929" xr:uid="{52C574F8-6815-438A-9532-04259DCD80F0}"/>
    <cellStyle name="Input 3 10 2 8" xfId="15930" xr:uid="{560C07E7-AFA2-400B-9C86-0CCBEA753A61}"/>
    <cellStyle name="Input 3 10 2 8 2" xfId="15931" xr:uid="{E245B5DA-4BD4-4316-9C98-67F8492354F9}"/>
    <cellStyle name="Input 3 10 2 8 3" xfId="15932" xr:uid="{DD5B1973-3112-42A1-85E9-BF835F5C8F4B}"/>
    <cellStyle name="Input 3 10 2 9" xfId="15933" xr:uid="{EF68AE87-68CC-4BF8-B5CA-750BE80D5705}"/>
    <cellStyle name="Input 3 10 2 9 2" xfId="15934" xr:uid="{609E9B17-1401-4D9B-A8F8-49DEF7EF0AD3}"/>
    <cellStyle name="Input 3 10 2 9 3" xfId="15935" xr:uid="{5D4A048B-04FF-4B52-978C-50BA6D15ACB4}"/>
    <cellStyle name="Input 3 10 3" xfId="15936" xr:uid="{D29D8C8D-D0EA-42D7-A2DA-9AC6333B0454}"/>
    <cellStyle name="Input 3 10 3 2" xfId="15937" xr:uid="{F248A346-1282-431A-9EB1-10B470B7EE11}"/>
    <cellStyle name="Input 3 10 3 3" xfId="15938" xr:uid="{4BE31461-64B1-4515-9321-1889760CF8CD}"/>
    <cellStyle name="Input 3 10 3 4" xfId="15939" xr:uid="{63A001BB-F511-4599-8AD6-558F1799AB86}"/>
    <cellStyle name="Input 3 10 4" xfId="15940" xr:uid="{BE5B8459-8904-41B2-8969-7A8D79A288E1}"/>
    <cellStyle name="Input 3 10 4 2" xfId="15941" xr:uid="{CC993FC5-9447-4CDD-A0C5-199C2D7C9B76}"/>
    <cellStyle name="Input 3 10 4 3" xfId="15942" xr:uid="{F8606D84-FEAC-4076-8AC3-D87728A6193E}"/>
    <cellStyle name="Input 3 10 5" xfId="15943" xr:uid="{A58472C9-BFF5-4A8C-AE78-68E85A505C23}"/>
    <cellStyle name="Input 3 10 5 2" xfId="15944" xr:uid="{1D679809-7AF6-4BFE-BC9E-BF2D39840EBE}"/>
    <cellStyle name="Input 3 10 5 3" xfId="15945" xr:uid="{56749B03-895E-4F81-9578-A89819C4C40B}"/>
    <cellStyle name="Input 3 10 6" xfId="15946" xr:uid="{F5BDF907-0B09-499E-8CE4-830FD812CECC}"/>
    <cellStyle name="Input 3 10 6 2" xfId="15947" xr:uid="{28E06CFB-8FAA-4BD4-9E18-3B92E422D9E2}"/>
    <cellStyle name="Input 3 10 6 3" xfId="15948" xr:uid="{D4AE8242-4511-411C-88AC-92A77BAED87D}"/>
    <cellStyle name="Input 3 10 7" xfId="15949" xr:uid="{40E028D2-6C36-40ED-AD6D-40A1B8048829}"/>
    <cellStyle name="Input 3 10 7 2" xfId="15950" xr:uid="{269D8F7B-B2E9-46F9-8F36-DA7CB37CEC96}"/>
    <cellStyle name="Input 3 10 7 3" xfId="15951" xr:uid="{8D712822-13A5-4350-BCAD-C6BCBB182CEB}"/>
    <cellStyle name="Input 3 10 8" xfId="15952" xr:uid="{56A9B0E3-85C8-4DE9-9303-E60B3A8BC783}"/>
    <cellStyle name="Input 3 10 8 2" xfId="15953" xr:uid="{0B5F48C0-68D9-490C-BB3B-405BEDB07495}"/>
    <cellStyle name="Input 3 10 8 3" xfId="15954" xr:uid="{A124C509-0856-428B-BE31-158D67C3DA9A}"/>
    <cellStyle name="Input 3 10 9" xfId="15955" xr:uid="{2CA019D9-4997-443E-BB95-981B86A57216}"/>
    <cellStyle name="Input 3 10 9 2" xfId="15956" xr:uid="{783DFE9C-582D-4DC3-96E8-E0DF1F2356CE}"/>
    <cellStyle name="Input 3 10 9 3" xfId="15957" xr:uid="{C8CBC63E-F7B5-4D12-ADC7-D9C14CDC06DA}"/>
    <cellStyle name="Input 3 11" xfId="15958" xr:uid="{413B91EC-621F-42C8-A6EC-F27B83AB16D3}"/>
    <cellStyle name="Input 3 11 10" xfId="15959" xr:uid="{F6B2CC0C-FA63-482E-8CCE-53DCE377674B}"/>
    <cellStyle name="Input 3 11 10 2" xfId="15960" xr:uid="{9727EA6D-61E3-4D50-A466-BEE83ABA376B}"/>
    <cellStyle name="Input 3 11 10 3" xfId="15961" xr:uid="{D6911EF5-E5BB-4950-9482-5437984E2A7C}"/>
    <cellStyle name="Input 3 11 11" xfId="15962" xr:uid="{5EAC87F1-3A5B-440E-9A00-E93BE125DBAC}"/>
    <cellStyle name="Input 3 11 11 2" xfId="15963" xr:uid="{6D8D8AE5-636A-4CB9-8667-0DEBCF10FFB6}"/>
    <cellStyle name="Input 3 11 12" xfId="15964" xr:uid="{05866C41-CC72-43DC-8BCF-4E626E9842C1}"/>
    <cellStyle name="Input 3 11 2" xfId="15965" xr:uid="{6DB1E1EE-91E3-4CCE-B30A-A2311AFA0DF8}"/>
    <cellStyle name="Input 3 11 2 10" xfId="15966" xr:uid="{95A6AA50-17EC-46CE-9DE1-2A0313F6E70E}"/>
    <cellStyle name="Input 3 11 2 10 2" xfId="15967" xr:uid="{B5C79C4E-960F-4455-AF03-CC4E4E49729B}"/>
    <cellStyle name="Input 3 11 2 11" xfId="15968" xr:uid="{412FC462-D475-443B-9A6E-4AF6B1D4992B}"/>
    <cellStyle name="Input 3 11 2 2" xfId="15969" xr:uid="{5220AA45-4498-4990-8D61-9B126B4F3C07}"/>
    <cellStyle name="Input 3 11 2 2 2" xfId="15970" xr:uid="{29FF1A00-B580-4CF1-97C8-EA7927B8CB3F}"/>
    <cellStyle name="Input 3 11 2 2 3" xfId="15971" xr:uid="{DDADF71C-A509-4F8E-A0A5-5899B94CA5B1}"/>
    <cellStyle name="Input 3 11 2 2 4" xfId="15972" xr:uid="{95D35130-5AA0-49F8-A6AC-97873BE54E97}"/>
    <cellStyle name="Input 3 11 2 3" xfId="15973" xr:uid="{E5953AB5-F0AF-4A79-AD03-3A51187A990C}"/>
    <cellStyle name="Input 3 11 2 3 2" xfId="15974" xr:uid="{242949AE-33CB-4070-AF4C-AF9AEAF89C80}"/>
    <cellStyle name="Input 3 11 2 3 3" xfId="15975" xr:uid="{BD558AFD-B47B-4187-B4B3-0D8AB18B6019}"/>
    <cellStyle name="Input 3 11 2 4" xfId="15976" xr:uid="{EE1FF8B7-5761-403E-987E-98AC9384D9CC}"/>
    <cellStyle name="Input 3 11 2 4 2" xfId="15977" xr:uid="{E1B3F857-178F-43C0-8AB6-6470F39ACE6B}"/>
    <cellStyle name="Input 3 11 2 4 3" xfId="15978" xr:uid="{A2F9213E-E732-4996-9838-4E76FB3BC0EE}"/>
    <cellStyle name="Input 3 11 2 5" xfId="15979" xr:uid="{B7205824-6627-42EC-94CB-4E0CE80CC10D}"/>
    <cellStyle name="Input 3 11 2 5 2" xfId="15980" xr:uid="{2E93CECF-1E3B-4C1E-8B4F-65D9B2646E44}"/>
    <cellStyle name="Input 3 11 2 5 3" xfId="15981" xr:uid="{A6F2FFD8-FE62-423D-8D44-83A7102BCF2C}"/>
    <cellStyle name="Input 3 11 2 6" xfId="15982" xr:uid="{A13E2E53-E3BB-4F99-AFEC-5E8EA75986F5}"/>
    <cellStyle name="Input 3 11 2 6 2" xfId="15983" xr:uid="{175CAD05-339E-46DC-8D1E-6372B610EED3}"/>
    <cellStyle name="Input 3 11 2 6 3" xfId="15984" xr:uid="{7FCDFF44-AD3E-462A-ACE0-546BA53933EC}"/>
    <cellStyle name="Input 3 11 2 7" xfId="15985" xr:uid="{AAF00B9D-9C9D-49FE-9AC2-D34403CFCB47}"/>
    <cellStyle name="Input 3 11 2 7 2" xfId="15986" xr:uid="{A04EEAC6-69B6-468C-BC29-E3B30AB9410A}"/>
    <cellStyle name="Input 3 11 2 7 3" xfId="15987" xr:uid="{FC76A974-A49E-4B22-92DE-890324F8298F}"/>
    <cellStyle name="Input 3 11 2 8" xfId="15988" xr:uid="{DC680032-1060-47CA-A4D6-7F5BF7F173EA}"/>
    <cellStyle name="Input 3 11 2 8 2" xfId="15989" xr:uid="{B6230A41-F5A5-48AC-ACEF-E527F4A92FA6}"/>
    <cellStyle name="Input 3 11 2 8 3" xfId="15990" xr:uid="{6D401CBB-EDFF-4346-93AB-098B88D0736F}"/>
    <cellStyle name="Input 3 11 2 9" xfId="15991" xr:uid="{7B6F8868-F806-49B5-9BE1-F1E9E48560E1}"/>
    <cellStyle name="Input 3 11 2 9 2" xfId="15992" xr:uid="{461146D1-3F01-426C-B330-8E36FC241AB5}"/>
    <cellStyle name="Input 3 11 2 9 3" xfId="15993" xr:uid="{DAED52AE-9DCF-48B7-8601-6C2E10C6D105}"/>
    <cellStyle name="Input 3 11 3" xfId="15994" xr:uid="{D246DC5F-CAE6-4FF4-AE81-63F19D6B9045}"/>
    <cellStyle name="Input 3 11 3 2" xfId="15995" xr:uid="{2B658A0D-CF5E-434D-A534-D5B23D27B589}"/>
    <cellStyle name="Input 3 11 3 3" xfId="15996" xr:uid="{2EFCACF7-2E31-49C5-8164-511094E757F5}"/>
    <cellStyle name="Input 3 11 3 4" xfId="15997" xr:uid="{DC57564A-E9FF-47C1-8A91-66D25E375D9C}"/>
    <cellStyle name="Input 3 11 4" xfId="15998" xr:uid="{E71864AC-2393-4760-8247-DD17EE7A154B}"/>
    <cellStyle name="Input 3 11 4 2" xfId="15999" xr:uid="{2AC4D475-642E-4BBD-9D7D-E1FEA7E9E2CA}"/>
    <cellStyle name="Input 3 11 4 3" xfId="16000" xr:uid="{FED6086C-6B37-4FF6-828D-5505B24853C6}"/>
    <cellStyle name="Input 3 11 5" xfId="16001" xr:uid="{04E4A14A-D76D-4088-B6A0-0C160A11EA0D}"/>
    <cellStyle name="Input 3 11 5 2" xfId="16002" xr:uid="{F2F55124-E53A-4B79-8DAA-9BF06E0BABD0}"/>
    <cellStyle name="Input 3 11 5 3" xfId="16003" xr:uid="{8B13FB7D-913E-437E-856C-2F9CEA605511}"/>
    <cellStyle name="Input 3 11 6" xfId="16004" xr:uid="{1A74ECC2-25C4-420E-8DBC-D1D2C36FF6FD}"/>
    <cellStyle name="Input 3 11 6 2" xfId="16005" xr:uid="{DAD61DE7-FBCD-4018-9775-77A490D1DDCF}"/>
    <cellStyle name="Input 3 11 6 3" xfId="16006" xr:uid="{D3388974-BA9C-4514-8247-7669616EFF9E}"/>
    <cellStyle name="Input 3 11 7" xfId="16007" xr:uid="{15CC5F67-89D7-489E-93CF-8FAA1880A89C}"/>
    <cellStyle name="Input 3 11 7 2" xfId="16008" xr:uid="{1086AEA9-4F41-47F5-9A96-91A54B03F171}"/>
    <cellStyle name="Input 3 11 7 3" xfId="16009" xr:uid="{7B8D5E53-A7A8-4A70-B4E8-DDE0F9A63A14}"/>
    <cellStyle name="Input 3 11 8" xfId="16010" xr:uid="{234E31D0-347E-4C26-914F-D7B5059E6E18}"/>
    <cellStyle name="Input 3 11 8 2" xfId="16011" xr:uid="{5B6C167C-72D4-4D9F-8318-00AFE9AAFFCF}"/>
    <cellStyle name="Input 3 11 8 3" xfId="16012" xr:uid="{CA220800-B131-4FBC-BCE2-03B417765BD0}"/>
    <cellStyle name="Input 3 11 9" xfId="16013" xr:uid="{E4A3D1A5-932B-4922-BDA7-949503FEA98E}"/>
    <cellStyle name="Input 3 11 9 2" xfId="16014" xr:uid="{220A1167-B3AE-44ED-B9EE-0DD91FA33883}"/>
    <cellStyle name="Input 3 11 9 3" xfId="16015" xr:uid="{20CE61AB-4FE9-46C3-B098-114DEFA537CC}"/>
    <cellStyle name="Input 3 12" xfId="16016" xr:uid="{D3EDADBF-2ABB-4ED0-8462-B6324118FE9E}"/>
    <cellStyle name="Input 3 12 10" xfId="16017" xr:uid="{DF854828-2884-4C28-AACF-00DB59855F97}"/>
    <cellStyle name="Input 3 12 10 2" xfId="16018" xr:uid="{335A2650-32D5-4015-96FC-68817C05F527}"/>
    <cellStyle name="Input 3 12 11" xfId="16019" xr:uid="{71447D7E-F183-48BA-AAA1-6E4B02BFB608}"/>
    <cellStyle name="Input 3 12 12" xfId="16020" xr:uid="{6AB1C369-DB6C-4AAB-A85D-6B3332530AEE}"/>
    <cellStyle name="Input 3 12 2" xfId="16021" xr:uid="{DF7808E6-A7A8-41E3-8733-92E210742DEC}"/>
    <cellStyle name="Input 3 12 2 2" xfId="16022" xr:uid="{F289DC31-49A5-443D-BEE4-2D28279343DE}"/>
    <cellStyle name="Input 3 12 2 2 2" xfId="16023" xr:uid="{50FD651C-6AF2-429B-99C8-07CFEE7FEA8F}"/>
    <cellStyle name="Input 3 12 2 2 3" xfId="16024" xr:uid="{4E2804D8-969D-4BF8-988F-C9396FD1E59E}"/>
    <cellStyle name="Input 3 12 2 3" xfId="16025" xr:uid="{4650CC54-BB8D-4B7E-B736-40F432D4E605}"/>
    <cellStyle name="Input 3 12 2 3 2" xfId="16026" xr:uid="{8476D04B-F3BA-4C14-9D4A-3E00436DEF6E}"/>
    <cellStyle name="Input 3 12 2 4" xfId="16027" xr:uid="{C07AB4B5-3A1E-42EA-A146-061131C829B5}"/>
    <cellStyle name="Input 3 12 2 4 2" xfId="16028" xr:uid="{9FA6D595-7A3A-4FF7-BF24-B1B59EFB0061}"/>
    <cellStyle name="Input 3 12 2 5" xfId="16029" xr:uid="{B8038BE3-BC0C-4C5F-9254-929B0306A074}"/>
    <cellStyle name="Input 3 12 2 6" xfId="16030" xr:uid="{83818339-31FF-459F-99D1-A359447E0464}"/>
    <cellStyle name="Input 3 12 2 7" xfId="16031" xr:uid="{4E16A364-116A-4746-A600-94BBCE3B9237}"/>
    <cellStyle name="Input 3 12 2 8" xfId="16032" xr:uid="{EDDD3B82-3BF3-4F87-860A-D9E9DD5BDBD1}"/>
    <cellStyle name="Input 3 12 2 9" xfId="16033" xr:uid="{7F782162-483F-44B0-BC0D-5316252301A9}"/>
    <cellStyle name="Input 3 12 3" xfId="16034" xr:uid="{DFFBAE18-C2D8-49F6-9731-5433D3381299}"/>
    <cellStyle name="Input 3 12 3 2" xfId="16035" xr:uid="{E74B4E67-DF52-4AB0-8D47-E6E37757AC0E}"/>
    <cellStyle name="Input 3 12 3 3" xfId="16036" xr:uid="{F3D9A9F6-6C0E-4820-AF7A-12505A52057D}"/>
    <cellStyle name="Input 3 12 4" xfId="16037" xr:uid="{CBC74C61-9D85-46B9-984E-433715693453}"/>
    <cellStyle name="Input 3 12 4 2" xfId="16038" xr:uid="{3DB4762B-248F-49FE-8EC7-A777191AC70D}"/>
    <cellStyle name="Input 3 12 4 3" xfId="16039" xr:uid="{B64B4525-77AC-486F-9396-2BC1372A4E4F}"/>
    <cellStyle name="Input 3 12 5" xfId="16040" xr:uid="{6833731F-369A-4495-A8D8-D3966B724705}"/>
    <cellStyle name="Input 3 12 5 2" xfId="16041" xr:uid="{8857D2B3-CD2C-4D1F-B85B-FD3DD055363F}"/>
    <cellStyle name="Input 3 12 5 3" xfId="16042" xr:uid="{7708F284-3CBD-4C49-A881-9ECB466CD611}"/>
    <cellStyle name="Input 3 12 6" xfId="16043" xr:uid="{7FCA2E4F-BA56-4E2E-85AC-718E0CF6B238}"/>
    <cellStyle name="Input 3 12 6 2" xfId="16044" xr:uid="{F5933A04-5E4D-42E4-80F6-ADC9977E977C}"/>
    <cellStyle name="Input 3 12 6 3" xfId="16045" xr:uid="{D0002B82-E977-4AEC-8DF3-2B0B01834365}"/>
    <cellStyle name="Input 3 12 7" xfId="16046" xr:uid="{0DB1504C-34BB-4848-9F06-07E6E6E777A4}"/>
    <cellStyle name="Input 3 12 7 2" xfId="16047" xr:uid="{0CB065B7-CE71-4F35-B4E8-6CA2E25A4B67}"/>
    <cellStyle name="Input 3 12 7 3" xfId="16048" xr:uid="{5661C263-2C6A-42B1-94F4-6276448B0DD2}"/>
    <cellStyle name="Input 3 12 8" xfId="16049" xr:uid="{7F7E7A21-829C-4D77-8A59-BA5C6BBBCB4D}"/>
    <cellStyle name="Input 3 12 8 2" xfId="16050" xr:uid="{14687082-7E76-4983-B82F-6F48BDD816E9}"/>
    <cellStyle name="Input 3 12 8 3" xfId="16051" xr:uid="{5F37607E-0F90-454A-A73C-0E4C90817433}"/>
    <cellStyle name="Input 3 12 9" xfId="16052" xr:uid="{34F9F620-6CEC-40C8-AACC-1CD72AF85DE2}"/>
    <cellStyle name="Input 3 12 9 2" xfId="16053" xr:uid="{07F551B8-5A7B-4301-976A-DE33DA1273E1}"/>
    <cellStyle name="Input 3 12 9 3" xfId="16054" xr:uid="{309C5904-BAD2-4D7D-B8C3-4D3D990CD0E4}"/>
    <cellStyle name="Input 3 13" xfId="16055" xr:uid="{AF5F943F-48D5-40AC-8D02-7F6ACB9CB9D4}"/>
    <cellStyle name="Input 3 13 2" xfId="16056" xr:uid="{A8B53B68-8FCD-4525-B7F1-7C2CF3919914}"/>
    <cellStyle name="Input 3 13 3" xfId="16057" xr:uid="{E92F7297-C0D0-487B-AE00-61E35A84C809}"/>
    <cellStyle name="Input 3 13 4" xfId="16058" xr:uid="{C7ACC86D-C93F-4879-A849-40BD0D78C06E}"/>
    <cellStyle name="Input 3 14" xfId="16059" xr:uid="{475BF3B4-DF2E-44ED-94DB-4EE6A602B847}"/>
    <cellStyle name="Input 3 14 2" xfId="16060" xr:uid="{D84E86EC-EA27-4AEF-9606-3C7D2C0EB053}"/>
    <cellStyle name="Input 3 14 3" xfId="16061" xr:uid="{F073E513-7078-4E85-BB93-CCB93273465B}"/>
    <cellStyle name="Input 3 15" xfId="16062" xr:uid="{22CEFDBF-5B66-4DD8-A0DE-0649DB2B4268}"/>
    <cellStyle name="Input 3 15 2" xfId="16063" xr:uid="{BDA5EBDB-022E-4070-8A9D-6A81F9582DA3}"/>
    <cellStyle name="Input 3 15 3" xfId="16064" xr:uid="{65DC11A1-DBE5-492D-93B6-FC7D5C1A9399}"/>
    <cellStyle name="Input 3 16" xfId="16065" xr:uid="{1180F85C-E990-460E-A9FA-4E8AC5496DDC}"/>
    <cellStyle name="Input 3 16 2" xfId="16066" xr:uid="{D7B5CADD-5F5F-4C15-A974-9D2C2F0D563B}"/>
    <cellStyle name="Input 3 16 3" xfId="16067" xr:uid="{655615F2-B585-4A96-9691-E9B2F0737F44}"/>
    <cellStyle name="Input 3 17" xfId="16068" xr:uid="{21EB80F2-8772-4322-8321-84B1893CABA4}"/>
    <cellStyle name="Input 3 17 2" xfId="16069" xr:uid="{3DE7923D-A340-442A-907B-5D2B59FAB1CA}"/>
    <cellStyle name="Input 3 17 3" xfId="16070" xr:uid="{A685D1B1-63D4-4874-BA60-1871091C9EBF}"/>
    <cellStyle name="Input 3 18" xfId="16071" xr:uid="{AF2FE3C9-A67A-47A3-A4E8-12872D18E68E}"/>
    <cellStyle name="Input 3 18 2" xfId="16072" xr:uid="{2CB5FFF0-D8B3-4F56-9BCD-16B67B9BB26C}"/>
    <cellStyle name="Input 3 18 3" xfId="16073" xr:uid="{7522AA73-0D1D-4628-926B-69B783891FB4}"/>
    <cellStyle name="Input 3 19" xfId="16074" xr:uid="{B9B94AA6-35CF-457A-8CB6-12A82C214AE3}"/>
    <cellStyle name="Input 3 19 2" xfId="16075" xr:uid="{CDD7C60F-D67F-4CDA-BF2C-76505FD606EA}"/>
    <cellStyle name="Input 3 19 3" xfId="16076" xr:uid="{2B7893C3-CC11-403F-BEE7-66DE89273A42}"/>
    <cellStyle name="Input 3 2" xfId="16077" xr:uid="{E9D679F8-D1CD-49AC-85B6-606A5990D5AD}"/>
    <cellStyle name="Input 3 2 10" xfId="16078" xr:uid="{1B8BBE45-9CE3-4347-81BD-91055F791A4B}"/>
    <cellStyle name="Input 3 2 10 2" xfId="16079" xr:uid="{B884DE5F-646B-482D-9165-C67BA4479446}"/>
    <cellStyle name="Input 3 2 10 3" xfId="16080" xr:uid="{CF7D1C28-5A34-4EA8-B7F5-DAE30495F080}"/>
    <cellStyle name="Input 3 2 11" xfId="16081" xr:uid="{7E107DAC-1AAB-4A0C-A5E0-667FEA609B9C}"/>
    <cellStyle name="Input 3 2 11 2" xfId="16082" xr:uid="{9F8504FA-766B-433F-A1E0-61096E04E6EF}"/>
    <cellStyle name="Input 3 2 12" xfId="16083" xr:uid="{9FDBA383-A7D9-4E69-B2F8-55B8BAE39C46}"/>
    <cellStyle name="Input 3 2 13" xfId="16084" xr:uid="{B570E7FB-3C97-44BA-B24B-F621C3226D6E}"/>
    <cellStyle name="Input 3 2 14" xfId="16085" xr:uid="{E8CA1C4C-AC83-4E7D-ABDB-BA399F1055DB}"/>
    <cellStyle name="Input 3 2 2" xfId="16086" xr:uid="{C409B82F-FD5D-4CA9-92A5-BB020A525CC5}"/>
    <cellStyle name="Input 3 2 2 10" xfId="16087" xr:uid="{28540B2F-3B39-4512-9236-832E62B24FD6}"/>
    <cellStyle name="Input 3 2 2 10 2" xfId="16088" xr:uid="{EC2859CA-559F-475E-A1E8-3E40939AFE7A}"/>
    <cellStyle name="Input 3 2 2 11" xfId="16089" xr:uid="{DE756672-442B-437E-B803-88D72AEE4CBE}"/>
    <cellStyle name="Input 3 2 2 2" xfId="16090" xr:uid="{02614F19-4AE3-4D1F-B001-6A01601835B7}"/>
    <cellStyle name="Input 3 2 2 2 2" xfId="16091" xr:uid="{FE5EE11D-9636-406F-BC2B-7A46DAB73ADE}"/>
    <cellStyle name="Input 3 2 2 2 3" xfId="16092" xr:uid="{683EE13E-4264-47A0-941E-2A891DD9A2EA}"/>
    <cellStyle name="Input 3 2 2 2 4" xfId="16093" xr:uid="{5EDE1089-8947-4100-9CE5-AEE11D086F71}"/>
    <cellStyle name="Input 3 2 2 3" xfId="16094" xr:uid="{ADF5F126-C9C1-44F1-BE31-541D46AB4B8B}"/>
    <cellStyle name="Input 3 2 2 3 2" xfId="16095" xr:uid="{348EDEBA-E44C-49E9-B585-CC9513334A0E}"/>
    <cellStyle name="Input 3 2 2 3 3" xfId="16096" xr:uid="{090D4337-93DE-4C12-9040-023876775BAC}"/>
    <cellStyle name="Input 3 2 2 4" xfId="16097" xr:uid="{0B42A875-FCA9-46F2-A35E-72C38F2338B7}"/>
    <cellStyle name="Input 3 2 2 4 2" xfId="16098" xr:uid="{701958F3-0810-4D64-B8C7-2C0C284AF396}"/>
    <cellStyle name="Input 3 2 2 4 3" xfId="16099" xr:uid="{43E3184A-0125-466B-82C0-25D33AB7C052}"/>
    <cellStyle name="Input 3 2 2 5" xfId="16100" xr:uid="{EF463A69-6EC4-41E0-A728-649287D89A1F}"/>
    <cellStyle name="Input 3 2 2 5 2" xfId="16101" xr:uid="{E1572D5B-F0D3-4C56-BC86-1E34FD575EDF}"/>
    <cellStyle name="Input 3 2 2 5 3" xfId="16102" xr:uid="{48C813BB-EE7A-4234-9A71-A41206C0E3AF}"/>
    <cellStyle name="Input 3 2 2 6" xfId="16103" xr:uid="{92775701-5250-4186-A8E9-5F3DE81E1D22}"/>
    <cellStyle name="Input 3 2 2 6 2" xfId="16104" xr:uid="{A0788005-232D-4311-9676-884A5D00AD10}"/>
    <cellStyle name="Input 3 2 2 6 3" xfId="16105" xr:uid="{CC6303E7-972E-4FAA-AF46-BAAFAE881FF6}"/>
    <cellStyle name="Input 3 2 2 7" xfId="16106" xr:uid="{8B029EB0-73C1-4131-90B2-DA41DBEE51A9}"/>
    <cellStyle name="Input 3 2 2 7 2" xfId="16107" xr:uid="{A167219A-7314-4646-A2A7-2E6B210B039B}"/>
    <cellStyle name="Input 3 2 2 7 3" xfId="16108" xr:uid="{8FCBF2F2-9FC0-4209-BF93-15E3A4828065}"/>
    <cellStyle name="Input 3 2 2 8" xfId="16109" xr:uid="{00953B0B-0E39-47E1-996D-C1D0157A2CC4}"/>
    <cellStyle name="Input 3 2 2 8 2" xfId="16110" xr:uid="{B251EE4F-3D7D-4503-980E-1C5EF40B179F}"/>
    <cellStyle name="Input 3 2 2 8 3" xfId="16111" xr:uid="{359F95C3-05D0-4F4D-9AEA-844D239760F9}"/>
    <cellStyle name="Input 3 2 2 9" xfId="16112" xr:uid="{0F88793C-2D0B-4852-B9C4-1EC71BAD05F8}"/>
    <cellStyle name="Input 3 2 2 9 2" xfId="16113" xr:uid="{72DA486E-EB5A-4C9B-A733-FB9474384299}"/>
    <cellStyle name="Input 3 2 2 9 3" xfId="16114" xr:uid="{3C54D4C0-15F6-4A6E-89AD-BE7F8B731896}"/>
    <cellStyle name="Input 3 2 3" xfId="16115" xr:uid="{D1E1C93D-8B52-47F7-90A0-88211837D896}"/>
    <cellStyle name="Input 3 2 3 2" xfId="16116" xr:uid="{9FE333C5-0A34-43D8-935B-581B32D33093}"/>
    <cellStyle name="Input 3 2 3 3" xfId="16117" xr:uid="{553F3803-3DB7-49CA-B785-D86907A0631D}"/>
    <cellStyle name="Input 3 2 3 4" xfId="16118" xr:uid="{FDE16F47-4237-469E-8062-1CAB50877DA9}"/>
    <cellStyle name="Input 3 2 4" xfId="16119" xr:uid="{5D54C3BB-2A56-499E-9219-DECEDD5D2186}"/>
    <cellStyle name="Input 3 2 4 2" xfId="16120" xr:uid="{FFCEA44D-C4AA-4348-9ADE-6D61AF23EBFD}"/>
    <cellStyle name="Input 3 2 4 3" xfId="16121" xr:uid="{A77B9298-4A69-46B7-9F2B-11A581B6703F}"/>
    <cellStyle name="Input 3 2 5" xfId="16122" xr:uid="{E8DF06D7-1B01-4DC7-9E0C-ABEBF2344C35}"/>
    <cellStyle name="Input 3 2 5 2" xfId="16123" xr:uid="{B2695D21-F368-481A-ABC1-2853EB080381}"/>
    <cellStyle name="Input 3 2 5 3" xfId="16124" xr:uid="{310D196B-0306-4E25-B576-C5092272DFDB}"/>
    <cellStyle name="Input 3 2 6" xfId="16125" xr:uid="{5019A510-0A33-4F97-B48E-352C7A4B716B}"/>
    <cellStyle name="Input 3 2 6 2" xfId="16126" xr:uid="{05EECC92-50D5-468C-9B96-85A00DB40353}"/>
    <cellStyle name="Input 3 2 6 3" xfId="16127" xr:uid="{C9941E24-DF83-40EF-8A6B-C9621BF7AC98}"/>
    <cellStyle name="Input 3 2 7" xfId="16128" xr:uid="{9AA5B77C-0FCB-450D-B543-CE332F27CBA1}"/>
    <cellStyle name="Input 3 2 7 2" xfId="16129" xr:uid="{E945A939-B80E-4B0D-9724-13EAC0921D6B}"/>
    <cellStyle name="Input 3 2 7 3" xfId="16130" xr:uid="{7212B19C-2D66-476C-9F07-E56ABE0662D2}"/>
    <cellStyle name="Input 3 2 8" xfId="16131" xr:uid="{5DCC18FF-AEB4-42FA-9A33-DCC3C7780B9F}"/>
    <cellStyle name="Input 3 2 8 2" xfId="16132" xr:uid="{F2C7F148-4929-408F-9D6C-A6D4FB1001F6}"/>
    <cellStyle name="Input 3 2 8 3" xfId="16133" xr:uid="{09670A97-AAB4-4D0D-B761-12B24C91775C}"/>
    <cellStyle name="Input 3 2 9" xfId="16134" xr:uid="{E02464B1-D8DE-4494-A90C-C15407B37595}"/>
    <cellStyle name="Input 3 2 9 2" xfId="16135" xr:uid="{F2E92D31-8469-4E56-95FB-E9A999262788}"/>
    <cellStyle name="Input 3 2 9 3" xfId="16136" xr:uid="{0B05D584-B5E8-489E-9CCA-9A89DCE05A6C}"/>
    <cellStyle name="Input 3 20" xfId="16137" xr:uid="{0431F635-8992-4838-9BEB-59C2CCCE7594}"/>
    <cellStyle name="Input 3 20 2" xfId="16138" xr:uid="{D2E6CDE8-E7BE-411E-B22D-82D3B9677B31}"/>
    <cellStyle name="Input 3 20 3" xfId="16139" xr:uid="{D956A5C3-78A5-464D-936C-C86C8B160899}"/>
    <cellStyle name="Input 3 21" xfId="16140" xr:uid="{B6088B98-ADE3-44E3-8CEE-25A25D054263}"/>
    <cellStyle name="Input 3 21 2" xfId="16141" xr:uid="{AF7504E8-C2AF-4A36-8777-F29FF59D5A4E}"/>
    <cellStyle name="Input 3 22" xfId="16142" xr:uid="{7E9F7658-C285-44D4-9DEA-81E5D5891203}"/>
    <cellStyle name="Input 3 23" xfId="16143" xr:uid="{A765C8B8-A77C-4B0B-ACF2-57AB1DF8BF4C}"/>
    <cellStyle name="Input 3 24" xfId="16144" xr:uid="{713156CD-D466-4803-8AEC-44770F226E40}"/>
    <cellStyle name="Input 3 3" xfId="16145" xr:uid="{F2025512-2CDE-44B6-872B-F4403A9DEB79}"/>
    <cellStyle name="Input 3 3 10" xfId="16146" xr:uid="{052578D1-412A-4159-B2C5-A7EC189DDF32}"/>
    <cellStyle name="Input 3 3 10 2" xfId="16147" xr:uid="{5AF2E51D-03AE-4BAD-80FB-6161ED62B867}"/>
    <cellStyle name="Input 3 3 10 3" xfId="16148" xr:uid="{400D85C7-72AB-4F1D-9BA4-D05A4ADD2858}"/>
    <cellStyle name="Input 3 3 11" xfId="16149" xr:uid="{DF363163-A485-4DA7-8503-CF0E6CC1B647}"/>
    <cellStyle name="Input 3 3 11 2" xfId="16150" xr:uid="{6F52726E-E0FF-4A64-AC20-FC41FAB664EB}"/>
    <cellStyle name="Input 3 3 12" xfId="16151" xr:uid="{71F65AAC-0B3C-4E11-B0AB-4D8E63285952}"/>
    <cellStyle name="Input 3 3 13" xfId="16152" xr:uid="{1C2A4DB3-BE92-4496-8A60-BE475F337938}"/>
    <cellStyle name="Input 3 3 14" xfId="16153" xr:uid="{D2B3C5C8-8AD6-47CB-8A1C-32E284C1DB9E}"/>
    <cellStyle name="Input 3 3 2" xfId="16154" xr:uid="{8547178C-FA13-461B-B8EF-3A41B0D4D554}"/>
    <cellStyle name="Input 3 3 2 10" xfId="16155" xr:uid="{9A177809-0F96-4026-9FAE-EB5871033CA1}"/>
    <cellStyle name="Input 3 3 2 10 2" xfId="16156" xr:uid="{31401C57-F927-4D2F-91BD-FB00409A7593}"/>
    <cellStyle name="Input 3 3 2 11" xfId="16157" xr:uid="{08CA2BE4-B944-4F88-A4B8-7C8FF4B6FA36}"/>
    <cellStyle name="Input 3 3 2 2" xfId="16158" xr:uid="{ED9505C8-A0D2-4309-B4E5-8AB2AF5B1904}"/>
    <cellStyle name="Input 3 3 2 2 2" xfId="16159" xr:uid="{E6710852-0CA2-4F60-B1EC-FC7D8BE98659}"/>
    <cellStyle name="Input 3 3 2 2 3" xfId="16160" xr:uid="{9742AEC3-674F-4187-9FE9-9AC9B1A353CA}"/>
    <cellStyle name="Input 3 3 2 2 4" xfId="16161" xr:uid="{F40190B8-7AEC-483D-91E8-73FAC45594F9}"/>
    <cellStyle name="Input 3 3 2 3" xfId="16162" xr:uid="{7E6C5D0C-51BC-4F4A-9D10-0D25FEAE3964}"/>
    <cellStyle name="Input 3 3 2 3 2" xfId="16163" xr:uid="{DAF1D884-256B-49F4-A697-E3B619B08A96}"/>
    <cellStyle name="Input 3 3 2 3 3" xfId="16164" xr:uid="{190C5693-BC62-46E9-9563-40EF90C5DA8F}"/>
    <cellStyle name="Input 3 3 2 4" xfId="16165" xr:uid="{54C1DDE6-00D2-43DA-A00A-3942ACE89C06}"/>
    <cellStyle name="Input 3 3 2 4 2" xfId="16166" xr:uid="{546B1478-E2E8-4162-9A9B-5570BDCF3CCB}"/>
    <cellStyle name="Input 3 3 2 4 3" xfId="16167" xr:uid="{86BCAE0D-DC8D-497C-8C73-1B5FBAB1E7DA}"/>
    <cellStyle name="Input 3 3 2 5" xfId="16168" xr:uid="{51B01566-8F9C-4D9D-935C-2E2EB98DB437}"/>
    <cellStyle name="Input 3 3 2 5 2" xfId="16169" xr:uid="{4527BA5A-C3A7-4965-8E27-E77E67ACB3F4}"/>
    <cellStyle name="Input 3 3 2 5 3" xfId="16170" xr:uid="{88D8EEFE-C587-41AB-BC66-3D4D2F8D5F18}"/>
    <cellStyle name="Input 3 3 2 6" xfId="16171" xr:uid="{CBB87EDF-6A22-4374-AA20-0B91155AB25C}"/>
    <cellStyle name="Input 3 3 2 6 2" xfId="16172" xr:uid="{DD8E690F-E7D1-4431-BC1F-27DC378EFD13}"/>
    <cellStyle name="Input 3 3 2 6 3" xfId="16173" xr:uid="{AD380FD9-DCED-4642-A98E-BDD6F446139D}"/>
    <cellStyle name="Input 3 3 2 7" xfId="16174" xr:uid="{75D2E73D-68F3-46C8-A036-46EF02B268E6}"/>
    <cellStyle name="Input 3 3 2 7 2" xfId="16175" xr:uid="{35E599E2-10E9-45B1-A95F-42393BD418D9}"/>
    <cellStyle name="Input 3 3 2 7 3" xfId="16176" xr:uid="{FA9D9792-A658-40BA-9092-225C48963E27}"/>
    <cellStyle name="Input 3 3 2 8" xfId="16177" xr:uid="{7B34CD5D-A453-412B-BA17-081949E6DFF8}"/>
    <cellStyle name="Input 3 3 2 8 2" xfId="16178" xr:uid="{3F753654-380A-4F20-B3E2-D42E735096F3}"/>
    <cellStyle name="Input 3 3 2 8 3" xfId="16179" xr:uid="{CE786EEE-7B0A-4438-BED2-C8637259DCDF}"/>
    <cellStyle name="Input 3 3 2 9" xfId="16180" xr:uid="{F50B5333-EB8D-431A-A4A1-F40126F9E822}"/>
    <cellStyle name="Input 3 3 2 9 2" xfId="16181" xr:uid="{0A0BFE2A-19CB-468D-8641-975A5227DB8A}"/>
    <cellStyle name="Input 3 3 2 9 3" xfId="16182" xr:uid="{7C088CF4-1A91-4758-84A4-B81B90BA400B}"/>
    <cellStyle name="Input 3 3 3" xfId="16183" xr:uid="{E2A1AB5F-8771-4BF6-BA05-0A84D02EE851}"/>
    <cellStyle name="Input 3 3 3 2" xfId="16184" xr:uid="{B4A7DB13-78B6-4787-91BC-965F5496F230}"/>
    <cellStyle name="Input 3 3 3 3" xfId="16185" xr:uid="{4EFE6321-1EEB-438F-B108-6C427B0B2D72}"/>
    <cellStyle name="Input 3 3 3 4" xfId="16186" xr:uid="{FD5C77A6-C350-4983-B6A9-19A001F4A359}"/>
    <cellStyle name="Input 3 3 4" xfId="16187" xr:uid="{B7A0BCF7-9272-4BE0-B8DB-BB86DCE0CD61}"/>
    <cellStyle name="Input 3 3 4 2" xfId="16188" xr:uid="{F68ABA7E-14FD-449E-A504-E2ED5592B823}"/>
    <cellStyle name="Input 3 3 4 3" xfId="16189" xr:uid="{9E022F1F-2215-46E4-81BF-8B9637645AA3}"/>
    <cellStyle name="Input 3 3 5" xfId="16190" xr:uid="{6AB3AC30-D441-4E0A-A595-2370BAEAC022}"/>
    <cellStyle name="Input 3 3 5 2" xfId="16191" xr:uid="{CA6869A7-73D7-47DB-AE61-DB916F22E653}"/>
    <cellStyle name="Input 3 3 5 3" xfId="16192" xr:uid="{9B4154EF-D01A-4713-9E61-B6C68AAE137D}"/>
    <cellStyle name="Input 3 3 6" xfId="16193" xr:uid="{BFB83515-B209-48B0-9A40-5245D0D2E0B7}"/>
    <cellStyle name="Input 3 3 6 2" xfId="16194" xr:uid="{C0822A04-3225-4E52-AB82-DD34007116BC}"/>
    <cellStyle name="Input 3 3 6 3" xfId="16195" xr:uid="{98DD2D40-EB93-4506-BD37-7047FC955FC9}"/>
    <cellStyle name="Input 3 3 7" xfId="16196" xr:uid="{57BB4C06-ABA3-4045-BB73-D2C8DB6C6EEF}"/>
    <cellStyle name="Input 3 3 7 2" xfId="16197" xr:uid="{1DF76C41-6273-4B12-8EA7-AC6BDBE93E0C}"/>
    <cellStyle name="Input 3 3 7 3" xfId="16198" xr:uid="{960D63C8-E6C5-464C-AD6A-7F31794EB5E4}"/>
    <cellStyle name="Input 3 3 8" xfId="16199" xr:uid="{F309D2BF-0EF6-496C-BF85-5BD38E566212}"/>
    <cellStyle name="Input 3 3 8 2" xfId="16200" xr:uid="{F3DF1EC4-B41A-4FEB-93CB-1568E2E137BF}"/>
    <cellStyle name="Input 3 3 8 3" xfId="16201" xr:uid="{61A8AB8C-37A2-4010-88D8-53D16A079E0E}"/>
    <cellStyle name="Input 3 3 9" xfId="16202" xr:uid="{9F76902B-103A-4C3A-A02A-DB3A2972B902}"/>
    <cellStyle name="Input 3 3 9 2" xfId="16203" xr:uid="{F298470A-4889-4354-A2DF-ADC258BAE30D}"/>
    <cellStyle name="Input 3 3 9 3" xfId="16204" xr:uid="{4D68DAAE-1AB8-4DA3-85D5-0FFF75D3450C}"/>
    <cellStyle name="Input 3 4" xfId="16205" xr:uid="{396D57BF-D34A-4408-9B0A-4B1705A0C572}"/>
    <cellStyle name="Input 3 4 10" xfId="16206" xr:uid="{D1B6A46E-2491-4F75-9F2A-2D47489070E5}"/>
    <cellStyle name="Input 3 4 10 2" xfId="16207" xr:uid="{AC773BE3-9FC6-487A-8D16-45B8035E1EA6}"/>
    <cellStyle name="Input 3 4 10 3" xfId="16208" xr:uid="{D4AE4A7E-ACF5-48A8-93EF-FF7EC4DC9B0A}"/>
    <cellStyle name="Input 3 4 11" xfId="16209" xr:uid="{516DDD51-5C82-432E-9F0E-BE35DAF77858}"/>
    <cellStyle name="Input 3 4 11 2" xfId="16210" xr:uid="{616A1480-2A4D-44E7-9878-C8B31AF7FAF8}"/>
    <cellStyle name="Input 3 4 12" xfId="16211" xr:uid="{FAA6559E-58F7-436A-AAD6-45E76A9F66B1}"/>
    <cellStyle name="Input 3 4 13" xfId="16212" xr:uid="{2606E0D5-DC98-411F-BAAF-05BF8FC2B5E5}"/>
    <cellStyle name="Input 3 4 14" xfId="16213" xr:uid="{762DD100-00C8-4C7A-B8D9-70E72865731C}"/>
    <cellStyle name="Input 3 4 2" xfId="16214" xr:uid="{2AB6EA7B-7C27-48AF-A974-E528472E158A}"/>
    <cellStyle name="Input 3 4 2 10" xfId="16215" xr:uid="{88DFE47E-FA69-427A-BFA1-6592D4FF1BD0}"/>
    <cellStyle name="Input 3 4 2 10 2" xfId="16216" xr:uid="{E4FE86F6-0FAB-4D51-8652-4BF3F5F6CA19}"/>
    <cellStyle name="Input 3 4 2 11" xfId="16217" xr:uid="{D690074E-8AC3-4F25-8E44-3F9A5CC773BA}"/>
    <cellStyle name="Input 3 4 2 2" xfId="16218" xr:uid="{058F34D4-A3F8-4F80-AB42-0FF33B89F06E}"/>
    <cellStyle name="Input 3 4 2 2 2" xfId="16219" xr:uid="{458EF1B7-B55E-478A-ADBE-75B202F089B8}"/>
    <cellStyle name="Input 3 4 2 2 3" xfId="16220" xr:uid="{38D345BA-F02A-4FAF-80AE-8175AD7F26AC}"/>
    <cellStyle name="Input 3 4 2 2 4" xfId="16221" xr:uid="{378E1C5B-9996-4635-B9D9-6745EA2236A6}"/>
    <cellStyle name="Input 3 4 2 3" xfId="16222" xr:uid="{3B574C56-ECF7-4B07-B7F7-DA96A8C5E40E}"/>
    <cellStyle name="Input 3 4 2 3 2" xfId="16223" xr:uid="{94011A50-44D1-4F33-BB90-6728E8C22B2B}"/>
    <cellStyle name="Input 3 4 2 3 3" xfId="16224" xr:uid="{A535F27C-C0ED-4923-AFBB-0662334DA8D2}"/>
    <cellStyle name="Input 3 4 2 4" xfId="16225" xr:uid="{F6ECC137-FBDD-4662-9517-F2603B372C37}"/>
    <cellStyle name="Input 3 4 2 4 2" xfId="16226" xr:uid="{A07ECA88-1F15-446E-B034-51AEC7E7E7D9}"/>
    <cellStyle name="Input 3 4 2 4 3" xfId="16227" xr:uid="{072EDAD8-7B78-4642-9427-42A2D05BEC98}"/>
    <cellStyle name="Input 3 4 2 5" xfId="16228" xr:uid="{10271B1A-DF9F-4E54-B3AF-036525F80694}"/>
    <cellStyle name="Input 3 4 2 5 2" xfId="16229" xr:uid="{08CAF2CE-C8D3-4B0A-92B5-DCA5CFF88EB3}"/>
    <cellStyle name="Input 3 4 2 5 3" xfId="16230" xr:uid="{87CD9430-B8CA-4594-831E-04DC6809E57E}"/>
    <cellStyle name="Input 3 4 2 6" xfId="16231" xr:uid="{8063B870-21AE-4496-AD28-5CD016C4D5E7}"/>
    <cellStyle name="Input 3 4 2 6 2" xfId="16232" xr:uid="{8FEF8739-1F3A-4DD4-8322-4CE7FCAC54B8}"/>
    <cellStyle name="Input 3 4 2 6 3" xfId="16233" xr:uid="{34521D0D-F5AA-467A-B68D-B366EDC204F3}"/>
    <cellStyle name="Input 3 4 2 7" xfId="16234" xr:uid="{DA426D39-29BB-45C6-A33E-CCBE43136C01}"/>
    <cellStyle name="Input 3 4 2 7 2" xfId="16235" xr:uid="{29E6F9A8-EEE6-47D8-B8C9-EDA92D1D65E3}"/>
    <cellStyle name="Input 3 4 2 7 3" xfId="16236" xr:uid="{091971DE-B05E-4EDA-B72B-2DD69466BD62}"/>
    <cellStyle name="Input 3 4 2 8" xfId="16237" xr:uid="{58086BAD-FF7D-46BB-A9C6-AB4B0E699C16}"/>
    <cellStyle name="Input 3 4 2 8 2" xfId="16238" xr:uid="{E4AEC425-6C69-4756-8561-7F208F69A326}"/>
    <cellStyle name="Input 3 4 2 8 3" xfId="16239" xr:uid="{CD3302AA-C950-4E20-A4D1-F0962D7FAB3E}"/>
    <cellStyle name="Input 3 4 2 9" xfId="16240" xr:uid="{A0CB0C23-EE35-48DB-B69C-977B4D25B22E}"/>
    <cellStyle name="Input 3 4 2 9 2" xfId="16241" xr:uid="{95C7CFBF-8216-4DCA-BA39-DB2411EDF6AB}"/>
    <cellStyle name="Input 3 4 2 9 3" xfId="16242" xr:uid="{6E4A085E-31E7-48E3-9276-0E7CF2D4BED9}"/>
    <cellStyle name="Input 3 4 3" xfId="16243" xr:uid="{7345B493-005E-4E92-B7DC-41F1FA075AC1}"/>
    <cellStyle name="Input 3 4 3 2" xfId="16244" xr:uid="{6F365DD0-C70D-4AB2-B14D-60D5E9B30701}"/>
    <cellStyle name="Input 3 4 3 3" xfId="16245" xr:uid="{8145F940-29E7-4D23-92B5-D8B61EBF4395}"/>
    <cellStyle name="Input 3 4 3 4" xfId="16246" xr:uid="{2B2731F9-60E2-40D1-BDE2-5988341AE6C2}"/>
    <cellStyle name="Input 3 4 4" xfId="16247" xr:uid="{F861A2CC-AD42-4267-8A7D-A9137ACC08FC}"/>
    <cellStyle name="Input 3 4 4 2" xfId="16248" xr:uid="{61689032-190E-42BE-8CBA-4E6DFD7C81E0}"/>
    <cellStyle name="Input 3 4 4 3" xfId="16249" xr:uid="{A391E2C4-BC80-46C0-A90E-12C3E0B98F9E}"/>
    <cellStyle name="Input 3 4 5" xfId="16250" xr:uid="{CB146C5F-57E6-49FB-9320-3F4EF7CCCE89}"/>
    <cellStyle name="Input 3 4 5 2" xfId="16251" xr:uid="{39FB32AF-D4C7-4D73-B3CF-93C9FB9CFF28}"/>
    <cellStyle name="Input 3 4 5 3" xfId="16252" xr:uid="{21E44C43-1308-4555-8287-4F852159A4CE}"/>
    <cellStyle name="Input 3 4 6" xfId="16253" xr:uid="{24D5E2A7-3CC7-43E3-8DC1-DA4F64373FC0}"/>
    <cellStyle name="Input 3 4 6 2" xfId="16254" xr:uid="{37ADB06D-1EA5-4B06-BB46-3BC1C9084033}"/>
    <cellStyle name="Input 3 4 6 3" xfId="16255" xr:uid="{8A94C950-B4E8-494E-AA14-29FF9656A0B7}"/>
    <cellStyle name="Input 3 4 7" xfId="16256" xr:uid="{4312C134-952D-4246-98BE-4E074C025061}"/>
    <cellStyle name="Input 3 4 7 2" xfId="16257" xr:uid="{746D17EC-1CAF-4FA8-AD2E-CF6F663917E2}"/>
    <cellStyle name="Input 3 4 7 3" xfId="16258" xr:uid="{2A6A800C-F139-4DEC-96AD-2D08E272D3A4}"/>
    <cellStyle name="Input 3 4 8" xfId="16259" xr:uid="{C1042BD8-5294-496C-B2A4-3A2997CA6DAB}"/>
    <cellStyle name="Input 3 4 8 2" xfId="16260" xr:uid="{961469DD-2532-4F3F-A01F-E1E35DF08712}"/>
    <cellStyle name="Input 3 4 8 3" xfId="16261" xr:uid="{EFABC9F9-A1F9-4FEA-AE89-B67F6DDD0A8A}"/>
    <cellStyle name="Input 3 4 9" xfId="16262" xr:uid="{14D068ED-D174-49D2-9960-0ACF25DAF7F9}"/>
    <cellStyle name="Input 3 4 9 2" xfId="16263" xr:uid="{A355C9F2-2891-4743-A528-814D3757F72F}"/>
    <cellStyle name="Input 3 4 9 3" xfId="16264" xr:uid="{D9865B01-AB09-4D0D-B02C-83A599FE3794}"/>
    <cellStyle name="Input 3 5" xfId="16265" xr:uid="{A442BB66-0F4A-48D7-B978-DD45C4939536}"/>
    <cellStyle name="Input 3 5 10" xfId="16266" xr:uid="{C636B9BF-75B1-4082-9CA2-13068F9C2243}"/>
    <cellStyle name="Input 3 5 10 2" xfId="16267" xr:uid="{D834D57F-0BB1-4460-BCCB-B5766EE1DBA8}"/>
    <cellStyle name="Input 3 5 10 3" xfId="16268" xr:uid="{2F11039B-5D24-4282-A95E-4F8FBEF6E78E}"/>
    <cellStyle name="Input 3 5 11" xfId="16269" xr:uid="{73AF3D0F-37B2-469D-BE89-5F149D496829}"/>
    <cellStyle name="Input 3 5 11 2" xfId="16270" xr:uid="{38577028-5BF4-419B-9DCD-7F66CDFA0898}"/>
    <cellStyle name="Input 3 5 12" xfId="16271" xr:uid="{4DBF80D2-1252-44BC-95AD-0854F279447A}"/>
    <cellStyle name="Input 3 5 2" xfId="16272" xr:uid="{B6D36FE2-4D31-4BFC-8F62-AA554A16E3DB}"/>
    <cellStyle name="Input 3 5 2 10" xfId="16273" xr:uid="{1A87DC3E-937D-4092-A5A1-D1987944230C}"/>
    <cellStyle name="Input 3 5 2 10 2" xfId="16274" xr:uid="{7D19F82B-100F-4386-9259-51E9A586B5F9}"/>
    <cellStyle name="Input 3 5 2 11" xfId="16275" xr:uid="{3311E58E-AEC7-4574-B60E-E1C801C9F404}"/>
    <cellStyle name="Input 3 5 2 2" xfId="16276" xr:uid="{82A0836F-D014-43CD-B528-B0B9E4D12FA5}"/>
    <cellStyle name="Input 3 5 2 2 2" xfId="16277" xr:uid="{F7589D27-D266-4457-AE02-62497FBF32CD}"/>
    <cellStyle name="Input 3 5 2 2 3" xfId="16278" xr:uid="{43FC6AB5-BB20-403A-8E0C-B93202AAD067}"/>
    <cellStyle name="Input 3 5 2 2 4" xfId="16279" xr:uid="{D1F30E3A-EE8A-4EAF-A70F-E01E7BD10F0A}"/>
    <cellStyle name="Input 3 5 2 3" xfId="16280" xr:uid="{FF967951-712A-4770-A8F1-B4F064730B93}"/>
    <cellStyle name="Input 3 5 2 3 2" xfId="16281" xr:uid="{0AC41B33-35DD-4822-80F7-4935BBBE33D6}"/>
    <cellStyle name="Input 3 5 2 3 3" xfId="16282" xr:uid="{4507C475-93B8-4A1D-B035-0183EBF0299C}"/>
    <cellStyle name="Input 3 5 2 4" xfId="16283" xr:uid="{6CD506E2-A915-49DE-8C16-7854FF39441F}"/>
    <cellStyle name="Input 3 5 2 4 2" xfId="16284" xr:uid="{EA70EA55-D10A-4CE4-BC03-E865592C065D}"/>
    <cellStyle name="Input 3 5 2 4 3" xfId="16285" xr:uid="{EB620221-345F-4E8B-9143-F39B7BC7461C}"/>
    <cellStyle name="Input 3 5 2 5" xfId="16286" xr:uid="{D8DF185C-DADF-4397-8ABB-36E6E906EE99}"/>
    <cellStyle name="Input 3 5 2 5 2" xfId="16287" xr:uid="{59186AA9-9025-4F21-A3E0-FAD13C5C447B}"/>
    <cellStyle name="Input 3 5 2 5 3" xfId="16288" xr:uid="{2DB93955-9504-4D51-BCDF-9CC44DB5B372}"/>
    <cellStyle name="Input 3 5 2 6" xfId="16289" xr:uid="{F98E50DD-E8D3-4D08-961C-FE64F3282AA4}"/>
    <cellStyle name="Input 3 5 2 6 2" xfId="16290" xr:uid="{93E9CDC9-87FA-4228-83B1-934793292EE2}"/>
    <cellStyle name="Input 3 5 2 6 3" xfId="16291" xr:uid="{7250F5F8-FC2A-48C6-B2FF-27C6ECEB5F45}"/>
    <cellStyle name="Input 3 5 2 7" xfId="16292" xr:uid="{9ADB2EB6-FF2C-4A32-9AB3-A7F49B3CAE19}"/>
    <cellStyle name="Input 3 5 2 7 2" xfId="16293" xr:uid="{67D8CAD7-81BC-4C72-B8EC-51113EC265BE}"/>
    <cellStyle name="Input 3 5 2 7 3" xfId="16294" xr:uid="{7F27E524-3389-401D-B44D-D935E27C4902}"/>
    <cellStyle name="Input 3 5 2 8" xfId="16295" xr:uid="{6E02061E-36E2-4BDE-9D92-4817013C307F}"/>
    <cellStyle name="Input 3 5 2 8 2" xfId="16296" xr:uid="{02A57343-3B48-4215-9DBF-1A806B140E0D}"/>
    <cellStyle name="Input 3 5 2 8 3" xfId="16297" xr:uid="{74B1EA52-2033-4B74-ABB8-45400E808305}"/>
    <cellStyle name="Input 3 5 2 9" xfId="16298" xr:uid="{3D867DD0-2C88-45D8-B71B-A6BC11AE9E5B}"/>
    <cellStyle name="Input 3 5 2 9 2" xfId="16299" xr:uid="{014DB340-C789-44A5-BBF6-506C5FED1568}"/>
    <cellStyle name="Input 3 5 2 9 3" xfId="16300" xr:uid="{2D3FEF0C-5364-4C21-AB84-111B4C6789FE}"/>
    <cellStyle name="Input 3 5 3" xfId="16301" xr:uid="{2AF52770-937C-4F92-94CF-6A55B1D71E65}"/>
    <cellStyle name="Input 3 5 3 2" xfId="16302" xr:uid="{C1503437-7C80-41F7-9852-B73F8524736B}"/>
    <cellStyle name="Input 3 5 3 3" xfId="16303" xr:uid="{E048359F-4CA0-47D0-8FA2-F26A0B26064B}"/>
    <cellStyle name="Input 3 5 3 4" xfId="16304" xr:uid="{65B13FDC-331F-430B-9C11-AC0C1650A9D4}"/>
    <cellStyle name="Input 3 5 4" xfId="16305" xr:uid="{AEC222B4-41B4-4888-A8FF-DD7E7EA3C9EF}"/>
    <cellStyle name="Input 3 5 4 2" xfId="16306" xr:uid="{1DE7CF9E-4A7C-4BBA-9F34-A335EC15366D}"/>
    <cellStyle name="Input 3 5 4 3" xfId="16307" xr:uid="{25B737EA-58BE-4455-8D88-14C584A764F5}"/>
    <cellStyle name="Input 3 5 5" xfId="16308" xr:uid="{31494E49-D5D6-40FD-B46B-146D27CDE966}"/>
    <cellStyle name="Input 3 5 5 2" xfId="16309" xr:uid="{BB2504AA-969D-437F-B831-8E28C0B5F9A4}"/>
    <cellStyle name="Input 3 5 5 3" xfId="16310" xr:uid="{2224D2FF-8295-4C1B-BCFF-D31FA9770AF6}"/>
    <cellStyle name="Input 3 5 6" xfId="16311" xr:uid="{531754DC-9D7D-4B37-A72B-98E6DBA014EB}"/>
    <cellStyle name="Input 3 5 6 2" xfId="16312" xr:uid="{4B4C93D2-784B-42A5-BDE9-7464C218BD5F}"/>
    <cellStyle name="Input 3 5 6 3" xfId="16313" xr:uid="{79340E1C-2B84-4BBD-B6AE-758422A246FE}"/>
    <cellStyle name="Input 3 5 7" xfId="16314" xr:uid="{C8CAED08-A772-47CF-8F47-52E2EB8AC77B}"/>
    <cellStyle name="Input 3 5 7 2" xfId="16315" xr:uid="{BC134221-4FFB-4EA3-A24C-5AC898BD6A2B}"/>
    <cellStyle name="Input 3 5 7 3" xfId="16316" xr:uid="{3BED36B1-036E-4E49-A212-BB7FAAB1D6F3}"/>
    <cellStyle name="Input 3 5 8" xfId="16317" xr:uid="{0F13BDFF-F666-4F31-9056-6FCBCBC389CF}"/>
    <cellStyle name="Input 3 5 8 2" xfId="16318" xr:uid="{9C6AD31F-38D7-417A-91B6-CF8AA55B4C4E}"/>
    <cellStyle name="Input 3 5 8 3" xfId="16319" xr:uid="{D6AB2CB3-3FD1-46CB-9605-C35E8718A78F}"/>
    <cellStyle name="Input 3 5 9" xfId="16320" xr:uid="{14C29A75-025A-4DEE-8E19-25365FF38EAE}"/>
    <cellStyle name="Input 3 5 9 2" xfId="16321" xr:uid="{6258F364-5E80-4D64-B16D-F8D75A31E34F}"/>
    <cellStyle name="Input 3 5 9 3" xfId="16322" xr:uid="{959F6BAC-988E-4826-87BB-5A3921DB202B}"/>
    <cellStyle name="Input 3 6" xfId="16323" xr:uid="{FDE7057C-8200-4864-871F-F0278D86F943}"/>
    <cellStyle name="Input 3 6 10" xfId="16324" xr:uid="{81C2DBCC-282A-4444-AA36-5C304D88DD1F}"/>
    <cellStyle name="Input 3 6 10 2" xfId="16325" xr:uid="{744FBDE9-B137-4229-BDA5-C03865620B9E}"/>
    <cellStyle name="Input 3 6 10 3" xfId="16326" xr:uid="{31CF56CA-E837-48FE-BCB3-8F3E993D3DA9}"/>
    <cellStyle name="Input 3 6 11" xfId="16327" xr:uid="{D30D2393-D0D9-415E-8C07-BA269EA8F0FA}"/>
    <cellStyle name="Input 3 6 11 2" xfId="16328" xr:uid="{A55B1EC6-BDDF-4591-8A10-62DB9EED9DCD}"/>
    <cellStyle name="Input 3 6 12" xfId="16329" xr:uid="{E8839593-087F-41D0-B5B2-D136044764C2}"/>
    <cellStyle name="Input 3 6 2" xfId="16330" xr:uid="{AE539738-8C2D-4FAE-AA80-A9E585E75DCB}"/>
    <cellStyle name="Input 3 6 2 10" xfId="16331" xr:uid="{55D09E8C-6B4C-435B-82CE-25439A7C6FB4}"/>
    <cellStyle name="Input 3 6 2 10 2" xfId="16332" xr:uid="{E5ED014D-649F-4EF2-B829-964FC4895922}"/>
    <cellStyle name="Input 3 6 2 11" xfId="16333" xr:uid="{EBF68D81-6978-458D-8E82-067AA759F0A4}"/>
    <cellStyle name="Input 3 6 2 2" xfId="16334" xr:uid="{A8690857-4CC7-443E-A6B0-8AE6E439D2E5}"/>
    <cellStyle name="Input 3 6 2 2 2" xfId="16335" xr:uid="{B5C21D1A-4AAE-4851-ADC5-EED67329B93C}"/>
    <cellStyle name="Input 3 6 2 2 3" xfId="16336" xr:uid="{EE925B2A-3D1C-46E5-8257-145A0ADED47E}"/>
    <cellStyle name="Input 3 6 2 2 4" xfId="16337" xr:uid="{FA641D33-8BF2-464D-AC25-D0ED523BC000}"/>
    <cellStyle name="Input 3 6 2 3" xfId="16338" xr:uid="{A462E691-C06A-4AA7-8D17-FBE2F6DD2A77}"/>
    <cellStyle name="Input 3 6 2 3 2" xfId="16339" xr:uid="{58D1F3F9-A556-4225-8778-E4840DD41BBE}"/>
    <cellStyle name="Input 3 6 2 3 3" xfId="16340" xr:uid="{9E585DD8-9DB8-41E2-ABA4-10C6B3A3CDFE}"/>
    <cellStyle name="Input 3 6 2 4" xfId="16341" xr:uid="{AF912810-3025-466A-BBCA-2839846ADD12}"/>
    <cellStyle name="Input 3 6 2 4 2" xfId="16342" xr:uid="{8D91F673-FB00-43FF-AF64-184DA9070C69}"/>
    <cellStyle name="Input 3 6 2 4 3" xfId="16343" xr:uid="{919D7570-804C-4C2C-A09B-685D9C42CB87}"/>
    <cellStyle name="Input 3 6 2 5" xfId="16344" xr:uid="{C531A516-DA1C-45BE-9C8A-337C8F833FE8}"/>
    <cellStyle name="Input 3 6 2 5 2" xfId="16345" xr:uid="{D3FFFBA3-DFA3-4D1E-8484-09ED969C705A}"/>
    <cellStyle name="Input 3 6 2 5 3" xfId="16346" xr:uid="{95E8F19A-EA62-4C82-B216-D6CF74C06745}"/>
    <cellStyle name="Input 3 6 2 6" xfId="16347" xr:uid="{2CFA0F0B-02B8-4BA5-8DF7-D6C5DA74AA14}"/>
    <cellStyle name="Input 3 6 2 6 2" xfId="16348" xr:uid="{B55CF3FC-7CEB-4AFC-B65F-76AC15AB0536}"/>
    <cellStyle name="Input 3 6 2 6 3" xfId="16349" xr:uid="{BFF6A8DA-AF09-4ACD-81D8-CDA734F001BB}"/>
    <cellStyle name="Input 3 6 2 7" xfId="16350" xr:uid="{B6CB04AB-D747-487A-BD48-A4D0FB652426}"/>
    <cellStyle name="Input 3 6 2 7 2" xfId="16351" xr:uid="{D7B0956B-4ED5-4DC5-9483-9A4129FCCA07}"/>
    <cellStyle name="Input 3 6 2 7 3" xfId="16352" xr:uid="{CE2FEAEF-C26E-4AC1-AB67-34EC1B792D81}"/>
    <cellStyle name="Input 3 6 2 8" xfId="16353" xr:uid="{21B4B8AC-ADA0-4EE3-B794-F88E295A9192}"/>
    <cellStyle name="Input 3 6 2 8 2" xfId="16354" xr:uid="{C57F4215-30F3-45E9-81B2-E9AFEF55084C}"/>
    <cellStyle name="Input 3 6 2 8 3" xfId="16355" xr:uid="{9D8338DD-2952-4C91-8E5D-9657AB83DD4A}"/>
    <cellStyle name="Input 3 6 2 9" xfId="16356" xr:uid="{331C6509-0DF1-4BB1-9CD0-8182F5B3B235}"/>
    <cellStyle name="Input 3 6 2 9 2" xfId="16357" xr:uid="{BC189AE0-CD06-4825-8FBE-8EE68AECAAB3}"/>
    <cellStyle name="Input 3 6 2 9 3" xfId="16358" xr:uid="{E52D6E01-BA5C-4B96-9434-26063125C1E8}"/>
    <cellStyle name="Input 3 6 3" xfId="16359" xr:uid="{D29A5442-7D94-4DED-B605-7BBF02B1203F}"/>
    <cellStyle name="Input 3 6 3 2" xfId="16360" xr:uid="{CA86BC7F-74F1-43FB-BC5C-81A884C6D2D2}"/>
    <cellStyle name="Input 3 6 3 3" xfId="16361" xr:uid="{2BBE1456-DDE1-4739-BD21-F8773361DC22}"/>
    <cellStyle name="Input 3 6 3 4" xfId="16362" xr:uid="{D246BD57-43C2-4423-BE01-D97C5E0A80D6}"/>
    <cellStyle name="Input 3 6 4" xfId="16363" xr:uid="{C99000DC-9DA6-4118-BBF1-88E461753C31}"/>
    <cellStyle name="Input 3 6 4 2" xfId="16364" xr:uid="{29F4C295-8D09-4A60-A9CC-C03D832B097F}"/>
    <cellStyle name="Input 3 6 4 3" xfId="16365" xr:uid="{5F589A7C-1B2A-434E-8495-EC70454A2814}"/>
    <cellStyle name="Input 3 6 5" xfId="16366" xr:uid="{50E777D0-CCED-42D5-860B-08EA25643503}"/>
    <cellStyle name="Input 3 6 5 2" xfId="16367" xr:uid="{5AE5E038-6FD3-497E-813E-4CD1AD9E3F78}"/>
    <cellStyle name="Input 3 6 5 3" xfId="16368" xr:uid="{5CFC671A-3481-47F4-8FC8-C1B98EF9B0D8}"/>
    <cellStyle name="Input 3 6 6" xfId="16369" xr:uid="{F86F8CE9-143A-4C05-8941-9B2F3EBE68B3}"/>
    <cellStyle name="Input 3 6 6 2" xfId="16370" xr:uid="{D9B6CC03-9FD8-4CBF-968D-98B179565F92}"/>
    <cellStyle name="Input 3 6 6 3" xfId="16371" xr:uid="{3DD5A9E9-0FBC-4C53-98CB-7E2D286B9742}"/>
    <cellStyle name="Input 3 6 7" xfId="16372" xr:uid="{A2655CC2-92F6-47FF-B0DE-ECB7FBFBECD3}"/>
    <cellStyle name="Input 3 6 7 2" xfId="16373" xr:uid="{6FDA5C7C-DFD3-4E61-B74E-A88CE89E66AB}"/>
    <cellStyle name="Input 3 6 7 3" xfId="16374" xr:uid="{553C90E4-E4EF-4634-9CA9-A58100D9C4A7}"/>
    <cellStyle name="Input 3 6 8" xfId="16375" xr:uid="{B8296833-88CB-4959-93B6-D26A7E78DE31}"/>
    <cellStyle name="Input 3 6 8 2" xfId="16376" xr:uid="{0282352A-722B-4A15-820C-CDD3F93D4217}"/>
    <cellStyle name="Input 3 6 8 3" xfId="16377" xr:uid="{B6DD6C28-F587-4F8C-B274-B95DA2B3693F}"/>
    <cellStyle name="Input 3 6 9" xfId="16378" xr:uid="{513DC1B3-B96C-459E-91CF-E523A5EE2D4B}"/>
    <cellStyle name="Input 3 6 9 2" xfId="16379" xr:uid="{4159AC63-8A1A-471C-BF22-3E5698CAFE18}"/>
    <cellStyle name="Input 3 6 9 3" xfId="16380" xr:uid="{D9388CF5-4E1E-486D-9010-3F1D69A90BD7}"/>
    <cellStyle name="Input 3 7" xfId="16381" xr:uid="{CEE08CCD-D126-4E8E-BBAC-6546C417BF0A}"/>
    <cellStyle name="Input 3 7 10" xfId="16382" xr:uid="{E834D9D8-FE81-4426-B130-8585A850CB2B}"/>
    <cellStyle name="Input 3 7 10 2" xfId="16383" xr:uid="{5A2BB100-F5A5-4AB3-957E-1967EF6AD232}"/>
    <cellStyle name="Input 3 7 10 3" xfId="16384" xr:uid="{F795E2C6-72DA-497D-A190-702BC31D42B7}"/>
    <cellStyle name="Input 3 7 11" xfId="16385" xr:uid="{78E03093-A6D8-4F65-AC1B-4274CB447517}"/>
    <cellStyle name="Input 3 7 11 2" xfId="16386" xr:uid="{B92568FE-76D1-44E1-B232-DD4C264CED9F}"/>
    <cellStyle name="Input 3 7 12" xfId="16387" xr:uid="{7FBC68D1-940A-424D-B730-45B38881B462}"/>
    <cellStyle name="Input 3 7 2" xfId="16388" xr:uid="{C0E1E91A-2787-48D1-9FA3-B05A2D81305D}"/>
    <cellStyle name="Input 3 7 2 10" xfId="16389" xr:uid="{78E6F46F-8FE6-4B68-8A77-FA5ACF7A5AB1}"/>
    <cellStyle name="Input 3 7 2 10 2" xfId="16390" xr:uid="{CC94A4C3-66CB-41B3-ADB3-C8300A47228F}"/>
    <cellStyle name="Input 3 7 2 11" xfId="16391" xr:uid="{DD49CBD8-0CA2-4729-A809-337BA6FB4816}"/>
    <cellStyle name="Input 3 7 2 2" xfId="16392" xr:uid="{77631B89-A419-4C9E-A4A0-AD383CE787E2}"/>
    <cellStyle name="Input 3 7 2 2 2" xfId="16393" xr:uid="{D58B758D-CE2F-40E8-AED1-9D9BA3F844CF}"/>
    <cellStyle name="Input 3 7 2 2 3" xfId="16394" xr:uid="{B71CB830-9FF0-4F0E-803B-B000DB2992BF}"/>
    <cellStyle name="Input 3 7 2 2 4" xfId="16395" xr:uid="{C9047334-5594-4894-93CB-CFE227BCF0FD}"/>
    <cellStyle name="Input 3 7 2 3" xfId="16396" xr:uid="{2EB00AE1-C602-424C-A57A-E8FDF0489093}"/>
    <cellStyle name="Input 3 7 2 3 2" xfId="16397" xr:uid="{D6198768-7C16-4915-9A72-5A25C2159753}"/>
    <cellStyle name="Input 3 7 2 3 3" xfId="16398" xr:uid="{CC0CC363-D2E8-4FE9-B7C4-00AA1DA344E4}"/>
    <cellStyle name="Input 3 7 2 4" xfId="16399" xr:uid="{A684F482-7AFF-48B0-8634-DD724E7E10DB}"/>
    <cellStyle name="Input 3 7 2 4 2" xfId="16400" xr:uid="{2B8EB38C-9DD8-462A-AC15-4FD5B0E61A54}"/>
    <cellStyle name="Input 3 7 2 4 3" xfId="16401" xr:uid="{E15AF40F-894B-49C5-B77A-6A67ADAFB6B6}"/>
    <cellStyle name="Input 3 7 2 5" xfId="16402" xr:uid="{F35C2A3B-3DDF-42C9-ACF6-AE16FA974911}"/>
    <cellStyle name="Input 3 7 2 5 2" xfId="16403" xr:uid="{0430187F-8280-4AEB-B637-7F5FB4332CDD}"/>
    <cellStyle name="Input 3 7 2 5 3" xfId="16404" xr:uid="{774D068E-3878-4CB3-AA44-7AC98C2E4CD2}"/>
    <cellStyle name="Input 3 7 2 6" xfId="16405" xr:uid="{C631A7F1-5D65-44AA-8DA4-014095BE0C1D}"/>
    <cellStyle name="Input 3 7 2 6 2" xfId="16406" xr:uid="{C6D95BD2-9F77-4828-8E70-034FA63B6B6C}"/>
    <cellStyle name="Input 3 7 2 6 3" xfId="16407" xr:uid="{18B9C193-CEE8-4BDA-B961-42C7E15F4C9F}"/>
    <cellStyle name="Input 3 7 2 7" xfId="16408" xr:uid="{50E4C54C-1CEA-4F2F-B026-CE021384630B}"/>
    <cellStyle name="Input 3 7 2 7 2" xfId="16409" xr:uid="{04CEB190-2E6E-434D-AF9F-AA2205754B69}"/>
    <cellStyle name="Input 3 7 2 7 3" xfId="16410" xr:uid="{5EA35E54-C6F0-43DC-BFFB-FA3A699F3A99}"/>
    <cellStyle name="Input 3 7 2 8" xfId="16411" xr:uid="{5ABFC488-1D99-4001-BC29-C17D8B57E113}"/>
    <cellStyle name="Input 3 7 2 8 2" xfId="16412" xr:uid="{933386CB-5D56-4AD1-9AA2-831192CD9304}"/>
    <cellStyle name="Input 3 7 2 8 3" xfId="16413" xr:uid="{BC1B9746-E936-456A-8CA2-6AC816A15419}"/>
    <cellStyle name="Input 3 7 2 9" xfId="16414" xr:uid="{C858B68C-CF38-4A19-9A13-2B25443A65D3}"/>
    <cellStyle name="Input 3 7 2 9 2" xfId="16415" xr:uid="{C43B6E4D-2976-4687-9D91-10D8A52559D0}"/>
    <cellStyle name="Input 3 7 2 9 3" xfId="16416" xr:uid="{6DE0B636-08CC-4173-BD8A-A4109BF5F936}"/>
    <cellStyle name="Input 3 7 3" xfId="16417" xr:uid="{FAA6C1A9-C30B-4CA7-94B4-AF2E55BAB4C1}"/>
    <cellStyle name="Input 3 7 3 2" xfId="16418" xr:uid="{F8DB9CDD-9590-48AD-8DDE-CFCAE5539C16}"/>
    <cellStyle name="Input 3 7 3 3" xfId="16419" xr:uid="{45E5CE51-5D0B-4BFF-BEF5-A8793D26074F}"/>
    <cellStyle name="Input 3 7 3 4" xfId="16420" xr:uid="{68414237-7575-42F6-AA45-53BC7E36B953}"/>
    <cellStyle name="Input 3 7 4" xfId="16421" xr:uid="{7B478FFD-A9D2-4F6A-8129-4786DA7473C7}"/>
    <cellStyle name="Input 3 7 4 2" xfId="16422" xr:uid="{EA7D3619-0143-4F03-B7C0-1AF9E98E3C28}"/>
    <cellStyle name="Input 3 7 4 3" xfId="16423" xr:uid="{C64E78A7-7422-4F85-AC20-567DC9251D39}"/>
    <cellStyle name="Input 3 7 5" xfId="16424" xr:uid="{EF34D021-0086-4967-A013-1860F08C3458}"/>
    <cellStyle name="Input 3 7 5 2" xfId="16425" xr:uid="{8A2FEF11-D919-4A26-A9E8-5E4A910C9CC1}"/>
    <cellStyle name="Input 3 7 5 3" xfId="16426" xr:uid="{5E35EC8B-E7B3-48B5-B94F-476FA0513FAE}"/>
    <cellStyle name="Input 3 7 6" xfId="16427" xr:uid="{E5231A8D-D304-448B-96C9-1508F83DAD6D}"/>
    <cellStyle name="Input 3 7 6 2" xfId="16428" xr:uid="{6448E4E5-BA32-4823-B56C-0CD4014947DB}"/>
    <cellStyle name="Input 3 7 6 3" xfId="16429" xr:uid="{689DD397-CDA5-4499-9521-984C1F32988A}"/>
    <cellStyle name="Input 3 7 7" xfId="16430" xr:uid="{C89797FF-2745-438F-8FE1-1B8F021296E7}"/>
    <cellStyle name="Input 3 7 7 2" xfId="16431" xr:uid="{98C6A123-D37D-421F-99FF-21E4C8E22634}"/>
    <cellStyle name="Input 3 7 7 3" xfId="16432" xr:uid="{4C56913A-815F-43DB-8E6A-E86349265A13}"/>
    <cellStyle name="Input 3 7 8" xfId="16433" xr:uid="{8FDFAF88-74DF-4F56-8376-9B406E4F9984}"/>
    <cellStyle name="Input 3 7 8 2" xfId="16434" xr:uid="{3A1E0FCB-EB0E-453F-A68F-DB19558CAF6F}"/>
    <cellStyle name="Input 3 7 8 3" xfId="16435" xr:uid="{638CBC12-09F7-417C-A244-923C447244CF}"/>
    <cellStyle name="Input 3 7 9" xfId="16436" xr:uid="{4C928A8C-CA7A-47FD-891F-9F98EAD0873A}"/>
    <cellStyle name="Input 3 7 9 2" xfId="16437" xr:uid="{8556BEA5-A0BD-41DE-89A6-8EB35C2E77DD}"/>
    <cellStyle name="Input 3 7 9 3" xfId="16438" xr:uid="{12836485-5585-4ED5-995F-5FDBBBFB77F5}"/>
    <cellStyle name="Input 3 8" xfId="16439" xr:uid="{A8EA8174-4860-4431-A973-A93E9374E286}"/>
    <cellStyle name="Input 3 8 10" xfId="16440" xr:uid="{50ADF9BB-E982-4F22-8069-8D5C5F22DDC1}"/>
    <cellStyle name="Input 3 8 10 2" xfId="16441" xr:uid="{0F3A4943-1592-469F-9600-00D35491F1FD}"/>
    <cellStyle name="Input 3 8 10 3" xfId="16442" xr:uid="{A048155F-0D3C-4946-B8DD-421D231483AA}"/>
    <cellStyle name="Input 3 8 11" xfId="16443" xr:uid="{1730092F-BBF8-4A0C-9205-1D9373C8F756}"/>
    <cellStyle name="Input 3 8 11 2" xfId="16444" xr:uid="{6B385677-7866-4913-A078-C151072496F7}"/>
    <cellStyle name="Input 3 8 12" xfId="16445" xr:uid="{FFC6A133-59AE-41D5-8859-FF4B2A094742}"/>
    <cellStyle name="Input 3 8 2" xfId="16446" xr:uid="{B4A3A5B0-0BCC-4B8A-93DB-FCC50B35EEF2}"/>
    <cellStyle name="Input 3 8 2 10" xfId="16447" xr:uid="{9A37FDA0-37E9-4642-8728-AB3BB42DB26E}"/>
    <cellStyle name="Input 3 8 2 10 2" xfId="16448" xr:uid="{843187D7-37F0-4B58-A612-E5321E8520AB}"/>
    <cellStyle name="Input 3 8 2 11" xfId="16449" xr:uid="{3C74A2C1-A54C-4DB9-AAFA-618CCA32EFAD}"/>
    <cellStyle name="Input 3 8 2 2" xfId="16450" xr:uid="{91568E0E-CA53-45CD-8F3F-77855EB9BD40}"/>
    <cellStyle name="Input 3 8 2 2 2" xfId="16451" xr:uid="{4D53F78D-0901-407A-B41C-4BE03378ACD3}"/>
    <cellStyle name="Input 3 8 2 2 3" xfId="16452" xr:uid="{81D32C56-C6C7-4956-BB43-016B75D9C7A8}"/>
    <cellStyle name="Input 3 8 2 2 4" xfId="16453" xr:uid="{E6FABC83-3C0B-4CE0-A4B1-0C778C3D7EF3}"/>
    <cellStyle name="Input 3 8 2 3" xfId="16454" xr:uid="{C1985233-88D7-4A76-9920-5374E10DB195}"/>
    <cellStyle name="Input 3 8 2 3 2" xfId="16455" xr:uid="{463C62F2-05DB-4572-88BF-6F25CF38407C}"/>
    <cellStyle name="Input 3 8 2 3 3" xfId="16456" xr:uid="{D32BF742-A11B-47F5-B42D-ACEF32AA0D09}"/>
    <cellStyle name="Input 3 8 2 4" xfId="16457" xr:uid="{1A67847F-24EA-43A8-8486-D83E77AC06EC}"/>
    <cellStyle name="Input 3 8 2 4 2" xfId="16458" xr:uid="{E9E05465-B277-4ACC-AE55-24D864B13A07}"/>
    <cellStyle name="Input 3 8 2 4 3" xfId="16459" xr:uid="{AF438550-3CE8-43CA-8D55-0E6D60B1CB47}"/>
    <cellStyle name="Input 3 8 2 5" xfId="16460" xr:uid="{61C1A173-FA52-4386-A32F-51DC5426F01B}"/>
    <cellStyle name="Input 3 8 2 5 2" xfId="16461" xr:uid="{C10F09A2-C48C-4F23-ACCD-8784D5B062E6}"/>
    <cellStyle name="Input 3 8 2 5 3" xfId="16462" xr:uid="{D62B8D35-49CB-44C6-985B-07E8CFA72DFD}"/>
    <cellStyle name="Input 3 8 2 6" xfId="16463" xr:uid="{CFFAA32A-CB7C-44EC-9252-06E421422AF6}"/>
    <cellStyle name="Input 3 8 2 6 2" xfId="16464" xr:uid="{A0D25E9C-34ED-408D-8343-289087BE1564}"/>
    <cellStyle name="Input 3 8 2 6 3" xfId="16465" xr:uid="{69793763-97F8-4CA8-8F17-E3C22D348E4A}"/>
    <cellStyle name="Input 3 8 2 7" xfId="16466" xr:uid="{6BD76041-7AD2-4A6E-996F-E7E5EC2D7272}"/>
    <cellStyle name="Input 3 8 2 7 2" xfId="16467" xr:uid="{C1778007-0145-4006-AA95-F24B39E079DE}"/>
    <cellStyle name="Input 3 8 2 7 3" xfId="16468" xr:uid="{8F249095-EDA3-4F2C-B67B-D7920CF4F66B}"/>
    <cellStyle name="Input 3 8 2 8" xfId="16469" xr:uid="{71EEA0F3-B236-4E2D-8A22-69F96C79C7C4}"/>
    <cellStyle name="Input 3 8 2 8 2" xfId="16470" xr:uid="{32BD3BE9-3921-423C-A5BD-A612A7197B6A}"/>
    <cellStyle name="Input 3 8 2 8 3" xfId="16471" xr:uid="{52148570-916B-4A34-A9E9-7D36B83BCA90}"/>
    <cellStyle name="Input 3 8 2 9" xfId="16472" xr:uid="{487C4987-3087-4E14-929A-660BD50904DD}"/>
    <cellStyle name="Input 3 8 2 9 2" xfId="16473" xr:uid="{A9ECAB6F-AA31-4008-A359-A5F70518A1C9}"/>
    <cellStyle name="Input 3 8 2 9 3" xfId="16474" xr:uid="{8EB2E469-4D2E-4BCF-92D0-031CA19825A5}"/>
    <cellStyle name="Input 3 8 3" xfId="16475" xr:uid="{084B105A-8E1E-49EA-8487-4875BEB5ACF6}"/>
    <cellStyle name="Input 3 8 3 2" xfId="16476" xr:uid="{1BA95B81-425F-4C4F-987C-AC2F43F43BC8}"/>
    <cellStyle name="Input 3 8 3 3" xfId="16477" xr:uid="{A1E4AB25-B4EE-443F-88ED-F62F942FB516}"/>
    <cellStyle name="Input 3 8 3 4" xfId="16478" xr:uid="{43C97F51-DE75-4260-A58A-7A25DC1846A8}"/>
    <cellStyle name="Input 3 8 4" xfId="16479" xr:uid="{F663D273-1BC3-4B8D-A989-8A193BF13345}"/>
    <cellStyle name="Input 3 8 4 2" xfId="16480" xr:uid="{406AEC44-4F05-47F2-9304-1F50DE9BA151}"/>
    <cellStyle name="Input 3 8 4 3" xfId="16481" xr:uid="{C5A8A9C9-8613-4CF6-A552-EBF9083D93B8}"/>
    <cellStyle name="Input 3 8 5" xfId="16482" xr:uid="{F2BBC6CC-D31E-40FC-9A18-8E035CC6E8CD}"/>
    <cellStyle name="Input 3 8 5 2" xfId="16483" xr:uid="{C696DCDB-950B-4AC1-A49B-52E3DCF35E5D}"/>
    <cellStyle name="Input 3 8 5 3" xfId="16484" xr:uid="{343BE6FA-1075-468D-A50E-015763BEB5E4}"/>
    <cellStyle name="Input 3 8 6" xfId="16485" xr:uid="{ACBF812A-4A76-4DD6-B348-662753E6B62D}"/>
    <cellStyle name="Input 3 8 6 2" xfId="16486" xr:uid="{4EC4A70C-D103-4F4E-9157-B2E2F86BC6D7}"/>
    <cellStyle name="Input 3 8 6 3" xfId="16487" xr:uid="{4902E9A1-081D-449A-8922-5A864204A7C9}"/>
    <cellStyle name="Input 3 8 7" xfId="16488" xr:uid="{D0A11D2B-B837-4DAF-B6DD-650E14CE940A}"/>
    <cellStyle name="Input 3 8 7 2" xfId="16489" xr:uid="{526F5E84-DDA2-4903-BAB6-DD2A3D68C36C}"/>
    <cellStyle name="Input 3 8 7 3" xfId="16490" xr:uid="{073E862E-205D-433A-B1E9-8A5B3B7786C5}"/>
    <cellStyle name="Input 3 8 8" xfId="16491" xr:uid="{F02FDDB2-B17B-4DEA-A1E9-A7B5A43A9FBB}"/>
    <cellStyle name="Input 3 8 8 2" xfId="16492" xr:uid="{E0FCB3AA-F204-44DE-B0F6-66956427A702}"/>
    <cellStyle name="Input 3 8 8 3" xfId="16493" xr:uid="{5DB04755-E9CF-44C3-B395-A200058CFFD2}"/>
    <cellStyle name="Input 3 8 9" xfId="16494" xr:uid="{64A55321-9EC8-4D83-AF05-1FDA30719BC1}"/>
    <cellStyle name="Input 3 8 9 2" xfId="16495" xr:uid="{BAC63561-1758-40C8-A8BA-D0ED175D3E2A}"/>
    <cellStyle name="Input 3 8 9 3" xfId="16496" xr:uid="{2DE44D00-468C-426E-B472-E73AC9932667}"/>
    <cellStyle name="Input 3 9" xfId="16497" xr:uid="{EB10D5D1-61D4-4D89-9845-1262B6FD71B6}"/>
    <cellStyle name="Input 3 9 10" xfId="16498" xr:uid="{8AA75E75-601A-45F6-8864-F6436D3168BB}"/>
    <cellStyle name="Input 3 9 10 2" xfId="16499" xr:uid="{FB60D0A9-9E05-4A24-A0EE-EDAF9A376EA2}"/>
    <cellStyle name="Input 3 9 10 3" xfId="16500" xr:uid="{FCD073EA-F71F-4D81-8832-67362F0D28C4}"/>
    <cellStyle name="Input 3 9 11" xfId="16501" xr:uid="{E990028F-8365-4C9C-85BF-C7D17013038B}"/>
    <cellStyle name="Input 3 9 11 2" xfId="16502" xr:uid="{E1A46CF2-8D0D-49C6-BC76-DF16C0C23DEA}"/>
    <cellStyle name="Input 3 9 12" xfId="16503" xr:uid="{4EC06584-4B2A-41F7-9893-D17A0B549C78}"/>
    <cellStyle name="Input 3 9 2" xfId="16504" xr:uid="{472AD399-AC60-4D27-9C55-78C3A1E43D40}"/>
    <cellStyle name="Input 3 9 2 10" xfId="16505" xr:uid="{7451E167-E088-42F4-9FFE-C96CECF38136}"/>
    <cellStyle name="Input 3 9 2 10 2" xfId="16506" xr:uid="{5239E035-BFF0-485D-A96A-2104DF480C03}"/>
    <cellStyle name="Input 3 9 2 11" xfId="16507" xr:uid="{1009A0C8-8914-41FD-9665-90F825B375A1}"/>
    <cellStyle name="Input 3 9 2 2" xfId="16508" xr:uid="{B34102B7-2E53-43AE-B2B5-697578871548}"/>
    <cellStyle name="Input 3 9 2 2 2" xfId="16509" xr:uid="{DE6565C3-7193-4CB0-A0B3-F8F978F3B109}"/>
    <cellStyle name="Input 3 9 2 2 3" xfId="16510" xr:uid="{6FC4CEF4-3894-4218-9AEF-B52E2481879D}"/>
    <cellStyle name="Input 3 9 2 2 4" xfId="16511" xr:uid="{7EFBC834-B006-4C60-840C-FC67BC9D700A}"/>
    <cellStyle name="Input 3 9 2 3" xfId="16512" xr:uid="{45AA2EFC-FFDA-4387-8F60-164C4DE9CA16}"/>
    <cellStyle name="Input 3 9 2 3 2" xfId="16513" xr:uid="{5755242D-01A4-41C0-9111-6DF8D2F13ABB}"/>
    <cellStyle name="Input 3 9 2 3 3" xfId="16514" xr:uid="{B4DB463A-30D2-47EE-A878-F19B3F4E84EE}"/>
    <cellStyle name="Input 3 9 2 4" xfId="16515" xr:uid="{D44B3B07-5A35-4F82-9C16-AADFAFDA7110}"/>
    <cellStyle name="Input 3 9 2 4 2" xfId="16516" xr:uid="{8FD92E5D-2874-4440-A5F9-7DDE2D8DDA4E}"/>
    <cellStyle name="Input 3 9 2 4 3" xfId="16517" xr:uid="{512958A6-0A89-43ED-BDE0-3334E0126652}"/>
    <cellStyle name="Input 3 9 2 5" xfId="16518" xr:uid="{F06F840D-3E0A-4A7A-A783-F42D0C51AE4E}"/>
    <cellStyle name="Input 3 9 2 5 2" xfId="16519" xr:uid="{9EBE085B-E6BA-48ED-893A-438F2A220675}"/>
    <cellStyle name="Input 3 9 2 5 3" xfId="16520" xr:uid="{5EC248A5-DA50-4E86-8CAC-132343C51921}"/>
    <cellStyle name="Input 3 9 2 6" xfId="16521" xr:uid="{53304319-8396-4A7B-A99D-ABF71FE50E2E}"/>
    <cellStyle name="Input 3 9 2 6 2" xfId="16522" xr:uid="{777ED9A5-4038-4D7B-BA4A-7012428E3097}"/>
    <cellStyle name="Input 3 9 2 6 3" xfId="16523" xr:uid="{E788BADE-5483-4FB5-80F0-374817552FBF}"/>
    <cellStyle name="Input 3 9 2 7" xfId="16524" xr:uid="{06A67A98-7057-4557-B985-5ABC98C72809}"/>
    <cellStyle name="Input 3 9 2 7 2" xfId="16525" xr:uid="{A52BF6AF-8D61-4FCB-AC18-9ED0D0220410}"/>
    <cellStyle name="Input 3 9 2 7 3" xfId="16526" xr:uid="{15E5F023-D8FE-4C63-9702-EC7C67447F75}"/>
    <cellStyle name="Input 3 9 2 8" xfId="16527" xr:uid="{756F7DCF-5968-493F-80CE-6061D5613A42}"/>
    <cellStyle name="Input 3 9 2 8 2" xfId="16528" xr:uid="{EA7D8BEA-7F19-4EF5-9AB3-44787C9897AF}"/>
    <cellStyle name="Input 3 9 2 8 3" xfId="16529" xr:uid="{7546A705-68DC-480B-9AC4-30EA4D5B4067}"/>
    <cellStyle name="Input 3 9 2 9" xfId="16530" xr:uid="{CBBDFBBA-953A-4BDA-94D8-F2D89643013F}"/>
    <cellStyle name="Input 3 9 2 9 2" xfId="16531" xr:uid="{A1E5D27B-4651-4308-BAC6-9E85F4E7FE9A}"/>
    <cellStyle name="Input 3 9 2 9 3" xfId="16532" xr:uid="{F5E243E5-8261-4132-88AE-32758629DDA1}"/>
    <cellStyle name="Input 3 9 3" xfId="16533" xr:uid="{E61566D0-2D9B-48BA-B154-B73B35A151E0}"/>
    <cellStyle name="Input 3 9 3 2" xfId="16534" xr:uid="{C30D46F9-D5EA-4F48-9956-5F7B50178850}"/>
    <cellStyle name="Input 3 9 3 3" xfId="16535" xr:uid="{7CA0F08F-9780-4217-8DCA-B0489635A4D8}"/>
    <cellStyle name="Input 3 9 3 4" xfId="16536" xr:uid="{F1401A90-FE2D-40F8-9F4D-16CCEBAB8750}"/>
    <cellStyle name="Input 3 9 4" xfId="16537" xr:uid="{0B78C0FC-0719-4867-A48D-DDD2AF054E0F}"/>
    <cellStyle name="Input 3 9 4 2" xfId="16538" xr:uid="{077B0577-01F0-4F70-BC1D-E4B04CB013BA}"/>
    <cellStyle name="Input 3 9 4 3" xfId="16539" xr:uid="{8B312060-AAC0-40F9-92FC-2F3F33B750BE}"/>
    <cellStyle name="Input 3 9 5" xfId="16540" xr:uid="{A681B889-68FE-4969-B122-F01B7E0806B5}"/>
    <cellStyle name="Input 3 9 5 2" xfId="16541" xr:uid="{0C521508-8A64-4917-ADE3-03F1993B681D}"/>
    <cellStyle name="Input 3 9 5 3" xfId="16542" xr:uid="{5523F83A-8778-4269-8BE5-4935D58E20E2}"/>
    <cellStyle name="Input 3 9 6" xfId="16543" xr:uid="{ACD2DF35-9ACE-4E8F-8441-F539050BEB71}"/>
    <cellStyle name="Input 3 9 6 2" xfId="16544" xr:uid="{D4238002-603B-482C-9C4C-2E434EA10C4F}"/>
    <cellStyle name="Input 3 9 6 3" xfId="16545" xr:uid="{4A5B8271-08CE-4005-BC8C-3DD5A43AC27E}"/>
    <cellStyle name="Input 3 9 7" xfId="16546" xr:uid="{330D211D-7C2C-4EC6-851D-FFCB23F6BF9D}"/>
    <cellStyle name="Input 3 9 7 2" xfId="16547" xr:uid="{C9A2960D-7255-4C21-8FD1-F2CEB80C4A1E}"/>
    <cellStyle name="Input 3 9 7 3" xfId="16548" xr:uid="{B39FF80B-AF23-4304-8949-6F6F74A983C9}"/>
    <cellStyle name="Input 3 9 8" xfId="16549" xr:uid="{AA56A530-ED11-4470-BA7E-9394B9801727}"/>
    <cellStyle name="Input 3 9 8 2" xfId="16550" xr:uid="{F90F0D32-8C81-43AB-A54B-0E272661C107}"/>
    <cellStyle name="Input 3 9 8 3" xfId="16551" xr:uid="{D5B8FB82-A905-4720-A9D4-570ECE3AC837}"/>
    <cellStyle name="Input 3 9 9" xfId="16552" xr:uid="{AA4F25F9-BF9D-4C79-BA29-391E9BB09D0E}"/>
    <cellStyle name="Input 3 9 9 2" xfId="16553" xr:uid="{F6009EFE-1807-46B7-811B-233043585CC6}"/>
    <cellStyle name="Input 3 9 9 3" xfId="16554" xr:uid="{4160668F-5CDB-4C70-8C8A-8066937042E7}"/>
    <cellStyle name="Input 30 2" xfId="16555" xr:uid="{4CC9BB6C-3F27-4D00-98B1-21313D116703}"/>
    <cellStyle name="Input 30 2 2" xfId="16556" xr:uid="{A8890C84-3AB0-412C-A62D-BA8E8F9C509A}"/>
    <cellStyle name="Input 31 2" xfId="16557" xr:uid="{C656D2DF-1677-44D8-A595-779CAA260775}"/>
    <cellStyle name="Input 31 2 2" xfId="16558" xr:uid="{47651F3D-1DB8-4CE4-B54C-8ABF27583856}"/>
    <cellStyle name="Input 32 2" xfId="16559" xr:uid="{390071DD-DD8A-4A80-BB81-7BAD336EB9FB}"/>
    <cellStyle name="Input 32 2 2" xfId="16560" xr:uid="{5EAA3A37-F6C1-4776-B83C-501B6E2961A1}"/>
    <cellStyle name="Input 33 2" xfId="16561" xr:uid="{19AA596F-DF85-4AC4-BE3D-1028EC564BFF}"/>
    <cellStyle name="Input 33 2 2" xfId="16562" xr:uid="{50E15905-E433-4569-A6DB-6B992AE53B40}"/>
    <cellStyle name="Input 34" xfId="16563" xr:uid="{76CAE9B7-B74B-438B-BDD9-EDEA6413E81E}"/>
    <cellStyle name="Input 34 2" xfId="16564" xr:uid="{CCF8EBCC-6EC8-4C16-BDF6-907EB3B7A19F}"/>
    <cellStyle name="Input 34 2 2" xfId="16565" xr:uid="{DA042615-B07B-4600-BA26-63E6C14C7198}"/>
    <cellStyle name="Input 34 3" xfId="16566" xr:uid="{047E466F-456E-416A-8319-09BA1B478570}"/>
    <cellStyle name="Input 34_ELC_final" xfId="16567" xr:uid="{669C675D-054B-4DDC-BBA2-5A4F9C95CDDF}"/>
    <cellStyle name="Input 35" xfId="16568" xr:uid="{A978B8D9-F492-426D-B036-B27DBDD824B5}"/>
    <cellStyle name="Input 35 2" xfId="16569" xr:uid="{9927C906-409E-4CCE-976E-02F18CBCD894}"/>
    <cellStyle name="Input 36" xfId="16570" xr:uid="{877DD0F3-1F59-4C6B-8387-8B89FC92517E}"/>
    <cellStyle name="Input 36 2" xfId="16571" xr:uid="{F2F01556-EEFA-43F3-BF30-1F8F6E96B000}"/>
    <cellStyle name="Input 37" xfId="16572" xr:uid="{0B41A20D-EF36-459A-92F7-DFAF4D00A552}"/>
    <cellStyle name="Input 37 2" xfId="16573" xr:uid="{13A7357A-B1AC-4FBF-9D2A-AE60718E7254}"/>
    <cellStyle name="Input 38" xfId="16574" xr:uid="{DAA448E6-F890-431A-9CAF-741DB14D0ADE}"/>
    <cellStyle name="Input 38 2" xfId="16575" xr:uid="{D724E5C2-5C16-41F1-B837-55AD20010EEB}"/>
    <cellStyle name="Input 39" xfId="16576" xr:uid="{81D197BA-88AF-4C21-812E-0CCE0EB57F1C}"/>
    <cellStyle name="Input 39 2" xfId="16577" xr:uid="{3ADF9EA5-4DD0-463E-B740-8A7A1511850F}"/>
    <cellStyle name="Input 4" xfId="16578" xr:uid="{EC422ACF-E707-47AF-95F2-F9616C338666}"/>
    <cellStyle name="Input 4 10" xfId="16579" xr:uid="{510B95E7-1CC6-4F93-8BB1-FA84D6C8034C}"/>
    <cellStyle name="Input 4 10 10" xfId="16580" xr:uid="{4B5F88EE-8843-4050-A9BF-9DCD04F95AA3}"/>
    <cellStyle name="Input 4 10 10 2" xfId="16581" xr:uid="{5A2FAA19-A80E-4FD6-9E29-6136CD84F217}"/>
    <cellStyle name="Input 4 10 10 3" xfId="16582" xr:uid="{DD62528C-2874-4C7E-9FB5-AD77A2755EF0}"/>
    <cellStyle name="Input 4 10 11" xfId="16583" xr:uid="{D3FCAB2E-5BDE-425C-8366-B63921E11E60}"/>
    <cellStyle name="Input 4 10 11 2" xfId="16584" xr:uid="{3FCC5D70-2DBD-4681-B13A-75ECEC16F065}"/>
    <cellStyle name="Input 4 10 12" xfId="16585" xr:uid="{439A47D7-FCEE-4BA2-AD20-65288DA785A3}"/>
    <cellStyle name="Input 4 10 2" xfId="16586" xr:uid="{8F51A269-6F45-4625-962C-B696B7E86FEA}"/>
    <cellStyle name="Input 4 10 2 10" xfId="16587" xr:uid="{FBABE102-E307-4333-B741-65699F571B6D}"/>
    <cellStyle name="Input 4 10 2 10 2" xfId="16588" xr:uid="{09269B81-7FC8-4867-88EB-4FE98DF48386}"/>
    <cellStyle name="Input 4 10 2 11" xfId="16589" xr:uid="{E4DA0594-04B5-41FC-8D20-FABBEFB1548F}"/>
    <cellStyle name="Input 4 10 2 2" xfId="16590" xr:uid="{F255E593-278D-4940-B1AB-E465585CBF5E}"/>
    <cellStyle name="Input 4 10 2 2 2" xfId="16591" xr:uid="{B7C978D1-9C62-44B9-8874-E826548F611A}"/>
    <cellStyle name="Input 4 10 2 2 3" xfId="16592" xr:uid="{39DDD791-C172-4603-82AF-2F0790CD9665}"/>
    <cellStyle name="Input 4 10 2 2 4" xfId="16593" xr:uid="{718D5044-9B8B-485F-BACD-02BA87B9E118}"/>
    <cellStyle name="Input 4 10 2 3" xfId="16594" xr:uid="{C77F8C19-5576-44EF-B895-1EAD1C96F2A6}"/>
    <cellStyle name="Input 4 10 2 3 2" xfId="16595" xr:uid="{9E9AF6A8-B696-45E6-BC05-EE20975E22BB}"/>
    <cellStyle name="Input 4 10 2 3 3" xfId="16596" xr:uid="{6B622A96-D96A-42E8-A937-F5427AD62A2E}"/>
    <cellStyle name="Input 4 10 2 4" xfId="16597" xr:uid="{FC5F8AF1-DCE4-4C48-803E-B274B33B9F9C}"/>
    <cellStyle name="Input 4 10 2 4 2" xfId="16598" xr:uid="{377882C5-CECF-4AAA-BA5F-EC65A5DF7F14}"/>
    <cellStyle name="Input 4 10 2 4 3" xfId="16599" xr:uid="{807902A5-C68F-4BA5-BF17-99F58A14520E}"/>
    <cellStyle name="Input 4 10 2 5" xfId="16600" xr:uid="{2E42D389-F1E7-45AB-9B04-D995873E53F5}"/>
    <cellStyle name="Input 4 10 2 5 2" xfId="16601" xr:uid="{AC6C495B-DCBD-49F4-9D3A-5E7C524429DC}"/>
    <cellStyle name="Input 4 10 2 5 3" xfId="16602" xr:uid="{13662D83-24E3-4BE8-9125-FD2A4342AB35}"/>
    <cellStyle name="Input 4 10 2 6" xfId="16603" xr:uid="{E00B2146-FCD3-4731-AB2A-BD01E48921D2}"/>
    <cellStyle name="Input 4 10 2 6 2" xfId="16604" xr:uid="{5A4027AA-DC2C-4F34-90BF-5935E8503148}"/>
    <cellStyle name="Input 4 10 2 6 3" xfId="16605" xr:uid="{E0241BCE-C7A7-4450-8DEC-772A418466F1}"/>
    <cellStyle name="Input 4 10 2 7" xfId="16606" xr:uid="{49800836-67A7-4BFC-9959-29E4B3C94D30}"/>
    <cellStyle name="Input 4 10 2 7 2" xfId="16607" xr:uid="{FCD9988E-36C2-47BE-BC37-128D8E26503A}"/>
    <cellStyle name="Input 4 10 2 7 3" xfId="16608" xr:uid="{5FE74A9F-58E9-4B88-913F-D0300243057E}"/>
    <cellStyle name="Input 4 10 2 8" xfId="16609" xr:uid="{D65D5082-3529-45D3-A605-5DC4B13D94CA}"/>
    <cellStyle name="Input 4 10 2 8 2" xfId="16610" xr:uid="{D8FA497A-C566-4184-B89F-77AC288FE48C}"/>
    <cellStyle name="Input 4 10 2 8 3" xfId="16611" xr:uid="{7E6A2BC0-4358-42E9-8DB0-6A6DC92F0BEC}"/>
    <cellStyle name="Input 4 10 2 9" xfId="16612" xr:uid="{69BA16B8-FD17-476B-9EDC-C17D9A6FB30B}"/>
    <cellStyle name="Input 4 10 2 9 2" xfId="16613" xr:uid="{0214B3A6-E402-4FEE-82B5-81F7A88E2570}"/>
    <cellStyle name="Input 4 10 2 9 3" xfId="16614" xr:uid="{177630BA-9372-4DB6-90A1-F06CF2FBF724}"/>
    <cellStyle name="Input 4 10 3" xfId="16615" xr:uid="{DD3EFA66-B7C0-49DF-B7B8-9FA43F8D3FAB}"/>
    <cellStyle name="Input 4 10 3 2" xfId="16616" xr:uid="{EC60ECE6-7B10-4035-B79C-647C2F35655B}"/>
    <cellStyle name="Input 4 10 3 3" xfId="16617" xr:uid="{C38BD51A-02C7-469A-9204-EE4173776EED}"/>
    <cellStyle name="Input 4 10 3 4" xfId="16618" xr:uid="{FBC7E9B2-4CB8-46D0-9EC7-14CD6E367E56}"/>
    <cellStyle name="Input 4 10 4" xfId="16619" xr:uid="{4648EB77-2BC4-4BA8-8627-8ABADA1BBD98}"/>
    <cellStyle name="Input 4 10 4 2" xfId="16620" xr:uid="{617C6924-C0F5-4D64-8F4D-F0F5E2E23878}"/>
    <cellStyle name="Input 4 10 4 3" xfId="16621" xr:uid="{0DE4602B-AF93-4C2E-AB00-D8B7F2285BA9}"/>
    <cellStyle name="Input 4 10 5" xfId="16622" xr:uid="{0911B95B-05F4-4E3B-B0B4-BF691FFFB07D}"/>
    <cellStyle name="Input 4 10 5 2" xfId="16623" xr:uid="{EE51D440-4847-4619-B168-29D8B580FEBD}"/>
    <cellStyle name="Input 4 10 5 3" xfId="16624" xr:uid="{32FEAB5F-EE96-4A7D-9AE4-5CA854CF4C87}"/>
    <cellStyle name="Input 4 10 6" xfId="16625" xr:uid="{26DFE545-D3E2-47AE-AC73-B03093B0B76D}"/>
    <cellStyle name="Input 4 10 6 2" xfId="16626" xr:uid="{6B058867-898C-4BFF-BEBF-9C128D8FB59B}"/>
    <cellStyle name="Input 4 10 6 3" xfId="16627" xr:uid="{8DD1810B-CA89-4922-B43B-916417AEFAC4}"/>
    <cellStyle name="Input 4 10 7" xfId="16628" xr:uid="{490959D8-3EBF-4FC8-9276-928C3596C1EC}"/>
    <cellStyle name="Input 4 10 7 2" xfId="16629" xr:uid="{DE09041B-5A67-414B-81C4-B56DC45A5F2F}"/>
    <cellStyle name="Input 4 10 7 3" xfId="16630" xr:uid="{1AC17FE7-6B18-4ABA-818F-BAD61BFA7590}"/>
    <cellStyle name="Input 4 10 8" xfId="16631" xr:uid="{7AAABBAE-3233-4795-8DB2-E78CFF33FD2C}"/>
    <cellStyle name="Input 4 10 8 2" xfId="16632" xr:uid="{997E09CE-D848-4EE0-8D33-06ABCA221DCA}"/>
    <cellStyle name="Input 4 10 8 3" xfId="16633" xr:uid="{5FB15FEB-BE6E-4D3D-8682-C823CABF9A73}"/>
    <cellStyle name="Input 4 10 9" xfId="16634" xr:uid="{A22B0C64-1DE7-4977-8640-611FC494BF9C}"/>
    <cellStyle name="Input 4 10 9 2" xfId="16635" xr:uid="{F4631FC4-9614-43C7-BF5A-03F65991D140}"/>
    <cellStyle name="Input 4 10 9 3" xfId="16636" xr:uid="{4BC02C18-BCAC-4BCE-AF8F-6B010B09FD6E}"/>
    <cellStyle name="Input 4 11" xfId="16637" xr:uid="{C58B1FB7-8511-4180-B579-6B111D25D905}"/>
    <cellStyle name="Input 4 11 10" xfId="16638" xr:uid="{1C5F12C1-91A1-4B84-8F22-62A653797EB8}"/>
    <cellStyle name="Input 4 11 10 2" xfId="16639" xr:uid="{2C8E37F4-B129-43D1-835D-B0584D278F3F}"/>
    <cellStyle name="Input 4 11 10 3" xfId="16640" xr:uid="{71704C49-14A6-4EB7-A9C5-A786166DE142}"/>
    <cellStyle name="Input 4 11 11" xfId="16641" xr:uid="{776B5488-5405-4E23-BD77-3E8B5AD64C42}"/>
    <cellStyle name="Input 4 11 11 2" xfId="16642" xr:uid="{20669F39-7012-4B11-B80B-9EC23D130CAF}"/>
    <cellStyle name="Input 4 11 12" xfId="16643" xr:uid="{4761BD06-F3AB-43D8-A0C8-96B3474B4FD7}"/>
    <cellStyle name="Input 4 11 2" xfId="16644" xr:uid="{357BEBE4-AE2E-4925-8D27-6CA2DC4008A4}"/>
    <cellStyle name="Input 4 11 2 10" xfId="16645" xr:uid="{53501595-305A-4A46-A179-01D0772DEA2B}"/>
    <cellStyle name="Input 4 11 2 10 2" xfId="16646" xr:uid="{EFD8393F-FF59-480E-9A73-869746075DF2}"/>
    <cellStyle name="Input 4 11 2 11" xfId="16647" xr:uid="{19D31E0D-7AF8-4EAA-8EC7-7584164B018F}"/>
    <cellStyle name="Input 4 11 2 2" xfId="16648" xr:uid="{1DBF619E-5C77-4B66-A779-6CE07D96F3EF}"/>
    <cellStyle name="Input 4 11 2 2 2" xfId="16649" xr:uid="{65FFCA1E-CA74-4A68-BC03-F27E898B5ECF}"/>
    <cellStyle name="Input 4 11 2 2 3" xfId="16650" xr:uid="{9193477E-2BAD-4128-98FD-387C7A577215}"/>
    <cellStyle name="Input 4 11 2 2 4" xfId="16651" xr:uid="{4E295108-7FA7-4F9C-80F5-C2FA8E8D62EB}"/>
    <cellStyle name="Input 4 11 2 3" xfId="16652" xr:uid="{668F85BC-F103-4B2A-A3DE-CBA127AD8755}"/>
    <cellStyle name="Input 4 11 2 3 2" xfId="16653" xr:uid="{04B1D80A-8A07-427A-A887-A69B4C6C0155}"/>
    <cellStyle name="Input 4 11 2 3 3" xfId="16654" xr:uid="{36FB8C33-8A87-443A-BE9E-26D961A3D4AC}"/>
    <cellStyle name="Input 4 11 2 4" xfId="16655" xr:uid="{ED536544-53A1-4454-B6D2-FF4CE095D8EC}"/>
    <cellStyle name="Input 4 11 2 4 2" xfId="16656" xr:uid="{0CC1204F-00F0-453E-9AD9-5E38299E6A33}"/>
    <cellStyle name="Input 4 11 2 4 3" xfId="16657" xr:uid="{FF39EE8B-9C34-4828-93A1-C3523C492D7A}"/>
    <cellStyle name="Input 4 11 2 5" xfId="16658" xr:uid="{0E5C7F60-D9E4-45B5-9E93-177921EF9A5D}"/>
    <cellStyle name="Input 4 11 2 5 2" xfId="16659" xr:uid="{1697D4C4-1A45-4FDA-8672-7945D0C5AEAB}"/>
    <cellStyle name="Input 4 11 2 5 3" xfId="16660" xr:uid="{9097A9BE-018A-482A-8982-46FED4E1D1D3}"/>
    <cellStyle name="Input 4 11 2 6" xfId="16661" xr:uid="{DC192FC1-3910-4A3A-81A7-BC3E19EC1E83}"/>
    <cellStyle name="Input 4 11 2 6 2" xfId="16662" xr:uid="{D44AFD05-801F-44AA-BFC4-84EACF731FFB}"/>
    <cellStyle name="Input 4 11 2 6 3" xfId="16663" xr:uid="{F25937C2-A008-415F-A51A-67C539F0A925}"/>
    <cellStyle name="Input 4 11 2 7" xfId="16664" xr:uid="{664F2D93-22C2-4A7A-B971-931906F08FAA}"/>
    <cellStyle name="Input 4 11 2 7 2" xfId="16665" xr:uid="{945D928D-9BA1-4CCC-A9D7-322F1006247B}"/>
    <cellStyle name="Input 4 11 2 7 3" xfId="16666" xr:uid="{9875FF1B-C072-4777-8A28-FA4950F014E2}"/>
    <cellStyle name="Input 4 11 2 8" xfId="16667" xr:uid="{C54486A4-EE6F-4B0E-A64F-723D7E358557}"/>
    <cellStyle name="Input 4 11 2 8 2" xfId="16668" xr:uid="{5D5F9FF9-9488-47C3-89E9-4DEF13F7C40F}"/>
    <cellStyle name="Input 4 11 2 8 3" xfId="16669" xr:uid="{93C8F02D-5202-4DE2-B88F-DE1A56B1677B}"/>
    <cellStyle name="Input 4 11 2 9" xfId="16670" xr:uid="{551C57D8-A2D1-4275-B944-65923AA4FDF4}"/>
    <cellStyle name="Input 4 11 2 9 2" xfId="16671" xr:uid="{14980D97-53EA-4386-95A1-1031102BBE85}"/>
    <cellStyle name="Input 4 11 2 9 3" xfId="16672" xr:uid="{4EF776A6-5272-41EB-96AC-ECD7B4284203}"/>
    <cellStyle name="Input 4 11 3" xfId="16673" xr:uid="{930CC5DB-127A-4188-9B14-B063CBC70816}"/>
    <cellStyle name="Input 4 11 3 2" xfId="16674" xr:uid="{62E8DC15-5538-496F-8BBD-1ADD0B27EEDD}"/>
    <cellStyle name="Input 4 11 3 3" xfId="16675" xr:uid="{71394A32-D366-4319-AF9A-86A59D42BCD7}"/>
    <cellStyle name="Input 4 11 3 4" xfId="16676" xr:uid="{4D8BF155-1CA4-476F-B21F-63E079B2D5F2}"/>
    <cellStyle name="Input 4 11 4" xfId="16677" xr:uid="{2D0B94C7-7045-4B67-B735-89999B3997D8}"/>
    <cellStyle name="Input 4 11 4 2" xfId="16678" xr:uid="{3A83B71D-ADC7-4A62-8563-3CD406FF95DB}"/>
    <cellStyle name="Input 4 11 4 3" xfId="16679" xr:uid="{2F0D0D8B-F0B5-4964-B8F9-DF2CD29ACD1B}"/>
    <cellStyle name="Input 4 11 5" xfId="16680" xr:uid="{CF7B6425-F2A6-4977-8C72-C5C6AEBF7E72}"/>
    <cellStyle name="Input 4 11 5 2" xfId="16681" xr:uid="{0BB70FEA-0AA5-4C89-82A8-DBEA7AB96176}"/>
    <cellStyle name="Input 4 11 5 3" xfId="16682" xr:uid="{3CFEB9AF-0FA7-4F05-99B5-221245DD0CE8}"/>
    <cellStyle name="Input 4 11 6" xfId="16683" xr:uid="{9DE59687-1F68-4D6B-A758-AE0533C6DE8E}"/>
    <cellStyle name="Input 4 11 6 2" xfId="16684" xr:uid="{9E9700D6-1BD6-4182-88D5-D6FA84EDD45C}"/>
    <cellStyle name="Input 4 11 6 3" xfId="16685" xr:uid="{8619DDC3-ABEF-4D42-8D53-A43946BCA631}"/>
    <cellStyle name="Input 4 11 7" xfId="16686" xr:uid="{3C3374BE-2CD7-4286-B5E3-9EF37CD98BE8}"/>
    <cellStyle name="Input 4 11 7 2" xfId="16687" xr:uid="{F8FB7EAA-B5BE-408B-AB2F-B5F32A84E697}"/>
    <cellStyle name="Input 4 11 7 3" xfId="16688" xr:uid="{9A6CEC1C-74CC-4581-8930-20E5088962E1}"/>
    <cellStyle name="Input 4 11 8" xfId="16689" xr:uid="{83EE3009-B1A2-426E-80CA-379EA599C0A6}"/>
    <cellStyle name="Input 4 11 8 2" xfId="16690" xr:uid="{0418EC0C-E996-46A6-8711-5AC49D292649}"/>
    <cellStyle name="Input 4 11 8 3" xfId="16691" xr:uid="{171F30B6-3C5D-4D1B-9814-28624593B5B8}"/>
    <cellStyle name="Input 4 11 9" xfId="16692" xr:uid="{8C3BAB21-4BC3-4306-8459-B7F75B601E02}"/>
    <cellStyle name="Input 4 11 9 2" xfId="16693" xr:uid="{98FCC33F-3C50-4981-ADF8-4F650A4D5FED}"/>
    <cellStyle name="Input 4 11 9 3" xfId="16694" xr:uid="{C61124AC-24C8-473D-A01B-DBD7FCF7A4F3}"/>
    <cellStyle name="Input 4 12" xfId="16695" xr:uid="{FF28D716-D648-4C8E-832B-81D9D0D4F833}"/>
    <cellStyle name="Input 4 12 10" xfId="16696" xr:uid="{EA62D6A6-1372-45DF-9466-4232C7FC9B89}"/>
    <cellStyle name="Input 4 12 10 2" xfId="16697" xr:uid="{D09EEF40-1DF4-4CB8-929E-AAAA302A64DF}"/>
    <cellStyle name="Input 4 12 11" xfId="16698" xr:uid="{29496BB7-BA57-429F-8CEF-31B4D15249CF}"/>
    <cellStyle name="Input 4 12 2" xfId="16699" xr:uid="{5D7EA3A9-1270-4736-A4D9-BCB961D5CD79}"/>
    <cellStyle name="Input 4 12 2 2" xfId="16700" xr:uid="{175F4A4D-D5FE-40FA-927D-DD1B66E9024D}"/>
    <cellStyle name="Input 4 12 2 3" xfId="16701" xr:uid="{873D9D15-05A5-433E-920C-12316B6FE76F}"/>
    <cellStyle name="Input 4 12 2 4" xfId="16702" xr:uid="{59F6C06D-9953-46C3-82FD-A09F68B7E288}"/>
    <cellStyle name="Input 4 12 3" xfId="16703" xr:uid="{E615597C-464A-46CA-B0A5-26D35534CCE6}"/>
    <cellStyle name="Input 4 12 3 2" xfId="16704" xr:uid="{76786599-A8DD-482D-A789-36BB9518EB35}"/>
    <cellStyle name="Input 4 12 3 3" xfId="16705" xr:uid="{C20C2221-BB95-49BF-84AD-85063CE773AF}"/>
    <cellStyle name="Input 4 12 4" xfId="16706" xr:uid="{9CC0F5CA-68CF-4068-BBA6-30E60594A2D4}"/>
    <cellStyle name="Input 4 12 4 2" xfId="16707" xr:uid="{8108C8F3-D915-4E9E-84D9-13AA97DD2F3B}"/>
    <cellStyle name="Input 4 12 4 3" xfId="16708" xr:uid="{A9DDA986-DD49-4257-A683-555BBA05086E}"/>
    <cellStyle name="Input 4 12 5" xfId="16709" xr:uid="{9F4091F9-9757-4253-AA43-AC1AA08C1382}"/>
    <cellStyle name="Input 4 12 5 2" xfId="16710" xr:uid="{26738B1F-7D24-47E5-B437-B02622E2A262}"/>
    <cellStyle name="Input 4 12 5 3" xfId="16711" xr:uid="{03DC7640-F327-4D51-A1A9-1E863FDD3672}"/>
    <cellStyle name="Input 4 12 6" xfId="16712" xr:uid="{C37C45F2-6B93-4579-88F2-5850B2B13CFF}"/>
    <cellStyle name="Input 4 12 6 2" xfId="16713" xr:uid="{F4866664-8913-4AA3-92BD-080DA196824F}"/>
    <cellStyle name="Input 4 12 6 3" xfId="16714" xr:uid="{B852D5C2-EC7C-4C41-AF64-C2EC0858308E}"/>
    <cellStyle name="Input 4 12 7" xfId="16715" xr:uid="{A8F4EF4D-684D-4067-92AB-F034561A554C}"/>
    <cellStyle name="Input 4 12 7 2" xfId="16716" xr:uid="{93B06607-D853-4827-9D4A-015E1F488A48}"/>
    <cellStyle name="Input 4 12 7 3" xfId="16717" xr:uid="{119E622B-3D39-42E9-8148-70D2F93E9728}"/>
    <cellStyle name="Input 4 12 8" xfId="16718" xr:uid="{EAB56515-151D-4141-A3CE-2CCD7AB16904}"/>
    <cellStyle name="Input 4 12 8 2" xfId="16719" xr:uid="{A7075EAD-0895-4289-A330-929FB18857E5}"/>
    <cellStyle name="Input 4 12 8 3" xfId="16720" xr:uid="{3DF9F678-3C1C-4733-A0A6-806EA873FA0B}"/>
    <cellStyle name="Input 4 12 9" xfId="16721" xr:uid="{6F6884D5-1FB3-4886-AABD-2CB686E5DA25}"/>
    <cellStyle name="Input 4 12 9 2" xfId="16722" xr:uid="{B677598D-0B9D-4332-A243-067F5847C8C6}"/>
    <cellStyle name="Input 4 12 9 3" xfId="16723" xr:uid="{D257AC61-403C-4B3E-B1A9-592A88041534}"/>
    <cellStyle name="Input 4 13" xfId="16724" xr:uid="{BA78D929-7258-4FA0-9C99-BDA04D3CE1CB}"/>
    <cellStyle name="Input 4 13 2" xfId="16725" xr:uid="{9CDE0FA5-425F-47E9-ADD0-94E6B0F0E11C}"/>
    <cellStyle name="Input 4 13 3" xfId="16726" xr:uid="{75CBD47B-CBBD-415B-B912-719508EDA47B}"/>
    <cellStyle name="Input 4 13 4" xfId="16727" xr:uid="{64646C91-2448-4DA1-9AB6-750ECD5A31DF}"/>
    <cellStyle name="Input 4 14" xfId="16728" xr:uid="{73111750-A48F-4497-86CC-36B6F075ADC0}"/>
    <cellStyle name="Input 4 14 2" xfId="16729" xr:uid="{86E10D4F-8B53-44E6-9C0A-AEAAC4F64CC6}"/>
    <cellStyle name="Input 4 14 3" xfId="16730" xr:uid="{2FFA8D82-4202-4BAB-B749-07CABEA94982}"/>
    <cellStyle name="Input 4 15" xfId="16731" xr:uid="{68A40262-1147-4D78-9FE0-258BE62D684E}"/>
    <cellStyle name="Input 4 15 2" xfId="16732" xr:uid="{F3F5BC75-A99B-4781-ACA0-0050E39C7AF9}"/>
    <cellStyle name="Input 4 15 3" xfId="16733" xr:uid="{C50F390B-A610-4D9B-8224-2DE057713021}"/>
    <cellStyle name="Input 4 16" xfId="16734" xr:uid="{040DAB5D-2614-46F3-97E0-D6D272AD4A68}"/>
    <cellStyle name="Input 4 16 2" xfId="16735" xr:uid="{C252BF3F-305F-4A16-9A58-E75B8A9A502B}"/>
    <cellStyle name="Input 4 16 3" xfId="16736" xr:uid="{A4156E0E-8221-4F4F-9429-F6A29975F0F8}"/>
    <cellStyle name="Input 4 17" xfId="16737" xr:uid="{3DB324C2-FE93-4587-AD16-9E9405B4FF9B}"/>
    <cellStyle name="Input 4 17 2" xfId="16738" xr:uid="{273C5538-B1DB-4742-9B1A-40AFDD9D70AD}"/>
    <cellStyle name="Input 4 17 3" xfId="16739" xr:uid="{1AFAE904-D47C-43BF-94E0-4B2FAEE1C59A}"/>
    <cellStyle name="Input 4 18" xfId="16740" xr:uid="{988628B8-BA03-4F21-8D0B-E35F3B7BF9A1}"/>
    <cellStyle name="Input 4 18 2" xfId="16741" xr:uid="{CF4E7666-2B35-4EA8-9995-CF8E84D2126B}"/>
    <cellStyle name="Input 4 18 3" xfId="16742" xr:uid="{2740A118-2614-47CC-96A1-E6686719001E}"/>
    <cellStyle name="Input 4 19" xfId="16743" xr:uid="{CC9BD760-8A15-434A-A0BB-41057D7B9320}"/>
    <cellStyle name="Input 4 19 2" xfId="16744" xr:uid="{5FBB6673-BCF2-46F4-9F40-4ACE5D3BEAAB}"/>
    <cellStyle name="Input 4 19 3" xfId="16745" xr:uid="{1F300828-F0BE-4B6E-AA8D-8876E23EF4D9}"/>
    <cellStyle name="Input 4 2" xfId="16746" xr:uid="{5833C6D1-5DBD-4BE2-BB34-80E4C5AFDB92}"/>
    <cellStyle name="Input 4 2 10" xfId="16747" xr:uid="{1A593A4D-DD53-44D9-9579-E62C6118E545}"/>
    <cellStyle name="Input 4 2 10 2" xfId="16748" xr:uid="{F2F20FF9-B13C-4490-B8EA-A19DE7D445A2}"/>
    <cellStyle name="Input 4 2 10 3" xfId="16749" xr:uid="{1B0E8736-8BA0-4E7B-8616-08FE1B246FE5}"/>
    <cellStyle name="Input 4 2 11" xfId="16750" xr:uid="{29B3CC73-D0C2-48F1-9CCB-47E01866F4D0}"/>
    <cellStyle name="Input 4 2 11 2" xfId="16751" xr:uid="{0BE83804-8D44-4A4B-936B-00401F29A2D0}"/>
    <cellStyle name="Input 4 2 12" xfId="16752" xr:uid="{71960855-938E-4704-9465-60B40158E708}"/>
    <cellStyle name="Input 4 2 13" xfId="16753" xr:uid="{4371D7B7-46AA-409D-9DA4-6C6AF22B4075}"/>
    <cellStyle name="Input 4 2 14" xfId="16754" xr:uid="{992659CA-16D4-4D06-93CB-549AC7BE3DBD}"/>
    <cellStyle name="Input 4 2 2" xfId="16755" xr:uid="{4D1216D4-DA55-46E9-ABC4-01222C090491}"/>
    <cellStyle name="Input 4 2 2 10" xfId="16756" xr:uid="{B7B7755B-F59D-4CC0-A4A4-C52361EE194C}"/>
    <cellStyle name="Input 4 2 2 10 2" xfId="16757" xr:uid="{4F92F4BB-4702-4CF3-9AB8-AF7C15DEA672}"/>
    <cellStyle name="Input 4 2 2 11" xfId="16758" xr:uid="{F330E3A6-8B7F-409C-96A9-85BECC2BC396}"/>
    <cellStyle name="Input 4 2 2 2" xfId="16759" xr:uid="{D82639B8-B865-42A4-BACB-618E373EF933}"/>
    <cellStyle name="Input 4 2 2 2 2" xfId="16760" xr:uid="{081A0A5B-622D-4943-BAC1-93849B4F7E88}"/>
    <cellStyle name="Input 4 2 2 2 3" xfId="16761" xr:uid="{6EE27C92-6C3D-4C9B-B65B-46EE30BC9E90}"/>
    <cellStyle name="Input 4 2 2 2 4" xfId="16762" xr:uid="{2A94062B-88D9-48E1-B88A-74A200164B05}"/>
    <cellStyle name="Input 4 2 2 3" xfId="16763" xr:uid="{20CFC952-5F58-4E6F-8E05-47F2061635A8}"/>
    <cellStyle name="Input 4 2 2 3 2" xfId="16764" xr:uid="{C473D5C7-4FE0-4AA1-8724-6BA8C4059B99}"/>
    <cellStyle name="Input 4 2 2 3 3" xfId="16765" xr:uid="{4E1E4483-0EF9-4E9B-B534-61868F878218}"/>
    <cellStyle name="Input 4 2 2 4" xfId="16766" xr:uid="{EC7B1686-BB02-4D1B-8C07-39FDBDDF9743}"/>
    <cellStyle name="Input 4 2 2 4 2" xfId="16767" xr:uid="{709ED9B5-4615-4B7D-BDA9-2CE64BD9E9FE}"/>
    <cellStyle name="Input 4 2 2 4 3" xfId="16768" xr:uid="{11F21F65-D169-482D-9B2E-2110E45A484D}"/>
    <cellStyle name="Input 4 2 2 5" xfId="16769" xr:uid="{97A4736A-AC32-4B16-9D09-01A929B51054}"/>
    <cellStyle name="Input 4 2 2 5 2" xfId="16770" xr:uid="{28232BF3-5C07-4AE8-BD99-F25ADB5C097C}"/>
    <cellStyle name="Input 4 2 2 5 3" xfId="16771" xr:uid="{152CEB14-6CAE-43DF-91E3-B38F76AED471}"/>
    <cellStyle name="Input 4 2 2 6" xfId="16772" xr:uid="{64347A81-83E8-4EC4-A33C-2A207FC391CF}"/>
    <cellStyle name="Input 4 2 2 6 2" xfId="16773" xr:uid="{91A48C31-4FA7-47FA-9DDC-0CC1C3DAB387}"/>
    <cellStyle name="Input 4 2 2 6 3" xfId="16774" xr:uid="{8A471555-1C22-4A10-8D85-30BD67F3B435}"/>
    <cellStyle name="Input 4 2 2 7" xfId="16775" xr:uid="{24B3CC9F-CD30-45FB-B1EA-B2283F5A5255}"/>
    <cellStyle name="Input 4 2 2 7 2" xfId="16776" xr:uid="{47A78230-D0D6-4CBB-89A5-F0C8DE71E237}"/>
    <cellStyle name="Input 4 2 2 7 3" xfId="16777" xr:uid="{9929BD2C-173D-4ED0-92AC-5C1878F17784}"/>
    <cellStyle name="Input 4 2 2 8" xfId="16778" xr:uid="{28B550E3-2C86-45C9-8312-D617ECC0F1AF}"/>
    <cellStyle name="Input 4 2 2 8 2" xfId="16779" xr:uid="{A2081A50-B2EF-40BD-B2EE-DDE7D0004682}"/>
    <cellStyle name="Input 4 2 2 8 3" xfId="16780" xr:uid="{D1092F33-8913-46AD-B0C9-2C6A846BDCDE}"/>
    <cellStyle name="Input 4 2 2 9" xfId="16781" xr:uid="{67281D79-EA86-42EE-BC2C-D90DCD8D71D1}"/>
    <cellStyle name="Input 4 2 2 9 2" xfId="16782" xr:uid="{009073CC-B64A-4124-B011-E99C540DD3FF}"/>
    <cellStyle name="Input 4 2 2 9 3" xfId="16783" xr:uid="{8105CB7B-EC46-41C3-B5F9-EAA602F79021}"/>
    <cellStyle name="Input 4 2 3" xfId="16784" xr:uid="{AA7599F9-0D9C-4AFE-BC0A-A2B0F62ACDAF}"/>
    <cellStyle name="Input 4 2 3 2" xfId="16785" xr:uid="{36334130-E4F0-447F-B996-EF1EEC276C0A}"/>
    <cellStyle name="Input 4 2 3 3" xfId="16786" xr:uid="{F87BFA00-0843-44E0-9586-EDB844E3C7DD}"/>
    <cellStyle name="Input 4 2 3 4" xfId="16787" xr:uid="{CF0FD13A-D28B-4ADB-810D-15779FA69431}"/>
    <cellStyle name="Input 4 2 4" xfId="16788" xr:uid="{59F2E466-AEDD-4D21-9800-7EBEA32FC91D}"/>
    <cellStyle name="Input 4 2 4 2" xfId="16789" xr:uid="{FFDD1A9D-9751-42D1-8972-D1EFF1838332}"/>
    <cellStyle name="Input 4 2 4 3" xfId="16790" xr:uid="{AA2E1F89-EBC7-41CE-BE1D-81EAB0CF319B}"/>
    <cellStyle name="Input 4 2 5" xfId="16791" xr:uid="{F936B0C7-8D11-4405-A26B-0BA7D4040BBD}"/>
    <cellStyle name="Input 4 2 5 2" xfId="16792" xr:uid="{0ACCCADE-EB55-427E-995E-BBE2551D6FE8}"/>
    <cellStyle name="Input 4 2 5 3" xfId="16793" xr:uid="{02D9BE55-DFFB-4A3A-BBB8-37B0CAC54F9D}"/>
    <cellStyle name="Input 4 2 6" xfId="16794" xr:uid="{982B9795-FDA7-4AB8-A7D9-BBAF1F027C77}"/>
    <cellStyle name="Input 4 2 6 2" xfId="16795" xr:uid="{1500964A-7334-4CD6-93BF-7CB456C6A265}"/>
    <cellStyle name="Input 4 2 6 3" xfId="16796" xr:uid="{4FF31936-14F9-477D-9FD6-18A5C1BAB0AC}"/>
    <cellStyle name="Input 4 2 7" xfId="16797" xr:uid="{79C06D8F-F86A-4972-8CA2-12B881D10F2E}"/>
    <cellStyle name="Input 4 2 7 2" xfId="16798" xr:uid="{8835C1BD-C505-46F7-B4AA-C4F9622DAEC6}"/>
    <cellStyle name="Input 4 2 7 3" xfId="16799" xr:uid="{055684C9-3FB8-4556-9E46-25B3FEFE4CE3}"/>
    <cellStyle name="Input 4 2 8" xfId="16800" xr:uid="{EED93BD2-42F8-4DAA-BD8B-844945EE5B35}"/>
    <cellStyle name="Input 4 2 8 2" xfId="16801" xr:uid="{05FE94C3-EF9B-41A1-A73B-E08D78EDB1EF}"/>
    <cellStyle name="Input 4 2 8 3" xfId="16802" xr:uid="{92AE6D5B-C111-4EA9-AF13-8C77ABAC187C}"/>
    <cellStyle name="Input 4 2 9" xfId="16803" xr:uid="{EC323C8B-29AC-4A3C-883A-C3A8F8ED0C93}"/>
    <cellStyle name="Input 4 2 9 2" xfId="16804" xr:uid="{91505227-A4A0-401A-9A48-97DD48FE219E}"/>
    <cellStyle name="Input 4 2 9 3" xfId="16805" xr:uid="{2AA616F5-1E67-4547-9FD4-6B48CB85B4BC}"/>
    <cellStyle name="Input 4 20" xfId="16806" xr:uid="{A0213CC4-2D34-4C34-AF31-4734848B3AE2}"/>
    <cellStyle name="Input 4 20 2" xfId="16807" xr:uid="{341F526F-15EA-47EF-8F70-852F77D17A48}"/>
    <cellStyle name="Input 4 20 3" xfId="16808" xr:uid="{92EAD049-DDAC-40DC-838A-EBDFA0CAB171}"/>
    <cellStyle name="Input 4 21" xfId="16809" xr:uid="{606CB6BE-C02D-40A1-B447-8BAE044DFF81}"/>
    <cellStyle name="Input 4 21 2" xfId="16810" xr:uid="{B41EBBA8-F9E5-4A69-A5BF-248CB1F32188}"/>
    <cellStyle name="Input 4 22" xfId="16811" xr:uid="{ACC2C0E9-C0BC-43B3-9E58-168B7C33F155}"/>
    <cellStyle name="Input 4 23" xfId="16812" xr:uid="{4E843712-2489-4AC3-BE28-1BE741E52225}"/>
    <cellStyle name="Input 4 24" xfId="16813" xr:uid="{1B2E25E5-66F9-4B38-9D8A-68AC25A9D7AE}"/>
    <cellStyle name="Input 4 3" xfId="16814" xr:uid="{7F3A8ABD-B573-4873-B9B2-F15647117D31}"/>
    <cellStyle name="Input 4 3 10" xfId="16815" xr:uid="{00CD2083-4149-4F5F-8D16-F26960F067C4}"/>
    <cellStyle name="Input 4 3 10 2" xfId="16816" xr:uid="{3C53F1BC-8B82-4767-99D9-7805C2AC283C}"/>
    <cellStyle name="Input 4 3 10 3" xfId="16817" xr:uid="{80162DF9-ABA7-42D6-B885-689D19A82202}"/>
    <cellStyle name="Input 4 3 11" xfId="16818" xr:uid="{BD142B5A-4237-4D11-A4A1-036868FB9ED9}"/>
    <cellStyle name="Input 4 3 11 2" xfId="16819" xr:uid="{1D01F44D-F49A-460E-BB53-51E12502DB20}"/>
    <cellStyle name="Input 4 3 12" xfId="16820" xr:uid="{7CAAD0E1-A1F1-400E-9972-2409D72BAF72}"/>
    <cellStyle name="Input 4 3 2" xfId="16821" xr:uid="{C43FC010-0344-4A75-A83D-2D642706A6D2}"/>
    <cellStyle name="Input 4 3 2 10" xfId="16822" xr:uid="{E1009DBB-F950-4639-B570-26F56AF76B96}"/>
    <cellStyle name="Input 4 3 2 10 2" xfId="16823" xr:uid="{EFE97AF5-8189-40F3-A3DB-A9BCC3C939B8}"/>
    <cellStyle name="Input 4 3 2 11" xfId="16824" xr:uid="{E8609C2D-BE9F-4F81-8968-AE29F45717C0}"/>
    <cellStyle name="Input 4 3 2 2" xfId="16825" xr:uid="{49A85EBA-8B75-475B-934E-398DD6572299}"/>
    <cellStyle name="Input 4 3 2 2 2" xfId="16826" xr:uid="{FBCE4797-446E-4D96-B0E3-71708502364F}"/>
    <cellStyle name="Input 4 3 2 2 3" xfId="16827" xr:uid="{C72FFB9D-71C9-4BFF-8124-73D1ACAB9D0B}"/>
    <cellStyle name="Input 4 3 2 2 4" xfId="16828" xr:uid="{64B05E63-394E-41BC-B16B-8BEACF9116FD}"/>
    <cellStyle name="Input 4 3 2 3" xfId="16829" xr:uid="{27B0886D-1B71-4147-B6A6-B5EFEF2488B4}"/>
    <cellStyle name="Input 4 3 2 3 2" xfId="16830" xr:uid="{9D53CFF1-26DD-4BBC-A62B-59E1A2215FCB}"/>
    <cellStyle name="Input 4 3 2 3 3" xfId="16831" xr:uid="{8D05468A-9EBA-40BD-9D02-0B5A14CFF9EE}"/>
    <cellStyle name="Input 4 3 2 4" xfId="16832" xr:uid="{E8D1A043-ACFE-4B8B-8510-D59A9FA1A694}"/>
    <cellStyle name="Input 4 3 2 4 2" xfId="16833" xr:uid="{8E627973-90FA-41BE-BE8E-C416231981E1}"/>
    <cellStyle name="Input 4 3 2 4 3" xfId="16834" xr:uid="{C352235F-CEED-4A03-B256-86C2BD209A79}"/>
    <cellStyle name="Input 4 3 2 5" xfId="16835" xr:uid="{5115ED5C-5BE6-4409-A70D-27235CE467CC}"/>
    <cellStyle name="Input 4 3 2 5 2" xfId="16836" xr:uid="{F3CB6EC0-80BF-44D8-ACD3-43FDF15050BB}"/>
    <cellStyle name="Input 4 3 2 5 3" xfId="16837" xr:uid="{1CEE5985-8A5C-4837-9FB4-460FAA58E566}"/>
    <cellStyle name="Input 4 3 2 6" xfId="16838" xr:uid="{4058B7D5-8AFB-4133-A59F-911D84A57200}"/>
    <cellStyle name="Input 4 3 2 6 2" xfId="16839" xr:uid="{E442CA08-4502-404F-B3F3-F7F15C418B5D}"/>
    <cellStyle name="Input 4 3 2 6 3" xfId="16840" xr:uid="{4C8BC3BF-C0AE-42B2-A976-FF59D794F59C}"/>
    <cellStyle name="Input 4 3 2 7" xfId="16841" xr:uid="{F85F441C-3E67-4DDB-AA25-BF4CF213DD07}"/>
    <cellStyle name="Input 4 3 2 7 2" xfId="16842" xr:uid="{D8572F75-E410-4C0F-8DF6-7A55609984AC}"/>
    <cellStyle name="Input 4 3 2 7 3" xfId="16843" xr:uid="{7E8A6E14-C14D-4A48-9D84-8E978E3B1E41}"/>
    <cellStyle name="Input 4 3 2 8" xfId="16844" xr:uid="{30255390-8747-411C-996D-E709C1B03BC2}"/>
    <cellStyle name="Input 4 3 2 8 2" xfId="16845" xr:uid="{29DFBBE8-7354-44C1-AFDB-694F2544BFD7}"/>
    <cellStyle name="Input 4 3 2 8 3" xfId="16846" xr:uid="{E681A72C-C9C5-4CED-837D-C2441021DA4B}"/>
    <cellStyle name="Input 4 3 2 9" xfId="16847" xr:uid="{AA1643E3-7890-4867-AE0A-8E99F9A85944}"/>
    <cellStyle name="Input 4 3 2 9 2" xfId="16848" xr:uid="{A5992770-73DD-4754-8725-859761A6145D}"/>
    <cellStyle name="Input 4 3 2 9 3" xfId="16849" xr:uid="{FFBC93FC-BED2-4A72-992D-58DF3EDFD038}"/>
    <cellStyle name="Input 4 3 3" xfId="16850" xr:uid="{D84B122B-0663-47FF-9514-B522076CC233}"/>
    <cellStyle name="Input 4 3 3 2" xfId="16851" xr:uid="{BACD781B-D872-458B-B379-5BA6417C4B64}"/>
    <cellStyle name="Input 4 3 3 3" xfId="16852" xr:uid="{8F468FF2-59FE-4ECD-826B-58F5E7621744}"/>
    <cellStyle name="Input 4 3 3 4" xfId="16853" xr:uid="{2D0410A4-276A-4027-933E-322CB380974E}"/>
    <cellStyle name="Input 4 3 4" xfId="16854" xr:uid="{07A077A8-05AC-4D8E-A460-84A8AE3548B0}"/>
    <cellStyle name="Input 4 3 4 2" xfId="16855" xr:uid="{BAA1F14B-4527-48B1-995E-183E3B5D2745}"/>
    <cellStyle name="Input 4 3 4 3" xfId="16856" xr:uid="{B4AD60CE-5118-4F1B-A896-E2D5316C9CC2}"/>
    <cellStyle name="Input 4 3 5" xfId="16857" xr:uid="{B9359F46-A177-4C46-9E52-810EB2EE0C6A}"/>
    <cellStyle name="Input 4 3 5 2" xfId="16858" xr:uid="{97FFDC99-8D18-486D-9683-63703450CFB2}"/>
    <cellStyle name="Input 4 3 5 3" xfId="16859" xr:uid="{1317189C-274E-451B-8808-2B7D63EFB3CE}"/>
    <cellStyle name="Input 4 3 6" xfId="16860" xr:uid="{6CD1AD9F-840B-402B-8C9C-82392D54E93B}"/>
    <cellStyle name="Input 4 3 6 2" xfId="16861" xr:uid="{C1D99126-8F05-4978-AC73-7D2F6DC702A2}"/>
    <cellStyle name="Input 4 3 6 3" xfId="16862" xr:uid="{52E16972-64FC-48BD-A476-09BB60468806}"/>
    <cellStyle name="Input 4 3 7" xfId="16863" xr:uid="{490256BF-8955-4C19-993D-32730161A59B}"/>
    <cellStyle name="Input 4 3 7 2" xfId="16864" xr:uid="{8C974856-5E07-4AD5-850B-1CD8869619F4}"/>
    <cellStyle name="Input 4 3 7 3" xfId="16865" xr:uid="{F5A141FB-56A0-4725-8749-0A1C575DEC9B}"/>
    <cellStyle name="Input 4 3 8" xfId="16866" xr:uid="{DFF64EC7-7DCD-4743-8670-F88CF572D770}"/>
    <cellStyle name="Input 4 3 8 2" xfId="16867" xr:uid="{F1D90378-0160-4704-AEF8-DE0A7F83068A}"/>
    <cellStyle name="Input 4 3 8 3" xfId="16868" xr:uid="{BF0FCB02-2B6D-4EE0-80B0-2B6C00831047}"/>
    <cellStyle name="Input 4 3 9" xfId="16869" xr:uid="{AEB1B4E2-0ABA-4CEB-85FF-5FF00D1166D3}"/>
    <cellStyle name="Input 4 3 9 2" xfId="16870" xr:uid="{005A04B9-553A-41C9-9BF9-5A5B1ADA6209}"/>
    <cellStyle name="Input 4 3 9 3" xfId="16871" xr:uid="{F1B9A2CB-62C8-44A4-863B-D3123E3C9EF8}"/>
    <cellStyle name="Input 4 4" xfId="16872" xr:uid="{006CD153-D211-45A9-B15E-D5CD17BD8A87}"/>
    <cellStyle name="Input 4 4 10" xfId="16873" xr:uid="{E3D2C074-F5ED-400D-BA56-433ED4C64167}"/>
    <cellStyle name="Input 4 4 10 2" xfId="16874" xr:uid="{302AB9D2-9621-4436-98C9-5DCFA367E9B4}"/>
    <cellStyle name="Input 4 4 10 3" xfId="16875" xr:uid="{513EEED2-EB7B-4E36-866D-83B3CF5E27F4}"/>
    <cellStyle name="Input 4 4 11" xfId="16876" xr:uid="{2C328D5A-24D4-4834-B976-EC9BF7FA6CB4}"/>
    <cellStyle name="Input 4 4 11 2" xfId="16877" xr:uid="{9772C8D9-4F2A-4314-8050-9F0AD16F5C93}"/>
    <cellStyle name="Input 4 4 12" xfId="16878" xr:uid="{A0565FFF-AAE4-4FD5-86BF-8E94ECB919D6}"/>
    <cellStyle name="Input 4 4 2" xfId="16879" xr:uid="{004848C5-9142-4815-91EA-7EC44249893C}"/>
    <cellStyle name="Input 4 4 2 10" xfId="16880" xr:uid="{75BADBE0-5262-4C6F-95AA-227EF430991D}"/>
    <cellStyle name="Input 4 4 2 10 2" xfId="16881" xr:uid="{A15C0095-5C6E-4BC7-84C9-4F72C1FB7924}"/>
    <cellStyle name="Input 4 4 2 11" xfId="16882" xr:uid="{2CB05698-ADDC-4C3A-AB41-90F9929ACB9E}"/>
    <cellStyle name="Input 4 4 2 2" xfId="16883" xr:uid="{5C165E08-33C5-44C0-BDA4-02F3E003C327}"/>
    <cellStyle name="Input 4 4 2 2 2" xfId="16884" xr:uid="{E0FD2669-2997-4153-A679-CA573ADC223A}"/>
    <cellStyle name="Input 4 4 2 2 3" xfId="16885" xr:uid="{09E49F79-AE21-45A4-A175-B35E87A5F42D}"/>
    <cellStyle name="Input 4 4 2 2 4" xfId="16886" xr:uid="{62854736-4D1A-4E74-B486-7BF22D063BC9}"/>
    <cellStyle name="Input 4 4 2 3" xfId="16887" xr:uid="{98E0A849-8F2A-44BB-B016-2562489EC414}"/>
    <cellStyle name="Input 4 4 2 3 2" xfId="16888" xr:uid="{66A923FF-8080-46D0-9974-B94243782282}"/>
    <cellStyle name="Input 4 4 2 3 3" xfId="16889" xr:uid="{2899A10F-E19B-4A25-8C4C-57F9C4349797}"/>
    <cellStyle name="Input 4 4 2 4" xfId="16890" xr:uid="{D0E1EB92-E636-4A0C-94D8-A4DA159D4F21}"/>
    <cellStyle name="Input 4 4 2 4 2" xfId="16891" xr:uid="{BAAA1291-8023-4E2C-879C-CE3E73251B73}"/>
    <cellStyle name="Input 4 4 2 4 3" xfId="16892" xr:uid="{6047DA9A-29C5-4905-829F-6D9A794611F9}"/>
    <cellStyle name="Input 4 4 2 5" xfId="16893" xr:uid="{354D06A8-FC97-46C0-85DE-A4423726B420}"/>
    <cellStyle name="Input 4 4 2 5 2" xfId="16894" xr:uid="{7CB768D4-4D4F-4F24-B08A-2591B400A744}"/>
    <cellStyle name="Input 4 4 2 5 3" xfId="16895" xr:uid="{434FCE55-91AB-4DB1-979E-745A8B560D0F}"/>
    <cellStyle name="Input 4 4 2 6" xfId="16896" xr:uid="{35FE77BE-D4B9-4870-ACF1-7FD1CEAC118A}"/>
    <cellStyle name="Input 4 4 2 6 2" xfId="16897" xr:uid="{A3BA3622-00D6-4BE6-ACEB-BADEBC27D540}"/>
    <cellStyle name="Input 4 4 2 6 3" xfId="16898" xr:uid="{708FAA2F-5213-4649-8DAF-987892D91FE9}"/>
    <cellStyle name="Input 4 4 2 7" xfId="16899" xr:uid="{B36D3F01-D983-4425-B206-C331A120A235}"/>
    <cellStyle name="Input 4 4 2 7 2" xfId="16900" xr:uid="{1D1B7385-87E4-4389-8E8A-3BF18BFA3246}"/>
    <cellStyle name="Input 4 4 2 7 3" xfId="16901" xr:uid="{2EBB4E7D-26D0-44A8-8A6E-3112C24DBC27}"/>
    <cellStyle name="Input 4 4 2 8" xfId="16902" xr:uid="{535C2B06-1DF2-445B-AE13-2791F4DA8639}"/>
    <cellStyle name="Input 4 4 2 8 2" xfId="16903" xr:uid="{161BF2F0-FA16-47D5-8447-4A1A470F8698}"/>
    <cellStyle name="Input 4 4 2 8 3" xfId="16904" xr:uid="{B74AB95F-E040-470A-90A7-409508B1E37B}"/>
    <cellStyle name="Input 4 4 2 9" xfId="16905" xr:uid="{8815262E-C644-4C19-B181-C89F8FBCC126}"/>
    <cellStyle name="Input 4 4 2 9 2" xfId="16906" xr:uid="{701B88BF-4364-45C7-B5A8-EF48EEA64762}"/>
    <cellStyle name="Input 4 4 2 9 3" xfId="16907" xr:uid="{B2D99A56-5545-4166-8394-FA10647193C2}"/>
    <cellStyle name="Input 4 4 3" xfId="16908" xr:uid="{FB92B754-A13F-4AB1-B9F1-068A6B161260}"/>
    <cellStyle name="Input 4 4 3 2" xfId="16909" xr:uid="{44D22872-7AE9-4926-8E95-54B5352FA23A}"/>
    <cellStyle name="Input 4 4 3 3" xfId="16910" xr:uid="{739BECAB-FDC4-44FE-8410-2FF17302F544}"/>
    <cellStyle name="Input 4 4 3 4" xfId="16911" xr:uid="{5644493B-AC22-4D0E-ABE9-4811BA28C175}"/>
    <cellStyle name="Input 4 4 4" xfId="16912" xr:uid="{166E8043-8B61-4774-B799-B2D7ED4F333B}"/>
    <cellStyle name="Input 4 4 4 2" xfId="16913" xr:uid="{28BC9299-87EF-46B9-838A-584728B72269}"/>
    <cellStyle name="Input 4 4 4 3" xfId="16914" xr:uid="{951D7E4F-BF90-4C78-B093-43828A4288CB}"/>
    <cellStyle name="Input 4 4 5" xfId="16915" xr:uid="{805885CA-D08E-4BC5-8C07-F4B9751D75F5}"/>
    <cellStyle name="Input 4 4 5 2" xfId="16916" xr:uid="{751910FC-380D-41A6-91E2-3B52C7D651CB}"/>
    <cellStyle name="Input 4 4 5 3" xfId="16917" xr:uid="{E073E36C-4A64-4FE3-8C07-EF1CB0963465}"/>
    <cellStyle name="Input 4 4 6" xfId="16918" xr:uid="{A52EBE38-440B-4423-8AC4-1307D7E249E5}"/>
    <cellStyle name="Input 4 4 6 2" xfId="16919" xr:uid="{C736C266-69CE-4FE6-BBF6-FE00FDDF1B49}"/>
    <cellStyle name="Input 4 4 6 3" xfId="16920" xr:uid="{EF6E7560-C8D7-4162-A3A2-A3D11F5E79F4}"/>
    <cellStyle name="Input 4 4 7" xfId="16921" xr:uid="{31CF2F48-2CDD-4BA4-A6D3-AFB46EDD45AB}"/>
    <cellStyle name="Input 4 4 7 2" xfId="16922" xr:uid="{5A3F7020-5B9B-4142-A77D-3A7F8990B07A}"/>
    <cellStyle name="Input 4 4 7 3" xfId="16923" xr:uid="{4D24211C-78C7-4E20-ADBE-9BA7E6D5B504}"/>
    <cellStyle name="Input 4 4 8" xfId="16924" xr:uid="{34157F61-42F5-487C-910D-4F45E5152BF4}"/>
    <cellStyle name="Input 4 4 8 2" xfId="16925" xr:uid="{B27DD14A-92A0-4912-AEA9-3651C9FE868E}"/>
    <cellStyle name="Input 4 4 8 3" xfId="16926" xr:uid="{AE11ACD2-385F-44F9-9580-0463F84C7F21}"/>
    <cellStyle name="Input 4 4 9" xfId="16927" xr:uid="{CF8451C9-E6D3-488B-805F-B6EEE4E02892}"/>
    <cellStyle name="Input 4 4 9 2" xfId="16928" xr:uid="{7F5B7CE9-67DC-48D8-A604-AB51877F4744}"/>
    <cellStyle name="Input 4 4 9 3" xfId="16929" xr:uid="{64E9C1C2-F767-4BA6-ABB7-E0D5EEFCE45C}"/>
    <cellStyle name="Input 4 5" xfId="16930" xr:uid="{1E8BF9E2-8FBB-4A87-8F85-4EED99A2F97C}"/>
    <cellStyle name="Input 4 5 10" xfId="16931" xr:uid="{5F2AFAD4-7C0F-44F3-80CD-EAFAE111E954}"/>
    <cellStyle name="Input 4 5 10 2" xfId="16932" xr:uid="{F62A2C16-8C08-4DCB-8715-88AD6F56575B}"/>
    <cellStyle name="Input 4 5 10 3" xfId="16933" xr:uid="{DC13C67D-403F-42A5-A785-149984002B09}"/>
    <cellStyle name="Input 4 5 11" xfId="16934" xr:uid="{F5FA2E17-4DE1-4998-A76E-16F800774487}"/>
    <cellStyle name="Input 4 5 11 2" xfId="16935" xr:uid="{C5D517F1-7C4C-4508-B34C-F5081E4089D8}"/>
    <cellStyle name="Input 4 5 12" xfId="16936" xr:uid="{5C9B32CE-00BC-43B3-AA09-D9CF97F455AA}"/>
    <cellStyle name="Input 4 5 2" xfId="16937" xr:uid="{DA0B97D1-982C-4159-ADEC-467099AE6071}"/>
    <cellStyle name="Input 4 5 2 10" xfId="16938" xr:uid="{7E40C76F-5A2C-4BAE-85F2-DE6D69EADA4E}"/>
    <cellStyle name="Input 4 5 2 10 2" xfId="16939" xr:uid="{01C7983C-C8E2-4D96-B6C6-0F975A836596}"/>
    <cellStyle name="Input 4 5 2 11" xfId="16940" xr:uid="{8693AA59-D2EE-43F7-B05A-7F745434C632}"/>
    <cellStyle name="Input 4 5 2 2" xfId="16941" xr:uid="{AAC165DB-2376-4B48-A6D9-74A2B86BBCC2}"/>
    <cellStyle name="Input 4 5 2 2 2" xfId="16942" xr:uid="{997232E8-C313-43B9-A885-69F5027C0C8F}"/>
    <cellStyle name="Input 4 5 2 2 3" xfId="16943" xr:uid="{8895A277-2643-48F5-976A-638A6F047014}"/>
    <cellStyle name="Input 4 5 2 2 4" xfId="16944" xr:uid="{6807D87D-C8BC-4C6D-87BB-3A09B9EA1337}"/>
    <cellStyle name="Input 4 5 2 3" xfId="16945" xr:uid="{D3CB8056-A774-4CA6-9AC3-78456D6F910F}"/>
    <cellStyle name="Input 4 5 2 3 2" xfId="16946" xr:uid="{5EC7694A-616D-427A-A544-9782369DA7FF}"/>
    <cellStyle name="Input 4 5 2 3 3" xfId="16947" xr:uid="{3E06030A-EAE1-43C8-88D6-919B341A294B}"/>
    <cellStyle name="Input 4 5 2 4" xfId="16948" xr:uid="{71B458F6-35F6-4C53-B56E-B97168694390}"/>
    <cellStyle name="Input 4 5 2 4 2" xfId="16949" xr:uid="{9C0C5C82-4D01-4FA2-95F9-FFBD42869448}"/>
    <cellStyle name="Input 4 5 2 4 3" xfId="16950" xr:uid="{7CE26106-4A5C-467E-A733-8E08E6F7A1E2}"/>
    <cellStyle name="Input 4 5 2 5" xfId="16951" xr:uid="{57F23C3F-6683-4AE9-B066-55E079A9738E}"/>
    <cellStyle name="Input 4 5 2 5 2" xfId="16952" xr:uid="{BA8126D8-8DC7-46F5-A74B-CBD115B1D9F7}"/>
    <cellStyle name="Input 4 5 2 5 3" xfId="16953" xr:uid="{9C524FD1-0B87-4300-9B0B-470774DD2C72}"/>
    <cellStyle name="Input 4 5 2 6" xfId="16954" xr:uid="{95CB87F3-3215-42B1-9A62-57F350B76CE0}"/>
    <cellStyle name="Input 4 5 2 6 2" xfId="16955" xr:uid="{7E466CE6-170E-40CE-A563-1E933769125C}"/>
    <cellStyle name="Input 4 5 2 6 3" xfId="16956" xr:uid="{DE8CA9CE-855B-4262-9F1A-7728096EF67E}"/>
    <cellStyle name="Input 4 5 2 7" xfId="16957" xr:uid="{447E1BEE-09B8-4736-9265-427A32865944}"/>
    <cellStyle name="Input 4 5 2 7 2" xfId="16958" xr:uid="{A2DF4382-40B5-4B25-AC87-1B620C12E5E4}"/>
    <cellStyle name="Input 4 5 2 7 3" xfId="16959" xr:uid="{51CE54EC-E2FF-4F1A-8750-785BBA3758F4}"/>
    <cellStyle name="Input 4 5 2 8" xfId="16960" xr:uid="{080EBC92-393A-4F30-9F7E-49CA7EDAD297}"/>
    <cellStyle name="Input 4 5 2 8 2" xfId="16961" xr:uid="{0E3E5BFD-3161-4747-A29D-D3C4D61D1993}"/>
    <cellStyle name="Input 4 5 2 8 3" xfId="16962" xr:uid="{590FCA45-068B-4B08-B060-928F7F1F0989}"/>
    <cellStyle name="Input 4 5 2 9" xfId="16963" xr:uid="{2B33D190-E72B-47DB-81CD-B717B7F714F4}"/>
    <cellStyle name="Input 4 5 2 9 2" xfId="16964" xr:uid="{05E8D859-9B91-4A72-B54F-2A7BC2EB3950}"/>
    <cellStyle name="Input 4 5 2 9 3" xfId="16965" xr:uid="{DC3BB4E7-4AF4-4D13-BDFC-54E7CF5CF18A}"/>
    <cellStyle name="Input 4 5 3" xfId="16966" xr:uid="{15867BBE-90C1-47E6-95C0-1CF5C4F1FE33}"/>
    <cellStyle name="Input 4 5 3 2" xfId="16967" xr:uid="{61B65C4C-0316-49A5-B22B-006CC5873453}"/>
    <cellStyle name="Input 4 5 3 3" xfId="16968" xr:uid="{3F2775CE-B57B-497B-B731-602C00F4F439}"/>
    <cellStyle name="Input 4 5 3 4" xfId="16969" xr:uid="{44022072-E860-416D-A3F5-194EC4147A40}"/>
    <cellStyle name="Input 4 5 4" xfId="16970" xr:uid="{DA190FA5-6B85-42B9-A785-73319652CAFF}"/>
    <cellStyle name="Input 4 5 4 2" xfId="16971" xr:uid="{8FA3FC1E-9CC0-40C7-AD72-758AAF1093E5}"/>
    <cellStyle name="Input 4 5 4 3" xfId="16972" xr:uid="{0C33C6F9-2253-4263-8B63-D5583C3B5820}"/>
    <cellStyle name="Input 4 5 5" xfId="16973" xr:uid="{F2C9F6CE-748F-4F5B-8EF2-BCEEFCEAAC5B}"/>
    <cellStyle name="Input 4 5 5 2" xfId="16974" xr:uid="{059F862D-67CB-40EF-9258-F6C7AF5BFD70}"/>
    <cellStyle name="Input 4 5 5 3" xfId="16975" xr:uid="{DC4293D7-0214-40BB-98B0-AAE5A7109644}"/>
    <cellStyle name="Input 4 5 6" xfId="16976" xr:uid="{BE94D7A9-229E-46CF-AA88-7BF73CEFD1A0}"/>
    <cellStyle name="Input 4 5 6 2" xfId="16977" xr:uid="{E8FA007F-EBEA-404C-9B4A-8EEE115BA460}"/>
    <cellStyle name="Input 4 5 6 3" xfId="16978" xr:uid="{D3A72795-1C7B-4F8E-9D87-750F03A65103}"/>
    <cellStyle name="Input 4 5 7" xfId="16979" xr:uid="{8A7238F3-0ACF-4151-B4F8-62A3934E8C49}"/>
    <cellStyle name="Input 4 5 7 2" xfId="16980" xr:uid="{C08AEE13-1A4A-4027-BED2-1DC9E52155D4}"/>
    <cellStyle name="Input 4 5 7 3" xfId="16981" xr:uid="{0A7EA4C4-2754-425F-AF30-D88783ED9252}"/>
    <cellStyle name="Input 4 5 8" xfId="16982" xr:uid="{07E2DFF4-14CB-425E-A2F4-52B3578F7609}"/>
    <cellStyle name="Input 4 5 8 2" xfId="16983" xr:uid="{41A8609A-9F25-4574-AFDC-2038D624BE8C}"/>
    <cellStyle name="Input 4 5 8 3" xfId="16984" xr:uid="{47BED57E-B610-4CF3-85E9-56E47B38DB70}"/>
    <cellStyle name="Input 4 5 9" xfId="16985" xr:uid="{783DF07B-E815-49D5-BC39-716246E63F94}"/>
    <cellStyle name="Input 4 5 9 2" xfId="16986" xr:uid="{9844D63C-C66F-4CDC-B37C-6F36CDCAD948}"/>
    <cellStyle name="Input 4 5 9 3" xfId="16987" xr:uid="{E46F4D43-6E17-453E-BD49-7CEF88244EFD}"/>
    <cellStyle name="Input 4 6" xfId="16988" xr:uid="{7D1BCBC8-1F34-4CCD-B92D-D4C185FB0207}"/>
    <cellStyle name="Input 4 6 10" xfId="16989" xr:uid="{7D852B2A-2A3C-40B1-A863-96938CA618F9}"/>
    <cellStyle name="Input 4 6 10 2" xfId="16990" xr:uid="{1C8B695A-CBBC-45CA-BF04-24F725AF4B9D}"/>
    <cellStyle name="Input 4 6 10 3" xfId="16991" xr:uid="{69CE1F72-15E9-4B40-8BFE-5E7B17DBF22E}"/>
    <cellStyle name="Input 4 6 11" xfId="16992" xr:uid="{346A7407-DF04-4FD5-9C6E-D47771829E22}"/>
    <cellStyle name="Input 4 6 11 2" xfId="16993" xr:uid="{2CC7A6F2-12E6-4306-8323-0B72193924E3}"/>
    <cellStyle name="Input 4 6 12" xfId="16994" xr:uid="{57668C9B-570C-46A5-9E01-906C3FF762F3}"/>
    <cellStyle name="Input 4 6 2" xfId="16995" xr:uid="{DE0267A0-BE8A-4728-8944-5666E9FE9182}"/>
    <cellStyle name="Input 4 6 2 10" xfId="16996" xr:uid="{7BC91D69-4556-4F2D-B460-E63143BEA973}"/>
    <cellStyle name="Input 4 6 2 10 2" xfId="16997" xr:uid="{BACA15C8-BAC7-4846-9E9D-AD02DE16852E}"/>
    <cellStyle name="Input 4 6 2 11" xfId="16998" xr:uid="{CC784E19-6AD2-4EC4-A979-9A984E0BC036}"/>
    <cellStyle name="Input 4 6 2 2" xfId="16999" xr:uid="{7C43CF93-3106-4809-8A64-961E3A0F321D}"/>
    <cellStyle name="Input 4 6 2 2 2" xfId="17000" xr:uid="{ACA19894-BE72-4B3A-84F1-807F0E6E2033}"/>
    <cellStyle name="Input 4 6 2 2 3" xfId="17001" xr:uid="{DAFE8FDB-AC0B-4B9D-A2E0-8569DCEE15AD}"/>
    <cellStyle name="Input 4 6 2 2 4" xfId="17002" xr:uid="{B9A810D4-B6C7-4238-8C5B-798E21D70374}"/>
    <cellStyle name="Input 4 6 2 3" xfId="17003" xr:uid="{9B17430C-4B3C-4303-AD63-8A54D8C4FE2A}"/>
    <cellStyle name="Input 4 6 2 3 2" xfId="17004" xr:uid="{70133175-8275-4464-A81A-23D35F5EFCB9}"/>
    <cellStyle name="Input 4 6 2 3 3" xfId="17005" xr:uid="{7D3CEFCE-4D04-4F00-A084-765BAEBF8542}"/>
    <cellStyle name="Input 4 6 2 4" xfId="17006" xr:uid="{5C8DA531-B1BA-42CD-9079-4ACF1BAE50A2}"/>
    <cellStyle name="Input 4 6 2 4 2" xfId="17007" xr:uid="{4F1EFA95-7190-4B7A-8625-4D2933EB28C8}"/>
    <cellStyle name="Input 4 6 2 4 3" xfId="17008" xr:uid="{02130B73-B872-4FD2-B4A0-D1626F1331C9}"/>
    <cellStyle name="Input 4 6 2 5" xfId="17009" xr:uid="{3AC8F785-BAB5-4FAF-9634-C7D6113313ED}"/>
    <cellStyle name="Input 4 6 2 5 2" xfId="17010" xr:uid="{38D42CCD-EDCC-4CE1-B3EB-549F99DD972C}"/>
    <cellStyle name="Input 4 6 2 5 3" xfId="17011" xr:uid="{0D75842C-9771-44C1-8B47-8E1A9D4526E5}"/>
    <cellStyle name="Input 4 6 2 6" xfId="17012" xr:uid="{5F90CE08-82F8-4D2D-B9AB-8574F8C7AE9A}"/>
    <cellStyle name="Input 4 6 2 6 2" xfId="17013" xr:uid="{DB15637D-3893-4AD3-96AB-B5DCBA94BB83}"/>
    <cellStyle name="Input 4 6 2 6 3" xfId="17014" xr:uid="{868BAD8A-9A67-432F-B3A4-6FCF8A1DDA98}"/>
    <cellStyle name="Input 4 6 2 7" xfId="17015" xr:uid="{9690BA92-AB00-4F07-8FB7-B8385396ECE5}"/>
    <cellStyle name="Input 4 6 2 7 2" xfId="17016" xr:uid="{2AE9ACB3-F488-461A-9B6B-E24759E81E6C}"/>
    <cellStyle name="Input 4 6 2 7 3" xfId="17017" xr:uid="{5761F38C-BAAB-4CCB-9A5D-765CDD880A11}"/>
    <cellStyle name="Input 4 6 2 8" xfId="17018" xr:uid="{F9E592EF-F598-479C-9D53-2D89CAD96ED4}"/>
    <cellStyle name="Input 4 6 2 8 2" xfId="17019" xr:uid="{49A01C22-13D8-455D-9932-C0BCB1BDA7DA}"/>
    <cellStyle name="Input 4 6 2 8 3" xfId="17020" xr:uid="{CFB3C90C-1191-4395-BADB-0BD457FA8EA1}"/>
    <cellStyle name="Input 4 6 2 9" xfId="17021" xr:uid="{3CF020C7-C061-4E71-BEC2-E9878BAC2BE0}"/>
    <cellStyle name="Input 4 6 2 9 2" xfId="17022" xr:uid="{99FF6EC7-A037-4701-8EE0-E317C8B19EE3}"/>
    <cellStyle name="Input 4 6 2 9 3" xfId="17023" xr:uid="{A76EF662-5192-4424-A0F2-D2C4A14737FF}"/>
    <cellStyle name="Input 4 6 3" xfId="17024" xr:uid="{A763A471-B5D7-4E16-9504-10A4720B9382}"/>
    <cellStyle name="Input 4 6 3 2" xfId="17025" xr:uid="{24257244-D8C6-4BF3-ACD7-CBD18053927B}"/>
    <cellStyle name="Input 4 6 3 3" xfId="17026" xr:uid="{E41D30A9-0CC6-43D7-9C21-87AA9A4C7AF7}"/>
    <cellStyle name="Input 4 6 3 4" xfId="17027" xr:uid="{DE810CE1-6D80-4415-9FB9-DA557AF3775F}"/>
    <cellStyle name="Input 4 6 4" xfId="17028" xr:uid="{DC5271E5-1ACF-4ADD-BF3D-375E26D19E5D}"/>
    <cellStyle name="Input 4 6 4 2" xfId="17029" xr:uid="{3DA74BC6-FE7F-4413-B608-8EC8122E4FE1}"/>
    <cellStyle name="Input 4 6 4 3" xfId="17030" xr:uid="{F762B66D-41F7-4436-9165-DCD1B7C1A596}"/>
    <cellStyle name="Input 4 6 5" xfId="17031" xr:uid="{1B713046-70C2-41D1-9473-5F0F2A34471D}"/>
    <cellStyle name="Input 4 6 5 2" xfId="17032" xr:uid="{D23E9667-E54A-44CD-9FB0-1CD8BE6E3BFA}"/>
    <cellStyle name="Input 4 6 5 3" xfId="17033" xr:uid="{7B4D4F2A-D14D-4E31-81D6-69F2567F3396}"/>
    <cellStyle name="Input 4 6 6" xfId="17034" xr:uid="{F89717F7-FE20-4104-87B1-375A38D66A64}"/>
    <cellStyle name="Input 4 6 6 2" xfId="17035" xr:uid="{7142FC67-0A0B-4DD4-8C60-5A53A72BFF27}"/>
    <cellStyle name="Input 4 6 6 3" xfId="17036" xr:uid="{4A778164-578D-4DAA-97C1-BDE56CBE42A5}"/>
    <cellStyle name="Input 4 6 7" xfId="17037" xr:uid="{1DDBC491-85FC-43B6-844C-D89D9E0F8892}"/>
    <cellStyle name="Input 4 6 7 2" xfId="17038" xr:uid="{A7C20B09-486C-4C1E-B9E6-660BFEE622A8}"/>
    <cellStyle name="Input 4 6 7 3" xfId="17039" xr:uid="{E9DF8F34-91FA-41A0-AF4E-E2468990ECBA}"/>
    <cellStyle name="Input 4 6 8" xfId="17040" xr:uid="{5BF79466-764C-4E11-B1D2-24FE9CDDC33A}"/>
    <cellStyle name="Input 4 6 8 2" xfId="17041" xr:uid="{8BBF990B-8E71-4825-8E0C-A450551E4948}"/>
    <cellStyle name="Input 4 6 8 3" xfId="17042" xr:uid="{535ABE5A-76C7-496C-A643-3683BD2F97E2}"/>
    <cellStyle name="Input 4 6 9" xfId="17043" xr:uid="{AC2C343D-6C03-46CE-AC90-25D92101F1FE}"/>
    <cellStyle name="Input 4 6 9 2" xfId="17044" xr:uid="{56A88FDB-3292-4E5C-874D-CE47ABFBE5C3}"/>
    <cellStyle name="Input 4 6 9 3" xfId="17045" xr:uid="{4EEBCEAB-CFC5-49AF-AE37-4C65DBA74DAA}"/>
    <cellStyle name="Input 4 7" xfId="17046" xr:uid="{5BA19622-A07C-4FC9-AE0B-6496C66082C9}"/>
    <cellStyle name="Input 4 7 10" xfId="17047" xr:uid="{6AE3B8D0-96B1-4E67-A4C9-11CE1FDCFFDD}"/>
    <cellStyle name="Input 4 7 10 2" xfId="17048" xr:uid="{E0D1D661-3840-416F-BD01-F2F0B370E3E9}"/>
    <cellStyle name="Input 4 7 10 3" xfId="17049" xr:uid="{1575137C-140B-4E70-81CB-5B36FC1DC8E3}"/>
    <cellStyle name="Input 4 7 11" xfId="17050" xr:uid="{E5673EAC-8143-4092-A7EA-73683B543FCF}"/>
    <cellStyle name="Input 4 7 11 2" xfId="17051" xr:uid="{DFC008E0-7487-4ABA-BD67-5599890CAA16}"/>
    <cellStyle name="Input 4 7 12" xfId="17052" xr:uid="{6C92AD9E-F386-4192-8AF7-5C26B509B23B}"/>
    <cellStyle name="Input 4 7 2" xfId="17053" xr:uid="{97959FEB-1258-488D-83F1-C6B8FBE8D682}"/>
    <cellStyle name="Input 4 7 2 10" xfId="17054" xr:uid="{86D285A8-401D-4D15-B426-C9083791E9C4}"/>
    <cellStyle name="Input 4 7 2 10 2" xfId="17055" xr:uid="{C6F55A1B-BFF8-441E-8F89-42FC78B39FA7}"/>
    <cellStyle name="Input 4 7 2 11" xfId="17056" xr:uid="{80769805-8BEF-4DCA-B9E6-7B82BE763877}"/>
    <cellStyle name="Input 4 7 2 2" xfId="17057" xr:uid="{0A62573B-6843-4FC7-B89D-3C585AD0D176}"/>
    <cellStyle name="Input 4 7 2 2 2" xfId="17058" xr:uid="{77BC8FB8-80A9-4052-984A-EA385FA457ED}"/>
    <cellStyle name="Input 4 7 2 2 3" xfId="17059" xr:uid="{CB963552-4504-4745-AF6D-586178D62F28}"/>
    <cellStyle name="Input 4 7 2 2 4" xfId="17060" xr:uid="{E6A0B183-28A5-4F71-853B-A48F46BC09DA}"/>
    <cellStyle name="Input 4 7 2 3" xfId="17061" xr:uid="{36D89B20-3289-4C94-9F79-ABCAEAB3DE64}"/>
    <cellStyle name="Input 4 7 2 3 2" xfId="17062" xr:uid="{F4AB72A3-1BE3-40A0-978B-48EEC09BCBF3}"/>
    <cellStyle name="Input 4 7 2 3 3" xfId="17063" xr:uid="{2612038E-2C44-4055-8497-F08D505FDA3C}"/>
    <cellStyle name="Input 4 7 2 4" xfId="17064" xr:uid="{B463003F-C857-4A4F-A17B-0CCF0E6BC165}"/>
    <cellStyle name="Input 4 7 2 4 2" xfId="17065" xr:uid="{9F47CD10-C4F2-4051-B965-BC4160C656DF}"/>
    <cellStyle name="Input 4 7 2 4 3" xfId="17066" xr:uid="{9EFD376F-97EB-49DD-A79B-E0DF72345BE2}"/>
    <cellStyle name="Input 4 7 2 5" xfId="17067" xr:uid="{BF7E24C5-D537-4FB2-92B1-59461E706B5D}"/>
    <cellStyle name="Input 4 7 2 5 2" xfId="17068" xr:uid="{8DF59EAE-06F2-4277-904C-7647A8FF4065}"/>
    <cellStyle name="Input 4 7 2 5 3" xfId="17069" xr:uid="{434D7929-D84A-417C-B9DC-2563FDB57B67}"/>
    <cellStyle name="Input 4 7 2 6" xfId="17070" xr:uid="{AF8D45D4-848A-4BCF-ABAF-CE8EF9B6B3D2}"/>
    <cellStyle name="Input 4 7 2 6 2" xfId="17071" xr:uid="{6B82354F-38CB-4820-B3B2-0FFE8CEC61E2}"/>
    <cellStyle name="Input 4 7 2 6 3" xfId="17072" xr:uid="{19E494A7-CB60-464C-A2CB-31E27D634E3F}"/>
    <cellStyle name="Input 4 7 2 7" xfId="17073" xr:uid="{51F57A84-3D98-4274-926D-4556DD411668}"/>
    <cellStyle name="Input 4 7 2 7 2" xfId="17074" xr:uid="{F3BC3926-571C-456B-8266-68BBA7FF0552}"/>
    <cellStyle name="Input 4 7 2 7 3" xfId="17075" xr:uid="{AE5B8472-21DE-4D01-8DBC-F89D41E4EC60}"/>
    <cellStyle name="Input 4 7 2 8" xfId="17076" xr:uid="{ED3AFA7D-F3F8-47B2-B822-4E1C6289BECD}"/>
    <cellStyle name="Input 4 7 2 8 2" xfId="17077" xr:uid="{FB25BD9A-A872-4847-AB87-E66008CEB16B}"/>
    <cellStyle name="Input 4 7 2 8 3" xfId="17078" xr:uid="{0D34FBD7-08D8-43B8-A253-E5196BAEA679}"/>
    <cellStyle name="Input 4 7 2 9" xfId="17079" xr:uid="{08530D1B-CCE1-407A-9FFB-6B102F9766E6}"/>
    <cellStyle name="Input 4 7 2 9 2" xfId="17080" xr:uid="{33F6465C-2C42-4FDD-8676-330E66B26749}"/>
    <cellStyle name="Input 4 7 2 9 3" xfId="17081" xr:uid="{38D11F95-4824-46DF-847E-4F250D17C39E}"/>
    <cellStyle name="Input 4 7 3" xfId="17082" xr:uid="{2606A0BB-15EB-4FDA-8D21-58ACC0D6F6EA}"/>
    <cellStyle name="Input 4 7 3 2" xfId="17083" xr:uid="{8AADC20C-03F3-4641-967E-FA6E3AAE2B6A}"/>
    <cellStyle name="Input 4 7 3 3" xfId="17084" xr:uid="{D6743360-B44A-4145-92A8-93BA06C6167D}"/>
    <cellStyle name="Input 4 7 3 4" xfId="17085" xr:uid="{FFD4552A-4DC2-4415-98B4-BAA1E14E05F0}"/>
    <cellStyle name="Input 4 7 4" xfId="17086" xr:uid="{D4419F0A-BED7-4418-80EE-63D7E2ABA43E}"/>
    <cellStyle name="Input 4 7 4 2" xfId="17087" xr:uid="{B378D994-64CD-46B4-A1A5-C4C32E161AAA}"/>
    <cellStyle name="Input 4 7 4 3" xfId="17088" xr:uid="{54D19163-1F66-4972-A200-804EC2C54F76}"/>
    <cellStyle name="Input 4 7 5" xfId="17089" xr:uid="{C8C88E5A-0F85-4DFD-AB64-CC434DC78397}"/>
    <cellStyle name="Input 4 7 5 2" xfId="17090" xr:uid="{0C304CB0-AA4A-49E7-92F8-A9201D54B7C6}"/>
    <cellStyle name="Input 4 7 5 3" xfId="17091" xr:uid="{C207D3B1-AB22-45A6-AF04-C27347381078}"/>
    <cellStyle name="Input 4 7 6" xfId="17092" xr:uid="{33A334B6-6325-469D-8F11-EFAA90D769DC}"/>
    <cellStyle name="Input 4 7 6 2" xfId="17093" xr:uid="{1E6708BF-981C-4812-BD8C-56C6F671796F}"/>
    <cellStyle name="Input 4 7 6 3" xfId="17094" xr:uid="{15690CD6-EE7E-4A17-95EB-033B3A4D8142}"/>
    <cellStyle name="Input 4 7 7" xfId="17095" xr:uid="{2BD8A7FE-5378-4B4B-A221-6EE1330A207F}"/>
    <cellStyle name="Input 4 7 7 2" xfId="17096" xr:uid="{FFEA50A9-CC89-4A8D-AA16-04BC4D195761}"/>
    <cellStyle name="Input 4 7 7 3" xfId="17097" xr:uid="{B21646A7-100A-423C-92F5-17CEE00B1F5C}"/>
    <cellStyle name="Input 4 7 8" xfId="17098" xr:uid="{0DE68B4D-5EDA-4ED8-920E-F755C3D4DCE5}"/>
    <cellStyle name="Input 4 7 8 2" xfId="17099" xr:uid="{AD7C9AF8-0847-4C9F-AD47-BAE14D5AAD0E}"/>
    <cellStyle name="Input 4 7 8 3" xfId="17100" xr:uid="{7730D07E-3ED9-4B36-90DB-EB1C537569DE}"/>
    <cellStyle name="Input 4 7 9" xfId="17101" xr:uid="{3F42D294-9E26-48E2-A6FD-A71446C47CAE}"/>
    <cellStyle name="Input 4 7 9 2" xfId="17102" xr:uid="{2B234543-D78D-4900-A4E3-D7CC55DD2EC1}"/>
    <cellStyle name="Input 4 7 9 3" xfId="17103" xr:uid="{7A5E1897-BF95-4F67-AFF4-CC4C20986349}"/>
    <cellStyle name="Input 4 8" xfId="17104" xr:uid="{E3BAB4FC-C427-4D09-9DAC-2E4AC084039D}"/>
    <cellStyle name="Input 4 8 10" xfId="17105" xr:uid="{EED3DDF4-87A4-4C8A-ADD8-2C0D2F67FC2B}"/>
    <cellStyle name="Input 4 8 10 2" xfId="17106" xr:uid="{B0F06804-8DF2-40F7-9A47-EEC102424106}"/>
    <cellStyle name="Input 4 8 10 3" xfId="17107" xr:uid="{EEBE8069-946F-4C95-8510-DD21B6D476BF}"/>
    <cellStyle name="Input 4 8 11" xfId="17108" xr:uid="{9BC669F0-CA10-4725-9C6D-95CB9CB618C0}"/>
    <cellStyle name="Input 4 8 11 2" xfId="17109" xr:uid="{491A8D46-C49F-4E7E-B0CA-10815FF35D4F}"/>
    <cellStyle name="Input 4 8 12" xfId="17110" xr:uid="{702B4216-8627-458A-A0DF-900104026D1B}"/>
    <cellStyle name="Input 4 8 2" xfId="17111" xr:uid="{27D1AF6A-7BEC-4B00-838C-89B7D00569DD}"/>
    <cellStyle name="Input 4 8 2 10" xfId="17112" xr:uid="{635D0942-BBC6-497C-81C3-9B2AD7E01166}"/>
    <cellStyle name="Input 4 8 2 10 2" xfId="17113" xr:uid="{2E85E64A-DB51-4923-84F4-25C19C4C11B6}"/>
    <cellStyle name="Input 4 8 2 11" xfId="17114" xr:uid="{F58EB4B3-FE3D-4BA1-B62A-1F8F0AFE1BDE}"/>
    <cellStyle name="Input 4 8 2 2" xfId="17115" xr:uid="{3A24B9B9-7B57-418B-B844-F4476C4B9E85}"/>
    <cellStyle name="Input 4 8 2 2 2" xfId="17116" xr:uid="{A86DA1A7-B87F-49A2-B0DC-5BA28CB1D3A5}"/>
    <cellStyle name="Input 4 8 2 2 3" xfId="17117" xr:uid="{A5955F67-5960-4B09-9844-AC49A3534CC2}"/>
    <cellStyle name="Input 4 8 2 2 4" xfId="17118" xr:uid="{CD533850-4102-4D65-BFA8-93BD492C100B}"/>
    <cellStyle name="Input 4 8 2 3" xfId="17119" xr:uid="{86FBD360-9C63-4A66-B2A5-6B902785A442}"/>
    <cellStyle name="Input 4 8 2 3 2" xfId="17120" xr:uid="{222052FB-0497-4D10-8158-B363729D19F7}"/>
    <cellStyle name="Input 4 8 2 3 3" xfId="17121" xr:uid="{C374B765-9EAF-40E4-82FB-69F018AAB28F}"/>
    <cellStyle name="Input 4 8 2 4" xfId="17122" xr:uid="{8337ACD5-0CE0-441F-9283-65A613F12ADB}"/>
    <cellStyle name="Input 4 8 2 4 2" xfId="17123" xr:uid="{A3AF2451-DFBD-46C9-9FC5-914A3C83ACC8}"/>
    <cellStyle name="Input 4 8 2 4 3" xfId="17124" xr:uid="{08290364-914D-4C5C-9A53-FB8778FA1BFA}"/>
    <cellStyle name="Input 4 8 2 5" xfId="17125" xr:uid="{19AB96DA-C77B-47E7-9BE6-F543DD387264}"/>
    <cellStyle name="Input 4 8 2 5 2" xfId="17126" xr:uid="{BDF98404-6ECE-44E9-A722-2645A40D78AE}"/>
    <cellStyle name="Input 4 8 2 5 3" xfId="17127" xr:uid="{632B085B-48C7-4315-94AE-469F456C416C}"/>
    <cellStyle name="Input 4 8 2 6" xfId="17128" xr:uid="{3AC2120D-3834-48E3-9231-963D33C976A9}"/>
    <cellStyle name="Input 4 8 2 6 2" xfId="17129" xr:uid="{4321EA53-8D68-4385-A5B9-9239231EF0F8}"/>
    <cellStyle name="Input 4 8 2 6 3" xfId="17130" xr:uid="{3F23380F-C08C-4796-9C4C-A1597C038315}"/>
    <cellStyle name="Input 4 8 2 7" xfId="17131" xr:uid="{1666F476-D946-4FB2-87BD-4A73B95EB616}"/>
    <cellStyle name="Input 4 8 2 7 2" xfId="17132" xr:uid="{06BF4E66-859E-468B-BC20-C2178C737A43}"/>
    <cellStyle name="Input 4 8 2 7 3" xfId="17133" xr:uid="{52A8423A-6450-4914-8489-FAADE61B8F2F}"/>
    <cellStyle name="Input 4 8 2 8" xfId="17134" xr:uid="{CDBD1775-762B-4141-8F89-E9E3741CA795}"/>
    <cellStyle name="Input 4 8 2 8 2" xfId="17135" xr:uid="{449000B8-3429-431D-B362-CB736339CBD4}"/>
    <cellStyle name="Input 4 8 2 8 3" xfId="17136" xr:uid="{2DE686B1-C71B-4BCF-9589-083E202E2B30}"/>
    <cellStyle name="Input 4 8 2 9" xfId="17137" xr:uid="{215E15E1-0F85-4C31-9B8D-21721C9320CC}"/>
    <cellStyle name="Input 4 8 2 9 2" xfId="17138" xr:uid="{08076698-3597-4DE7-909A-201CBE8C5D6F}"/>
    <cellStyle name="Input 4 8 2 9 3" xfId="17139" xr:uid="{478BD5F6-3A60-4FC5-961C-7C486ACA48A1}"/>
    <cellStyle name="Input 4 8 3" xfId="17140" xr:uid="{9D0297D7-FC38-4140-808A-33B97C09B928}"/>
    <cellStyle name="Input 4 8 3 2" xfId="17141" xr:uid="{2B3289F8-BE94-4C1D-A7E4-F58EB9C10C04}"/>
    <cellStyle name="Input 4 8 3 3" xfId="17142" xr:uid="{B78537C5-0CFC-4560-A39D-6AEE5587FB88}"/>
    <cellStyle name="Input 4 8 3 4" xfId="17143" xr:uid="{8FABC9CF-2441-41D1-996D-A4DDD48BADB3}"/>
    <cellStyle name="Input 4 8 4" xfId="17144" xr:uid="{2A3631B5-729E-480C-BEEC-0D57A8927E50}"/>
    <cellStyle name="Input 4 8 4 2" xfId="17145" xr:uid="{B0C77083-96AF-4446-AD59-43422E123688}"/>
    <cellStyle name="Input 4 8 4 3" xfId="17146" xr:uid="{17A3EE41-1B4C-4A1E-A580-D33CE843847A}"/>
    <cellStyle name="Input 4 8 5" xfId="17147" xr:uid="{C0041AF0-095D-490C-B1E7-D434EE0C050A}"/>
    <cellStyle name="Input 4 8 5 2" xfId="17148" xr:uid="{1EA84A79-74FB-46EA-AB31-16B2012BB7D8}"/>
    <cellStyle name="Input 4 8 5 3" xfId="17149" xr:uid="{C82BF603-459C-49D4-9915-ABDBB713A328}"/>
    <cellStyle name="Input 4 8 6" xfId="17150" xr:uid="{8670317E-5328-4B08-9D4C-E4C871B8B0AB}"/>
    <cellStyle name="Input 4 8 6 2" xfId="17151" xr:uid="{3F25241C-F60E-4E0E-B140-1B5170D9E252}"/>
    <cellStyle name="Input 4 8 6 3" xfId="17152" xr:uid="{F201AD89-867D-419C-B050-071B451A7CD2}"/>
    <cellStyle name="Input 4 8 7" xfId="17153" xr:uid="{30856B21-177B-4CA1-A842-BAB244C3CC4A}"/>
    <cellStyle name="Input 4 8 7 2" xfId="17154" xr:uid="{0E581B87-DF89-4BBD-81AE-C7575DA32CE9}"/>
    <cellStyle name="Input 4 8 7 3" xfId="17155" xr:uid="{DF1FD40C-652D-43CB-950D-155E6A570228}"/>
    <cellStyle name="Input 4 8 8" xfId="17156" xr:uid="{4B558FA4-748B-47F3-AC96-5AAE178506FF}"/>
    <cellStyle name="Input 4 8 8 2" xfId="17157" xr:uid="{28D0046B-574D-4C31-9A6D-0DE965482B26}"/>
    <cellStyle name="Input 4 8 8 3" xfId="17158" xr:uid="{312DF478-D899-4BE7-B708-4B7847132921}"/>
    <cellStyle name="Input 4 8 9" xfId="17159" xr:uid="{945FC6C1-3EC0-4477-9AAC-9DFFB90065F8}"/>
    <cellStyle name="Input 4 8 9 2" xfId="17160" xr:uid="{5FD5BEAA-CBAB-43CC-AEAE-29E5C4FD0B8A}"/>
    <cellStyle name="Input 4 8 9 3" xfId="17161" xr:uid="{59743B32-D811-40C1-AD14-DDF9B7F4F446}"/>
    <cellStyle name="Input 4 9" xfId="17162" xr:uid="{B62E4427-1A13-4536-A6E6-ACD28BF30E56}"/>
    <cellStyle name="Input 4 9 10" xfId="17163" xr:uid="{AF4226BB-1FF8-4467-A10F-AE24325EA1BF}"/>
    <cellStyle name="Input 4 9 10 2" xfId="17164" xr:uid="{95A57C71-A608-4FDF-A8D7-4E3E6C26FC17}"/>
    <cellStyle name="Input 4 9 10 3" xfId="17165" xr:uid="{741AB89F-7A3E-42A9-8898-DAC6161843D9}"/>
    <cellStyle name="Input 4 9 11" xfId="17166" xr:uid="{F49DF8C5-717B-4AD3-9B0B-5464B24B7D8A}"/>
    <cellStyle name="Input 4 9 11 2" xfId="17167" xr:uid="{B8CCE8CF-CA45-448B-9C36-7A209A5A0857}"/>
    <cellStyle name="Input 4 9 12" xfId="17168" xr:uid="{E5FD4DD5-7814-4424-93A8-C6C7329430AA}"/>
    <cellStyle name="Input 4 9 2" xfId="17169" xr:uid="{E8731E08-CC9B-4E4E-A925-5025D105BFFF}"/>
    <cellStyle name="Input 4 9 2 10" xfId="17170" xr:uid="{0E37B92C-C6FB-4213-847C-22B6A3CC0A2E}"/>
    <cellStyle name="Input 4 9 2 10 2" xfId="17171" xr:uid="{928186F9-6859-4545-B4A7-9B3EAE151B4C}"/>
    <cellStyle name="Input 4 9 2 11" xfId="17172" xr:uid="{E9936017-E6DD-4E77-8475-2B7A036C159F}"/>
    <cellStyle name="Input 4 9 2 2" xfId="17173" xr:uid="{8B7154AB-AB28-488C-B9FD-C398A603E782}"/>
    <cellStyle name="Input 4 9 2 2 2" xfId="17174" xr:uid="{819095C3-8980-487B-A90B-7EDDD61C16CC}"/>
    <cellStyle name="Input 4 9 2 2 3" xfId="17175" xr:uid="{A0EF6BBB-503A-42A9-80CE-2A2B7A51D040}"/>
    <cellStyle name="Input 4 9 2 2 4" xfId="17176" xr:uid="{6B50644E-345A-4D54-8506-C51271A709E9}"/>
    <cellStyle name="Input 4 9 2 3" xfId="17177" xr:uid="{2F713746-2754-4D13-9463-8E285FCEE18E}"/>
    <cellStyle name="Input 4 9 2 3 2" xfId="17178" xr:uid="{97E8FA12-58C4-446B-9F5A-4A8DAAC16301}"/>
    <cellStyle name="Input 4 9 2 3 3" xfId="17179" xr:uid="{489C0BB1-3736-48BB-BDFB-2FEA180413BE}"/>
    <cellStyle name="Input 4 9 2 4" xfId="17180" xr:uid="{DA708E01-52CE-4725-A657-A37FD5303E2C}"/>
    <cellStyle name="Input 4 9 2 4 2" xfId="17181" xr:uid="{BC058897-56DE-41CD-A6B8-A087609A1D71}"/>
    <cellStyle name="Input 4 9 2 4 3" xfId="17182" xr:uid="{D464D66D-9A86-4E76-8B3B-0E99FA97CECC}"/>
    <cellStyle name="Input 4 9 2 5" xfId="17183" xr:uid="{2834ED80-86D8-4F97-8EC1-CB0D7A00CF6E}"/>
    <cellStyle name="Input 4 9 2 5 2" xfId="17184" xr:uid="{ACA22A5E-4AD1-4497-B243-B7EAA8432F05}"/>
    <cellStyle name="Input 4 9 2 5 3" xfId="17185" xr:uid="{1D814A89-4B02-4029-AB97-87045179D354}"/>
    <cellStyle name="Input 4 9 2 6" xfId="17186" xr:uid="{5E70B2C6-509F-4F69-8100-D95C9042320E}"/>
    <cellStyle name="Input 4 9 2 6 2" xfId="17187" xr:uid="{4F872216-8803-4A0D-B2CE-123597143338}"/>
    <cellStyle name="Input 4 9 2 6 3" xfId="17188" xr:uid="{BA5782BD-FDC2-4E18-8A75-DDED2F507100}"/>
    <cellStyle name="Input 4 9 2 7" xfId="17189" xr:uid="{4F49F671-A3B6-4AD5-A854-53DF2F443A3D}"/>
    <cellStyle name="Input 4 9 2 7 2" xfId="17190" xr:uid="{1706AFA8-1DAC-4315-B791-FEEC3B566955}"/>
    <cellStyle name="Input 4 9 2 7 3" xfId="17191" xr:uid="{2DBD30DB-278F-4740-9F24-1ECDE4A08E0B}"/>
    <cellStyle name="Input 4 9 2 8" xfId="17192" xr:uid="{E38D1A8B-E2B1-4F1F-BEF4-CE497F0134E0}"/>
    <cellStyle name="Input 4 9 2 8 2" xfId="17193" xr:uid="{D913C05B-83B9-48C1-AD04-41D81B642284}"/>
    <cellStyle name="Input 4 9 2 8 3" xfId="17194" xr:uid="{8661EAA5-83AB-4D38-84D4-E09A995E1205}"/>
    <cellStyle name="Input 4 9 2 9" xfId="17195" xr:uid="{48AE89FC-87E0-49B0-8F97-5184ED34E243}"/>
    <cellStyle name="Input 4 9 2 9 2" xfId="17196" xr:uid="{649DA207-D33B-4BCD-A6C6-086CE6FF3C4B}"/>
    <cellStyle name="Input 4 9 2 9 3" xfId="17197" xr:uid="{24AB3A64-15E8-480C-934C-B33EBB0735A6}"/>
    <cellStyle name="Input 4 9 3" xfId="17198" xr:uid="{682490F3-50FC-43D1-AA36-B319F2EC62E8}"/>
    <cellStyle name="Input 4 9 3 2" xfId="17199" xr:uid="{33BC984A-62DD-4027-BE4E-227CA1697906}"/>
    <cellStyle name="Input 4 9 3 3" xfId="17200" xr:uid="{309E9F3F-8FE5-4F22-90C1-7F210C889F84}"/>
    <cellStyle name="Input 4 9 3 4" xfId="17201" xr:uid="{AD5EBC8E-2272-447B-B028-CA2B4A6BC010}"/>
    <cellStyle name="Input 4 9 4" xfId="17202" xr:uid="{C9EF3F34-B2B6-4178-899F-34EED3318BCC}"/>
    <cellStyle name="Input 4 9 4 2" xfId="17203" xr:uid="{0180C60C-263A-4BD9-82D8-BAAF78FD423D}"/>
    <cellStyle name="Input 4 9 4 3" xfId="17204" xr:uid="{94D4587A-CCCC-4562-ABB4-37B47EA9ECDC}"/>
    <cellStyle name="Input 4 9 5" xfId="17205" xr:uid="{BACEE31E-1D6C-4CBB-8F98-3A29B48D3A25}"/>
    <cellStyle name="Input 4 9 5 2" xfId="17206" xr:uid="{9F305022-8D54-420C-B8A1-117BF099D633}"/>
    <cellStyle name="Input 4 9 5 3" xfId="17207" xr:uid="{D4423084-0092-424E-AA69-D48B4C56B295}"/>
    <cellStyle name="Input 4 9 6" xfId="17208" xr:uid="{A6A3CDAC-2EE5-4E29-8F84-E33264B75611}"/>
    <cellStyle name="Input 4 9 6 2" xfId="17209" xr:uid="{D0B2F97E-2E4C-4757-8A61-827040C5E952}"/>
    <cellStyle name="Input 4 9 6 3" xfId="17210" xr:uid="{A70D5975-99BD-43CF-B35F-52975C2F8AE5}"/>
    <cellStyle name="Input 4 9 7" xfId="17211" xr:uid="{EA7BB725-0770-43D7-A893-D0D9573E21F3}"/>
    <cellStyle name="Input 4 9 7 2" xfId="17212" xr:uid="{EB69C84C-2777-480E-B3D4-5ACFEE5C0ED3}"/>
    <cellStyle name="Input 4 9 7 3" xfId="17213" xr:uid="{7B35E4F2-8797-4687-9BF7-9383375ADF0E}"/>
    <cellStyle name="Input 4 9 8" xfId="17214" xr:uid="{5CCF9125-9244-484C-8D7F-3ED606524FA4}"/>
    <cellStyle name="Input 4 9 8 2" xfId="17215" xr:uid="{1A93FFBA-CF26-452D-A61F-6012248AE6CC}"/>
    <cellStyle name="Input 4 9 8 3" xfId="17216" xr:uid="{F5B18659-3DD3-41F2-BE55-A6F020E6C05E}"/>
    <cellStyle name="Input 4 9 9" xfId="17217" xr:uid="{DEE34DEC-5B58-478D-ABEE-1806F2FDCF9A}"/>
    <cellStyle name="Input 4 9 9 2" xfId="17218" xr:uid="{0216C8AF-55A5-4CAF-94F8-3B30F02F7FB3}"/>
    <cellStyle name="Input 4 9 9 3" xfId="17219" xr:uid="{7CF1EA16-24A4-4E99-A33D-AA22808C7334}"/>
    <cellStyle name="Input 40" xfId="17220" xr:uid="{7217E395-43A5-42B7-BA8A-FD6B03E23070}"/>
    <cellStyle name="Input 40 2" xfId="17221" xr:uid="{BE8BDE59-CE9A-4C5D-B0EE-67AF8B6CDFD8}"/>
    <cellStyle name="Input 5" xfId="17222" xr:uid="{9192ADD4-D5F0-47D7-BA81-D5194F42C1E9}"/>
    <cellStyle name="Input 5 10" xfId="17223" xr:uid="{C4231EBC-0E06-45E7-BD62-4E6DC6FEC7D5}"/>
    <cellStyle name="Input 5 10 10" xfId="17224" xr:uid="{9D0C9535-3BE9-43BA-B936-568B4A8E7CF9}"/>
    <cellStyle name="Input 5 10 10 2" xfId="17225" xr:uid="{F5DCB575-0537-41C4-A2C4-E877AC83C76B}"/>
    <cellStyle name="Input 5 10 10 3" xfId="17226" xr:uid="{4F038C70-42CE-41E7-ADF3-B60A9950430D}"/>
    <cellStyle name="Input 5 10 11" xfId="17227" xr:uid="{33F59F05-E1BD-4F5C-96DF-DA99673959C5}"/>
    <cellStyle name="Input 5 10 11 2" xfId="17228" xr:uid="{E02E482E-CB17-4A55-860F-349098EDE007}"/>
    <cellStyle name="Input 5 10 12" xfId="17229" xr:uid="{DCE698B5-BF1C-4CC7-8BD7-FBAB3436AE62}"/>
    <cellStyle name="Input 5 10 2" xfId="17230" xr:uid="{1E516D8D-7CB9-4A28-8FED-977DB1BA86A5}"/>
    <cellStyle name="Input 5 10 2 10" xfId="17231" xr:uid="{B5968155-7A4F-47BA-8EDE-8E516A5607B3}"/>
    <cellStyle name="Input 5 10 2 10 2" xfId="17232" xr:uid="{6E72AED1-95D1-4A24-9A42-8E43876C810A}"/>
    <cellStyle name="Input 5 10 2 11" xfId="17233" xr:uid="{9BF767DD-28C6-4FE4-B14D-B9F4F7CFB13A}"/>
    <cellStyle name="Input 5 10 2 2" xfId="17234" xr:uid="{6F2B486E-750F-498D-BDFE-CDDC5EF47314}"/>
    <cellStyle name="Input 5 10 2 2 2" xfId="17235" xr:uid="{71EAA20A-24DE-4C8C-AE9A-51EFAEDAA7DB}"/>
    <cellStyle name="Input 5 10 2 2 3" xfId="17236" xr:uid="{840731CB-4B00-40DC-AC27-F2132D8A90C5}"/>
    <cellStyle name="Input 5 10 2 2 4" xfId="17237" xr:uid="{6B1AF248-CE99-46C8-9988-D8C77B1B4ABC}"/>
    <cellStyle name="Input 5 10 2 3" xfId="17238" xr:uid="{BC71376E-C162-42D8-87FB-918A631837F2}"/>
    <cellStyle name="Input 5 10 2 3 2" xfId="17239" xr:uid="{C79961A7-58A2-4818-9269-D5043FB0C447}"/>
    <cellStyle name="Input 5 10 2 3 3" xfId="17240" xr:uid="{552C57AE-8748-4680-8A87-E9EC7F4FB034}"/>
    <cellStyle name="Input 5 10 2 4" xfId="17241" xr:uid="{ED9E4336-C08D-437D-805E-17B8B4FD7880}"/>
    <cellStyle name="Input 5 10 2 4 2" xfId="17242" xr:uid="{D4E4703F-DD78-4E12-A4FA-98531E1443A5}"/>
    <cellStyle name="Input 5 10 2 4 3" xfId="17243" xr:uid="{217748F6-78DF-44D7-82D0-90AAD05ED67A}"/>
    <cellStyle name="Input 5 10 2 5" xfId="17244" xr:uid="{28C906D0-1422-4607-8C6B-7A851E1490AF}"/>
    <cellStyle name="Input 5 10 2 5 2" xfId="17245" xr:uid="{C1DB3649-02D5-401E-9D5E-3436DBD39571}"/>
    <cellStyle name="Input 5 10 2 5 3" xfId="17246" xr:uid="{3520A19C-AFC8-411F-B637-83E7820EE487}"/>
    <cellStyle name="Input 5 10 2 6" xfId="17247" xr:uid="{A9EE77ED-CFA1-4FBA-829F-78B7F0353B81}"/>
    <cellStyle name="Input 5 10 2 6 2" xfId="17248" xr:uid="{9909EC32-4CCA-4826-9A7A-31492D3A7080}"/>
    <cellStyle name="Input 5 10 2 6 3" xfId="17249" xr:uid="{96728D2F-AF96-402E-A958-EA9660737CF1}"/>
    <cellStyle name="Input 5 10 2 7" xfId="17250" xr:uid="{0276BC87-E083-4E86-B340-E5786FA16885}"/>
    <cellStyle name="Input 5 10 2 7 2" xfId="17251" xr:uid="{C2921841-A943-4D5F-8D78-53CB41F65CB2}"/>
    <cellStyle name="Input 5 10 2 7 3" xfId="17252" xr:uid="{68B9D93A-8B60-4DDF-A4EE-7B403DDF06E0}"/>
    <cellStyle name="Input 5 10 2 8" xfId="17253" xr:uid="{CC563F82-89DB-466C-82EC-A0D4996AE627}"/>
    <cellStyle name="Input 5 10 2 8 2" xfId="17254" xr:uid="{D6FA5A5E-7E9E-4338-B93F-EF3F1F7DE7F9}"/>
    <cellStyle name="Input 5 10 2 8 3" xfId="17255" xr:uid="{657618C6-72E1-4663-90F5-156854A554E1}"/>
    <cellStyle name="Input 5 10 2 9" xfId="17256" xr:uid="{67DEE7F1-338C-459C-AF1A-463025416186}"/>
    <cellStyle name="Input 5 10 2 9 2" xfId="17257" xr:uid="{05F9B641-64FA-4679-8C09-65C5664DBA77}"/>
    <cellStyle name="Input 5 10 2 9 3" xfId="17258" xr:uid="{41CED787-4149-40EE-BE00-C367E26B180E}"/>
    <cellStyle name="Input 5 10 3" xfId="17259" xr:uid="{ABD4085E-2F72-46C7-B7A0-2CA2528DB190}"/>
    <cellStyle name="Input 5 10 3 2" xfId="17260" xr:uid="{DA8C3A7C-6764-454A-9078-1CF32F9FE2D6}"/>
    <cellStyle name="Input 5 10 3 3" xfId="17261" xr:uid="{679341FC-B7DB-4CD0-904F-79AB9EFB9402}"/>
    <cellStyle name="Input 5 10 3 4" xfId="17262" xr:uid="{441DDB7F-2C13-4B53-9F5D-C69A225E2D30}"/>
    <cellStyle name="Input 5 10 4" xfId="17263" xr:uid="{53010E1F-516C-40DF-8786-4E5B97E30173}"/>
    <cellStyle name="Input 5 10 4 2" xfId="17264" xr:uid="{44C8464D-B0C2-48E7-8187-6A9D5B32D04D}"/>
    <cellStyle name="Input 5 10 4 3" xfId="17265" xr:uid="{1DC91E74-CD7B-4006-BE4A-C128E4D0A928}"/>
    <cellStyle name="Input 5 10 5" xfId="17266" xr:uid="{CAB3DCF2-2EDF-40D9-95EF-650B0C1745EB}"/>
    <cellStyle name="Input 5 10 5 2" xfId="17267" xr:uid="{73E84810-86DD-47D4-84A9-094CB3159BB3}"/>
    <cellStyle name="Input 5 10 5 3" xfId="17268" xr:uid="{B10DEB3C-3EC6-4AC5-9757-48D746CC9C3A}"/>
    <cellStyle name="Input 5 10 6" xfId="17269" xr:uid="{CEFD51F9-0BE6-4870-9A18-693019FA6D44}"/>
    <cellStyle name="Input 5 10 6 2" xfId="17270" xr:uid="{63D07ED8-581E-4AA7-881C-C1FF037854DA}"/>
    <cellStyle name="Input 5 10 6 3" xfId="17271" xr:uid="{536427C4-9B86-4E14-A5DA-EB292D330153}"/>
    <cellStyle name="Input 5 10 7" xfId="17272" xr:uid="{406C84A0-2DCE-4892-8B66-FDA71AE80479}"/>
    <cellStyle name="Input 5 10 7 2" xfId="17273" xr:uid="{3A506051-352C-42E5-88B4-F0F59C7E1DD7}"/>
    <cellStyle name="Input 5 10 7 3" xfId="17274" xr:uid="{1B13D650-3726-489B-A179-1DBE5FECD819}"/>
    <cellStyle name="Input 5 10 8" xfId="17275" xr:uid="{1A5754BE-3E29-46A3-A054-EE68B4ED6E21}"/>
    <cellStyle name="Input 5 10 8 2" xfId="17276" xr:uid="{2DFA499D-A677-4018-A7D9-94D684CEBB62}"/>
    <cellStyle name="Input 5 10 8 3" xfId="17277" xr:uid="{06236515-4F6F-45A2-987E-34B890D96A91}"/>
    <cellStyle name="Input 5 10 9" xfId="17278" xr:uid="{8C39AED0-0DF6-4014-921C-3E2B29E64DA4}"/>
    <cellStyle name="Input 5 10 9 2" xfId="17279" xr:uid="{937065DE-C4FC-4070-B437-ECCEA9E07BD6}"/>
    <cellStyle name="Input 5 10 9 3" xfId="17280" xr:uid="{3A812913-B7E1-41EE-A88B-EE04AA9B760A}"/>
    <cellStyle name="Input 5 11" xfId="17281" xr:uid="{0914C5E5-10CA-4383-9BF0-15253753314A}"/>
    <cellStyle name="Input 5 11 10" xfId="17282" xr:uid="{80D93A8E-EAED-4545-851B-1830C173B235}"/>
    <cellStyle name="Input 5 11 10 2" xfId="17283" xr:uid="{85FA2F74-4811-467F-86AE-A9A5C9D2ECDC}"/>
    <cellStyle name="Input 5 11 10 3" xfId="17284" xr:uid="{A6C5A3FE-26F2-4707-82FB-B7392150F5C9}"/>
    <cellStyle name="Input 5 11 11" xfId="17285" xr:uid="{6C862EE3-A8A1-4BED-A307-6877DE9D6B0F}"/>
    <cellStyle name="Input 5 11 11 2" xfId="17286" xr:uid="{AE04E1FC-1F00-463B-94AE-7291EB43A80E}"/>
    <cellStyle name="Input 5 11 12" xfId="17287" xr:uid="{F27F9E96-36A8-4A02-A5F7-CA4AD2DB9558}"/>
    <cellStyle name="Input 5 11 2" xfId="17288" xr:uid="{71E52487-0883-430B-9964-C1D3A53CFCAF}"/>
    <cellStyle name="Input 5 11 2 10" xfId="17289" xr:uid="{1F884B20-AD87-4F6B-99BF-6EF9A9BC8B00}"/>
    <cellStyle name="Input 5 11 2 10 2" xfId="17290" xr:uid="{107BD30D-C545-484F-BA53-0BB1242AF4A1}"/>
    <cellStyle name="Input 5 11 2 11" xfId="17291" xr:uid="{D08A5E0C-2820-4852-9A64-56E82BB54AE7}"/>
    <cellStyle name="Input 5 11 2 2" xfId="17292" xr:uid="{CF059DC9-4188-432B-88BB-12025BD3D884}"/>
    <cellStyle name="Input 5 11 2 2 2" xfId="17293" xr:uid="{D86D78C3-26AE-4D77-A37B-38E1F890DB84}"/>
    <cellStyle name="Input 5 11 2 2 3" xfId="17294" xr:uid="{695FD7F4-4CBC-4052-B23A-3206D9D036BD}"/>
    <cellStyle name="Input 5 11 2 2 4" xfId="17295" xr:uid="{3CD70113-9BC2-41A7-A0C8-F114098C2F59}"/>
    <cellStyle name="Input 5 11 2 3" xfId="17296" xr:uid="{76B6DEC3-C6F5-4462-99A3-C1D0748B5C45}"/>
    <cellStyle name="Input 5 11 2 3 2" xfId="17297" xr:uid="{850EDE88-727A-4B11-80BC-FEAE513E0D24}"/>
    <cellStyle name="Input 5 11 2 3 3" xfId="17298" xr:uid="{58A6922E-500A-46FB-BF77-5D346410D44B}"/>
    <cellStyle name="Input 5 11 2 4" xfId="17299" xr:uid="{38936A7D-FF1A-4267-81AE-A01472923BC5}"/>
    <cellStyle name="Input 5 11 2 4 2" xfId="17300" xr:uid="{62D7951A-8EBE-4AC0-9726-61062C86A73A}"/>
    <cellStyle name="Input 5 11 2 4 3" xfId="17301" xr:uid="{B6100B96-27A3-411C-8F45-C0E2F61D713F}"/>
    <cellStyle name="Input 5 11 2 5" xfId="17302" xr:uid="{CAC00C08-FC30-48EA-B2EB-24E62DCE673A}"/>
    <cellStyle name="Input 5 11 2 5 2" xfId="17303" xr:uid="{A30B391E-C763-45B1-AEEA-FD8AA79E4110}"/>
    <cellStyle name="Input 5 11 2 5 3" xfId="17304" xr:uid="{B60DE66D-4AE8-4A65-A5BC-169C83AFF3F1}"/>
    <cellStyle name="Input 5 11 2 6" xfId="17305" xr:uid="{4A4B1D1D-1D91-4FD8-9AB3-C02BDBD0AD47}"/>
    <cellStyle name="Input 5 11 2 6 2" xfId="17306" xr:uid="{DC267087-D95F-4150-BFE7-7C38B95045FA}"/>
    <cellStyle name="Input 5 11 2 6 3" xfId="17307" xr:uid="{1B40923C-9F30-40BD-B24B-0531B6556932}"/>
    <cellStyle name="Input 5 11 2 7" xfId="17308" xr:uid="{2EFF21A6-75DA-4222-8B3B-88614D493CD3}"/>
    <cellStyle name="Input 5 11 2 7 2" xfId="17309" xr:uid="{3DE99BFF-75EF-4B4E-A641-308CEC8BA965}"/>
    <cellStyle name="Input 5 11 2 7 3" xfId="17310" xr:uid="{9C98ACD2-E277-421E-9780-2406B66CCD59}"/>
    <cellStyle name="Input 5 11 2 8" xfId="17311" xr:uid="{4A2E9F4C-B5FE-4328-84BB-034351D8FF4F}"/>
    <cellStyle name="Input 5 11 2 8 2" xfId="17312" xr:uid="{544E9421-1B5B-43FC-93C1-3ADCED6212C1}"/>
    <cellStyle name="Input 5 11 2 8 3" xfId="17313" xr:uid="{132504DE-A62E-4410-BE56-C14F18CDAF03}"/>
    <cellStyle name="Input 5 11 2 9" xfId="17314" xr:uid="{A5CC4909-FB7E-43B7-AAE9-74B9CB0CAA5D}"/>
    <cellStyle name="Input 5 11 2 9 2" xfId="17315" xr:uid="{A705CDD2-6BD5-4BDB-882F-FB84712BC0AC}"/>
    <cellStyle name="Input 5 11 2 9 3" xfId="17316" xr:uid="{64119F86-6462-4052-91B5-489981E6A218}"/>
    <cellStyle name="Input 5 11 3" xfId="17317" xr:uid="{D4855F1D-8247-4A9D-97EA-84153C782E7A}"/>
    <cellStyle name="Input 5 11 3 2" xfId="17318" xr:uid="{723E8A48-F2ED-4A1C-8999-C0B6ADDA2D8B}"/>
    <cellStyle name="Input 5 11 3 3" xfId="17319" xr:uid="{663F9914-DACA-45DC-B960-D02895A3DC1F}"/>
    <cellStyle name="Input 5 11 3 4" xfId="17320" xr:uid="{F01425A6-432C-46FE-ABBC-96AE829AE8CF}"/>
    <cellStyle name="Input 5 11 4" xfId="17321" xr:uid="{FA7BCBF2-1E7B-4BFF-836D-55D048993C6A}"/>
    <cellStyle name="Input 5 11 4 2" xfId="17322" xr:uid="{D4FC21B6-E420-44BA-A45F-436684BB8BA7}"/>
    <cellStyle name="Input 5 11 4 3" xfId="17323" xr:uid="{F0CA3759-0603-4008-A40A-7107356EF971}"/>
    <cellStyle name="Input 5 11 5" xfId="17324" xr:uid="{E32BEA7C-D985-4619-B312-9CC564C95262}"/>
    <cellStyle name="Input 5 11 5 2" xfId="17325" xr:uid="{7D29DCB1-A669-4B52-81E6-96BE4A8A8863}"/>
    <cellStyle name="Input 5 11 5 3" xfId="17326" xr:uid="{E4E241AD-7C6E-48EB-B6F0-4F4DFD2A8426}"/>
    <cellStyle name="Input 5 11 6" xfId="17327" xr:uid="{8C8CA493-30A5-451B-8849-3315B2DBD22D}"/>
    <cellStyle name="Input 5 11 6 2" xfId="17328" xr:uid="{3EBE2DA5-8140-4B14-92B3-DD6D4FAC8388}"/>
    <cellStyle name="Input 5 11 6 3" xfId="17329" xr:uid="{94B6137D-38C8-422B-938D-562EC4481E3C}"/>
    <cellStyle name="Input 5 11 7" xfId="17330" xr:uid="{E79CEF33-B08F-493F-8F3B-2C7FF4115374}"/>
    <cellStyle name="Input 5 11 7 2" xfId="17331" xr:uid="{D9FC95E6-D7AD-42C8-A72C-92ACA3F70008}"/>
    <cellStyle name="Input 5 11 7 3" xfId="17332" xr:uid="{18DDD6AF-9C67-4A59-A225-6EF2B23C1416}"/>
    <cellStyle name="Input 5 11 8" xfId="17333" xr:uid="{3FA3ADF5-0C60-4FA0-9E05-592B2ABE603B}"/>
    <cellStyle name="Input 5 11 8 2" xfId="17334" xr:uid="{8F90038A-5721-4524-9B18-4A2E984F2104}"/>
    <cellStyle name="Input 5 11 8 3" xfId="17335" xr:uid="{CD5BB63A-A002-4AD1-A723-DC015BE18AB7}"/>
    <cellStyle name="Input 5 11 9" xfId="17336" xr:uid="{8C41B43C-D51F-4EA4-BA9E-53BC5BDF4F6D}"/>
    <cellStyle name="Input 5 11 9 2" xfId="17337" xr:uid="{4A58AB4D-69E0-47B1-A2B8-5F9E617AE884}"/>
    <cellStyle name="Input 5 11 9 3" xfId="17338" xr:uid="{E80D048A-3D10-4460-8424-C5C02D96C5F1}"/>
    <cellStyle name="Input 5 12" xfId="17339" xr:uid="{1F63D423-C8E3-444C-8896-F4FE9275D9F1}"/>
    <cellStyle name="Input 5 12 10" xfId="17340" xr:uid="{73A38619-3A3F-47C4-BB40-FD493AE62893}"/>
    <cellStyle name="Input 5 12 10 2" xfId="17341" xr:uid="{5E52E86B-E929-499F-AFA4-5B66AB74B73D}"/>
    <cellStyle name="Input 5 12 11" xfId="17342" xr:uid="{2A91528E-7038-42E5-8C6E-D083F62D2EBD}"/>
    <cellStyle name="Input 5 12 2" xfId="17343" xr:uid="{F6C4359C-CEB3-4CB5-809E-DFF55EA69675}"/>
    <cellStyle name="Input 5 12 2 2" xfId="17344" xr:uid="{5AFB0183-1905-4790-B556-9085389C3B99}"/>
    <cellStyle name="Input 5 12 2 3" xfId="17345" xr:uid="{15741A46-48FA-4C81-A2C1-A09AD80D5C85}"/>
    <cellStyle name="Input 5 12 2 4" xfId="17346" xr:uid="{F891003F-6FF5-4DE1-8B2A-E4C9AF087B3E}"/>
    <cellStyle name="Input 5 12 3" xfId="17347" xr:uid="{2C4C41FF-3253-461C-8992-20EA439C9793}"/>
    <cellStyle name="Input 5 12 3 2" xfId="17348" xr:uid="{9F4927CE-D846-437A-B56C-177638E3A4CA}"/>
    <cellStyle name="Input 5 12 3 3" xfId="17349" xr:uid="{F380FBCB-F89E-42AD-B262-F8B5441012CB}"/>
    <cellStyle name="Input 5 12 4" xfId="17350" xr:uid="{EB0BC2E3-C486-4934-A304-D835BE376EE6}"/>
    <cellStyle name="Input 5 12 4 2" xfId="17351" xr:uid="{C12560FB-E0EA-4DCD-855A-5CDBB1AAD1DD}"/>
    <cellStyle name="Input 5 12 4 3" xfId="17352" xr:uid="{D4FCD573-4F30-4478-8CCC-6DE4DFD46212}"/>
    <cellStyle name="Input 5 12 5" xfId="17353" xr:uid="{A5099238-B917-408B-BAE5-B01E13CFC0E1}"/>
    <cellStyle name="Input 5 12 5 2" xfId="17354" xr:uid="{E0381B85-92FD-45D9-80EE-8DA2F3340751}"/>
    <cellStyle name="Input 5 12 5 3" xfId="17355" xr:uid="{92DF89F1-C258-404D-9450-821B503FC749}"/>
    <cellStyle name="Input 5 12 6" xfId="17356" xr:uid="{957BD243-4551-4922-ACBB-6C8DAD00039B}"/>
    <cellStyle name="Input 5 12 6 2" xfId="17357" xr:uid="{4FDF5EA4-002B-4A36-81F7-28A25586862D}"/>
    <cellStyle name="Input 5 12 6 3" xfId="17358" xr:uid="{0EF61CFC-09FE-4B1A-B51B-FC712A557BC0}"/>
    <cellStyle name="Input 5 12 7" xfId="17359" xr:uid="{C1AE965C-1693-4C96-BBD1-E5407B5B4CC8}"/>
    <cellStyle name="Input 5 12 7 2" xfId="17360" xr:uid="{C2E8484C-6513-4259-9539-C109FDF6484D}"/>
    <cellStyle name="Input 5 12 7 3" xfId="17361" xr:uid="{0696E39E-4BCA-44C1-80D9-6E0EC4065E2B}"/>
    <cellStyle name="Input 5 12 8" xfId="17362" xr:uid="{9FA55F1A-15C2-4BAD-BC48-5A085E3E48E6}"/>
    <cellStyle name="Input 5 12 8 2" xfId="17363" xr:uid="{FF732DCC-6F75-4051-833F-73DB2E2C79EE}"/>
    <cellStyle name="Input 5 12 8 3" xfId="17364" xr:uid="{59C2EA32-4483-4498-BE94-F2197983AC7C}"/>
    <cellStyle name="Input 5 12 9" xfId="17365" xr:uid="{A151720A-0781-4B0B-9400-F110EB47CB5A}"/>
    <cellStyle name="Input 5 12 9 2" xfId="17366" xr:uid="{EFF1731D-8893-4181-BE79-1A1CAB71723A}"/>
    <cellStyle name="Input 5 12 9 3" xfId="17367" xr:uid="{AA291EBE-B416-4296-ABB2-438FC43A8972}"/>
    <cellStyle name="Input 5 13" xfId="17368" xr:uid="{F4D1E991-95B2-4ACA-9CA2-55689DFB902F}"/>
    <cellStyle name="Input 5 13 2" xfId="17369" xr:uid="{C2CF0C98-5021-4A04-814E-07EFC3CF91B7}"/>
    <cellStyle name="Input 5 13 3" xfId="17370" xr:uid="{6E6BC2B9-03FB-4589-A585-19C2A18E45D8}"/>
    <cellStyle name="Input 5 13 4" xfId="17371" xr:uid="{A16FB266-5AA0-4D21-B6F5-E0F5C411B6E4}"/>
    <cellStyle name="Input 5 14" xfId="17372" xr:uid="{4236529A-BF04-4DBF-953D-5109F76FE32A}"/>
    <cellStyle name="Input 5 14 2" xfId="17373" xr:uid="{482164C6-BBC8-4D6D-B67D-071839006A5B}"/>
    <cellStyle name="Input 5 14 3" xfId="17374" xr:uid="{5EB7E93B-3A38-441D-9DED-DD0AE7CB492E}"/>
    <cellStyle name="Input 5 15" xfId="17375" xr:uid="{4E41FE3C-0809-4FF0-9BEC-28C2ED2499DD}"/>
    <cellStyle name="Input 5 15 2" xfId="17376" xr:uid="{F818E937-A275-4F70-B114-C67D13AF67A1}"/>
    <cellStyle name="Input 5 15 3" xfId="17377" xr:uid="{B15BB0EF-F0A4-4790-8FC6-6B3DC931636D}"/>
    <cellStyle name="Input 5 16" xfId="17378" xr:uid="{E86B5E90-60CC-44E2-896E-611F0DC9AEA3}"/>
    <cellStyle name="Input 5 16 2" xfId="17379" xr:uid="{0026DE63-49EE-49C6-8524-A540A921E692}"/>
    <cellStyle name="Input 5 16 3" xfId="17380" xr:uid="{23B4063F-ADD0-4998-87BA-6D323C2681F0}"/>
    <cellStyle name="Input 5 17" xfId="17381" xr:uid="{B0993DBA-FDFA-4208-BE8C-3E89AD168154}"/>
    <cellStyle name="Input 5 17 2" xfId="17382" xr:uid="{95A2113B-5498-4927-83AE-C10C31A82853}"/>
    <cellStyle name="Input 5 17 3" xfId="17383" xr:uid="{913979D0-EC19-45EF-B58D-32C55F1B7C25}"/>
    <cellStyle name="Input 5 18" xfId="17384" xr:uid="{862A95D5-812A-484F-823F-2E88407AAB28}"/>
    <cellStyle name="Input 5 18 2" xfId="17385" xr:uid="{6AFBDABC-5639-4751-B314-A7CA582A1912}"/>
    <cellStyle name="Input 5 18 3" xfId="17386" xr:uid="{64FE8D97-DCF4-43EC-AD0D-9B80E60A6DAA}"/>
    <cellStyle name="Input 5 19" xfId="17387" xr:uid="{8F36D4BF-DD24-4B39-94C8-3A84D01EFEB0}"/>
    <cellStyle name="Input 5 19 2" xfId="17388" xr:uid="{C832ADE8-BD12-42B0-82BB-B396C5CDDC07}"/>
    <cellStyle name="Input 5 19 3" xfId="17389" xr:uid="{3A19714D-C44C-4FD9-9556-856A7A887313}"/>
    <cellStyle name="Input 5 2" xfId="17390" xr:uid="{52AD3422-AD6A-44E5-9581-7EB5093DE967}"/>
    <cellStyle name="Input 5 2 10" xfId="17391" xr:uid="{A7511CA7-8B7A-4EA9-8AEB-8D73486772FB}"/>
    <cellStyle name="Input 5 2 10 2" xfId="17392" xr:uid="{2DF6BD7E-23F2-4F9F-A5D9-E0438D657090}"/>
    <cellStyle name="Input 5 2 10 3" xfId="17393" xr:uid="{E5E0A6C8-7D99-421E-9D32-AE0A548E3794}"/>
    <cellStyle name="Input 5 2 11" xfId="17394" xr:uid="{9E46C3F3-2F83-4A85-B8C8-4DD9C8391442}"/>
    <cellStyle name="Input 5 2 11 2" xfId="17395" xr:uid="{5D45ADF0-4075-4109-8F61-FA94E1B2A186}"/>
    <cellStyle name="Input 5 2 12" xfId="17396" xr:uid="{37BEF5EF-BE3A-4440-8C73-EE8DE9E7536B}"/>
    <cellStyle name="Input 5 2 13" xfId="17397" xr:uid="{7419C607-78E0-474D-AC5A-63A87A43495B}"/>
    <cellStyle name="Input 5 2 14" xfId="17398" xr:uid="{CBFBFDCA-4B42-4DC5-9CD1-4DC7F2A5FE58}"/>
    <cellStyle name="Input 5 2 2" xfId="17399" xr:uid="{88807151-BF75-468B-94BC-947CFB1CE736}"/>
    <cellStyle name="Input 5 2 2 10" xfId="17400" xr:uid="{79AACD43-B77D-466C-BFBA-F7AB1D07C9FD}"/>
    <cellStyle name="Input 5 2 2 10 2" xfId="17401" xr:uid="{5894C8A1-5631-464D-8858-1DFE123A74ED}"/>
    <cellStyle name="Input 5 2 2 11" xfId="17402" xr:uid="{7E31DE77-DF19-4D0F-AD38-B877C3602722}"/>
    <cellStyle name="Input 5 2 2 2" xfId="17403" xr:uid="{62AC4D21-9F8A-46F0-AB8F-4DECAAEF9328}"/>
    <cellStyle name="Input 5 2 2 2 2" xfId="17404" xr:uid="{898240BD-E04C-49AC-9251-F6FC2142E3E6}"/>
    <cellStyle name="Input 5 2 2 2 3" xfId="17405" xr:uid="{26AE3094-C6F3-488A-A895-5195E129A6A4}"/>
    <cellStyle name="Input 5 2 2 2 4" xfId="17406" xr:uid="{8BF58C26-96D6-45C6-97C1-D734114C8920}"/>
    <cellStyle name="Input 5 2 2 3" xfId="17407" xr:uid="{C12B33A4-F1B9-44D7-A1E8-B6562BA843B1}"/>
    <cellStyle name="Input 5 2 2 3 2" xfId="17408" xr:uid="{A3B1CDD4-97DB-44F6-A9E4-8478ED16A732}"/>
    <cellStyle name="Input 5 2 2 3 3" xfId="17409" xr:uid="{07C64B60-3937-4472-A1EC-F1E997E8A144}"/>
    <cellStyle name="Input 5 2 2 4" xfId="17410" xr:uid="{0C304EB2-4C33-4122-973B-596562DF87E1}"/>
    <cellStyle name="Input 5 2 2 4 2" xfId="17411" xr:uid="{A9D8BB51-01A7-4C72-AAC3-97C208AAA5A4}"/>
    <cellStyle name="Input 5 2 2 4 3" xfId="17412" xr:uid="{A5625780-5598-4729-A460-7CB4E1E0EE22}"/>
    <cellStyle name="Input 5 2 2 5" xfId="17413" xr:uid="{B675B1A5-82A1-4E2F-8B5D-27BBE628BF19}"/>
    <cellStyle name="Input 5 2 2 5 2" xfId="17414" xr:uid="{4223D7B1-42DE-409F-8047-C3F888B28969}"/>
    <cellStyle name="Input 5 2 2 5 3" xfId="17415" xr:uid="{D89EB771-72ED-488A-B20C-D159E626443C}"/>
    <cellStyle name="Input 5 2 2 6" xfId="17416" xr:uid="{BB61136F-2B16-4005-991C-16A78A715616}"/>
    <cellStyle name="Input 5 2 2 6 2" xfId="17417" xr:uid="{5869A39D-ACE2-4B4B-A8B8-6A38AEE6DFB1}"/>
    <cellStyle name="Input 5 2 2 6 3" xfId="17418" xr:uid="{3178F0E1-AA4D-4DE4-8DE9-2A1F241E794F}"/>
    <cellStyle name="Input 5 2 2 7" xfId="17419" xr:uid="{A677CBBD-2C15-4F85-ABF3-32711837138A}"/>
    <cellStyle name="Input 5 2 2 7 2" xfId="17420" xr:uid="{D4FFAAB2-9494-4655-BE7B-20DC83DCC709}"/>
    <cellStyle name="Input 5 2 2 7 3" xfId="17421" xr:uid="{DDA718B1-D894-40DA-8A45-958A6C4847D4}"/>
    <cellStyle name="Input 5 2 2 8" xfId="17422" xr:uid="{941982D7-1F8D-46EE-817D-F50C741ED6E4}"/>
    <cellStyle name="Input 5 2 2 8 2" xfId="17423" xr:uid="{BD588E1E-96AF-40FC-9EA6-8E95E85BF152}"/>
    <cellStyle name="Input 5 2 2 8 3" xfId="17424" xr:uid="{D54D1110-EDA4-48FD-AF87-57A62CDF1BE9}"/>
    <cellStyle name="Input 5 2 2 9" xfId="17425" xr:uid="{B416C0E0-B5EC-49B3-A201-CF96BA827497}"/>
    <cellStyle name="Input 5 2 2 9 2" xfId="17426" xr:uid="{C5F1277A-14A7-4F10-B9AF-4C913CC00B79}"/>
    <cellStyle name="Input 5 2 2 9 3" xfId="17427" xr:uid="{C9FF06EA-F5DA-4668-B6FB-9E068B4C3747}"/>
    <cellStyle name="Input 5 2 3" xfId="17428" xr:uid="{37C7E065-1265-4BF9-807E-4530DF94F27E}"/>
    <cellStyle name="Input 5 2 3 2" xfId="17429" xr:uid="{F209FA09-C75A-413D-AA95-763783ADF5CF}"/>
    <cellStyle name="Input 5 2 3 3" xfId="17430" xr:uid="{60D1877D-4BDE-4FAF-BD67-A258AA590557}"/>
    <cellStyle name="Input 5 2 3 4" xfId="17431" xr:uid="{37B5CF38-CE62-475A-B996-2301D17BF04C}"/>
    <cellStyle name="Input 5 2 4" xfId="17432" xr:uid="{1764E700-ABC4-4371-8F76-843E77A37569}"/>
    <cellStyle name="Input 5 2 4 2" xfId="17433" xr:uid="{A5978043-9F80-491B-BE11-6E43836466AE}"/>
    <cellStyle name="Input 5 2 4 3" xfId="17434" xr:uid="{B275BAB5-F221-47CC-81FA-E957DCB1400A}"/>
    <cellStyle name="Input 5 2 5" xfId="17435" xr:uid="{BCF27B99-4120-4945-9B18-612EAFB4CD43}"/>
    <cellStyle name="Input 5 2 5 2" xfId="17436" xr:uid="{83CDDAA2-E9EA-4ED5-84B1-E76A3C236C0F}"/>
    <cellStyle name="Input 5 2 5 3" xfId="17437" xr:uid="{506988AA-16B9-4767-927B-5C7E3E73DC78}"/>
    <cellStyle name="Input 5 2 6" xfId="17438" xr:uid="{0A78C1D8-06C2-4CC5-9CD5-3885CFF6A6D0}"/>
    <cellStyle name="Input 5 2 6 2" xfId="17439" xr:uid="{8A338516-EBFF-4F48-8C49-83EFD48B18AA}"/>
    <cellStyle name="Input 5 2 6 3" xfId="17440" xr:uid="{5CF4028D-8CA8-44AE-BDC3-C3C982513CED}"/>
    <cellStyle name="Input 5 2 7" xfId="17441" xr:uid="{8E4DD2A8-C8BA-4316-A71A-61B8352FBDC3}"/>
    <cellStyle name="Input 5 2 7 2" xfId="17442" xr:uid="{488D1354-561A-4012-B3E5-860960F6DF37}"/>
    <cellStyle name="Input 5 2 7 3" xfId="17443" xr:uid="{75FED529-47A5-4B20-B095-E1A5A819431C}"/>
    <cellStyle name="Input 5 2 8" xfId="17444" xr:uid="{B5B58E0A-35D5-4E6B-95CE-DEE6542AAAA1}"/>
    <cellStyle name="Input 5 2 8 2" xfId="17445" xr:uid="{1BB56885-9661-4182-83B4-F1B7C9EF6155}"/>
    <cellStyle name="Input 5 2 8 3" xfId="17446" xr:uid="{C243D5AB-7A23-497A-A278-41B350FD5B94}"/>
    <cellStyle name="Input 5 2 9" xfId="17447" xr:uid="{1FB6F20C-9EC6-4AF7-A5C4-EEE6B310CB13}"/>
    <cellStyle name="Input 5 2 9 2" xfId="17448" xr:uid="{45A38370-EA9C-45BC-92D1-ADAC09031BE4}"/>
    <cellStyle name="Input 5 2 9 3" xfId="17449" xr:uid="{46666B8E-3E9B-4D5C-9E6C-611C3C2AAEDB}"/>
    <cellStyle name="Input 5 20" xfId="17450" xr:uid="{03543CEC-F788-403A-8C1E-BE83B35E294B}"/>
    <cellStyle name="Input 5 20 2" xfId="17451" xr:uid="{97404F2F-FA90-4C16-8B38-BB9804D466DB}"/>
    <cellStyle name="Input 5 20 3" xfId="17452" xr:uid="{BD6CF659-D8E8-4558-94F1-8C1711125E06}"/>
    <cellStyle name="Input 5 21" xfId="17453" xr:uid="{6AAF4210-C699-46F3-B531-16640F7293BA}"/>
    <cellStyle name="Input 5 21 2" xfId="17454" xr:uid="{F7A7EF1D-FCDB-4E43-8D02-D6D653A94DF9}"/>
    <cellStyle name="Input 5 22" xfId="17455" xr:uid="{96037FCA-448C-43CA-A272-FFEB42A5ADB7}"/>
    <cellStyle name="Input 5 23" xfId="17456" xr:uid="{44996102-6D0D-4005-9ACD-4949AC025DE3}"/>
    <cellStyle name="Input 5 24" xfId="17457" xr:uid="{DCDBCF81-709E-4DFA-9056-D2F959B3E9BB}"/>
    <cellStyle name="Input 5 3" xfId="17458" xr:uid="{7985E836-DD16-4247-B92D-72ECEB66777E}"/>
    <cellStyle name="Input 5 3 10" xfId="17459" xr:uid="{B38A1A83-B109-4D5D-924E-A4D710CEB644}"/>
    <cellStyle name="Input 5 3 10 2" xfId="17460" xr:uid="{3B8EA290-5CA4-4F14-8DF1-F57DF2EE3BB4}"/>
    <cellStyle name="Input 5 3 10 3" xfId="17461" xr:uid="{4EAC1CF3-4E2B-426F-84AF-21FADEE05DB7}"/>
    <cellStyle name="Input 5 3 11" xfId="17462" xr:uid="{4E00D190-54CF-4306-8073-563C37C64394}"/>
    <cellStyle name="Input 5 3 11 2" xfId="17463" xr:uid="{5DA4EDFF-13F1-4942-A243-28E193395050}"/>
    <cellStyle name="Input 5 3 12" xfId="17464" xr:uid="{C7970E96-4DA9-4965-B00E-1BB788E91EF9}"/>
    <cellStyle name="Input 5 3 2" xfId="17465" xr:uid="{C82BB596-D4B5-4F35-9264-4836E11C4848}"/>
    <cellStyle name="Input 5 3 2 10" xfId="17466" xr:uid="{0BCC3818-DA78-4C22-B0FA-89E409DF4F0F}"/>
    <cellStyle name="Input 5 3 2 10 2" xfId="17467" xr:uid="{8D8388BE-AD41-4076-A2AD-DD4A4F29363B}"/>
    <cellStyle name="Input 5 3 2 11" xfId="17468" xr:uid="{3B62F3C0-9999-41B3-9751-2000D9EB7D33}"/>
    <cellStyle name="Input 5 3 2 2" xfId="17469" xr:uid="{856248BC-B26D-4020-B468-CE53D49390B8}"/>
    <cellStyle name="Input 5 3 2 2 2" xfId="17470" xr:uid="{73C86CDE-1E3F-423F-958D-20BD8D0457FE}"/>
    <cellStyle name="Input 5 3 2 2 3" xfId="17471" xr:uid="{237EC1DE-A63A-4927-ACD4-03BE375563DE}"/>
    <cellStyle name="Input 5 3 2 2 4" xfId="17472" xr:uid="{B7EE541E-ACE6-4B92-8D13-534E9209BC99}"/>
    <cellStyle name="Input 5 3 2 3" xfId="17473" xr:uid="{C2DACEFD-59EF-4585-BBB2-7F79D3E29BC5}"/>
    <cellStyle name="Input 5 3 2 3 2" xfId="17474" xr:uid="{5AA0E2DE-7B4D-45FC-9F36-A8F4D8073489}"/>
    <cellStyle name="Input 5 3 2 3 3" xfId="17475" xr:uid="{FACF090B-9D08-47B6-A387-FB0AAF4FCEAE}"/>
    <cellStyle name="Input 5 3 2 4" xfId="17476" xr:uid="{32089BCD-5A68-4347-9712-A6F107CAA6E4}"/>
    <cellStyle name="Input 5 3 2 4 2" xfId="17477" xr:uid="{D633CC79-7105-493A-B27C-87565561FA1D}"/>
    <cellStyle name="Input 5 3 2 4 3" xfId="17478" xr:uid="{AC979452-B434-4751-90C2-315F92A64976}"/>
    <cellStyle name="Input 5 3 2 5" xfId="17479" xr:uid="{0F41EF9C-A580-41F2-A22A-BE1CAE10862C}"/>
    <cellStyle name="Input 5 3 2 5 2" xfId="17480" xr:uid="{7F74614A-6C13-448A-A3E3-FC7500E836A1}"/>
    <cellStyle name="Input 5 3 2 5 3" xfId="17481" xr:uid="{8F1AA3F6-F095-4872-BA00-2270ED6360E9}"/>
    <cellStyle name="Input 5 3 2 6" xfId="17482" xr:uid="{0EAE2B47-41E4-4606-A94C-F6FA675D2CED}"/>
    <cellStyle name="Input 5 3 2 6 2" xfId="17483" xr:uid="{58475311-B8F3-41AE-BBE5-AD1983F29170}"/>
    <cellStyle name="Input 5 3 2 6 3" xfId="17484" xr:uid="{9DE7FDC6-AE7D-453A-8274-6A5754749757}"/>
    <cellStyle name="Input 5 3 2 7" xfId="17485" xr:uid="{49774843-B9D1-486A-BE2D-863C9CB10403}"/>
    <cellStyle name="Input 5 3 2 7 2" xfId="17486" xr:uid="{29DE84FA-C0EE-4039-8D6B-7EDA5BFD6900}"/>
    <cellStyle name="Input 5 3 2 7 3" xfId="17487" xr:uid="{C14226A4-562A-43E1-A58C-9AF8ADC95407}"/>
    <cellStyle name="Input 5 3 2 8" xfId="17488" xr:uid="{88455970-522C-4607-953D-AE269853D13A}"/>
    <cellStyle name="Input 5 3 2 8 2" xfId="17489" xr:uid="{7436367B-5046-4203-9B89-DD2CDF7E36B2}"/>
    <cellStyle name="Input 5 3 2 8 3" xfId="17490" xr:uid="{919520AE-0952-4C01-BF2E-CEDBF2197A00}"/>
    <cellStyle name="Input 5 3 2 9" xfId="17491" xr:uid="{33458AAB-ECAC-40D6-9231-8EB9338A6061}"/>
    <cellStyle name="Input 5 3 2 9 2" xfId="17492" xr:uid="{9C281466-7501-4B49-8AD4-DFAD7BF2D698}"/>
    <cellStyle name="Input 5 3 2 9 3" xfId="17493" xr:uid="{D5E15AE2-8AB6-4292-906E-8A2771E20E35}"/>
    <cellStyle name="Input 5 3 3" xfId="17494" xr:uid="{7E9781B3-4BF9-4DA0-BA26-10BB8AAC22D1}"/>
    <cellStyle name="Input 5 3 3 2" xfId="17495" xr:uid="{57CAD1A7-21D0-48F8-9E6C-089CF5CF17A8}"/>
    <cellStyle name="Input 5 3 3 3" xfId="17496" xr:uid="{A0D7A223-B303-44F3-B674-4298B2BEE907}"/>
    <cellStyle name="Input 5 3 3 4" xfId="17497" xr:uid="{B3F31CC4-C878-4904-94B6-5A7064AF21C2}"/>
    <cellStyle name="Input 5 3 4" xfId="17498" xr:uid="{9EEDB7AE-9CF4-4338-A252-AEFBFF41CC54}"/>
    <cellStyle name="Input 5 3 4 2" xfId="17499" xr:uid="{D0EA20EE-B2B2-477D-8C5A-F99BF170B0B2}"/>
    <cellStyle name="Input 5 3 4 3" xfId="17500" xr:uid="{549B840D-E39C-4B7A-9A25-C18FDAD99916}"/>
    <cellStyle name="Input 5 3 5" xfId="17501" xr:uid="{C388C800-68DC-47D9-8126-9DE0F3DE4CE7}"/>
    <cellStyle name="Input 5 3 5 2" xfId="17502" xr:uid="{22CFFEE1-128D-4B49-BFC5-6A4E4B21C185}"/>
    <cellStyle name="Input 5 3 5 3" xfId="17503" xr:uid="{252A4712-CF3A-4DEC-8E1B-526925049638}"/>
    <cellStyle name="Input 5 3 6" xfId="17504" xr:uid="{AC7FB37C-147F-462E-8BDB-8BC89FE0BA81}"/>
    <cellStyle name="Input 5 3 6 2" xfId="17505" xr:uid="{D3305522-4349-433F-BD07-7C3097947ED9}"/>
    <cellStyle name="Input 5 3 6 3" xfId="17506" xr:uid="{46D945B8-86E1-478C-9E57-AAB8C8DBA0B1}"/>
    <cellStyle name="Input 5 3 7" xfId="17507" xr:uid="{279DBA89-83CE-4F22-8F82-B103E14164B3}"/>
    <cellStyle name="Input 5 3 7 2" xfId="17508" xr:uid="{4A84356D-85BB-4DFA-9D8E-F3FFC90338DA}"/>
    <cellStyle name="Input 5 3 7 3" xfId="17509" xr:uid="{9D52AC19-E0CB-498C-AC66-82F038419AD5}"/>
    <cellStyle name="Input 5 3 8" xfId="17510" xr:uid="{AE40E10B-2E10-4288-9FE5-A803B73FCF43}"/>
    <cellStyle name="Input 5 3 8 2" xfId="17511" xr:uid="{456DFA9E-668A-46AF-9972-166D015A77CF}"/>
    <cellStyle name="Input 5 3 8 3" xfId="17512" xr:uid="{499A2562-DC03-49B1-AD69-987B43C89A05}"/>
    <cellStyle name="Input 5 3 9" xfId="17513" xr:uid="{B717CC26-4503-4348-80D2-4BCDCE7D2ADE}"/>
    <cellStyle name="Input 5 3 9 2" xfId="17514" xr:uid="{D16B815F-AE6D-4473-8F01-D3FCE1066A81}"/>
    <cellStyle name="Input 5 3 9 3" xfId="17515" xr:uid="{8C6A757C-A840-4118-B777-F0647A896E80}"/>
    <cellStyle name="Input 5 4" xfId="17516" xr:uid="{8AC4BE40-6D48-460F-85A2-76858305F79F}"/>
    <cellStyle name="Input 5 4 10" xfId="17517" xr:uid="{9B9C47CD-13F9-429A-86E7-4B4332077D0A}"/>
    <cellStyle name="Input 5 4 10 2" xfId="17518" xr:uid="{BDF0BC41-C8FF-47F0-B6C6-A1E910BEEF4D}"/>
    <cellStyle name="Input 5 4 10 3" xfId="17519" xr:uid="{DA9A5085-CABA-40CB-A738-61CEE15DA89C}"/>
    <cellStyle name="Input 5 4 11" xfId="17520" xr:uid="{C3368A59-374F-4A4B-A7E3-246731291C13}"/>
    <cellStyle name="Input 5 4 11 2" xfId="17521" xr:uid="{2643FC36-CC54-4024-AB4E-0BCC16D30DDE}"/>
    <cellStyle name="Input 5 4 12" xfId="17522" xr:uid="{DB8648AF-E68B-4B73-9AD7-303552F113E1}"/>
    <cellStyle name="Input 5 4 2" xfId="17523" xr:uid="{2A143E92-292B-47B3-91A0-40273C0ED949}"/>
    <cellStyle name="Input 5 4 2 10" xfId="17524" xr:uid="{715B79EA-CE00-42BD-ADEA-93FB1F1C35F2}"/>
    <cellStyle name="Input 5 4 2 10 2" xfId="17525" xr:uid="{AF290D85-EDE6-4371-B2B9-D99E0BAC97E6}"/>
    <cellStyle name="Input 5 4 2 11" xfId="17526" xr:uid="{CF631715-6FC6-43CF-898F-A69636A6D42A}"/>
    <cellStyle name="Input 5 4 2 2" xfId="17527" xr:uid="{EB79E49D-29C2-4F9D-BE2D-BACA44AAF953}"/>
    <cellStyle name="Input 5 4 2 2 2" xfId="17528" xr:uid="{AD63FE0D-8890-4063-AEB5-12BD3D286F05}"/>
    <cellStyle name="Input 5 4 2 2 3" xfId="17529" xr:uid="{127A24CE-6E35-48D0-BB01-DD4982D48365}"/>
    <cellStyle name="Input 5 4 2 2 4" xfId="17530" xr:uid="{016C3F0D-C872-47BF-B767-22B6FA6CEF0C}"/>
    <cellStyle name="Input 5 4 2 3" xfId="17531" xr:uid="{FE1A373A-F049-4E81-807B-E21C1235D9B6}"/>
    <cellStyle name="Input 5 4 2 3 2" xfId="17532" xr:uid="{AD9BECBB-7361-47DE-B516-CA9E5517FBAF}"/>
    <cellStyle name="Input 5 4 2 3 3" xfId="17533" xr:uid="{FDAAAF82-AF72-439E-84EB-699E7E237D77}"/>
    <cellStyle name="Input 5 4 2 4" xfId="17534" xr:uid="{96B89A27-7F6B-499D-82CB-BA8B3D12FB3E}"/>
    <cellStyle name="Input 5 4 2 4 2" xfId="17535" xr:uid="{BCA53546-DE35-4BC4-8A3F-7E8F175F6734}"/>
    <cellStyle name="Input 5 4 2 4 3" xfId="17536" xr:uid="{9A5C3968-B91C-42F2-8F9F-74E59E82CDF7}"/>
    <cellStyle name="Input 5 4 2 5" xfId="17537" xr:uid="{0B3F8FA0-F095-4375-AD1A-05F273F0B2E0}"/>
    <cellStyle name="Input 5 4 2 5 2" xfId="17538" xr:uid="{06060700-CABB-40BA-9798-D0FFB665824A}"/>
    <cellStyle name="Input 5 4 2 5 3" xfId="17539" xr:uid="{DD74079F-573B-43CA-B215-6F4E3CBFD5BF}"/>
    <cellStyle name="Input 5 4 2 6" xfId="17540" xr:uid="{40C07FB2-FB7F-4E57-A6E6-1DA5715D9B3A}"/>
    <cellStyle name="Input 5 4 2 6 2" xfId="17541" xr:uid="{57C03849-23A7-4C3C-985D-DF77C8A29907}"/>
    <cellStyle name="Input 5 4 2 6 3" xfId="17542" xr:uid="{07336D5A-4A77-4EE8-8F28-8203E93BFD5F}"/>
    <cellStyle name="Input 5 4 2 7" xfId="17543" xr:uid="{D100F50F-F453-4F42-A2D6-744EFDB06B30}"/>
    <cellStyle name="Input 5 4 2 7 2" xfId="17544" xr:uid="{BB090B7E-33B8-429B-B115-40931D39323B}"/>
    <cellStyle name="Input 5 4 2 7 3" xfId="17545" xr:uid="{8342FC54-7F8E-4F09-8B8C-F930D5921178}"/>
    <cellStyle name="Input 5 4 2 8" xfId="17546" xr:uid="{0CCEC7C1-15B3-4F8E-859F-4761A5AA65AD}"/>
    <cellStyle name="Input 5 4 2 8 2" xfId="17547" xr:uid="{74CF5AC1-E5AB-4BE1-9787-5F0DE28718A4}"/>
    <cellStyle name="Input 5 4 2 8 3" xfId="17548" xr:uid="{91708C72-6CBA-4A74-81A6-263342D17C19}"/>
    <cellStyle name="Input 5 4 2 9" xfId="17549" xr:uid="{C791A5AD-E2FA-4340-A68D-C3CD8AE7C948}"/>
    <cellStyle name="Input 5 4 2 9 2" xfId="17550" xr:uid="{567DB308-36F8-42DB-9BD9-A72F2D9FF0D3}"/>
    <cellStyle name="Input 5 4 2 9 3" xfId="17551" xr:uid="{27369A08-ED36-43A1-A386-A0FBAD1F1332}"/>
    <cellStyle name="Input 5 4 3" xfId="17552" xr:uid="{A4DE2404-51C6-4EFA-A362-127803AD6B01}"/>
    <cellStyle name="Input 5 4 3 2" xfId="17553" xr:uid="{9C268291-FBE3-4EFC-95E8-0D36578EBB21}"/>
    <cellStyle name="Input 5 4 3 3" xfId="17554" xr:uid="{1747E180-F960-424E-A6CE-260DE007ADCF}"/>
    <cellStyle name="Input 5 4 3 4" xfId="17555" xr:uid="{8F98D8DD-87B7-4743-AC99-6D3038ECB9F3}"/>
    <cellStyle name="Input 5 4 4" xfId="17556" xr:uid="{22C4A9D3-B65C-4E0F-880B-62E2060CBD7D}"/>
    <cellStyle name="Input 5 4 4 2" xfId="17557" xr:uid="{10609E62-61F4-4A82-B98A-AA43DD6F64C3}"/>
    <cellStyle name="Input 5 4 4 3" xfId="17558" xr:uid="{F19217D1-C933-4050-8754-03251EA9102D}"/>
    <cellStyle name="Input 5 4 5" xfId="17559" xr:uid="{68FBEF35-1796-4E18-A9DE-66F46D3AD89D}"/>
    <cellStyle name="Input 5 4 5 2" xfId="17560" xr:uid="{04A7D80A-AE72-4556-B3CF-5C26ECDAEC33}"/>
    <cellStyle name="Input 5 4 5 3" xfId="17561" xr:uid="{074D22CA-1214-48E2-891D-4FD48E629D51}"/>
    <cellStyle name="Input 5 4 6" xfId="17562" xr:uid="{DB92440F-AE4F-4CB8-A058-EE03AE897A62}"/>
    <cellStyle name="Input 5 4 6 2" xfId="17563" xr:uid="{CFCC5AA0-E7DA-4C8C-AADE-7B71725381C6}"/>
    <cellStyle name="Input 5 4 6 3" xfId="17564" xr:uid="{3D3FD076-5268-4186-BEC2-F71D77B64304}"/>
    <cellStyle name="Input 5 4 7" xfId="17565" xr:uid="{515A1A60-AC8F-4298-86DE-C8E0097DACE3}"/>
    <cellStyle name="Input 5 4 7 2" xfId="17566" xr:uid="{9AFEC1C8-08EB-4BA9-9D47-5DFDF9B614E7}"/>
    <cellStyle name="Input 5 4 7 3" xfId="17567" xr:uid="{3F844586-1251-4105-999C-785C574686A4}"/>
    <cellStyle name="Input 5 4 8" xfId="17568" xr:uid="{9BBE493C-F578-43B7-83F4-78FE01437935}"/>
    <cellStyle name="Input 5 4 8 2" xfId="17569" xr:uid="{2D98F2C2-7B6C-4BFF-B13E-CBE3E6D10ACF}"/>
    <cellStyle name="Input 5 4 8 3" xfId="17570" xr:uid="{D95861D3-4E40-410D-B453-F936B2565175}"/>
    <cellStyle name="Input 5 4 9" xfId="17571" xr:uid="{4D9BEFA3-D57C-4CB7-8162-D6B62DDBE8A6}"/>
    <cellStyle name="Input 5 4 9 2" xfId="17572" xr:uid="{78083E53-D008-40F9-BBAD-AFD7C4727A61}"/>
    <cellStyle name="Input 5 4 9 3" xfId="17573" xr:uid="{1FB2689D-3F22-4462-9EBD-C3974FA06191}"/>
    <cellStyle name="Input 5 5" xfId="17574" xr:uid="{6D477095-B8AB-4906-94D3-8F1AA72D56D8}"/>
    <cellStyle name="Input 5 5 10" xfId="17575" xr:uid="{484D5586-845D-442D-8D4B-51751BF43D53}"/>
    <cellStyle name="Input 5 5 10 2" xfId="17576" xr:uid="{A55F9AE9-7999-4FEC-9508-48AC6CC9B452}"/>
    <cellStyle name="Input 5 5 10 3" xfId="17577" xr:uid="{88B5190F-9F0F-4BD8-8EEB-C86434BE1E8F}"/>
    <cellStyle name="Input 5 5 11" xfId="17578" xr:uid="{9268CCBF-A1FD-4E4F-81C5-3F50891A27BF}"/>
    <cellStyle name="Input 5 5 11 2" xfId="17579" xr:uid="{90728084-F9F0-4BD3-88F7-D79647D7C8B3}"/>
    <cellStyle name="Input 5 5 12" xfId="17580" xr:uid="{921809AE-228C-41B1-A6A1-100F236C431B}"/>
    <cellStyle name="Input 5 5 2" xfId="17581" xr:uid="{F9CBCB06-594F-4C5B-AF54-33E2218B260A}"/>
    <cellStyle name="Input 5 5 2 10" xfId="17582" xr:uid="{F7286CFF-AB1C-40D7-B070-CC1DEF9083C0}"/>
    <cellStyle name="Input 5 5 2 10 2" xfId="17583" xr:uid="{4526319F-431E-4E6D-A44A-667C3C410454}"/>
    <cellStyle name="Input 5 5 2 11" xfId="17584" xr:uid="{9C93473A-F01C-4A0C-B624-EF06DAB0D0F2}"/>
    <cellStyle name="Input 5 5 2 2" xfId="17585" xr:uid="{CCC36021-FF5C-47ED-AB72-6C1A713CD479}"/>
    <cellStyle name="Input 5 5 2 2 2" xfId="17586" xr:uid="{86EDF3D9-DE45-4628-B87F-F0D917FA6E81}"/>
    <cellStyle name="Input 5 5 2 2 3" xfId="17587" xr:uid="{7C27AAD8-A330-4E7C-A3B7-16599685C9B2}"/>
    <cellStyle name="Input 5 5 2 2 4" xfId="17588" xr:uid="{17680F9E-78D3-4CA7-B056-59CF895D87A5}"/>
    <cellStyle name="Input 5 5 2 3" xfId="17589" xr:uid="{E978235D-2494-4403-A1CB-3F98C733DDC1}"/>
    <cellStyle name="Input 5 5 2 3 2" xfId="17590" xr:uid="{A0C4A6F2-BEAE-4E80-A247-91990337EC6E}"/>
    <cellStyle name="Input 5 5 2 3 3" xfId="17591" xr:uid="{34D7A663-69E4-4E84-A984-C5E07D32EC75}"/>
    <cellStyle name="Input 5 5 2 4" xfId="17592" xr:uid="{A0BDF633-072B-45D9-A1B7-509F7890C51F}"/>
    <cellStyle name="Input 5 5 2 4 2" xfId="17593" xr:uid="{096E137E-8CDA-471E-BB2C-3B5FC2DC22C3}"/>
    <cellStyle name="Input 5 5 2 4 3" xfId="17594" xr:uid="{28B11A25-BB37-4C36-B073-F485D362803D}"/>
    <cellStyle name="Input 5 5 2 5" xfId="17595" xr:uid="{C4D58587-DBB5-4B67-BCED-DCE7E6C5F0F9}"/>
    <cellStyle name="Input 5 5 2 5 2" xfId="17596" xr:uid="{9DEDCFB6-BB0D-4DF1-8428-5353869C86BA}"/>
    <cellStyle name="Input 5 5 2 5 3" xfId="17597" xr:uid="{F9E4228E-08CA-4A5C-BB42-83321697FC44}"/>
    <cellStyle name="Input 5 5 2 6" xfId="17598" xr:uid="{A3C1979C-EB8E-4834-A393-E3658E7D52C4}"/>
    <cellStyle name="Input 5 5 2 6 2" xfId="17599" xr:uid="{E0261679-9930-49B4-911F-D52BEDDA7B7B}"/>
    <cellStyle name="Input 5 5 2 6 3" xfId="17600" xr:uid="{BA183BBD-297F-487D-8D05-B3D55FD834B7}"/>
    <cellStyle name="Input 5 5 2 7" xfId="17601" xr:uid="{C9CE6C6B-0359-4CDF-B0D0-29FCED0D6081}"/>
    <cellStyle name="Input 5 5 2 7 2" xfId="17602" xr:uid="{9CDE0B4B-FC3B-403E-AFBB-D4796D90014A}"/>
    <cellStyle name="Input 5 5 2 7 3" xfId="17603" xr:uid="{7F75F4A4-468C-48E6-B9AD-721A054E0685}"/>
    <cellStyle name="Input 5 5 2 8" xfId="17604" xr:uid="{9F3D189E-72D1-4E0A-9C41-4A26D6DEBDD1}"/>
    <cellStyle name="Input 5 5 2 8 2" xfId="17605" xr:uid="{118A6ABA-3C05-42D5-96F8-91D71335776A}"/>
    <cellStyle name="Input 5 5 2 8 3" xfId="17606" xr:uid="{8BF50B6C-596E-4F8B-A44A-48E56907C091}"/>
    <cellStyle name="Input 5 5 2 9" xfId="17607" xr:uid="{D3639942-F9AC-429E-A434-7589B6B5EDFA}"/>
    <cellStyle name="Input 5 5 2 9 2" xfId="17608" xr:uid="{7100BCBC-B1BF-4802-977A-B43F44E2EA68}"/>
    <cellStyle name="Input 5 5 2 9 3" xfId="17609" xr:uid="{CCD4FE41-BA06-45EB-AFB1-E656D585607D}"/>
    <cellStyle name="Input 5 5 3" xfId="17610" xr:uid="{2FCB7EB0-0500-41F0-B305-D4DBC7FD6E25}"/>
    <cellStyle name="Input 5 5 3 2" xfId="17611" xr:uid="{894F2F8D-7ED9-4FC8-AF8A-3812E05C5522}"/>
    <cellStyle name="Input 5 5 3 3" xfId="17612" xr:uid="{AC3194C8-B366-476A-9277-DCB1664B9ACF}"/>
    <cellStyle name="Input 5 5 3 4" xfId="17613" xr:uid="{4F36B4F6-9C4C-4AB6-8C6B-D69C1A3BB54F}"/>
    <cellStyle name="Input 5 5 4" xfId="17614" xr:uid="{CD592CBB-1C0A-484D-99E8-A54C6524BA03}"/>
    <cellStyle name="Input 5 5 4 2" xfId="17615" xr:uid="{FAA7A471-558C-4660-B8E5-67F29104CE3A}"/>
    <cellStyle name="Input 5 5 4 3" xfId="17616" xr:uid="{7FB2F7CD-2F01-4F3F-8E78-5C88440AE2AE}"/>
    <cellStyle name="Input 5 5 5" xfId="17617" xr:uid="{25F01724-AA54-4394-A072-B1203D47B310}"/>
    <cellStyle name="Input 5 5 5 2" xfId="17618" xr:uid="{CDA7C78A-6051-4EDD-B1D7-3AAEE350667F}"/>
    <cellStyle name="Input 5 5 5 3" xfId="17619" xr:uid="{7F443296-B9EF-4F46-81F5-8E65A741D83D}"/>
    <cellStyle name="Input 5 5 6" xfId="17620" xr:uid="{0A74BAC0-C251-45C0-A314-E739FFA74E63}"/>
    <cellStyle name="Input 5 5 6 2" xfId="17621" xr:uid="{26A39866-52DC-410F-821C-AC0C8FE07BC4}"/>
    <cellStyle name="Input 5 5 6 3" xfId="17622" xr:uid="{A43E4E3B-B099-42FE-9250-5D9A639F8ED8}"/>
    <cellStyle name="Input 5 5 7" xfId="17623" xr:uid="{84DE5FB9-3F6F-44CE-BF74-DDE649A507F4}"/>
    <cellStyle name="Input 5 5 7 2" xfId="17624" xr:uid="{1CCE47EC-A998-4575-985A-3C16C6D0F26A}"/>
    <cellStyle name="Input 5 5 7 3" xfId="17625" xr:uid="{795334E2-882C-4906-A0AA-3B1281C4E2C4}"/>
    <cellStyle name="Input 5 5 8" xfId="17626" xr:uid="{60453041-D13C-4475-A861-C700C2F090B8}"/>
    <cellStyle name="Input 5 5 8 2" xfId="17627" xr:uid="{F6F96C75-FA68-4C3E-9DAA-D897FA56AFBC}"/>
    <cellStyle name="Input 5 5 8 3" xfId="17628" xr:uid="{B04C7BD9-DFE1-475B-920E-BBA34BA55F51}"/>
    <cellStyle name="Input 5 5 9" xfId="17629" xr:uid="{1CE4E30C-757C-4BE2-89B6-F4FBD4019CB0}"/>
    <cellStyle name="Input 5 5 9 2" xfId="17630" xr:uid="{B3E0B9BF-F548-4ABD-99A7-29C1B7386447}"/>
    <cellStyle name="Input 5 5 9 3" xfId="17631" xr:uid="{55E97C72-8C59-4536-ACBE-D113993C3A40}"/>
    <cellStyle name="Input 5 6" xfId="17632" xr:uid="{053BBC06-7EB2-464A-B953-B60256D06AF2}"/>
    <cellStyle name="Input 5 6 10" xfId="17633" xr:uid="{20BE31D7-76CB-4BCE-8DB2-59ACF181AA0A}"/>
    <cellStyle name="Input 5 6 10 2" xfId="17634" xr:uid="{E5F1B0F3-4B1B-42D7-8D5C-09DA904D5BB4}"/>
    <cellStyle name="Input 5 6 10 3" xfId="17635" xr:uid="{DE9B3A88-D350-47DA-BF77-4463B15F7975}"/>
    <cellStyle name="Input 5 6 11" xfId="17636" xr:uid="{E5F244A3-FE24-48DC-AD88-C7FF80E59D72}"/>
    <cellStyle name="Input 5 6 11 2" xfId="17637" xr:uid="{7C06EFB9-880C-4F97-99B3-829848D33E20}"/>
    <cellStyle name="Input 5 6 12" xfId="17638" xr:uid="{FF75BD3F-E4A1-4297-8434-099EFB34CCC9}"/>
    <cellStyle name="Input 5 6 2" xfId="17639" xr:uid="{B560EACC-4081-4807-A3A4-64769CA8A17F}"/>
    <cellStyle name="Input 5 6 2 10" xfId="17640" xr:uid="{082126DA-2BFB-4E6F-A82E-0E51AFD6A1D8}"/>
    <cellStyle name="Input 5 6 2 10 2" xfId="17641" xr:uid="{A6E793AF-814F-46A5-A7FD-2E3F34F0117C}"/>
    <cellStyle name="Input 5 6 2 11" xfId="17642" xr:uid="{EB0E52E1-5E0F-4E5D-A69C-4A9BBE9B5FD8}"/>
    <cellStyle name="Input 5 6 2 2" xfId="17643" xr:uid="{849FC15C-F1E6-40FE-A08E-5FB4E76094DE}"/>
    <cellStyle name="Input 5 6 2 2 2" xfId="17644" xr:uid="{461E32E0-A82F-4791-9EAE-FDAF5D24F1AB}"/>
    <cellStyle name="Input 5 6 2 2 3" xfId="17645" xr:uid="{55DFAC3B-9B8D-4E97-B7BC-DE6030B1303A}"/>
    <cellStyle name="Input 5 6 2 2 4" xfId="17646" xr:uid="{992E054B-972F-4D00-B185-74AD6BBC5770}"/>
    <cellStyle name="Input 5 6 2 3" xfId="17647" xr:uid="{243F1E1F-63C5-4E77-84D4-DF2FA56DE316}"/>
    <cellStyle name="Input 5 6 2 3 2" xfId="17648" xr:uid="{28AE3C37-E15B-4A5F-A731-D72E8F3C76A4}"/>
    <cellStyle name="Input 5 6 2 3 3" xfId="17649" xr:uid="{B26FABB1-1B42-4AC1-AEDF-B1F043D89193}"/>
    <cellStyle name="Input 5 6 2 4" xfId="17650" xr:uid="{601D02CE-EF93-4B12-A97A-879244A1BC53}"/>
    <cellStyle name="Input 5 6 2 4 2" xfId="17651" xr:uid="{CB45AF34-68B9-4046-A6A9-7C8E2E47E654}"/>
    <cellStyle name="Input 5 6 2 4 3" xfId="17652" xr:uid="{B26CA2D5-2F98-41FC-8A02-9DBA4DC6ED32}"/>
    <cellStyle name="Input 5 6 2 5" xfId="17653" xr:uid="{5AC58DE3-1562-4235-B699-5F0A7DCB00AF}"/>
    <cellStyle name="Input 5 6 2 5 2" xfId="17654" xr:uid="{EFE10788-4CD7-4BEA-95A9-B18A36484E69}"/>
    <cellStyle name="Input 5 6 2 5 3" xfId="17655" xr:uid="{73C4CC22-60BF-43C3-AC7D-54F0F35A5534}"/>
    <cellStyle name="Input 5 6 2 6" xfId="17656" xr:uid="{BE20C054-AD16-4CEA-8AB0-EA1547B9C5F4}"/>
    <cellStyle name="Input 5 6 2 6 2" xfId="17657" xr:uid="{74C723E1-BB98-409B-9B15-0CE0C4C9AC87}"/>
    <cellStyle name="Input 5 6 2 6 3" xfId="17658" xr:uid="{2A8ADB07-CF63-48DD-BF6C-2E9F03995DE2}"/>
    <cellStyle name="Input 5 6 2 7" xfId="17659" xr:uid="{E4A14DD3-F71D-4329-AC54-DD74B32EEA6D}"/>
    <cellStyle name="Input 5 6 2 7 2" xfId="17660" xr:uid="{DF6DEEF2-0ACD-4CAF-9441-30C2C7EB143A}"/>
    <cellStyle name="Input 5 6 2 7 3" xfId="17661" xr:uid="{67D649E0-D76A-4BA2-8F74-2F9814A8EFD9}"/>
    <cellStyle name="Input 5 6 2 8" xfId="17662" xr:uid="{71E379BA-E0D3-47D7-9477-CCC91F1D986A}"/>
    <cellStyle name="Input 5 6 2 8 2" xfId="17663" xr:uid="{4C5C6C1E-C917-4215-B8DB-EB342648C4D4}"/>
    <cellStyle name="Input 5 6 2 8 3" xfId="17664" xr:uid="{67BD5F9E-056F-48C0-884F-AA8C5653B195}"/>
    <cellStyle name="Input 5 6 2 9" xfId="17665" xr:uid="{920DC62B-270E-49AC-903D-EB97843039FD}"/>
    <cellStyle name="Input 5 6 2 9 2" xfId="17666" xr:uid="{42FC4751-E886-492E-94D5-B1BD73D2DE7A}"/>
    <cellStyle name="Input 5 6 2 9 3" xfId="17667" xr:uid="{811E9F59-EBCE-4C04-B8E5-876D6B0B36DF}"/>
    <cellStyle name="Input 5 6 3" xfId="17668" xr:uid="{07DCACDD-81C3-48A6-AB8E-DECBDEDF9787}"/>
    <cellStyle name="Input 5 6 3 2" xfId="17669" xr:uid="{EF2967B4-61F3-4C86-A3A8-DB4D0D214CC4}"/>
    <cellStyle name="Input 5 6 3 3" xfId="17670" xr:uid="{2CB1FA4E-F744-461C-A071-327BC1B2BAA7}"/>
    <cellStyle name="Input 5 6 3 4" xfId="17671" xr:uid="{F46E60C0-CEA2-47BF-9F64-0C198829C409}"/>
    <cellStyle name="Input 5 6 4" xfId="17672" xr:uid="{113878F2-62F8-41B5-9E94-CF0D4BD7081E}"/>
    <cellStyle name="Input 5 6 4 2" xfId="17673" xr:uid="{9B1D2D1C-DED0-4E90-A84A-FB6A7B3DB68D}"/>
    <cellStyle name="Input 5 6 4 3" xfId="17674" xr:uid="{1B6B762F-1CA6-4EB0-9635-5F201B1B3DEF}"/>
    <cellStyle name="Input 5 6 5" xfId="17675" xr:uid="{7BD13BD8-19EF-4A6F-9F5E-A7039B620217}"/>
    <cellStyle name="Input 5 6 5 2" xfId="17676" xr:uid="{96AF8284-E278-4D8A-86CE-0793A0E34315}"/>
    <cellStyle name="Input 5 6 5 3" xfId="17677" xr:uid="{A5E2E839-3BF3-4CBC-A995-E168B3E27B5F}"/>
    <cellStyle name="Input 5 6 6" xfId="17678" xr:uid="{8751AE43-C0F4-4550-9124-B5E36E75735E}"/>
    <cellStyle name="Input 5 6 6 2" xfId="17679" xr:uid="{1F2C6503-96B0-4E68-AB5C-76B9B0D1B9A1}"/>
    <cellStyle name="Input 5 6 6 3" xfId="17680" xr:uid="{606982F9-F6DB-43B4-9772-E14ED009BE66}"/>
    <cellStyle name="Input 5 6 7" xfId="17681" xr:uid="{06477BE8-BA6B-4698-891E-7FD13AEC0B84}"/>
    <cellStyle name="Input 5 6 7 2" xfId="17682" xr:uid="{170F2D6D-633C-43C4-B26F-05C1358EF920}"/>
    <cellStyle name="Input 5 6 7 3" xfId="17683" xr:uid="{E234742E-2DA4-4D65-836E-E4AD099FE117}"/>
    <cellStyle name="Input 5 6 8" xfId="17684" xr:uid="{6D6362A4-2D6A-4793-8A19-A1879D240BE0}"/>
    <cellStyle name="Input 5 6 8 2" xfId="17685" xr:uid="{E009048F-088D-44CF-A524-477C28A264B3}"/>
    <cellStyle name="Input 5 6 8 3" xfId="17686" xr:uid="{F4BD9270-D0F0-472D-86F3-EFBD7EA0D709}"/>
    <cellStyle name="Input 5 6 9" xfId="17687" xr:uid="{C29C1021-EACF-4DB1-9E58-823A6FF195EE}"/>
    <cellStyle name="Input 5 6 9 2" xfId="17688" xr:uid="{E520FBBF-ADD8-48F9-A47E-81732D32B8AF}"/>
    <cellStyle name="Input 5 6 9 3" xfId="17689" xr:uid="{7DD1E85B-48B7-474B-94EA-08166DD86050}"/>
    <cellStyle name="Input 5 7" xfId="17690" xr:uid="{3EEB99BC-9AA2-4BE9-BD4E-5572078E14F4}"/>
    <cellStyle name="Input 5 7 10" xfId="17691" xr:uid="{39C34219-F3C4-429E-855F-AC0A2C3B146F}"/>
    <cellStyle name="Input 5 7 10 2" xfId="17692" xr:uid="{394601F1-6E30-4AEB-80A5-B7FC59A063A0}"/>
    <cellStyle name="Input 5 7 10 3" xfId="17693" xr:uid="{4E8CDF8C-8BFF-4D78-9CAF-59F6C765B2D0}"/>
    <cellStyle name="Input 5 7 11" xfId="17694" xr:uid="{704D83FD-C181-4FAE-A470-1BE4AD4E436A}"/>
    <cellStyle name="Input 5 7 11 2" xfId="17695" xr:uid="{EA3C07CE-C1D8-4044-8AD3-0BDC4EBE3384}"/>
    <cellStyle name="Input 5 7 12" xfId="17696" xr:uid="{FCEC970E-2680-4B45-855A-12044D283AA6}"/>
    <cellStyle name="Input 5 7 2" xfId="17697" xr:uid="{1FEC6FA6-6E76-4721-AF1B-F271651F41A3}"/>
    <cellStyle name="Input 5 7 2 10" xfId="17698" xr:uid="{253DE5BC-7F52-4EF0-8E00-836B54213594}"/>
    <cellStyle name="Input 5 7 2 10 2" xfId="17699" xr:uid="{C02120DD-FC33-4FEB-AF14-FA2A44F712F3}"/>
    <cellStyle name="Input 5 7 2 11" xfId="17700" xr:uid="{1FF71524-B2A9-4CF5-B842-1A1A653B63EF}"/>
    <cellStyle name="Input 5 7 2 2" xfId="17701" xr:uid="{83042007-8F00-4652-8B32-711164F4BE5D}"/>
    <cellStyle name="Input 5 7 2 2 2" xfId="17702" xr:uid="{CF27D7D1-B0E7-4A0E-A31E-820D58F28CCC}"/>
    <cellStyle name="Input 5 7 2 2 3" xfId="17703" xr:uid="{74EEBCF4-2785-46D4-A7E8-1BF7208FF601}"/>
    <cellStyle name="Input 5 7 2 2 4" xfId="17704" xr:uid="{8C410989-7A78-407D-944B-B08E5F5B76EC}"/>
    <cellStyle name="Input 5 7 2 3" xfId="17705" xr:uid="{26A22860-49FC-40A8-A255-34E002C5532B}"/>
    <cellStyle name="Input 5 7 2 3 2" xfId="17706" xr:uid="{695785B3-EECE-41E7-97C5-1065860A23F2}"/>
    <cellStyle name="Input 5 7 2 3 3" xfId="17707" xr:uid="{BD212681-FE08-498D-A849-D97BDB0B8B08}"/>
    <cellStyle name="Input 5 7 2 4" xfId="17708" xr:uid="{69F2B454-FE24-4A48-A0A0-B64F409DAC20}"/>
    <cellStyle name="Input 5 7 2 4 2" xfId="17709" xr:uid="{8D972E72-370F-4DB5-99A9-341C3B298463}"/>
    <cellStyle name="Input 5 7 2 4 3" xfId="17710" xr:uid="{279BD03F-4D9C-4600-8E75-2F7C5A57E683}"/>
    <cellStyle name="Input 5 7 2 5" xfId="17711" xr:uid="{4E1684E8-701E-4BC0-B585-F9E699852AFE}"/>
    <cellStyle name="Input 5 7 2 5 2" xfId="17712" xr:uid="{01661021-E9A7-471B-A08D-1EFF0AFDA147}"/>
    <cellStyle name="Input 5 7 2 5 3" xfId="17713" xr:uid="{85CEB0BE-2173-4B4D-9815-B6F9D1826C9A}"/>
    <cellStyle name="Input 5 7 2 6" xfId="17714" xr:uid="{666FEDFE-B563-40AB-9938-FEC584CE94CA}"/>
    <cellStyle name="Input 5 7 2 6 2" xfId="17715" xr:uid="{3F156797-77F7-4CE8-9B77-880184CF2888}"/>
    <cellStyle name="Input 5 7 2 6 3" xfId="17716" xr:uid="{2C5AF148-DD8F-43DE-9B55-5D6B546D092B}"/>
    <cellStyle name="Input 5 7 2 7" xfId="17717" xr:uid="{752C4CA2-49CA-46EC-BFFE-03A9013397E5}"/>
    <cellStyle name="Input 5 7 2 7 2" xfId="17718" xr:uid="{95577459-8DA3-475B-BB57-FCEA0C5B043B}"/>
    <cellStyle name="Input 5 7 2 7 3" xfId="17719" xr:uid="{84FB34E0-536B-4BFC-BF5A-7B71FA24C4B2}"/>
    <cellStyle name="Input 5 7 2 8" xfId="17720" xr:uid="{FFDCEE5E-E606-40F0-ADFF-33777D325478}"/>
    <cellStyle name="Input 5 7 2 8 2" xfId="17721" xr:uid="{252C936E-5F2C-4701-9FE1-88553EBDD6DD}"/>
    <cellStyle name="Input 5 7 2 8 3" xfId="17722" xr:uid="{1300EA75-1F5A-4168-B833-41B090A727E1}"/>
    <cellStyle name="Input 5 7 2 9" xfId="17723" xr:uid="{213ACBA4-1FE2-4A23-89EB-5D0E7CC7DADA}"/>
    <cellStyle name="Input 5 7 2 9 2" xfId="17724" xr:uid="{1A511A32-39A0-4056-A158-6A3594A5E2BC}"/>
    <cellStyle name="Input 5 7 2 9 3" xfId="17725" xr:uid="{A6182345-B0A4-41C6-A0A1-CEF296A5FD5B}"/>
    <cellStyle name="Input 5 7 3" xfId="17726" xr:uid="{6E00AB42-C786-49A2-A7D6-1BE577E813CA}"/>
    <cellStyle name="Input 5 7 3 2" xfId="17727" xr:uid="{8408AF62-FB7A-449E-A890-1387ACC6A653}"/>
    <cellStyle name="Input 5 7 3 3" xfId="17728" xr:uid="{4F12C6C4-7AEB-464D-985D-ACC3EF979D48}"/>
    <cellStyle name="Input 5 7 3 4" xfId="17729" xr:uid="{EC9B7733-3312-4D8B-9CCA-75CDA0B8B6C4}"/>
    <cellStyle name="Input 5 7 4" xfId="17730" xr:uid="{9D0ADBEB-1422-4AD4-ACF4-82E715151EEC}"/>
    <cellStyle name="Input 5 7 4 2" xfId="17731" xr:uid="{B89FE1A7-71BA-4AAA-B735-23FE09F493A3}"/>
    <cellStyle name="Input 5 7 4 3" xfId="17732" xr:uid="{D304B62E-5679-48B6-8F9D-9B9BB7A3B442}"/>
    <cellStyle name="Input 5 7 5" xfId="17733" xr:uid="{A5E65E13-F52F-450C-A52C-3072C84A0DD3}"/>
    <cellStyle name="Input 5 7 5 2" xfId="17734" xr:uid="{3EE03E72-AEF5-4940-99FE-626A8E0D05C3}"/>
    <cellStyle name="Input 5 7 5 3" xfId="17735" xr:uid="{4F63D7DD-205A-494F-9D87-647069167A6C}"/>
    <cellStyle name="Input 5 7 6" xfId="17736" xr:uid="{155B27AC-5572-4D4B-9435-0855DA709B5F}"/>
    <cellStyle name="Input 5 7 6 2" xfId="17737" xr:uid="{46165429-03DF-4506-B1D4-DBDFE35F8CB9}"/>
    <cellStyle name="Input 5 7 6 3" xfId="17738" xr:uid="{E757A0D5-2C1A-4C55-8680-C27BD9A190BF}"/>
    <cellStyle name="Input 5 7 7" xfId="17739" xr:uid="{AE18C327-2883-40E8-B9CF-A1E448899BDE}"/>
    <cellStyle name="Input 5 7 7 2" xfId="17740" xr:uid="{773D17D4-2266-45ED-AB5C-E164858E466D}"/>
    <cellStyle name="Input 5 7 7 3" xfId="17741" xr:uid="{66655B30-C802-437F-A5A1-993DA1DE37DC}"/>
    <cellStyle name="Input 5 7 8" xfId="17742" xr:uid="{4644F07B-EDC7-46C6-9A1B-26D15408310D}"/>
    <cellStyle name="Input 5 7 8 2" xfId="17743" xr:uid="{6DDAF2D9-4F1D-4D92-A8B2-ED4B1AA15528}"/>
    <cellStyle name="Input 5 7 8 3" xfId="17744" xr:uid="{6D56D5EA-42A6-4501-812E-9DDE58F63B18}"/>
    <cellStyle name="Input 5 7 9" xfId="17745" xr:uid="{786817D6-D79D-4F5C-89DC-8E93DAEBE527}"/>
    <cellStyle name="Input 5 7 9 2" xfId="17746" xr:uid="{31EBBBEE-021B-4904-906E-B21E5036E897}"/>
    <cellStyle name="Input 5 7 9 3" xfId="17747" xr:uid="{BE79633D-C330-4F3B-9511-360862B44525}"/>
    <cellStyle name="Input 5 8" xfId="17748" xr:uid="{16784297-0472-492D-BE95-C82A81CFC62F}"/>
    <cellStyle name="Input 5 8 10" xfId="17749" xr:uid="{BC4991B6-766D-4769-9B1D-A8CCD602C144}"/>
    <cellStyle name="Input 5 8 10 2" xfId="17750" xr:uid="{A41E415C-D5C9-43BD-ADE4-A0A9CB9B8B04}"/>
    <cellStyle name="Input 5 8 10 3" xfId="17751" xr:uid="{DF40764F-4970-4928-9600-CAA461B4FB35}"/>
    <cellStyle name="Input 5 8 11" xfId="17752" xr:uid="{AF64BBA5-CBBC-4F15-A410-BFD9CE07A88C}"/>
    <cellStyle name="Input 5 8 11 2" xfId="17753" xr:uid="{23D52731-40A4-4DB3-AA3A-B7CC6B53B1D9}"/>
    <cellStyle name="Input 5 8 12" xfId="17754" xr:uid="{46A71821-3F38-4C77-AD5E-E60DC9752AAA}"/>
    <cellStyle name="Input 5 8 2" xfId="17755" xr:uid="{7D5881CC-A1A9-4B0C-AADD-D43378DA86F8}"/>
    <cellStyle name="Input 5 8 2 10" xfId="17756" xr:uid="{E359C9E1-9F59-4361-963D-3BD14F1746CD}"/>
    <cellStyle name="Input 5 8 2 10 2" xfId="17757" xr:uid="{35797C66-5A83-4F4C-8016-D6C6D5FD576C}"/>
    <cellStyle name="Input 5 8 2 11" xfId="17758" xr:uid="{63663455-5248-46F9-B6B3-0B257A7656E8}"/>
    <cellStyle name="Input 5 8 2 2" xfId="17759" xr:uid="{F3649834-14FC-46D4-A071-4B8B7A66B134}"/>
    <cellStyle name="Input 5 8 2 2 2" xfId="17760" xr:uid="{50B09B39-EE06-43F3-AAD7-CD6FD82BC098}"/>
    <cellStyle name="Input 5 8 2 2 3" xfId="17761" xr:uid="{94C48CDE-E93C-4151-B848-9127513CE29A}"/>
    <cellStyle name="Input 5 8 2 2 4" xfId="17762" xr:uid="{6F333DA4-4018-4599-A781-1C3B2297086C}"/>
    <cellStyle name="Input 5 8 2 3" xfId="17763" xr:uid="{06D3EC7F-01CC-4147-8B4B-4E40F8E5B90F}"/>
    <cellStyle name="Input 5 8 2 3 2" xfId="17764" xr:uid="{0956FECF-B31B-4942-8C08-4CD41C6516AD}"/>
    <cellStyle name="Input 5 8 2 3 3" xfId="17765" xr:uid="{1FC0E9F2-DF96-4734-9AD3-6D0700EF013E}"/>
    <cellStyle name="Input 5 8 2 4" xfId="17766" xr:uid="{8253FBD1-6296-4E35-AA80-7112D2864A1F}"/>
    <cellStyle name="Input 5 8 2 4 2" xfId="17767" xr:uid="{3BFABCA3-280C-456C-85E6-5A56E79ACA4F}"/>
    <cellStyle name="Input 5 8 2 4 3" xfId="17768" xr:uid="{562C62B9-6D47-46F1-8BBB-74E59BC29DB6}"/>
    <cellStyle name="Input 5 8 2 5" xfId="17769" xr:uid="{541351D4-B0B9-4339-94FF-8C2D303E1789}"/>
    <cellStyle name="Input 5 8 2 5 2" xfId="17770" xr:uid="{414EB007-0060-4640-A389-4C5C79760AA1}"/>
    <cellStyle name="Input 5 8 2 5 3" xfId="17771" xr:uid="{9A84A434-BAFB-450D-80B0-A6C4718CFEDA}"/>
    <cellStyle name="Input 5 8 2 6" xfId="17772" xr:uid="{358B92D1-D938-4914-8767-59F423C14702}"/>
    <cellStyle name="Input 5 8 2 6 2" xfId="17773" xr:uid="{68E04A70-A5A6-40E8-88CF-8DCB2A38F78F}"/>
    <cellStyle name="Input 5 8 2 6 3" xfId="17774" xr:uid="{B48D4E72-66EE-43D0-BB7F-263E826E588B}"/>
    <cellStyle name="Input 5 8 2 7" xfId="17775" xr:uid="{A93E0F5C-3946-4CFA-80C2-D4F2A8368BF8}"/>
    <cellStyle name="Input 5 8 2 7 2" xfId="17776" xr:uid="{E341E75A-1DE9-47AA-9F78-035B4DE93164}"/>
    <cellStyle name="Input 5 8 2 7 3" xfId="17777" xr:uid="{D3A338EE-1C06-494D-83F5-6B1FD05DAA08}"/>
    <cellStyle name="Input 5 8 2 8" xfId="17778" xr:uid="{5EDF25F8-1D69-4802-B7E4-613C5A04A42D}"/>
    <cellStyle name="Input 5 8 2 8 2" xfId="17779" xr:uid="{0B6E7467-1919-495E-8B77-85826502BAB9}"/>
    <cellStyle name="Input 5 8 2 8 3" xfId="17780" xr:uid="{4F8E12C3-DC3F-4254-9768-AB0EE7DD28F7}"/>
    <cellStyle name="Input 5 8 2 9" xfId="17781" xr:uid="{C53C10F7-C7DB-4663-A77F-84049EA2887B}"/>
    <cellStyle name="Input 5 8 2 9 2" xfId="17782" xr:uid="{890DB415-CB08-4E53-A5B7-714C11C5721B}"/>
    <cellStyle name="Input 5 8 2 9 3" xfId="17783" xr:uid="{0C6E698C-C52D-4D07-9EEC-D9B55767D0ED}"/>
    <cellStyle name="Input 5 8 3" xfId="17784" xr:uid="{2A8ECFD6-3CB6-45AA-9C5D-85958AEEA59F}"/>
    <cellStyle name="Input 5 8 3 2" xfId="17785" xr:uid="{DE56CDAE-A46F-4114-B831-984353D41407}"/>
    <cellStyle name="Input 5 8 3 3" xfId="17786" xr:uid="{8577BD7D-A0E0-4862-BEC2-11110462F84F}"/>
    <cellStyle name="Input 5 8 3 4" xfId="17787" xr:uid="{6C180FEB-B63C-4A61-A898-E3734F799CB8}"/>
    <cellStyle name="Input 5 8 4" xfId="17788" xr:uid="{B153D68D-65C4-4EF7-86B1-2359556A72B3}"/>
    <cellStyle name="Input 5 8 4 2" xfId="17789" xr:uid="{9E7EA5CD-CB96-452B-AD02-5570FECF67B3}"/>
    <cellStyle name="Input 5 8 4 3" xfId="17790" xr:uid="{A9CE4056-547C-441B-B666-933573E3E9E1}"/>
    <cellStyle name="Input 5 8 5" xfId="17791" xr:uid="{401451F2-ED78-4C78-9400-629C0550D528}"/>
    <cellStyle name="Input 5 8 5 2" xfId="17792" xr:uid="{6C1CDD37-02E2-44D9-80D0-CE4C6C5376F5}"/>
    <cellStyle name="Input 5 8 5 3" xfId="17793" xr:uid="{D6407AAE-0394-4069-91B0-386256F2266B}"/>
    <cellStyle name="Input 5 8 6" xfId="17794" xr:uid="{874C7EBC-7C40-4DAD-9FD9-96612BC41E18}"/>
    <cellStyle name="Input 5 8 6 2" xfId="17795" xr:uid="{4DC7F7DA-6509-416C-9168-A20FC83F788C}"/>
    <cellStyle name="Input 5 8 6 3" xfId="17796" xr:uid="{E2F0DFE3-7250-43AE-8CC9-E25B7BBBB2AC}"/>
    <cellStyle name="Input 5 8 7" xfId="17797" xr:uid="{CBDB59A0-0AFC-4659-B5D8-BED5737BFCC1}"/>
    <cellStyle name="Input 5 8 7 2" xfId="17798" xr:uid="{FA7531F0-97F7-4A2C-B413-F2CB061F015A}"/>
    <cellStyle name="Input 5 8 7 3" xfId="17799" xr:uid="{9D50A99F-BBBC-42AA-A9EB-10C3BD7F7609}"/>
    <cellStyle name="Input 5 8 8" xfId="17800" xr:uid="{09087FBB-E267-4F5D-B78B-4F56F142518F}"/>
    <cellStyle name="Input 5 8 8 2" xfId="17801" xr:uid="{C6DF89C8-18C5-4CEE-8669-6DD8FB5F0D1B}"/>
    <cellStyle name="Input 5 8 8 3" xfId="17802" xr:uid="{3725012C-840E-4559-B290-3A03E1747802}"/>
    <cellStyle name="Input 5 8 9" xfId="17803" xr:uid="{27F2BEC6-DF97-43E7-9350-FFDD9D05F05C}"/>
    <cellStyle name="Input 5 8 9 2" xfId="17804" xr:uid="{62FEAD2A-3137-4932-828B-1631A70F1AB4}"/>
    <cellStyle name="Input 5 8 9 3" xfId="17805" xr:uid="{AC516911-EF92-4208-9988-08A0DEE62FCF}"/>
    <cellStyle name="Input 5 9" xfId="17806" xr:uid="{90D24286-35F5-4A31-A4CE-94451339E58C}"/>
    <cellStyle name="Input 5 9 10" xfId="17807" xr:uid="{E30371C8-8812-4844-B576-5DD57126581D}"/>
    <cellStyle name="Input 5 9 10 2" xfId="17808" xr:uid="{103DB06E-ED58-4A51-9326-142306B7868C}"/>
    <cellStyle name="Input 5 9 10 3" xfId="17809" xr:uid="{46C397EE-2E0C-415D-A72B-C386098A6B56}"/>
    <cellStyle name="Input 5 9 11" xfId="17810" xr:uid="{3E71FCF1-C898-4617-B295-3DA64C8C44A1}"/>
    <cellStyle name="Input 5 9 11 2" xfId="17811" xr:uid="{801646BB-C562-4CEA-8E98-ED0CBC7DE1AB}"/>
    <cellStyle name="Input 5 9 12" xfId="17812" xr:uid="{1FF34A6B-D153-4255-A80C-CEEEA8B0527C}"/>
    <cellStyle name="Input 5 9 2" xfId="17813" xr:uid="{64ACFD03-98E8-4E7F-84DA-6D91A980577A}"/>
    <cellStyle name="Input 5 9 2 10" xfId="17814" xr:uid="{419075BF-2FFE-47A1-8DD0-A4E3180454DD}"/>
    <cellStyle name="Input 5 9 2 10 2" xfId="17815" xr:uid="{338922C6-13E9-4651-A243-30856A369400}"/>
    <cellStyle name="Input 5 9 2 11" xfId="17816" xr:uid="{4B355F1A-74D4-4C29-929A-44282E7BF47F}"/>
    <cellStyle name="Input 5 9 2 2" xfId="17817" xr:uid="{FA80986B-7364-4F6B-8E26-CB0F58E8E8B8}"/>
    <cellStyle name="Input 5 9 2 2 2" xfId="17818" xr:uid="{58AF4591-09C4-457E-BED4-EEA2A9C1C3FB}"/>
    <cellStyle name="Input 5 9 2 2 3" xfId="17819" xr:uid="{4F44F785-A18E-48D6-95F4-3078ED629383}"/>
    <cellStyle name="Input 5 9 2 2 4" xfId="17820" xr:uid="{67B8C70E-8BE5-4FC5-BD77-E06297EF9F9B}"/>
    <cellStyle name="Input 5 9 2 3" xfId="17821" xr:uid="{98EEA452-B8D7-4FFB-90AB-CEC1EA20CABF}"/>
    <cellStyle name="Input 5 9 2 3 2" xfId="17822" xr:uid="{D0689932-4CC5-4BB2-87D0-A9BC486E372A}"/>
    <cellStyle name="Input 5 9 2 3 3" xfId="17823" xr:uid="{ABA66843-9A4D-44A0-9616-A6534477F7FE}"/>
    <cellStyle name="Input 5 9 2 4" xfId="17824" xr:uid="{5B49B23B-2907-4EF6-8E08-AF661CF527EB}"/>
    <cellStyle name="Input 5 9 2 4 2" xfId="17825" xr:uid="{1AAFBC21-733C-49DA-B464-64E9C75CBE16}"/>
    <cellStyle name="Input 5 9 2 4 3" xfId="17826" xr:uid="{08E66930-BD01-4CD7-88F2-1A52FD1636F6}"/>
    <cellStyle name="Input 5 9 2 5" xfId="17827" xr:uid="{E0A67B77-C114-433E-9A55-5C0463F37631}"/>
    <cellStyle name="Input 5 9 2 5 2" xfId="17828" xr:uid="{81513592-BC6C-4AA8-BA27-80455C2C207E}"/>
    <cellStyle name="Input 5 9 2 5 3" xfId="17829" xr:uid="{24B0926F-7EA8-44E1-B020-5CDF54D4C887}"/>
    <cellStyle name="Input 5 9 2 6" xfId="17830" xr:uid="{460C6CC1-1C36-406C-8F5E-CD946ED7D4B3}"/>
    <cellStyle name="Input 5 9 2 6 2" xfId="17831" xr:uid="{173EA027-D3A0-4CDD-8A68-D0CED14F69DE}"/>
    <cellStyle name="Input 5 9 2 6 3" xfId="17832" xr:uid="{D1ED52A4-A161-46DB-87A7-3C89FF6156D1}"/>
    <cellStyle name="Input 5 9 2 7" xfId="17833" xr:uid="{2ADAF28D-F154-441F-A9D3-9FFFFDA659F4}"/>
    <cellStyle name="Input 5 9 2 7 2" xfId="17834" xr:uid="{56307451-A2ED-46DA-868A-7277685102FF}"/>
    <cellStyle name="Input 5 9 2 7 3" xfId="17835" xr:uid="{16C2B3C4-632A-4293-92D1-32C4519F6835}"/>
    <cellStyle name="Input 5 9 2 8" xfId="17836" xr:uid="{700A1904-C72B-4807-88DE-4707082AFD18}"/>
    <cellStyle name="Input 5 9 2 8 2" xfId="17837" xr:uid="{3DF6DA9E-3AF7-44F6-8110-72CD87463615}"/>
    <cellStyle name="Input 5 9 2 8 3" xfId="17838" xr:uid="{84592458-35B4-47F7-93D9-BF4A23E8EBA2}"/>
    <cellStyle name="Input 5 9 2 9" xfId="17839" xr:uid="{3140ABBE-6822-4FD6-893D-A727AE971153}"/>
    <cellStyle name="Input 5 9 2 9 2" xfId="17840" xr:uid="{B7905CF2-6785-414D-A9BE-0FD6712C83FF}"/>
    <cellStyle name="Input 5 9 2 9 3" xfId="17841" xr:uid="{FB7A9FBC-2EB1-461E-8BBD-DA15BFE9E616}"/>
    <cellStyle name="Input 5 9 3" xfId="17842" xr:uid="{5C29EDF9-262D-4F49-AFE7-ECE464B57E44}"/>
    <cellStyle name="Input 5 9 3 2" xfId="17843" xr:uid="{4AD71D3A-DB8D-44A3-B2F3-3BC8F4E17C1B}"/>
    <cellStyle name="Input 5 9 3 3" xfId="17844" xr:uid="{43650BE7-8AB6-4E10-B26A-E5C3ED0B6EBC}"/>
    <cellStyle name="Input 5 9 3 4" xfId="17845" xr:uid="{CC0421AE-5700-460C-9993-6B684493351D}"/>
    <cellStyle name="Input 5 9 4" xfId="17846" xr:uid="{1C073BB5-A5C2-4185-AF7D-6B4B61436628}"/>
    <cellStyle name="Input 5 9 4 2" xfId="17847" xr:uid="{8245A983-47D6-4FCB-802F-18D884C7A557}"/>
    <cellStyle name="Input 5 9 4 3" xfId="17848" xr:uid="{A2DABD43-EB2A-460D-9D1C-3B9196ED7C92}"/>
    <cellStyle name="Input 5 9 5" xfId="17849" xr:uid="{2F396A19-48C7-4BEB-B47D-5C9F4FD9FFC7}"/>
    <cellStyle name="Input 5 9 5 2" xfId="17850" xr:uid="{359B80C0-5690-4BD2-AB29-90D3D0AD09B5}"/>
    <cellStyle name="Input 5 9 5 3" xfId="17851" xr:uid="{5AD74DEE-ADF3-4BF3-8079-6B56AABB59BB}"/>
    <cellStyle name="Input 5 9 6" xfId="17852" xr:uid="{04BD0D7B-357B-40A1-9276-E00012F5FC34}"/>
    <cellStyle name="Input 5 9 6 2" xfId="17853" xr:uid="{5C1E6C4C-F562-49F1-8102-04A0A8B5699A}"/>
    <cellStyle name="Input 5 9 6 3" xfId="17854" xr:uid="{9DCA30D4-0419-4E16-B67A-22A63E62E6DD}"/>
    <cellStyle name="Input 5 9 7" xfId="17855" xr:uid="{B418C900-D1C9-46B3-8676-79CFF55D704E}"/>
    <cellStyle name="Input 5 9 7 2" xfId="17856" xr:uid="{A46E8E56-CAD1-4524-BB04-BD373CCB29A6}"/>
    <cellStyle name="Input 5 9 7 3" xfId="17857" xr:uid="{2FDBC31C-CEC1-4670-8FC0-1ED098D05D6E}"/>
    <cellStyle name="Input 5 9 8" xfId="17858" xr:uid="{8ABE253D-1EDC-4E67-BF72-3525B27E1085}"/>
    <cellStyle name="Input 5 9 8 2" xfId="17859" xr:uid="{0B815394-3867-4A09-A4E2-7E5EE4EE0FD4}"/>
    <cellStyle name="Input 5 9 8 3" xfId="17860" xr:uid="{82BA5AB3-EBBF-410F-9096-FE011A03F4F8}"/>
    <cellStyle name="Input 5 9 9" xfId="17861" xr:uid="{44141D36-9AD4-41B9-ADE6-E4F54296B36E}"/>
    <cellStyle name="Input 5 9 9 2" xfId="17862" xr:uid="{C6F3BBF2-0BD1-4340-893A-CD0349A427F7}"/>
    <cellStyle name="Input 5 9 9 3" xfId="17863" xr:uid="{4A645747-E9DD-4DBC-B67F-ECA3F2B4F5F7}"/>
    <cellStyle name="Input 6" xfId="17864" xr:uid="{3EC38534-46C7-4297-BF76-41A7D3FB9C72}"/>
    <cellStyle name="Input 6 10" xfId="17865" xr:uid="{487B71F3-9F02-49D4-8BBD-69BF48CDA0B2}"/>
    <cellStyle name="Input 6 10 10" xfId="17866" xr:uid="{E02F12AB-F47A-4DDB-9152-7B571B895AEC}"/>
    <cellStyle name="Input 6 10 10 2" xfId="17867" xr:uid="{CD463681-F739-46B7-A609-E4652B2773AA}"/>
    <cellStyle name="Input 6 10 10 3" xfId="17868" xr:uid="{E4475FDE-6BEE-437B-920B-8EEA555ADB8D}"/>
    <cellStyle name="Input 6 10 11" xfId="17869" xr:uid="{D27C7F19-A96F-4156-870F-6443F5C1CBED}"/>
    <cellStyle name="Input 6 10 11 2" xfId="17870" xr:uid="{31291EFF-636B-497F-B685-186A14396A21}"/>
    <cellStyle name="Input 6 10 12" xfId="17871" xr:uid="{E3ACC7CF-8191-43B8-9F4A-42CE89CB79FB}"/>
    <cellStyle name="Input 6 10 2" xfId="17872" xr:uid="{6E999F65-4C80-461B-9B1A-0CBE977A4D37}"/>
    <cellStyle name="Input 6 10 2 10" xfId="17873" xr:uid="{6186B734-68B2-4F46-BFDA-019416CD5C04}"/>
    <cellStyle name="Input 6 10 2 10 2" xfId="17874" xr:uid="{7640B210-40E1-482E-A49F-D742D802CBEE}"/>
    <cellStyle name="Input 6 10 2 11" xfId="17875" xr:uid="{2A52A80F-1565-45C2-B887-59CD0EA29BE5}"/>
    <cellStyle name="Input 6 10 2 2" xfId="17876" xr:uid="{0CDF0F4C-299F-4FFD-BB14-6EBDE816AD3F}"/>
    <cellStyle name="Input 6 10 2 2 2" xfId="17877" xr:uid="{3C1ABC87-1D1A-4911-8406-778DC3E32803}"/>
    <cellStyle name="Input 6 10 2 2 3" xfId="17878" xr:uid="{58C861E9-3B59-40F1-9725-38A548C27A2D}"/>
    <cellStyle name="Input 6 10 2 2 4" xfId="17879" xr:uid="{FA49A314-23F8-4564-808F-0BCE48B7C1F4}"/>
    <cellStyle name="Input 6 10 2 3" xfId="17880" xr:uid="{3CA5C6FF-9795-47A4-A3FE-51B08AE78ABD}"/>
    <cellStyle name="Input 6 10 2 3 2" xfId="17881" xr:uid="{93E674F8-BD54-4D93-9227-8AC03FBC0271}"/>
    <cellStyle name="Input 6 10 2 3 3" xfId="17882" xr:uid="{A52DAB8A-693A-4DEC-ACEF-AA76D9CE5827}"/>
    <cellStyle name="Input 6 10 2 4" xfId="17883" xr:uid="{47284E0A-86D4-4655-8283-6D51C3F5B6FB}"/>
    <cellStyle name="Input 6 10 2 4 2" xfId="17884" xr:uid="{EE071B7C-60B2-45DA-B4F1-E2566C3EDF98}"/>
    <cellStyle name="Input 6 10 2 4 3" xfId="17885" xr:uid="{D36D8DBC-6E3D-4906-BFF3-8C067F69A29D}"/>
    <cellStyle name="Input 6 10 2 5" xfId="17886" xr:uid="{72CFC388-45EE-4DCE-8B35-3D9C82808FCC}"/>
    <cellStyle name="Input 6 10 2 5 2" xfId="17887" xr:uid="{C5073163-7B09-4126-888A-759B70862277}"/>
    <cellStyle name="Input 6 10 2 5 3" xfId="17888" xr:uid="{4A0B4498-0249-46F1-8514-12810CDED3E4}"/>
    <cellStyle name="Input 6 10 2 6" xfId="17889" xr:uid="{9BE078B7-432F-4BEF-A904-A2F6BDF4B3A7}"/>
    <cellStyle name="Input 6 10 2 6 2" xfId="17890" xr:uid="{B0E225BD-457B-48E9-B7EA-044945B94855}"/>
    <cellStyle name="Input 6 10 2 6 3" xfId="17891" xr:uid="{2636CF4E-83B7-4A9C-AE4F-91860F50B87F}"/>
    <cellStyle name="Input 6 10 2 7" xfId="17892" xr:uid="{AE5F5A4E-2595-47CD-B5FF-686E609DEA09}"/>
    <cellStyle name="Input 6 10 2 7 2" xfId="17893" xr:uid="{37A8C69E-02E5-4AB7-96BE-0C992783FDCE}"/>
    <cellStyle name="Input 6 10 2 7 3" xfId="17894" xr:uid="{225E0BBC-3F8A-4964-8162-5A59E3CE5260}"/>
    <cellStyle name="Input 6 10 2 8" xfId="17895" xr:uid="{5DA33DB3-FC91-4853-8273-3532F3161340}"/>
    <cellStyle name="Input 6 10 2 8 2" xfId="17896" xr:uid="{0BB15E79-F7B3-4483-8267-4F1DB8AFAB0F}"/>
    <cellStyle name="Input 6 10 2 8 3" xfId="17897" xr:uid="{7B5ACF07-8C50-4462-9F2C-7FC4AE4A4D6C}"/>
    <cellStyle name="Input 6 10 2 9" xfId="17898" xr:uid="{273E9E82-2F11-41E2-8569-BFBD8B7D4483}"/>
    <cellStyle name="Input 6 10 2 9 2" xfId="17899" xr:uid="{91F3F89B-83C0-4A7C-975C-4BC276A4CC9E}"/>
    <cellStyle name="Input 6 10 2 9 3" xfId="17900" xr:uid="{2D8A8C89-2E75-46F9-9C24-ACA773A1A9DA}"/>
    <cellStyle name="Input 6 10 3" xfId="17901" xr:uid="{6920B838-0F71-4C2B-A5A7-693B6A14745C}"/>
    <cellStyle name="Input 6 10 3 2" xfId="17902" xr:uid="{C81A182C-4BF4-4360-BEDB-9313686AADEA}"/>
    <cellStyle name="Input 6 10 3 3" xfId="17903" xr:uid="{26532915-9FD5-4458-B609-4A4FB6B60D5B}"/>
    <cellStyle name="Input 6 10 3 4" xfId="17904" xr:uid="{D5499036-29B6-4CC0-A9F0-8AB8C471EA9D}"/>
    <cellStyle name="Input 6 10 4" xfId="17905" xr:uid="{D9076709-2954-4C48-B8DD-F40F1D672005}"/>
    <cellStyle name="Input 6 10 4 2" xfId="17906" xr:uid="{31469FC6-6817-4E11-A2DD-FF59CA18E460}"/>
    <cellStyle name="Input 6 10 4 3" xfId="17907" xr:uid="{413E89D0-82CC-42F0-B6FB-7B6762AE5C03}"/>
    <cellStyle name="Input 6 10 5" xfId="17908" xr:uid="{46D2DE01-CFF0-47F7-A388-7D8C7E8F9F40}"/>
    <cellStyle name="Input 6 10 5 2" xfId="17909" xr:uid="{CCEBAB2F-969A-4B78-82BD-1DBD545EE789}"/>
    <cellStyle name="Input 6 10 5 3" xfId="17910" xr:uid="{9C33BA19-3F43-4704-813F-9592BFB30C1E}"/>
    <cellStyle name="Input 6 10 6" xfId="17911" xr:uid="{BA2407BF-9508-4AFB-908B-04AAA19776AC}"/>
    <cellStyle name="Input 6 10 6 2" xfId="17912" xr:uid="{D45743AA-D467-4C3D-B1DA-16FBBFE14A58}"/>
    <cellStyle name="Input 6 10 6 3" xfId="17913" xr:uid="{CE0EF335-1C83-4D0B-93B3-8D516332A991}"/>
    <cellStyle name="Input 6 10 7" xfId="17914" xr:uid="{8B448EEB-00FB-46AD-B7A5-0B3357A8D166}"/>
    <cellStyle name="Input 6 10 7 2" xfId="17915" xr:uid="{169CFF23-AE1A-4B0C-93A3-554A21875D4A}"/>
    <cellStyle name="Input 6 10 7 3" xfId="17916" xr:uid="{58105A7A-039F-4691-9C8C-0DC908490D94}"/>
    <cellStyle name="Input 6 10 8" xfId="17917" xr:uid="{D32770F1-D239-49CD-8690-70544533FAA1}"/>
    <cellStyle name="Input 6 10 8 2" xfId="17918" xr:uid="{550B0E9B-11F6-4006-8F34-BA7332DADF5B}"/>
    <cellStyle name="Input 6 10 8 3" xfId="17919" xr:uid="{3A530B94-0BBA-4ACB-A4C7-1A8DD204A585}"/>
    <cellStyle name="Input 6 10 9" xfId="17920" xr:uid="{B938BD0A-A289-4F8C-B38A-44AE10D2BA47}"/>
    <cellStyle name="Input 6 10 9 2" xfId="17921" xr:uid="{7A3781B7-F49C-408A-9A5E-E0A1BA6F5639}"/>
    <cellStyle name="Input 6 10 9 3" xfId="17922" xr:uid="{11B4C3BB-4387-46C1-9CD1-A0CF851E7F86}"/>
    <cellStyle name="Input 6 11" xfId="17923" xr:uid="{EC7B33C7-3E74-42F7-B298-F233D6C668B5}"/>
    <cellStyle name="Input 6 11 10" xfId="17924" xr:uid="{D395C3D4-10EC-4A39-B592-EA54C19D6BB5}"/>
    <cellStyle name="Input 6 11 10 2" xfId="17925" xr:uid="{E2ACFC21-911C-4B43-A282-B972C04C06C7}"/>
    <cellStyle name="Input 6 11 10 3" xfId="17926" xr:uid="{ABB5E927-2F09-40A6-B902-EC1A86B70122}"/>
    <cellStyle name="Input 6 11 11" xfId="17927" xr:uid="{C2B220FC-0916-41FA-8C9C-A9D19742AB54}"/>
    <cellStyle name="Input 6 11 11 2" xfId="17928" xr:uid="{F2209206-B2BE-422A-9149-A9278775B31C}"/>
    <cellStyle name="Input 6 11 12" xfId="17929" xr:uid="{4D9D6103-8308-458E-8CE2-7400EA04EF83}"/>
    <cellStyle name="Input 6 11 2" xfId="17930" xr:uid="{4E614B15-3257-461C-9579-7C646972B603}"/>
    <cellStyle name="Input 6 11 2 10" xfId="17931" xr:uid="{24754BD8-F16F-4126-845C-4D676F5366D9}"/>
    <cellStyle name="Input 6 11 2 10 2" xfId="17932" xr:uid="{3FB9728E-D8F8-4D29-BA23-94BC73A32E08}"/>
    <cellStyle name="Input 6 11 2 11" xfId="17933" xr:uid="{49431C4B-37C6-40B5-A8D7-D458C70E3D48}"/>
    <cellStyle name="Input 6 11 2 2" xfId="17934" xr:uid="{CBEC570E-5FF5-4BAC-BECE-08BF2322ADA9}"/>
    <cellStyle name="Input 6 11 2 2 2" xfId="17935" xr:uid="{9BA8F4A8-BEB6-4C6F-9590-141F6671E608}"/>
    <cellStyle name="Input 6 11 2 2 3" xfId="17936" xr:uid="{DEF3EA4C-8ADF-42E0-876F-62B0278802BA}"/>
    <cellStyle name="Input 6 11 2 2 4" xfId="17937" xr:uid="{CD638C6E-9680-4B97-8C51-5CA25C05FA50}"/>
    <cellStyle name="Input 6 11 2 3" xfId="17938" xr:uid="{9872DE2D-51FC-456E-8F43-BC6E40138F9B}"/>
    <cellStyle name="Input 6 11 2 3 2" xfId="17939" xr:uid="{3CC0462D-6107-461D-8FD2-C97C418EAF3A}"/>
    <cellStyle name="Input 6 11 2 3 3" xfId="17940" xr:uid="{EB357487-6486-4E0C-87CA-3FD73006EF9D}"/>
    <cellStyle name="Input 6 11 2 4" xfId="17941" xr:uid="{D1001B94-000D-4F6E-B930-F388AA0A8B8F}"/>
    <cellStyle name="Input 6 11 2 4 2" xfId="17942" xr:uid="{0EBEF798-6EDA-4CC3-909A-D0693BB043BE}"/>
    <cellStyle name="Input 6 11 2 4 3" xfId="17943" xr:uid="{448218F6-93B2-4BAA-8A22-7EA6403CA5B0}"/>
    <cellStyle name="Input 6 11 2 5" xfId="17944" xr:uid="{E6DFF884-7477-485A-8C0B-9DDD86A61297}"/>
    <cellStyle name="Input 6 11 2 5 2" xfId="17945" xr:uid="{51CDFC89-0AC9-45F5-9A28-6BFEF60AE5F8}"/>
    <cellStyle name="Input 6 11 2 5 3" xfId="17946" xr:uid="{6D446F86-7462-4F8E-977B-8078647894EE}"/>
    <cellStyle name="Input 6 11 2 6" xfId="17947" xr:uid="{F898CEA4-40E2-4D79-907B-CF6D1119DC38}"/>
    <cellStyle name="Input 6 11 2 6 2" xfId="17948" xr:uid="{55716D39-A1A4-4500-BAC5-BB57132D7353}"/>
    <cellStyle name="Input 6 11 2 6 3" xfId="17949" xr:uid="{92974B7A-C012-4C59-914C-643F821746A6}"/>
    <cellStyle name="Input 6 11 2 7" xfId="17950" xr:uid="{9A779728-2E2A-46D2-AFAC-0E6FE3CECCB0}"/>
    <cellStyle name="Input 6 11 2 7 2" xfId="17951" xr:uid="{E199B61E-2E0F-4548-A511-8FC9528A2F41}"/>
    <cellStyle name="Input 6 11 2 7 3" xfId="17952" xr:uid="{468D7A9E-34C4-45BE-925A-DE8EA4AE074B}"/>
    <cellStyle name="Input 6 11 2 8" xfId="17953" xr:uid="{8CC517A6-FC63-4B36-A05F-C68C5F0AB8D4}"/>
    <cellStyle name="Input 6 11 2 8 2" xfId="17954" xr:uid="{2D89D5F8-5DD3-47B6-BA6D-CF417F2E0F1A}"/>
    <cellStyle name="Input 6 11 2 8 3" xfId="17955" xr:uid="{856252AE-BFB3-4606-A0FA-02FEB1E59DA1}"/>
    <cellStyle name="Input 6 11 2 9" xfId="17956" xr:uid="{80D5E638-5497-492F-8144-0AC9B9B975C2}"/>
    <cellStyle name="Input 6 11 2 9 2" xfId="17957" xr:uid="{A432FBDB-5D14-4D88-975E-65194E40979D}"/>
    <cellStyle name="Input 6 11 2 9 3" xfId="17958" xr:uid="{80FF53F2-B48E-4B13-87C5-4C333FBDACAE}"/>
    <cellStyle name="Input 6 11 3" xfId="17959" xr:uid="{C970DA1F-A016-4932-A43B-B5A9FFFFEC41}"/>
    <cellStyle name="Input 6 11 3 2" xfId="17960" xr:uid="{84AAF7AB-777E-42FD-A80A-53FCDD7D3726}"/>
    <cellStyle name="Input 6 11 3 3" xfId="17961" xr:uid="{B4D567D7-5209-4F44-9728-0953634F7013}"/>
    <cellStyle name="Input 6 11 3 4" xfId="17962" xr:uid="{DDFE1E3F-0225-4620-AA31-1C416B8CC5A9}"/>
    <cellStyle name="Input 6 11 4" xfId="17963" xr:uid="{25A2E94E-D371-4DA2-8396-2B51E1616425}"/>
    <cellStyle name="Input 6 11 4 2" xfId="17964" xr:uid="{3DEC7C60-6F6C-4605-B8A7-0B9F02FE8F26}"/>
    <cellStyle name="Input 6 11 4 3" xfId="17965" xr:uid="{38B9FA13-BB04-4281-A51F-BFB0998D1874}"/>
    <cellStyle name="Input 6 11 5" xfId="17966" xr:uid="{3784C63D-18DB-4CF4-AABC-25A10FCC0006}"/>
    <cellStyle name="Input 6 11 5 2" xfId="17967" xr:uid="{B5F2A1D2-17B4-414A-92F1-D7CE7E41CB35}"/>
    <cellStyle name="Input 6 11 5 3" xfId="17968" xr:uid="{7CD9E76D-8F23-4DAE-B56E-0D6313E80716}"/>
    <cellStyle name="Input 6 11 6" xfId="17969" xr:uid="{F1056B90-606D-4E32-B27D-BF2F33FC6F81}"/>
    <cellStyle name="Input 6 11 6 2" xfId="17970" xr:uid="{FEF3C3A3-681A-4958-BA46-F4219411760C}"/>
    <cellStyle name="Input 6 11 6 3" xfId="17971" xr:uid="{B1FC2020-32AB-4796-872A-2306952DB9EB}"/>
    <cellStyle name="Input 6 11 7" xfId="17972" xr:uid="{63081EF7-69B5-46EE-A7CE-D9BD353C42C3}"/>
    <cellStyle name="Input 6 11 7 2" xfId="17973" xr:uid="{2BFE6270-4433-40DE-B9E0-6CF384C8EF3B}"/>
    <cellStyle name="Input 6 11 7 3" xfId="17974" xr:uid="{EE036CD6-DACC-4FA0-B4A4-0E35A40371B7}"/>
    <cellStyle name="Input 6 11 8" xfId="17975" xr:uid="{FE60FCB3-5905-4AC0-8DB0-0CFE06002BCB}"/>
    <cellStyle name="Input 6 11 8 2" xfId="17976" xr:uid="{66F3BD53-A2B1-4910-A2E7-A4556B7D08F5}"/>
    <cellStyle name="Input 6 11 8 3" xfId="17977" xr:uid="{D0F90FBF-E773-4B13-91C3-8CC35E80E27E}"/>
    <cellStyle name="Input 6 11 9" xfId="17978" xr:uid="{B9358D85-EAD7-4AE5-9674-DA5DF8611724}"/>
    <cellStyle name="Input 6 11 9 2" xfId="17979" xr:uid="{9E6F20FA-A9D1-456C-ABA2-93F287DE55A9}"/>
    <cellStyle name="Input 6 11 9 3" xfId="17980" xr:uid="{96B95C02-8651-4361-A71E-3CFFAF949CD7}"/>
    <cellStyle name="Input 6 12" xfId="17981" xr:uid="{27ED4423-86A0-4BBA-BCCC-CFCA9221D213}"/>
    <cellStyle name="Input 6 12 10" xfId="17982" xr:uid="{6631C573-8FAD-4FBB-9E07-03FAF7F4A809}"/>
    <cellStyle name="Input 6 12 10 2" xfId="17983" xr:uid="{AEABC443-A757-4CE0-AE91-FB67E1EF1A2C}"/>
    <cellStyle name="Input 6 12 11" xfId="17984" xr:uid="{2432AAF2-C345-496A-931C-C99BE535EA1D}"/>
    <cellStyle name="Input 6 12 2" xfId="17985" xr:uid="{1B1070F3-7F0A-47AF-8826-68285F0361CA}"/>
    <cellStyle name="Input 6 12 2 2" xfId="17986" xr:uid="{737DEEA4-3259-4E7A-824F-D7D560DD568A}"/>
    <cellStyle name="Input 6 12 2 3" xfId="17987" xr:uid="{6CF5E9D5-65A4-4AAE-91D4-1FFB11B7F55A}"/>
    <cellStyle name="Input 6 12 2 4" xfId="17988" xr:uid="{1778996C-4EC4-44C3-8D59-A63141C6DD7C}"/>
    <cellStyle name="Input 6 12 3" xfId="17989" xr:uid="{7FB8C252-3E1B-4820-BB2D-85042EB5737F}"/>
    <cellStyle name="Input 6 12 3 2" xfId="17990" xr:uid="{F94377F8-FE5F-4A4F-BCEA-B7437B8158E0}"/>
    <cellStyle name="Input 6 12 3 3" xfId="17991" xr:uid="{94BEB23B-B4DC-478F-9CCE-E25894D393B4}"/>
    <cellStyle name="Input 6 12 4" xfId="17992" xr:uid="{78B8A642-369C-4EA0-BAC6-18914D85EC88}"/>
    <cellStyle name="Input 6 12 4 2" xfId="17993" xr:uid="{137D45DF-5EE6-4D5A-B9A1-F36C199789B5}"/>
    <cellStyle name="Input 6 12 4 3" xfId="17994" xr:uid="{5DF65AE5-F448-4741-8A86-AFACEF3E75A9}"/>
    <cellStyle name="Input 6 12 5" xfId="17995" xr:uid="{A86764EC-AA7B-4FB7-A5A2-BB1C875A8305}"/>
    <cellStyle name="Input 6 12 5 2" xfId="17996" xr:uid="{B1A51E6A-F534-49DE-8678-518B02DAD449}"/>
    <cellStyle name="Input 6 12 5 3" xfId="17997" xr:uid="{04FAE4DE-18C1-4086-9BD7-38B1DA136BD1}"/>
    <cellStyle name="Input 6 12 6" xfId="17998" xr:uid="{1B8038DA-CF04-4A62-AC8D-A98280819645}"/>
    <cellStyle name="Input 6 12 6 2" xfId="17999" xr:uid="{460F4CA6-924D-4D55-81AF-63A0093D672C}"/>
    <cellStyle name="Input 6 12 6 3" xfId="18000" xr:uid="{5428D60C-3E29-4971-B3D2-7251DE8AB361}"/>
    <cellStyle name="Input 6 12 7" xfId="18001" xr:uid="{E42B9625-1FB8-412C-BEDE-B173FD2DC55D}"/>
    <cellStyle name="Input 6 12 7 2" xfId="18002" xr:uid="{D4D66828-2270-405D-A7BF-441954511874}"/>
    <cellStyle name="Input 6 12 7 3" xfId="18003" xr:uid="{6B5085F4-B72C-494B-B8D3-315DA6A50DFD}"/>
    <cellStyle name="Input 6 12 8" xfId="18004" xr:uid="{127C1A7D-201C-438A-904D-5AC4F1FC5147}"/>
    <cellStyle name="Input 6 12 8 2" xfId="18005" xr:uid="{C4249782-1242-40F8-B476-5249FB5A42DD}"/>
    <cellStyle name="Input 6 12 8 3" xfId="18006" xr:uid="{B56362B6-E22E-4C81-94E8-16AD21C4A1B7}"/>
    <cellStyle name="Input 6 12 9" xfId="18007" xr:uid="{501F857A-F97C-4E4F-BC6C-75E154DE9D80}"/>
    <cellStyle name="Input 6 12 9 2" xfId="18008" xr:uid="{B5142BCB-7651-43F7-869E-8BE367D85100}"/>
    <cellStyle name="Input 6 12 9 3" xfId="18009" xr:uid="{A2667803-C0C6-472D-9321-EA6A944912F0}"/>
    <cellStyle name="Input 6 13" xfId="18010" xr:uid="{F43CA0C9-5A33-466C-A6A7-7BCAFD8F9522}"/>
    <cellStyle name="Input 6 13 2" xfId="18011" xr:uid="{9740C48E-E6FB-4CB8-9A42-CC347487108B}"/>
    <cellStyle name="Input 6 13 3" xfId="18012" xr:uid="{ABEAE074-BC41-4E67-BB20-8C070F36F1A0}"/>
    <cellStyle name="Input 6 13 4" xfId="18013" xr:uid="{987956B4-A996-4B05-8345-49EFA932BCEE}"/>
    <cellStyle name="Input 6 14" xfId="18014" xr:uid="{66AC2850-81EA-4A06-805A-A40EABF5A135}"/>
    <cellStyle name="Input 6 14 2" xfId="18015" xr:uid="{BF0D2F12-11C8-41E7-8CB5-F5F0CBBFA063}"/>
    <cellStyle name="Input 6 14 3" xfId="18016" xr:uid="{E876884D-4E98-4439-ABDC-CFDFDB7DC055}"/>
    <cellStyle name="Input 6 15" xfId="18017" xr:uid="{EAF58718-4DC2-4BC2-A5E5-E90C3A358824}"/>
    <cellStyle name="Input 6 15 2" xfId="18018" xr:uid="{8A8A8BF3-9BF2-44D4-815F-3A91428F8DA3}"/>
    <cellStyle name="Input 6 15 3" xfId="18019" xr:uid="{DA38BB30-F3CB-4586-9FCE-56AD88AD6719}"/>
    <cellStyle name="Input 6 16" xfId="18020" xr:uid="{F66D8055-FF99-4E4B-9861-92D9B0A4E2D3}"/>
    <cellStyle name="Input 6 16 2" xfId="18021" xr:uid="{0FB0C6B2-9B3F-4721-9F22-5B12D3EDB286}"/>
    <cellStyle name="Input 6 16 3" xfId="18022" xr:uid="{A4EB26D7-F885-46B1-AC84-16B18040BB8E}"/>
    <cellStyle name="Input 6 17" xfId="18023" xr:uid="{8C0DBCB2-65C2-4888-91E0-8AFB0611F3C8}"/>
    <cellStyle name="Input 6 17 2" xfId="18024" xr:uid="{D54EB743-F93B-4B52-8981-017A586263CB}"/>
    <cellStyle name="Input 6 17 3" xfId="18025" xr:uid="{B39B651B-6655-443D-93A2-FD3CB68B6A31}"/>
    <cellStyle name="Input 6 18" xfId="18026" xr:uid="{399A773D-C681-46DB-AC34-1E5A07A684A3}"/>
    <cellStyle name="Input 6 18 2" xfId="18027" xr:uid="{C74223E0-7C08-434B-993F-CB54FE10A131}"/>
    <cellStyle name="Input 6 18 3" xfId="18028" xr:uid="{7481926E-27DE-4E95-90A0-BC24A72AF5CF}"/>
    <cellStyle name="Input 6 19" xfId="18029" xr:uid="{F5E658E8-A354-4162-85E8-B6F690A09D9C}"/>
    <cellStyle name="Input 6 19 2" xfId="18030" xr:uid="{5A67EE71-D9DD-4404-A95A-791CC8EFD159}"/>
    <cellStyle name="Input 6 19 3" xfId="18031" xr:uid="{214332E9-EFD7-4F13-9FBB-ABC0886A32E2}"/>
    <cellStyle name="Input 6 2" xfId="18032" xr:uid="{D52A9157-8EE1-4764-916E-DEEAC91657EC}"/>
    <cellStyle name="Input 6 2 10" xfId="18033" xr:uid="{94EF5ED3-EFEC-4560-A656-76B975CD8DB1}"/>
    <cellStyle name="Input 6 2 10 2" xfId="18034" xr:uid="{CC2BB648-6E83-4E82-934C-C19914EE6E39}"/>
    <cellStyle name="Input 6 2 10 3" xfId="18035" xr:uid="{8644A097-1153-48C6-8C78-45B1135A21A1}"/>
    <cellStyle name="Input 6 2 11" xfId="18036" xr:uid="{91AB80B5-E17A-4954-9F62-83B911346B6E}"/>
    <cellStyle name="Input 6 2 11 2" xfId="18037" xr:uid="{761D2621-4D5E-40E3-9D4F-B2E5F40451D9}"/>
    <cellStyle name="Input 6 2 12" xfId="18038" xr:uid="{1CD39A1F-3AC5-4E1D-92D5-B642FA836C1F}"/>
    <cellStyle name="Input 6 2 13" xfId="18039" xr:uid="{E1021D62-902C-4866-B492-B3E48E27B1F0}"/>
    <cellStyle name="Input 6 2 14" xfId="18040" xr:uid="{6767DACC-1832-4A37-8921-0B45083A9EC0}"/>
    <cellStyle name="Input 6 2 2" xfId="18041" xr:uid="{C01EDB9D-1995-4F46-BA03-1E61AC9A69CA}"/>
    <cellStyle name="Input 6 2 2 10" xfId="18042" xr:uid="{93F5BDC0-9B7B-4E2A-A19C-DD94523F52BE}"/>
    <cellStyle name="Input 6 2 2 10 2" xfId="18043" xr:uid="{5D8B4CBB-C17C-4C6E-A019-B552746E994F}"/>
    <cellStyle name="Input 6 2 2 11" xfId="18044" xr:uid="{BBB556E5-B18D-459A-AA29-D7D943422492}"/>
    <cellStyle name="Input 6 2 2 2" xfId="18045" xr:uid="{BAEDA2D3-8F17-4B54-ACF9-43B8336F7865}"/>
    <cellStyle name="Input 6 2 2 2 2" xfId="18046" xr:uid="{70580A06-8FCA-40B0-A31D-3A292C7EFAC1}"/>
    <cellStyle name="Input 6 2 2 2 3" xfId="18047" xr:uid="{80782102-43FA-45C9-AB3E-EAB7963FC2EB}"/>
    <cellStyle name="Input 6 2 2 2 4" xfId="18048" xr:uid="{A34E41B9-0EFC-40C8-B86E-7124403F5614}"/>
    <cellStyle name="Input 6 2 2 3" xfId="18049" xr:uid="{2D255B0B-5333-45EC-8A67-17BD46BE5442}"/>
    <cellStyle name="Input 6 2 2 3 2" xfId="18050" xr:uid="{379AA898-44BD-4768-B19A-A5C2887ED7E0}"/>
    <cellStyle name="Input 6 2 2 3 3" xfId="18051" xr:uid="{49093C73-315D-4269-8E67-100014AF6FB9}"/>
    <cellStyle name="Input 6 2 2 4" xfId="18052" xr:uid="{D6279610-45F2-4DEE-A142-3EF86EC4DF32}"/>
    <cellStyle name="Input 6 2 2 4 2" xfId="18053" xr:uid="{46F28F58-552F-4D1E-94BA-24E9F249E1EB}"/>
    <cellStyle name="Input 6 2 2 4 3" xfId="18054" xr:uid="{750717BB-756A-4D33-B4B6-B54432EB4DEE}"/>
    <cellStyle name="Input 6 2 2 5" xfId="18055" xr:uid="{82739ADD-F652-4F41-9CF4-C94A6A88752F}"/>
    <cellStyle name="Input 6 2 2 5 2" xfId="18056" xr:uid="{1EC67990-A8EE-419D-91E6-1D23F374455E}"/>
    <cellStyle name="Input 6 2 2 5 3" xfId="18057" xr:uid="{08635F9E-D879-4213-87C9-009ACC21D176}"/>
    <cellStyle name="Input 6 2 2 6" xfId="18058" xr:uid="{6C015062-4090-426C-A40D-23F6BEC41294}"/>
    <cellStyle name="Input 6 2 2 6 2" xfId="18059" xr:uid="{F8E2B70E-42FB-4BDA-AAC3-4A66ECA773BB}"/>
    <cellStyle name="Input 6 2 2 6 3" xfId="18060" xr:uid="{03C83FAA-3BF7-4203-9A96-2CDB7B8CB9EE}"/>
    <cellStyle name="Input 6 2 2 7" xfId="18061" xr:uid="{27C9B403-15B4-4E99-AEA4-3CFE2F6AD8AE}"/>
    <cellStyle name="Input 6 2 2 7 2" xfId="18062" xr:uid="{D51049A6-28EB-443E-A60B-CA2B673F3276}"/>
    <cellStyle name="Input 6 2 2 7 3" xfId="18063" xr:uid="{E1D385F1-2946-4F82-B628-27CA2E29A7C3}"/>
    <cellStyle name="Input 6 2 2 8" xfId="18064" xr:uid="{D4AB79FF-27A2-4B35-AAEE-0834B2C798E7}"/>
    <cellStyle name="Input 6 2 2 8 2" xfId="18065" xr:uid="{26C6D083-1433-4F19-B440-3423AC218C5A}"/>
    <cellStyle name="Input 6 2 2 8 3" xfId="18066" xr:uid="{EC655F00-190D-4DE6-AAE6-D645A30F4697}"/>
    <cellStyle name="Input 6 2 2 9" xfId="18067" xr:uid="{A2A91C8C-005B-4A9A-8490-F75F66DE7EAA}"/>
    <cellStyle name="Input 6 2 2 9 2" xfId="18068" xr:uid="{A8B6C957-5564-4EDE-8EB7-6335BAA0068C}"/>
    <cellStyle name="Input 6 2 2 9 3" xfId="18069" xr:uid="{58785813-5C65-442F-9AC1-335599F2F46C}"/>
    <cellStyle name="Input 6 2 3" xfId="18070" xr:uid="{54CF791F-4450-4659-B383-04BEBB7DFE49}"/>
    <cellStyle name="Input 6 2 3 2" xfId="18071" xr:uid="{D2E4BD38-5CE4-4DAC-8CA7-66344EF7A1B2}"/>
    <cellStyle name="Input 6 2 3 3" xfId="18072" xr:uid="{32711FBC-37AA-408A-A8DA-1D4B1945A2B6}"/>
    <cellStyle name="Input 6 2 3 4" xfId="18073" xr:uid="{651EF7B9-BF53-48FA-935C-7A83BD247D6F}"/>
    <cellStyle name="Input 6 2 4" xfId="18074" xr:uid="{DCA17AAA-3AC7-4527-9CD6-354EA7B02B05}"/>
    <cellStyle name="Input 6 2 4 2" xfId="18075" xr:uid="{BC250806-3FF3-497A-82FB-27373DE1C175}"/>
    <cellStyle name="Input 6 2 4 3" xfId="18076" xr:uid="{C75BCE5A-4BB3-468E-B137-D76886655D8F}"/>
    <cellStyle name="Input 6 2 5" xfId="18077" xr:uid="{F875E61C-0093-45AB-8AE1-1D424516703A}"/>
    <cellStyle name="Input 6 2 5 2" xfId="18078" xr:uid="{FB49B357-6D97-4BEE-BAB7-3D51D51D1E05}"/>
    <cellStyle name="Input 6 2 5 3" xfId="18079" xr:uid="{52D447F4-541D-4460-8DAA-8CDBD49C7B6B}"/>
    <cellStyle name="Input 6 2 6" xfId="18080" xr:uid="{F3B52C78-877A-4351-9047-6EA08ED62967}"/>
    <cellStyle name="Input 6 2 6 2" xfId="18081" xr:uid="{3733DC4A-51E2-4CE8-BED6-97F9835CAFFE}"/>
    <cellStyle name="Input 6 2 6 3" xfId="18082" xr:uid="{26F3977B-C4D4-4948-B053-0C8D7B7F3F09}"/>
    <cellStyle name="Input 6 2 7" xfId="18083" xr:uid="{FEEFF585-2084-4AC1-913F-08D48C68303E}"/>
    <cellStyle name="Input 6 2 7 2" xfId="18084" xr:uid="{AB3266E8-EF17-4484-A2D5-F0F5DD4FC668}"/>
    <cellStyle name="Input 6 2 7 3" xfId="18085" xr:uid="{13D6E31E-9E47-4647-919D-6EA5FE6233EA}"/>
    <cellStyle name="Input 6 2 8" xfId="18086" xr:uid="{C480BFD7-506D-400D-A9DA-151075D40F2B}"/>
    <cellStyle name="Input 6 2 8 2" xfId="18087" xr:uid="{5878CBFA-A786-47D5-81BA-551394C637FA}"/>
    <cellStyle name="Input 6 2 8 3" xfId="18088" xr:uid="{6F3A2EC3-22C3-4277-A1D7-6137747B5F60}"/>
    <cellStyle name="Input 6 2 9" xfId="18089" xr:uid="{4827AAA1-FCEC-4B3A-BB18-D136A3AD4806}"/>
    <cellStyle name="Input 6 2 9 2" xfId="18090" xr:uid="{928F3FAC-17BB-4878-B6EA-5149FCC40F9F}"/>
    <cellStyle name="Input 6 2 9 3" xfId="18091" xr:uid="{16F5A74B-DB2A-4328-A51C-E78EE5E77F0B}"/>
    <cellStyle name="Input 6 20" xfId="18092" xr:uid="{1284FA85-CD30-45B4-8DF5-4FA3E67C322D}"/>
    <cellStyle name="Input 6 20 2" xfId="18093" xr:uid="{69DE0A75-7A9B-42D7-82D9-DFF9CA31FA67}"/>
    <cellStyle name="Input 6 20 3" xfId="18094" xr:uid="{21C72A21-31A7-49E5-8BAF-6E8C619E5665}"/>
    <cellStyle name="Input 6 21" xfId="18095" xr:uid="{52F51A94-6CBD-4CB9-9AEA-F30AD3032FCC}"/>
    <cellStyle name="Input 6 21 2" xfId="18096" xr:uid="{3BCBC170-A8F9-4C8D-B3CA-2733834A80B9}"/>
    <cellStyle name="Input 6 22" xfId="18097" xr:uid="{BE36F595-0D93-4B21-BA4E-7027A601D3A1}"/>
    <cellStyle name="Input 6 23" xfId="18098" xr:uid="{CEC1D912-DFD5-4A5D-8EF9-D69F3ECF2EDA}"/>
    <cellStyle name="Input 6 24" xfId="18099" xr:uid="{A21D6BA5-5123-4C9D-B457-6E926708DF0C}"/>
    <cellStyle name="Input 6 3" xfId="18100" xr:uid="{0FEE9F11-77B0-40C9-89EA-D4E5818ACA7D}"/>
    <cellStyle name="Input 6 3 10" xfId="18101" xr:uid="{29438200-A5E6-4B33-9923-5D3A106C616C}"/>
    <cellStyle name="Input 6 3 10 2" xfId="18102" xr:uid="{0B4AE640-0315-4B00-ADB1-B64BA5F10195}"/>
    <cellStyle name="Input 6 3 10 3" xfId="18103" xr:uid="{6912E9E0-5839-4608-A615-401ECFB6AB6C}"/>
    <cellStyle name="Input 6 3 11" xfId="18104" xr:uid="{2D21D6E8-307B-42D0-AD10-70B762E8C714}"/>
    <cellStyle name="Input 6 3 11 2" xfId="18105" xr:uid="{AB9C6B8C-5AA1-4BD0-A135-CFB43196F660}"/>
    <cellStyle name="Input 6 3 12" xfId="18106" xr:uid="{5F41C44B-51EC-48B9-8ABD-1F8B17F812A0}"/>
    <cellStyle name="Input 6 3 2" xfId="18107" xr:uid="{CD017241-C2F5-46F8-A1CA-32446466E687}"/>
    <cellStyle name="Input 6 3 2 10" xfId="18108" xr:uid="{A942B398-6212-4E5D-A737-5441BCCC8517}"/>
    <cellStyle name="Input 6 3 2 10 2" xfId="18109" xr:uid="{6DD09769-A8D3-47F1-82C7-DAFB483FA2B2}"/>
    <cellStyle name="Input 6 3 2 11" xfId="18110" xr:uid="{80B3F895-A2AA-4179-9482-83DEA1FCB30A}"/>
    <cellStyle name="Input 6 3 2 2" xfId="18111" xr:uid="{4C20B292-F6ED-45B4-9D61-3F0E2FD92C8C}"/>
    <cellStyle name="Input 6 3 2 2 2" xfId="18112" xr:uid="{C631E145-4F56-4FF4-92FC-DAD431546FD2}"/>
    <cellStyle name="Input 6 3 2 2 3" xfId="18113" xr:uid="{9E66DE90-2172-42D2-956F-D618C822760F}"/>
    <cellStyle name="Input 6 3 2 2 4" xfId="18114" xr:uid="{83858E51-D32C-42B1-945A-8DA39270E76B}"/>
    <cellStyle name="Input 6 3 2 3" xfId="18115" xr:uid="{817FB67E-ECB7-4052-A9DD-004A6E306B95}"/>
    <cellStyle name="Input 6 3 2 3 2" xfId="18116" xr:uid="{CD7B9B0B-1893-40F7-B3AB-9293F5A3030B}"/>
    <cellStyle name="Input 6 3 2 3 3" xfId="18117" xr:uid="{9C65E4DB-3B4D-46C0-8D39-10A206940D69}"/>
    <cellStyle name="Input 6 3 2 4" xfId="18118" xr:uid="{C3BEE021-5E7A-4646-914B-C673BB57CA60}"/>
    <cellStyle name="Input 6 3 2 4 2" xfId="18119" xr:uid="{C57145E0-E212-4D5D-AF50-35B654953FAA}"/>
    <cellStyle name="Input 6 3 2 4 3" xfId="18120" xr:uid="{D71D7164-5A76-40C9-8377-5213F0856575}"/>
    <cellStyle name="Input 6 3 2 5" xfId="18121" xr:uid="{83B35A79-1F56-4265-86C6-EC0E2085D202}"/>
    <cellStyle name="Input 6 3 2 5 2" xfId="18122" xr:uid="{22AE2D3B-6284-49F4-8FA3-342F62C74EDF}"/>
    <cellStyle name="Input 6 3 2 5 3" xfId="18123" xr:uid="{44F3A7B6-9A09-472B-AC6C-E6F2C30CE004}"/>
    <cellStyle name="Input 6 3 2 6" xfId="18124" xr:uid="{E2717734-4649-45AE-BB79-A3C4E806FC15}"/>
    <cellStyle name="Input 6 3 2 6 2" xfId="18125" xr:uid="{3F5936DE-21C9-46F0-84DA-5DC1F5003FB8}"/>
    <cellStyle name="Input 6 3 2 6 3" xfId="18126" xr:uid="{434AA212-0439-438C-8789-79941F7D0966}"/>
    <cellStyle name="Input 6 3 2 7" xfId="18127" xr:uid="{C6684621-DFFE-4438-9B47-4A6341C7B547}"/>
    <cellStyle name="Input 6 3 2 7 2" xfId="18128" xr:uid="{4EA1478D-DDBB-4CE0-9F22-580F0B34710A}"/>
    <cellStyle name="Input 6 3 2 7 3" xfId="18129" xr:uid="{FF65C6BF-4571-47D1-B96B-7D12720F239C}"/>
    <cellStyle name="Input 6 3 2 8" xfId="18130" xr:uid="{B48AE68D-88CA-43C2-817A-B10D55D8DE5C}"/>
    <cellStyle name="Input 6 3 2 8 2" xfId="18131" xr:uid="{994D890C-DD3D-412A-B811-DDA3FA50AE77}"/>
    <cellStyle name="Input 6 3 2 8 3" xfId="18132" xr:uid="{29A4D2FC-1F66-42B7-B4A7-FA9FBCDDF8FF}"/>
    <cellStyle name="Input 6 3 2 9" xfId="18133" xr:uid="{68FE8346-DCCE-414D-B4BF-80047CCAD618}"/>
    <cellStyle name="Input 6 3 2 9 2" xfId="18134" xr:uid="{392D9F30-D712-40F7-9C7B-A4A53A0CE207}"/>
    <cellStyle name="Input 6 3 2 9 3" xfId="18135" xr:uid="{6ED13915-590C-4B94-A77A-8CE361A51481}"/>
    <cellStyle name="Input 6 3 3" xfId="18136" xr:uid="{869646E6-C5AD-431D-83B9-F44CF362C345}"/>
    <cellStyle name="Input 6 3 3 2" xfId="18137" xr:uid="{DA7E4673-A183-4214-A29E-64FDB64E92F7}"/>
    <cellStyle name="Input 6 3 3 3" xfId="18138" xr:uid="{9B61FD13-10EA-4383-9EC6-E591E20EE5F7}"/>
    <cellStyle name="Input 6 3 3 4" xfId="18139" xr:uid="{E669F7BE-22C8-4F41-AE28-BA8ED95F5450}"/>
    <cellStyle name="Input 6 3 4" xfId="18140" xr:uid="{539AA2C7-8B46-42DD-B220-81A55C71861C}"/>
    <cellStyle name="Input 6 3 4 2" xfId="18141" xr:uid="{457BCA11-FF1F-4DD6-9140-E27292A94453}"/>
    <cellStyle name="Input 6 3 4 3" xfId="18142" xr:uid="{F981C562-FEC5-416D-9611-A2D3C7CEFAFF}"/>
    <cellStyle name="Input 6 3 5" xfId="18143" xr:uid="{96852660-045C-4068-A04A-6AA926C01051}"/>
    <cellStyle name="Input 6 3 5 2" xfId="18144" xr:uid="{B156AF91-1478-47A7-9C99-EC3206A99DD8}"/>
    <cellStyle name="Input 6 3 5 3" xfId="18145" xr:uid="{B4513E6D-D28E-4F7C-A412-D1BA1F3FA6D1}"/>
    <cellStyle name="Input 6 3 6" xfId="18146" xr:uid="{757907C1-EA79-4F72-9290-6E3063EFEFEB}"/>
    <cellStyle name="Input 6 3 6 2" xfId="18147" xr:uid="{7E72662F-5C64-45DD-AB20-2DBCAC432863}"/>
    <cellStyle name="Input 6 3 6 3" xfId="18148" xr:uid="{1B95060A-E13C-4259-8F4A-BF82B71FB1C7}"/>
    <cellStyle name="Input 6 3 7" xfId="18149" xr:uid="{9A04F5DA-BCB8-465D-AA35-B97E8AECB9C2}"/>
    <cellStyle name="Input 6 3 7 2" xfId="18150" xr:uid="{F26F4510-75DB-4A49-A885-4E4CC3FE0968}"/>
    <cellStyle name="Input 6 3 7 3" xfId="18151" xr:uid="{B19996BB-41F5-4247-BD4E-CFCA70E52F54}"/>
    <cellStyle name="Input 6 3 8" xfId="18152" xr:uid="{1AAFC194-0AA8-4C33-BBE3-76256CE82036}"/>
    <cellStyle name="Input 6 3 8 2" xfId="18153" xr:uid="{E90EEDDA-F554-4E6B-AFDE-B475684E9EA1}"/>
    <cellStyle name="Input 6 3 8 3" xfId="18154" xr:uid="{C31EB089-EBB1-48AB-BF5A-E9C1845A2A3C}"/>
    <cellStyle name="Input 6 3 9" xfId="18155" xr:uid="{1598213F-F6DC-4389-8D13-14E1172B2E27}"/>
    <cellStyle name="Input 6 3 9 2" xfId="18156" xr:uid="{AC61DC02-BE02-4C70-8C8B-B067B3315CFA}"/>
    <cellStyle name="Input 6 3 9 3" xfId="18157" xr:uid="{E426C900-C4C4-4254-AAA5-6B78FD45A0CD}"/>
    <cellStyle name="Input 6 4" xfId="18158" xr:uid="{034CF36D-D240-4340-832A-C4699140427F}"/>
    <cellStyle name="Input 6 4 10" xfId="18159" xr:uid="{6F001EF9-2575-4467-9B68-EE1EFBD6B3DF}"/>
    <cellStyle name="Input 6 4 10 2" xfId="18160" xr:uid="{1CFE4678-71BC-475F-91A4-94CF9E72946A}"/>
    <cellStyle name="Input 6 4 10 3" xfId="18161" xr:uid="{E500A247-7977-4D24-B317-106EE9D1D12F}"/>
    <cellStyle name="Input 6 4 11" xfId="18162" xr:uid="{2C4183A4-282C-4FE3-8941-73350CB08314}"/>
    <cellStyle name="Input 6 4 11 2" xfId="18163" xr:uid="{16982568-C38C-4D5B-B70F-9A606E70B675}"/>
    <cellStyle name="Input 6 4 12" xfId="18164" xr:uid="{94AAD3A9-5369-4BB9-AC32-6E6938E260BA}"/>
    <cellStyle name="Input 6 4 2" xfId="18165" xr:uid="{EA02CA70-B778-4B7E-8D54-D02DE16E46AC}"/>
    <cellStyle name="Input 6 4 2 10" xfId="18166" xr:uid="{73D155E6-00DC-447B-9BFB-CF2FEA35F1E0}"/>
    <cellStyle name="Input 6 4 2 10 2" xfId="18167" xr:uid="{9006B963-6C8A-4A03-B34F-67E6DC086BFD}"/>
    <cellStyle name="Input 6 4 2 11" xfId="18168" xr:uid="{1ED402E1-15D3-421A-B157-F278A3B7D489}"/>
    <cellStyle name="Input 6 4 2 2" xfId="18169" xr:uid="{EB3A62E1-3A36-4D7C-BC53-FF6E698883DE}"/>
    <cellStyle name="Input 6 4 2 2 2" xfId="18170" xr:uid="{C4333910-AD97-428E-B871-2B404EB16CFA}"/>
    <cellStyle name="Input 6 4 2 2 3" xfId="18171" xr:uid="{D3720658-A383-4DF6-A3A1-BBACFDCE710A}"/>
    <cellStyle name="Input 6 4 2 2 4" xfId="18172" xr:uid="{5523EA90-7F45-4F14-9B2D-D292283B552A}"/>
    <cellStyle name="Input 6 4 2 3" xfId="18173" xr:uid="{7C1081C9-2A84-47C0-95F9-C789A84CA265}"/>
    <cellStyle name="Input 6 4 2 3 2" xfId="18174" xr:uid="{A49BFD6D-CBED-4E54-B430-E48108BC8128}"/>
    <cellStyle name="Input 6 4 2 3 3" xfId="18175" xr:uid="{185FCB4B-46BE-4C5C-8761-0DCE34C2F5AC}"/>
    <cellStyle name="Input 6 4 2 4" xfId="18176" xr:uid="{AAF2B699-1161-41F5-8B25-3965980E74E4}"/>
    <cellStyle name="Input 6 4 2 4 2" xfId="18177" xr:uid="{78013DC2-298C-43AE-8D3C-2E3C88CC1320}"/>
    <cellStyle name="Input 6 4 2 4 3" xfId="18178" xr:uid="{E145B505-072E-45E4-B4F7-1B8B33F57E65}"/>
    <cellStyle name="Input 6 4 2 5" xfId="18179" xr:uid="{9FCA7F56-3335-46C3-87EF-62A4879EFC93}"/>
    <cellStyle name="Input 6 4 2 5 2" xfId="18180" xr:uid="{89C09DBC-B54D-4940-AD78-C97342725C1E}"/>
    <cellStyle name="Input 6 4 2 5 3" xfId="18181" xr:uid="{54FD23B5-1835-40EB-ACDD-1995635BEF1E}"/>
    <cellStyle name="Input 6 4 2 6" xfId="18182" xr:uid="{8CE47FF2-4DA9-4A7F-B785-262858D05A6F}"/>
    <cellStyle name="Input 6 4 2 6 2" xfId="18183" xr:uid="{9FE23339-E0F3-4766-AE48-283302AAC93D}"/>
    <cellStyle name="Input 6 4 2 6 3" xfId="18184" xr:uid="{1C17D7F5-EF90-4EB1-95E9-E745601B1DFA}"/>
    <cellStyle name="Input 6 4 2 7" xfId="18185" xr:uid="{140B82A8-9634-43F8-89E0-CD929ADC7DB7}"/>
    <cellStyle name="Input 6 4 2 7 2" xfId="18186" xr:uid="{BBF15FDD-23FC-41B2-A261-420B4C3C1BE1}"/>
    <cellStyle name="Input 6 4 2 7 3" xfId="18187" xr:uid="{5B93876E-A84B-42ED-9DF9-DF71BF349DC5}"/>
    <cellStyle name="Input 6 4 2 8" xfId="18188" xr:uid="{1DFD8503-B462-439E-B387-3C8ADC324C7D}"/>
    <cellStyle name="Input 6 4 2 8 2" xfId="18189" xr:uid="{819EB0BB-F2D7-4AF1-B352-ACCCF9F490D9}"/>
    <cellStyle name="Input 6 4 2 8 3" xfId="18190" xr:uid="{7000A5B9-2439-491D-BEB3-7A18F5F2CB49}"/>
    <cellStyle name="Input 6 4 2 9" xfId="18191" xr:uid="{DBC73B8A-BC19-4D7C-9BD4-89B5720350E6}"/>
    <cellStyle name="Input 6 4 2 9 2" xfId="18192" xr:uid="{B7BA9688-AE2A-4B19-AB2D-54DEB705B3DC}"/>
    <cellStyle name="Input 6 4 2 9 3" xfId="18193" xr:uid="{80303E3F-4FFE-4364-80BE-178AD9DC01FF}"/>
    <cellStyle name="Input 6 4 3" xfId="18194" xr:uid="{F8186336-34E9-40B3-B020-DDB32AC1280C}"/>
    <cellStyle name="Input 6 4 3 2" xfId="18195" xr:uid="{C0FCEB3E-CE82-4D4C-9654-FF544BAB9D64}"/>
    <cellStyle name="Input 6 4 3 3" xfId="18196" xr:uid="{DBE2319F-942F-4E72-9389-DDB47CA04D03}"/>
    <cellStyle name="Input 6 4 3 4" xfId="18197" xr:uid="{0E2BCB49-4EAB-4B5C-AEFC-BD7432419356}"/>
    <cellStyle name="Input 6 4 4" xfId="18198" xr:uid="{30DD839D-0FAB-4CD9-86F4-A33C73B0D6D3}"/>
    <cellStyle name="Input 6 4 4 2" xfId="18199" xr:uid="{B880CB89-22C7-4BF1-ADD2-5D077FBDB2B7}"/>
    <cellStyle name="Input 6 4 4 3" xfId="18200" xr:uid="{B685D9F2-10BB-4F2E-86B9-1124794C46F8}"/>
    <cellStyle name="Input 6 4 5" xfId="18201" xr:uid="{0EAC9377-6BD2-4D22-A44F-4BCE58532009}"/>
    <cellStyle name="Input 6 4 5 2" xfId="18202" xr:uid="{22227388-D411-4626-B9AF-995821B47711}"/>
    <cellStyle name="Input 6 4 5 3" xfId="18203" xr:uid="{62262158-F526-4B53-A664-ABFC0C55C5DD}"/>
    <cellStyle name="Input 6 4 6" xfId="18204" xr:uid="{A702D3BA-2EEB-4780-A3E1-C18349EF7595}"/>
    <cellStyle name="Input 6 4 6 2" xfId="18205" xr:uid="{6356DB4A-CAD9-49BD-A11B-6B047B5D97E2}"/>
    <cellStyle name="Input 6 4 6 3" xfId="18206" xr:uid="{85688121-A612-4C2C-82B2-24B8D4606AA8}"/>
    <cellStyle name="Input 6 4 7" xfId="18207" xr:uid="{93243F79-84D3-4934-8353-6FE9D48219A8}"/>
    <cellStyle name="Input 6 4 7 2" xfId="18208" xr:uid="{09154800-A93C-4465-B3EA-C71054664741}"/>
    <cellStyle name="Input 6 4 7 3" xfId="18209" xr:uid="{78FB2DB4-19FB-47D6-9481-F02EF476585E}"/>
    <cellStyle name="Input 6 4 8" xfId="18210" xr:uid="{1F3F84FF-1CE9-468B-B09A-2D5EB22C94C2}"/>
    <cellStyle name="Input 6 4 8 2" xfId="18211" xr:uid="{2C85BB0F-B452-44CF-A82B-5C9B741A4E97}"/>
    <cellStyle name="Input 6 4 8 3" xfId="18212" xr:uid="{7D4C99FF-EA13-41BA-A560-43EBA44D391A}"/>
    <cellStyle name="Input 6 4 9" xfId="18213" xr:uid="{89C168D5-4C82-46BC-AEBA-58C3FECBF404}"/>
    <cellStyle name="Input 6 4 9 2" xfId="18214" xr:uid="{5412F1B1-86AA-49F0-93A6-8B92A8421873}"/>
    <cellStyle name="Input 6 4 9 3" xfId="18215" xr:uid="{E952D5B9-C0A0-4CEF-9B61-38BF1308D410}"/>
    <cellStyle name="Input 6 5" xfId="18216" xr:uid="{9A13E2DF-EBA9-499B-B1E6-BFDE8A832F61}"/>
    <cellStyle name="Input 6 5 10" xfId="18217" xr:uid="{2BB3B06B-2E22-4BB3-98C4-3D0DD0BC9EA7}"/>
    <cellStyle name="Input 6 5 10 2" xfId="18218" xr:uid="{6AAADCEF-8C61-4181-99FA-1CFEC8831832}"/>
    <cellStyle name="Input 6 5 10 3" xfId="18219" xr:uid="{3EE12EC5-9943-47A9-B190-A5BCF852B997}"/>
    <cellStyle name="Input 6 5 11" xfId="18220" xr:uid="{ABE1CC52-98CF-4A15-9673-81AD222C5AE9}"/>
    <cellStyle name="Input 6 5 11 2" xfId="18221" xr:uid="{02C0A882-A16B-4824-A7F7-B94E106B38BE}"/>
    <cellStyle name="Input 6 5 12" xfId="18222" xr:uid="{3DE98969-B294-48FE-A577-09E4833C11C0}"/>
    <cellStyle name="Input 6 5 2" xfId="18223" xr:uid="{4402DBAA-32F6-45E7-98F4-313DE27BBEAA}"/>
    <cellStyle name="Input 6 5 2 10" xfId="18224" xr:uid="{CAEF88C6-9757-45A7-A810-E1819D8101F4}"/>
    <cellStyle name="Input 6 5 2 10 2" xfId="18225" xr:uid="{B0DA0D2A-358B-47B7-8F90-65767C373AF2}"/>
    <cellStyle name="Input 6 5 2 11" xfId="18226" xr:uid="{CDFB7527-A0A8-4D26-BAC2-A140A0236118}"/>
    <cellStyle name="Input 6 5 2 2" xfId="18227" xr:uid="{131EBE68-BB1C-4AAD-8188-23B6D869F52F}"/>
    <cellStyle name="Input 6 5 2 2 2" xfId="18228" xr:uid="{FF8E3260-8958-4567-8015-595DD8F78627}"/>
    <cellStyle name="Input 6 5 2 2 3" xfId="18229" xr:uid="{181AEE6E-2D34-4503-9422-04D896835280}"/>
    <cellStyle name="Input 6 5 2 2 4" xfId="18230" xr:uid="{84B3DC87-0829-4283-A10F-82B34220F97B}"/>
    <cellStyle name="Input 6 5 2 3" xfId="18231" xr:uid="{DF3BE60A-2A66-4DF7-8D2F-0FD28EBFF7A6}"/>
    <cellStyle name="Input 6 5 2 3 2" xfId="18232" xr:uid="{007BB828-F1DD-4E6F-93B3-7BD499426F7F}"/>
    <cellStyle name="Input 6 5 2 3 3" xfId="18233" xr:uid="{755257E1-B8C3-4980-9CF8-1BDF54988E6C}"/>
    <cellStyle name="Input 6 5 2 4" xfId="18234" xr:uid="{4D87BB4B-0031-497E-BC23-23FFA10BF430}"/>
    <cellStyle name="Input 6 5 2 4 2" xfId="18235" xr:uid="{F2382CAE-FBF5-42B8-B10D-4692667C07DA}"/>
    <cellStyle name="Input 6 5 2 4 3" xfId="18236" xr:uid="{C6808A73-144D-4544-939A-C8AEE96ED8C4}"/>
    <cellStyle name="Input 6 5 2 5" xfId="18237" xr:uid="{475D1140-0CFB-416C-BB45-03C159F23151}"/>
    <cellStyle name="Input 6 5 2 5 2" xfId="18238" xr:uid="{6A4CACF8-14B2-4684-8FBC-4B69620E7A47}"/>
    <cellStyle name="Input 6 5 2 5 3" xfId="18239" xr:uid="{77DE88D7-B2A6-439F-9559-32EB3AF8F6C2}"/>
    <cellStyle name="Input 6 5 2 6" xfId="18240" xr:uid="{8595E23C-F1E1-4673-AF8B-0B611FC74EB6}"/>
    <cellStyle name="Input 6 5 2 6 2" xfId="18241" xr:uid="{E7E0DD44-592F-4BBF-820F-F9BB93E8F2F7}"/>
    <cellStyle name="Input 6 5 2 6 3" xfId="18242" xr:uid="{C63DA64B-61A0-4362-9012-7A9288893A9F}"/>
    <cellStyle name="Input 6 5 2 7" xfId="18243" xr:uid="{9478D201-9E50-44AF-9463-3185637CC9FF}"/>
    <cellStyle name="Input 6 5 2 7 2" xfId="18244" xr:uid="{8C6BBD9A-C7F7-4906-8884-E0391EA04CDC}"/>
    <cellStyle name="Input 6 5 2 7 3" xfId="18245" xr:uid="{B354A164-2F09-4156-9A23-FE27625E1DD2}"/>
    <cellStyle name="Input 6 5 2 8" xfId="18246" xr:uid="{2FFE6FBF-3CBD-4FCA-B066-D53E5219261B}"/>
    <cellStyle name="Input 6 5 2 8 2" xfId="18247" xr:uid="{C27CED1A-2C94-4EC3-84FC-E23AC436BDBE}"/>
    <cellStyle name="Input 6 5 2 8 3" xfId="18248" xr:uid="{48F931BF-C6EE-4FA3-882C-9CC3D25843B4}"/>
    <cellStyle name="Input 6 5 2 9" xfId="18249" xr:uid="{13AA8D8B-6722-4E08-8739-1039B011A352}"/>
    <cellStyle name="Input 6 5 2 9 2" xfId="18250" xr:uid="{F9245A7F-0ED8-497A-9F70-0DF70AC888C5}"/>
    <cellStyle name="Input 6 5 2 9 3" xfId="18251" xr:uid="{92BF8EF6-B2C4-48FD-A24A-EA6F11D27193}"/>
    <cellStyle name="Input 6 5 3" xfId="18252" xr:uid="{E06E499B-55B7-46BB-AE2B-C659C9C2B027}"/>
    <cellStyle name="Input 6 5 3 2" xfId="18253" xr:uid="{67C20241-6B16-4FC9-9CE9-49D161F7228C}"/>
    <cellStyle name="Input 6 5 3 3" xfId="18254" xr:uid="{7E2BA55D-8FCB-4165-BA95-058F80CD57CA}"/>
    <cellStyle name="Input 6 5 3 4" xfId="18255" xr:uid="{22CC8CFF-0035-4610-8FCB-FD7A28425E7A}"/>
    <cellStyle name="Input 6 5 4" xfId="18256" xr:uid="{86725C0B-A42A-46B0-96AA-1F951D137B56}"/>
    <cellStyle name="Input 6 5 4 2" xfId="18257" xr:uid="{56DA2799-BBDB-4F92-B005-3D2DB798E540}"/>
    <cellStyle name="Input 6 5 4 3" xfId="18258" xr:uid="{F4B56425-0684-45D4-A2AB-3F06EA803B12}"/>
    <cellStyle name="Input 6 5 5" xfId="18259" xr:uid="{F52D2F87-A35C-4DB4-B540-FEE5025A783C}"/>
    <cellStyle name="Input 6 5 5 2" xfId="18260" xr:uid="{8A6644C1-DBFE-43B0-AE32-A9D6500A7BE8}"/>
    <cellStyle name="Input 6 5 5 3" xfId="18261" xr:uid="{A2050214-E267-4087-B759-2806B00354C7}"/>
    <cellStyle name="Input 6 5 6" xfId="18262" xr:uid="{D0F440AD-BA49-486B-AD3D-3A31745A4531}"/>
    <cellStyle name="Input 6 5 6 2" xfId="18263" xr:uid="{A8BC600B-F7CE-481C-87E2-00D9767FAB7D}"/>
    <cellStyle name="Input 6 5 6 3" xfId="18264" xr:uid="{6E654C7C-21B1-46DD-8A03-DDACC7F19BB2}"/>
    <cellStyle name="Input 6 5 7" xfId="18265" xr:uid="{DA6019C0-B5F8-4EC4-BD35-95CE699A1AE5}"/>
    <cellStyle name="Input 6 5 7 2" xfId="18266" xr:uid="{815D6C90-E53C-4D0B-ABA6-8F6FFCBCAEE2}"/>
    <cellStyle name="Input 6 5 7 3" xfId="18267" xr:uid="{84756CD4-69BF-417A-8ED5-211F7E4D6884}"/>
    <cellStyle name="Input 6 5 8" xfId="18268" xr:uid="{AA28B262-F327-4BC9-B684-B2FBF6B3326B}"/>
    <cellStyle name="Input 6 5 8 2" xfId="18269" xr:uid="{262CAB60-516E-451E-8863-4E6C7BB18892}"/>
    <cellStyle name="Input 6 5 8 3" xfId="18270" xr:uid="{F71C718B-AFB3-4316-8394-25D089FA4E93}"/>
    <cellStyle name="Input 6 5 9" xfId="18271" xr:uid="{467E411F-8C60-4D33-B73E-35241EEC3602}"/>
    <cellStyle name="Input 6 5 9 2" xfId="18272" xr:uid="{C0F1CC04-30D7-45C5-BE88-398A5260FBE4}"/>
    <cellStyle name="Input 6 5 9 3" xfId="18273" xr:uid="{AB96B6FA-F087-4794-A9C2-B4964AB92DB1}"/>
    <cellStyle name="Input 6 6" xfId="18274" xr:uid="{40DD2B28-8547-4C89-8F69-2F64A47A1A30}"/>
    <cellStyle name="Input 6 6 10" xfId="18275" xr:uid="{1703808F-B64A-4542-BF40-1364D44D7AD0}"/>
    <cellStyle name="Input 6 6 10 2" xfId="18276" xr:uid="{AF1CCE7E-C47D-46B5-B6D7-13EEB0DD21A5}"/>
    <cellStyle name="Input 6 6 10 3" xfId="18277" xr:uid="{4C837AF3-0DB3-4904-91A3-F43C58827B1B}"/>
    <cellStyle name="Input 6 6 11" xfId="18278" xr:uid="{3FB07731-A243-4ADA-9AAC-3C05515CC2C0}"/>
    <cellStyle name="Input 6 6 11 2" xfId="18279" xr:uid="{47FC4F71-0555-4EDC-B6BA-8DD706F88E7A}"/>
    <cellStyle name="Input 6 6 12" xfId="18280" xr:uid="{E8A89E77-0DBA-4A4B-91F9-2986B920F477}"/>
    <cellStyle name="Input 6 6 2" xfId="18281" xr:uid="{FC21E1DA-2E37-4EE1-BD08-50E3F231D2BE}"/>
    <cellStyle name="Input 6 6 2 10" xfId="18282" xr:uid="{60F75E43-E2A6-47A7-954C-293D1FA78206}"/>
    <cellStyle name="Input 6 6 2 10 2" xfId="18283" xr:uid="{EC9C1045-1A6D-46AC-BAA6-3424BA587C68}"/>
    <cellStyle name="Input 6 6 2 11" xfId="18284" xr:uid="{704BDB37-A2BA-48A2-911B-05E018385C2B}"/>
    <cellStyle name="Input 6 6 2 2" xfId="18285" xr:uid="{7B9540D4-5D71-4A45-A54A-DC134DDA4E8D}"/>
    <cellStyle name="Input 6 6 2 2 2" xfId="18286" xr:uid="{F52D6A11-4843-438B-9467-8944724CBF9A}"/>
    <cellStyle name="Input 6 6 2 2 3" xfId="18287" xr:uid="{4E04BDFA-710B-4758-B4CB-815DD8627ABF}"/>
    <cellStyle name="Input 6 6 2 2 4" xfId="18288" xr:uid="{240837C7-5FC7-40E9-BB0A-85F16AF2748F}"/>
    <cellStyle name="Input 6 6 2 3" xfId="18289" xr:uid="{4AD2670A-419C-478E-89AF-20434A115AC0}"/>
    <cellStyle name="Input 6 6 2 3 2" xfId="18290" xr:uid="{A3C63323-376D-4173-99BD-F02954CFE0DD}"/>
    <cellStyle name="Input 6 6 2 3 3" xfId="18291" xr:uid="{1BD0739C-C7A7-4666-89F2-88D2EFF93D26}"/>
    <cellStyle name="Input 6 6 2 4" xfId="18292" xr:uid="{9D054BEA-5091-4FF2-B9FC-6DC9B8A793D9}"/>
    <cellStyle name="Input 6 6 2 4 2" xfId="18293" xr:uid="{1D0FEEE0-B6D0-48AC-8ED2-024EC30CB075}"/>
    <cellStyle name="Input 6 6 2 4 3" xfId="18294" xr:uid="{6C31DF4B-1FF4-4C13-9DD5-967CD7F8814E}"/>
    <cellStyle name="Input 6 6 2 5" xfId="18295" xr:uid="{CC967332-D804-43C1-B998-616775C4A437}"/>
    <cellStyle name="Input 6 6 2 5 2" xfId="18296" xr:uid="{FF3991C2-7A73-40E5-85AA-F8371E8C7C83}"/>
    <cellStyle name="Input 6 6 2 5 3" xfId="18297" xr:uid="{BF7721C9-DA8A-432E-A1B9-CB26F071CB74}"/>
    <cellStyle name="Input 6 6 2 6" xfId="18298" xr:uid="{6616EFAC-1E1E-4D0E-8607-BFDAE8258341}"/>
    <cellStyle name="Input 6 6 2 6 2" xfId="18299" xr:uid="{47EC1142-7EBD-449D-8CC1-B060494BB775}"/>
    <cellStyle name="Input 6 6 2 6 3" xfId="18300" xr:uid="{75209594-A912-4AC7-98C9-10DEECD84944}"/>
    <cellStyle name="Input 6 6 2 7" xfId="18301" xr:uid="{E73326EB-A896-48B8-8E13-D3E5DD2889B2}"/>
    <cellStyle name="Input 6 6 2 7 2" xfId="18302" xr:uid="{09840C37-4C60-43C3-A66F-2E7D21117A46}"/>
    <cellStyle name="Input 6 6 2 7 3" xfId="18303" xr:uid="{42EF564B-613B-4D14-9D21-914A88E08088}"/>
    <cellStyle name="Input 6 6 2 8" xfId="18304" xr:uid="{4AA94177-42F9-4306-82A0-0922113FBA93}"/>
    <cellStyle name="Input 6 6 2 8 2" xfId="18305" xr:uid="{88C67399-2FF7-4021-A2BB-0CB089FD508D}"/>
    <cellStyle name="Input 6 6 2 8 3" xfId="18306" xr:uid="{77207D00-8745-4E66-98D1-615D00C8447D}"/>
    <cellStyle name="Input 6 6 2 9" xfId="18307" xr:uid="{0C57C30B-3FEF-49A8-AC94-EEDF31B8C951}"/>
    <cellStyle name="Input 6 6 2 9 2" xfId="18308" xr:uid="{07C41EB3-5729-4877-B57A-817191291445}"/>
    <cellStyle name="Input 6 6 2 9 3" xfId="18309" xr:uid="{111EE373-191E-4035-9036-7B9A108F9934}"/>
    <cellStyle name="Input 6 6 3" xfId="18310" xr:uid="{FBF3AB7C-1277-4727-BE1C-27E525A4CF4B}"/>
    <cellStyle name="Input 6 6 3 2" xfId="18311" xr:uid="{C0DE31B4-D8C4-4BAF-B66E-D22AAA8A3BC8}"/>
    <cellStyle name="Input 6 6 3 3" xfId="18312" xr:uid="{42DF22A0-9299-42E9-8A5C-12D4A1859933}"/>
    <cellStyle name="Input 6 6 3 4" xfId="18313" xr:uid="{14DDD4D6-9E38-46D0-85B5-503704ED0F1D}"/>
    <cellStyle name="Input 6 6 4" xfId="18314" xr:uid="{671B3D0B-8E65-4FE2-BA47-7245390B92E8}"/>
    <cellStyle name="Input 6 6 4 2" xfId="18315" xr:uid="{D3861F8D-D0B5-4DFA-9AA2-DA7D5450DB43}"/>
    <cellStyle name="Input 6 6 4 3" xfId="18316" xr:uid="{B8078660-46FA-4AF7-BC00-0FA125548C7A}"/>
    <cellStyle name="Input 6 6 5" xfId="18317" xr:uid="{BC388354-A0F7-467A-9BE4-ABF1FEF05770}"/>
    <cellStyle name="Input 6 6 5 2" xfId="18318" xr:uid="{5A53A4FA-93C5-4175-A837-577E9100601B}"/>
    <cellStyle name="Input 6 6 5 3" xfId="18319" xr:uid="{ECC85EA9-C458-409B-9109-A88DB0BD1FF1}"/>
    <cellStyle name="Input 6 6 6" xfId="18320" xr:uid="{3D763D81-E65B-4719-91ED-2868EEB4DE67}"/>
    <cellStyle name="Input 6 6 6 2" xfId="18321" xr:uid="{C404F90C-E2CB-4285-83F3-41382D07BF60}"/>
    <cellStyle name="Input 6 6 6 3" xfId="18322" xr:uid="{EA51F688-55AD-4011-880F-D77A20719539}"/>
    <cellStyle name="Input 6 6 7" xfId="18323" xr:uid="{EF6DE37D-9942-4A4A-B1B9-A09A532B52B4}"/>
    <cellStyle name="Input 6 6 7 2" xfId="18324" xr:uid="{133284CD-CCF4-44D1-8B84-1F4F154B5452}"/>
    <cellStyle name="Input 6 6 7 3" xfId="18325" xr:uid="{6CE7C86D-0EAF-4259-801C-A8A090FAE5C7}"/>
    <cellStyle name="Input 6 6 8" xfId="18326" xr:uid="{2A02D657-2F83-4A10-9B0E-B945FCC9D5A7}"/>
    <cellStyle name="Input 6 6 8 2" xfId="18327" xr:uid="{4232743E-FC7C-4EDE-A584-96FFEBD34713}"/>
    <cellStyle name="Input 6 6 8 3" xfId="18328" xr:uid="{A234D6C2-E234-40AD-83C4-F0A738896185}"/>
    <cellStyle name="Input 6 6 9" xfId="18329" xr:uid="{074D1211-5A1A-42FA-93BC-8905A79A1330}"/>
    <cellStyle name="Input 6 6 9 2" xfId="18330" xr:uid="{8B82BCB0-8A3B-4209-9D28-1E4D6BB3B434}"/>
    <cellStyle name="Input 6 6 9 3" xfId="18331" xr:uid="{9D667059-3589-4FB1-8D62-9B4230857074}"/>
    <cellStyle name="Input 6 7" xfId="18332" xr:uid="{CF408035-D7AD-4627-820B-20436082F757}"/>
    <cellStyle name="Input 6 7 10" xfId="18333" xr:uid="{348182D6-1370-4705-BF22-B34C2C2F0BCB}"/>
    <cellStyle name="Input 6 7 10 2" xfId="18334" xr:uid="{7544E4FA-13F4-419C-AEDE-B78F5112C8FA}"/>
    <cellStyle name="Input 6 7 10 3" xfId="18335" xr:uid="{C889BEDC-D6FC-4FE2-9DDE-9143F51E198A}"/>
    <cellStyle name="Input 6 7 11" xfId="18336" xr:uid="{973A8689-B457-4B9E-8227-83B7675C9A5D}"/>
    <cellStyle name="Input 6 7 11 2" xfId="18337" xr:uid="{93C0AA4E-8A32-4451-9596-9B8B3148FC3C}"/>
    <cellStyle name="Input 6 7 12" xfId="18338" xr:uid="{E598F855-2422-4B0B-BF91-C4F06D296B7B}"/>
    <cellStyle name="Input 6 7 2" xfId="18339" xr:uid="{E839D4DF-8FED-407E-80FE-947204442B12}"/>
    <cellStyle name="Input 6 7 2 10" xfId="18340" xr:uid="{AAE0306E-4498-4553-9D8C-623C15DCDC81}"/>
    <cellStyle name="Input 6 7 2 10 2" xfId="18341" xr:uid="{5878350F-97AD-4107-951C-CC3770DD8743}"/>
    <cellStyle name="Input 6 7 2 11" xfId="18342" xr:uid="{7E824246-9D51-4206-9BA2-3C437A116385}"/>
    <cellStyle name="Input 6 7 2 2" xfId="18343" xr:uid="{51895574-CC1F-4952-8870-FD85737A836E}"/>
    <cellStyle name="Input 6 7 2 2 2" xfId="18344" xr:uid="{02CB2237-189C-4039-AA33-04890DBEA987}"/>
    <cellStyle name="Input 6 7 2 2 3" xfId="18345" xr:uid="{B15A104E-D5F5-4D0C-8EBD-C430DFDBB3EE}"/>
    <cellStyle name="Input 6 7 2 2 4" xfId="18346" xr:uid="{8F3049D9-BE40-421D-981C-6B053D8E815B}"/>
    <cellStyle name="Input 6 7 2 3" xfId="18347" xr:uid="{19E4CC27-83CC-447F-9CDF-E10C2F9921E1}"/>
    <cellStyle name="Input 6 7 2 3 2" xfId="18348" xr:uid="{767384CC-04A6-464C-8CC5-6B4F28DC8C85}"/>
    <cellStyle name="Input 6 7 2 3 3" xfId="18349" xr:uid="{063F0212-994C-4260-842C-828E4B99D219}"/>
    <cellStyle name="Input 6 7 2 4" xfId="18350" xr:uid="{AE1CF79B-C018-423E-B669-6677DE255B3E}"/>
    <cellStyle name="Input 6 7 2 4 2" xfId="18351" xr:uid="{2B7A1E96-7235-46BA-A7BE-A83071D6C322}"/>
    <cellStyle name="Input 6 7 2 4 3" xfId="18352" xr:uid="{A1844E91-4E3D-4096-80ED-014B7862C818}"/>
    <cellStyle name="Input 6 7 2 5" xfId="18353" xr:uid="{072CBDF3-356B-4C81-BB48-0F8229202737}"/>
    <cellStyle name="Input 6 7 2 5 2" xfId="18354" xr:uid="{8E0E7A10-8E22-47BC-B68E-0A385C63A55F}"/>
    <cellStyle name="Input 6 7 2 5 3" xfId="18355" xr:uid="{CECA2C5A-C404-4BFD-9419-77B08B8779C2}"/>
    <cellStyle name="Input 6 7 2 6" xfId="18356" xr:uid="{1BE3F3D9-E40F-470B-AF43-CC68C1F8F484}"/>
    <cellStyle name="Input 6 7 2 6 2" xfId="18357" xr:uid="{0890A45A-96A8-4612-9D0E-8BEA80AE120A}"/>
    <cellStyle name="Input 6 7 2 6 3" xfId="18358" xr:uid="{FE5AD54D-CE7D-4C3E-BE6B-0E0CB13B8CD7}"/>
    <cellStyle name="Input 6 7 2 7" xfId="18359" xr:uid="{1E4EEF83-FEC7-400B-B4DD-70922C441B89}"/>
    <cellStyle name="Input 6 7 2 7 2" xfId="18360" xr:uid="{2A1E38CA-3985-4A35-935D-962C592EC457}"/>
    <cellStyle name="Input 6 7 2 7 3" xfId="18361" xr:uid="{ACE0C0C4-14CA-46CB-A2D2-D68AB74B5B5F}"/>
    <cellStyle name="Input 6 7 2 8" xfId="18362" xr:uid="{0BFA3B7C-4F5D-4B70-B963-8B4DC77B9A94}"/>
    <cellStyle name="Input 6 7 2 8 2" xfId="18363" xr:uid="{CC7F891D-CBB4-453C-A9B0-A8903BBCA709}"/>
    <cellStyle name="Input 6 7 2 8 3" xfId="18364" xr:uid="{8C4FCE43-3C5A-40F9-845B-E5F3D11ED186}"/>
    <cellStyle name="Input 6 7 2 9" xfId="18365" xr:uid="{0928B645-E0FE-49F1-B608-EFFAA06E32B7}"/>
    <cellStyle name="Input 6 7 2 9 2" xfId="18366" xr:uid="{22E736A1-C110-479F-9830-3EB7B35F6181}"/>
    <cellStyle name="Input 6 7 2 9 3" xfId="18367" xr:uid="{741F2A41-D858-4AA7-AC64-B203AB18741D}"/>
    <cellStyle name="Input 6 7 3" xfId="18368" xr:uid="{EC1E05D6-A240-45DB-A06F-FE623A48738B}"/>
    <cellStyle name="Input 6 7 3 2" xfId="18369" xr:uid="{31A60647-0693-42EE-984A-DA5A280F7EE7}"/>
    <cellStyle name="Input 6 7 3 3" xfId="18370" xr:uid="{FBA52CED-52FF-4014-9D44-4EF1E6266C1F}"/>
    <cellStyle name="Input 6 7 3 4" xfId="18371" xr:uid="{D93CCFE3-960E-47CC-94C1-B9F2434F991F}"/>
    <cellStyle name="Input 6 7 4" xfId="18372" xr:uid="{1A127D02-2922-4501-82CA-13EFA1D8A4C0}"/>
    <cellStyle name="Input 6 7 4 2" xfId="18373" xr:uid="{38FA41C4-3198-4434-B97C-C83A18D70D44}"/>
    <cellStyle name="Input 6 7 4 3" xfId="18374" xr:uid="{758C8256-86FC-4B68-8C78-A9616BD949BB}"/>
    <cellStyle name="Input 6 7 5" xfId="18375" xr:uid="{3626B3C5-B909-46FE-B56A-52B229191099}"/>
    <cellStyle name="Input 6 7 5 2" xfId="18376" xr:uid="{1C143CCE-70BB-439C-9F32-B58D54402D66}"/>
    <cellStyle name="Input 6 7 5 3" xfId="18377" xr:uid="{0EC19CE2-514D-47FC-9916-565B65915EC5}"/>
    <cellStyle name="Input 6 7 6" xfId="18378" xr:uid="{D3ED5356-3E6D-47A3-ACBF-0AAA94FA5C95}"/>
    <cellStyle name="Input 6 7 6 2" xfId="18379" xr:uid="{A2D38B1A-4791-4C3C-8B83-15C29239FA0C}"/>
    <cellStyle name="Input 6 7 6 3" xfId="18380" xr:uid="{00BC04A8-3C77-48D6-9A34-206117FE1920}"/>
    <cellStyle name="Input 6 7 7" xfId="18381" xr:uid="{CAE504CD-39B2-45A4-9ACD-113B4BC2C10F}"/>
    <cellStyle name="Input 6 7 7 2" xfId="18382" xr:uid="{54AA06B4-19E7-4849-A4AE-0C3B16B7BFD2}"/>
    <cellStyle name="Input 6 7 7 3" xfId="18383" xr:uid="{7D4257C4-5A7D-4CAD-AB1A-C1BFAF018847}"/>
    <cellStyle name="Input 6 7 8" xfId="18384" xr:uid="{F6311DA0-AFB3-4B00-AB93-F41FC2A2EF2E}"/>
    <cellStyle name="Input 6 7 8 2" xfId="18385" xr:uid="{00BC769C-8AA2-444E-929F-43B0E3A5D8D4}"/>
    <cellStyle name="Input 6 7 8 3" xfId="18386" xr:uid="{2B496C43-80A1-4752-8019-62B11EFCCD1B}"/>
    <cellStyle name="Input 6 7 9" xfId="18387" xr:uid="{211F9F91-3681-424F-B8E3-E95C94D0ECE9}"/>
    <cellStyle name="Input 6 7 9 2" xfId="18388" xr:uid="{92905722-1A7E-44B8-B0E7-404E09698B2B}"/>
    <cellStyle name="Input 6 7 9 3" xfId="18389" xr:uid="{29C70E5C-5B94-463A-91DB-E04301868BCA}"/>
    <cellStyle name="Input 6 8" xfId="18390" xr:uid="{43CF7201-5CBF-4020-B515-89B8EF60385D}"/>
    <cellStyle name="Input 6 8 10" xfId="18391" xr:uid="{370508A5-3F8F-4105-A352-617F4401D7F8}"/>
    <cellStyle name="Input 6 8 10 2" xfId="18392" xr:uid="{0112C28C-FABF-46FA-A842-69A092466ACA}"/>
    <cellStyle name="Input 6 8 10 3" xfId="18393" xr:uid="{A797CA15-5A7E-47CD-82B9-75DAF2636243}"/>
    <cellStyle name="Input 6 8 11" xfId="18394" xr:uid="{3A907623-D658-45CF-91E3-0663BD3F00E4}"/>
    <cellStyle name="Input 6 8 11 2" xfId="18395" xr:uid="{47F4CE90-F314-4862-B00E-F0FD155B618A}"/>
    <cellStyle name="Input 6 8 12" xfId="18396" xr:uid="{0C235136-7E3A-4E37-AE95-D886C8C861EF}"/>
    <cellStyle name="Input 6 8 2" xfId="18397" xr:uid="{21D7EE02-F758-4524-B1EF-E6DFAEBB781F}"/>
    <cellStyle name="Input 6 8 2 10" xfId="18398" xr:uid="{B351DA8C-62B9-4FA1-B6A7-676999855B51}"/>
    <cellStyle name="Input 6 8 2 10 2" xfId="18399" xr:uid="{E3B68D99-8E16-4741-ABBF-76231499E880}"/>
    <cellStyle name="Input 6 8 2 11" xfId="18400" xr:uid="{265D2027-99EB-46A5-A4D0-1EA1966E4117}"/>
    <cellStyle name="Input 6 8 2 2" xfId="18401" xr:uid="{6E761103-012F-41FE-AF3F-43D238CC71F5}"/>
    <cellStyle name="Input 6 8 2 2 2" xfId="18402" xr:uid="{96C1CA25-FFE3-4C41-93B5-6BD377C9D8E3}"/>
    <cellStyle name="Input 6 8 2 2 3" xfId="18403" xr:uid="{694EFBEC-C553-4BC3-8BCA-11BCE9C6AB1B}"/>
    <cellStyle name="Input 6 8 2 2 4" xfId="18404" xr:uid="{71724D9B-1872-40F1-A205-E4CD390BAED4}"/>
    <cellStyle name="Input 6 8 2 3" xfId="18405" xr:uid="{B18576C6-4EFD-4363-8593-6BA9EFC86BB3}"/>
    <cellStyle name="Input 6 8 2 3 2" xfId="18406" xr:uid="{2DBDAC78-514B-40C0-979E-92C7F7E290DD}"/>
    <cellStyle name="Input 6 8 2 3 3" xfId="18407" xr:uid="{19843C2E-709F-4C5E-A72A-D4C5C022701E}"/>
    <cellStyle name="Input 6 8 2 4" xfId="18408" xr:uid="{FEEF315F-2319-402B-BCF2-9F97E26C8BEA}"/>
    <cellStyle name="Input 6 8 2 4 2" xfId="18409" xr:uid="{1C447B7A-EB01-4808-AFF7-395972379608}"/>
    <cellStyle name="Input 6 8 2 4 3" xfId="18410" xr:uid="{F78DC758-74BB-4F55-A6E7-7F25F729091E}"/>
    <cellStyle name="Input 6 8 2 5" xfId="18411" xr:uid="{A78394D5-43A9-439C-94BF-A2CCDC1AE62B}"/>
    <cellStyle name="Input 6 8 2 5 2" xfId="18412" xr:uid="{C33774B8-4AF1-4A70-84F2-CFAD5C5F0DE1}"/>
    <cellStyle name="Input 6 8 2 5 3" xfId="18413" xr:uid="{BD7B7798-EA2A-4E96-9924-73CDE0F97966}"/>
    <cellStyle name="Input 6 8 2 6" xfId="18414" xr:uid="{8CB62165-EAE6-4AD5-AC6C-60267FFEA088}"/>
    <cellStyle name="Input 6 8 2 6 2" xfId="18415" xr:uid="{8FCAF009-7CBB-4AC4-8D97-FA3A5A0F198E}"/>
    <cellStyle name="Input 6 8 2 6 3" xfId="18416" xr:uid="{040CD6A3-5A89-42F6-AFB2-68697EF05E7B}"/>
    <cellStyle name="Input 6 8 2 7" xfId="18417" xr:uid="{07DBDB2F-FD1D-4F45-97CD-0F55693BF62F}"/>
    <cellStyle name="Input 6 8 2 7 2" xfId="18418" xr:uid="{24A6C9AF-4082-4A4D-917D-B6E18A6AD364}"/>
    <cellStyle name="Input 6 8 2 7 3" xfId="18419" xr:uid="{AE7B36C4-BC61-47F9-9673-4CEF43CC58C1}"/>
    <cellStyle name="Input 6 8 2 8" xfId="18420" xr:uid="{3CF88D3F-0C13-48C6-AD1A-748C0B34C667}"/>
    <cellStyle name="Input 6 8 2 8 2" xfId="18421" xr:uid="{0061D5E7-771E-4609-B31B-3AC7D923D04D}"/>
    <cellStyle name="Input 6 8 2 8 3" xfId="18422" xr:uid="{3DA4F152-E0CB-4654-A410-C434838F5B66}"/>
    <cellStyle name="Input 6 8 2 9" xfId="18423" xr:uid="{B748B6E6-E8B1-4631-87CF-31AFC4C017BE}"/>
    <cellStyle name="Input 6 8 2 9 2" xfId="18424" xr:uid="{1F7AA06D-7601-4C42-BA11-D19B4F95A994}"/>
    <cellStyle name="Input 6 8 2 9 3" xfId="18425" xr:uid="{2E57B382-1141-461C-96F9-C958E0B83E2D}"/>
    <cellStyle name="Input 6 8 3" xfId="18426" xr:uid="{2C961FEE-1098-42AA-A80F-966A1059A3B9}"/>
    <cellStyle name="Input 6 8 3 2" xfId="18427" xr:uid="{DF22FC6F-38E7-47AD-A7C2-99D2B77A27FD}"/>
    <cellStyle name="Input 6 8 3 3" xfId="18428" xr:uid="{77E11C50-65F7-4E65-BA10-1CE15FE88B36}"/>
    <cellStyle name="Input 6 8 3 4" xfId="18429" xr:uid="{4F1A804C-F8B7-44F2-8E0E-66DEF6B2BA02}"/>
    <cellStyle name="Input 6 8 4" xfId="18430" xr:uid="{4E41E8C3-7234-4C96-B5DF-0E7DF9A2CBD9}"/>
    <cellStyle name="Input 6 8 4 2" xfId="18431" xr:uid="{5483A1D3-2D6E-4EC5-B9AE-BF1647A59E67}"/>
    <cellStyle name="Input 6 8 4 3" xfId="18432" xr:uid="{CBB835DE-D4CF-41D4-8F8B-A9E01D8E03F5}"/>
    <cellStyle name="Input 6 8 5" xfId="18433" xr:uid="{1CFE2DD8-0663-4D29-84A7-0775C2A03FD3}"/>
    <cellStyle name="Input 6 8 5 2" xfId="18434" xr:uid="{140D4B2A-2079-4733-8F3F-AEF0FFBBE4ED}"/>
    <cellStyle name="Input 6 8 5 3" xfId="18435" xr:uid="{B9D9F787-4987-42D8-95F3-A86AA32D8B5E}"/>
    <cellStyle name="Input 6 8 6" xfId="18436" xr:uid="{4BCBC039-4F01-49E1-91BE-38891002FE07}"/>
    <cellStyle name="Input 6 8 6 2" xfId="18437" xr:uid="{0570E632-D604-48EE-A9CD-A7136C56248F}"/>
    <cellStyle name="Input 6 8 6 3" xfId="18438" xr:uid="{EC68CF0E-5ED0-4B74-A4A2-4E688BD8AC9C}"/>
    <cellStyle name="Input 6 8 7" xfId="18439" xr:uid="{81870842-64A4-4C73-A05F-9EC3AB6C9F4D}"/>
    <cellStyle name="Input 6 8 7 2" xfId="18440" xr:uid="{EBB4099F-9C2B-48D5-A53F-A0062C90AF98}"/>
    <cellStyle name="Input 6 8 7 3" xfId="18441" xr:uid="{AA8166D3-AD32-4432-A70B-4409E4793988}"/>
    <cellStyle name="Input 6 8 8" xfId="18442" xr:uid="{6982A8E6-4A69-4E86-9309-26B15019D503}"/>
    <cellStyle name="Input 6 8 8 2" xfId="18443" xr:uid="{011C8F24-F443-4221-B94E-8FFCC1907000}"/>
    <cellStyle name="Input 6 8 8 3" xfId="18444" xr:uid="{771DE14C-7C01-4C8B-BA11-1D418A79441A}"/>
    <cellStyle name="Input 6 8 9" xfId="18445" xr:uid="{7001D8C0-CEB5-40C9-96F7-1C2BAD740E22}"/>
    <cellStyle name="Input 6 8 9 2" xfId="18446" xr:uid="{588D7B21-9558-46BE-8451-92F1EFDC3B9F}"/>
    <cellStyle name="Input 6 8 9 3" xfId="18447" xr:uid="{4C8E2F2C-204E-43E4-8B9B-3953258EF5F3}"/>
    <cellStyle name="Input 6 9" xfId="18448" xr:uid="{976A14EC-FAEB-4E44-BA63-589B7694C1E2}"/>
    <cellStyle name="Input 6 9 10" xfId="18449" xr:uid="{AE7093EC-247D-4617-BD1C-08DF9F380FEE}"/>
    <cellStyle name="Input 6 9 10 2" xfId="18450" xr:uid="{9C369DD0-3EFE-4E76-A80B-0C2B243DB563}"/>
    <cellStyle name="Input 6 9 10 3" xfId="18451" xr:uid="{B4FDA5EF-89A6-4650-9B9A-653B2F1ADE9F}"/>
    <cellStyle name="Input 6 9 11" xfId="18452" xr:uid="{F786DE40-74FC-4C2C-8835-A4AFB9A43F97}"/>
    <cellStyle name="Input 6 9 11 2" xfId="18453" xr:uid="{81993760-1375-4357-9D9E-1DC654CBF664}"/>
    <cellStyle name="Input 6 9 12" xfId="18454" xr:uid="{F4002C07-10D2-44DE-84FC-D2B98AB9CE8C}"/>
    <cellStyle name="Input 6 9 2" xfId="18455" xr:uid="{81FCD94D-4158-4C8E-B6D8-5B2175C551D1}"/>
    <cellStyle name="Input 6 9 2 10" xfId="18456" xr:uid="{F241900C-23B6-4338-9534-FF3A4A316F4A}"/>
    <cellStyle name="Input 6 9 2 10 2" xfId="18457" xr:uid="{3A380619-6922-4848-94D1-2B5394B1D84A}"/>
    <cellStyle name="Input 6 9 2 11" xfId="18458" xr:uid="{4466E02A-F1D9-49AC-9496-FC2121E3E12B}"/>
    <cellStyle name="Input 6 9 2 2" xfId="18459" xr:uid="{7C2F8FD4-572A-4383-BEE9-3C345B8719FB}"/>
    <cellStyle name="Input 6 9 2 2 2" xfId="18460" xr:uid="{14D792EC-F407-4BD9-A037-9B308DB2FBF1}"/>
    <cellStyle name="Input 6 9 2 2 3" xfId="18461" xr:uid="{D556DEE8-F6D8-4DAC-B434-3B07E79DE65D}"/>
    <cellStyle name="Input 6 9 2 2 4" xfId="18462" xr:uid="{A698F876-EE61-4672-B821-E0D6912A2679}"/>
    <cellStyle name="Input 6 9 2 3" xfId="18463" xr:uid="{80BE264E-2C6A-40EE-A6EE-AABDB5C40BAF}"/>
    <cellStyle name="Input 6 9 2 3 2" xfId="18464" xr:uid="{E1D5AC33-45A6-4E88-B35A-8FDAE8F6F06F}"/>
    <cellStyle name="Input 6 9 2 3 3" xfId="18465" xr:uid="{A35CF9D0-6574-4B45-B69E-59953A845D5C}"/>
    <cellStyle name="Input 6 9 2 4" xfId="18466" xr:uid="{2A502458-C93F-432E-8962-D5E37F2F61D1}"/>
    <cellStyle name="Input 6 9 2 4 2" xfId="18467" xr:uid="{8AC9CC0C-1C48-427D-A1B1-E39E621CE96F}"/>
    <cellStyle name="Input 6 9 2 4 3" xfId="18468" xr:uid="{93650CDD-2568-40DA-ABE3-7FCFA30116A7}"/>
    <cellStyle name="Input 6 9 2 5" xfId="18469" xr:uid="{2F84518F-D7A8-4798-8D63-C79A07EB4349}"/>
    <cellStyle name="Input 6 9 2 5 2" xfId="18470" xr:uid="{0AA4B6AB-D250-44E9-8415-87BAB3A36C89}"/>
    <cellStyle name="Input 6 9 2 5 3" xfId="18471" xr:uid="{A50295C9-0049-4A96-808D-711B3F7A2F5F}"/>
    <cellStyle name="Input 6 9 2 6" xfId="18472" xr:uid="{AF9818F6-7566-4E90-8CF0-3A5496FDAFC0}"/>
    <cellStyle name="Input 6 9 2 6 2" xfId="18473" xr:uid="{2F38F4C2-B9B2-4CDF-9005-360BC2B266B8}"/>
    <cellStyle name="Input 6 9 2 6 3" xfId="18474" xr:uid="{4F611DED-C9C2-4C97-A0D1-55E5AC368298}"/>
    <cellStyle name="Input 6 9 2 7" xfId="18475" xr:uid="{EEDCB8B8-92E6-43C4-81DF-F1F535720581}"/>
    <cellStyle name="Input 6 9 2 7 2" xfId="18476" xr:uid="{1A82B906-46E3-43E1-95AF-D14E24F9B7A3}"/>
    <cellStyle name="Input 6 9 2 7 3" xfId="18477" xr:uid="{66CEB4FD-2E39-40BF-8B96-1EF30C206AA7}"/>
    <cellStyle name="Input 6 9 2 8" xfId="18478" xr:uid="{CB434641-8A5A-4138-BB18-9146EAFC5377}"/>
    <cellStyle name="Input 6 9 2 8 2" xfId="18479" xr:uid="{1266B345-E01A-4E71-9C62-F5265611255F}"/>
    <cellStyle name="Input 6 9 2 8 3" xfId="18480" xr:uid="{7CA935DA-16DE-4B66-98AD-34DCED7BD2C8}"/>
    <cellStyle name="Input 6 9 2 9" xfId="18481" xr:uid="{52A12A44-B2DC-49AE-B2C0-CC6CF5CABCEC}"/>
    <cellStyle name="Input 6 9 2 9 2" xfId="18482" xr:uid="{92C3A8C6-F667-4D50-801A-114462267A4D}"/>
    <cellStyle name="Input 6 9 2 9 3" xfId="18483" xr:uid="{2DF1B8B5-FF0F-43D4-9281-A98DA7A87E52}"/>
    <cellStyle name="Input 6 9 3" xfId="18484" xr:uid="{92D68EF5-518E-482C-9AF0-328D77A3F0E3}"/>
    <cellStyle name="Input 6 9 3 2" xfId="18485" xr:uid="{BEE90BB2-D854-451E-A209-11BF6F792CBA}"/>
    <cellStyle name="Input 6 9 3 3" xfId="18486" xr:uid="{2D8B95A8-1ACE-4519-8AA3-B4F7A956F3F9}"/>
    <cellStyle name="Input 6 9 3 4" xfId="18487" xr:uid="{636EFD34-59E5-4995-8905-61E9A9181FFA}"/>
    <cellStyle name="Input 6 9 4" xfId="18488" xr:uid="{285E170D-6E4C-44DB-A8AD-787D96BFDCC9}"/>
    <cellStyle name="Input 6 9 4 2" xfId="18489" xr:uid="{5E462777-BCEC-4E0A-9C5A-CFBE7B2037CC}"/>
    <cellStyle name="Input 6 9 4 3" xfId="18490" xr:uid="{0D545D41-C42A-4C0A-BE53-7E4417421985}"/>
    <cellStyle name="Input 6 9 5" xfId="18491" xr:uid="{CE888CF0-A894-4956-8609-1197C0D22F64}"/>
    <cellStyle name="Input 6 9 5 2" xfId="18492" xr:uid="{34E75FFA-D3A6-49BC-9545-4AA13EC9B8C4}"/>
    <cellStyle name="Input 6 9 5 3" xfId="18493" xr:uid="{97886C53-223B-4312-8D84-3E5C8F029587}"/>
    <cellStyle name="Input 6 9 6" xfId="18494" xr:uid="{D950D5BE-1679-4CF1-9574-4AE6E8FA9D6E}"/>
    <cellStyle name="Input 6 9 6 2" xfId="18495" xr:uid="{90D40CD6-4A16-4E7C-8DA0-B219E4225356}"/>
    <cellStyle name="Input 6 9 6 3" xfId="18496" xr:uid="{06EFE04E-DEE2-46CF-B1F5-C093ED4667DF}"/>
    <cellStyle name="Input 6 9 7" xfId="18497" xr:uid="{48BA182E-CE35-4169-9A92-07995F6588A6}"/>
    <cellStyle name="Input 6 9 7 2" xfId="18498" xr:uid="{48576EF6-86B6-4912-8843-EFEBF7737137}"/>
    <cellStyle name="Input 6 9 7 3" xfId="18499" xr:uid="{60F9885E-F225-4DB8-90AE-C57DFEE48AD6}"/>
    <cellStyle name="Input 6 9 8" xfId="18500" xr:uid="{A8712D1B-5DCB-4366-806A-16F3D0D0201A}"/>
    <cellStyle name="Input 6 9 8 2" xfId="18501" xr:uid="{4FA1C7A9-1F1C-45F8-BE96-696DAC6C0D35}"/>
    <cellStyle name="Input 6 9 8 3" xfId="18502" xr:uid="{929206AF-E0D7-4DE0-896A-D7625AE0F4FB}"/>
    <cellStyle name="Input 6 9 9" xfId="18503" xr:uid="{991998CD-334E-43F8-9AB5-F773F2AF5E95}"/>
    <cellStyle name="Input 6 9 9 2" xfId="18504" xr:uid="{2350C1B6-3BE5-4034-9065-E9452B47849C}"/>
    <cellStyle name="Input 6 9 9 3" xfId="18505" xr:uid="{08A0E0B8-6889-4601-A1A9-1D740B1A1325}"/>
    <cellStyle name="Input 7" xfId="18506" xr:uid="{46D69A67-7954-4256-9A21-C4A2075B1A16}"/>
    <cellStyle name="Input 7 10" xfId="18507" xr:uid="{1EB24B90-5278-47BD-8527-B01229E2B4B9}"/>
    <cellStyle name="Input 7 10 2" xfId="18508" xr:uid="{C752CCE5-6FCA-42B3-A719-FE4F32D6ED9F}"/>
    <cellStyle name="Input 7 10 3" xfId="18509" xr:uid="{7674A19D-B466-47A2-A036-F2E4E1850EF6}"/>
    <cellStyle name="Input 7 11" xfId="18510" xr:uid="{4E6D16E2-A87F-40DC-ABAB-D5DB26EB11E7}"/>
    <cellStyle name="Input 7 11 2" xfId="18511" xr:uid="{BF716E33-72B5-4B89-BD2A-0AEE8CAD5AB3}"/>
    <cellStyle name="Input 7 12" xfId="18512" xr:uid="{82521A14-51E8-45EB-8366-28EC438E990B}"/>
    <cellStyle name="Input 7 2" xfId="18513" xr:uid="{D5AC618A-ACDC-4C6C-B11E-779B9FF000F3}"/>
    <cellStyle name="Input 7 2 10" xfId="18514" xr:uid="{7028FE2B-4AE5-435F-9A35-B9ABCDF9F1C8}"/>
    <cellStyle name="Input 7 2 10 2" xfId="18515" xr:uid="{179AC04D-525A-46A5-BBCA-140A4C46147A}"/>
    <cellStyle name="Input 7 2 11" xfId="18516" xr:uid="{ED233C7E-FAAF-4C2B-B775-5AA5D3CA334C}"/>
    <cellStyle name="Input 7 2 12" xfId="18517" xr:uid="{B62091D3-4125-40E3-AF00-15A6AD9AA288}"/>
    <cellStyle name="Input 7 2 13" xfId="18518" xr:uid="{5D687D18-7B9B-4E8D-A4D4-8795AF1A976F}"/>
    <cellStyle name="Input 7 2 2" xfId="18519" xr:uid="{E3667B22-BC67-4A05-A18B-82C903520261}"/>
    <cellStyle name="Input 7 2 2 2" xfId="18520" xr:uid="{469C797F-AD33-403D-8B2A-30F4F51F77F7}"/>
    <cellStyle name="Input 7 2 2 3" xfId="18521" xr:uid="{2439ED92-25E6-4696-8186-C3A1FD04A1FB}"/>
    <cellStyle name="Input 7 2 2 4" xfId="18522" xr:uid="{EC785E56-D224-4985-BC1D-D16393FA00DF}"/>
    <cellStyle name="Input 7 2 3" xfId="18523" xr:uid="{E25BB564-3308-4CB6-9191-D25BEB4AE65B}"/>
    <cellStyle name="Input 7 2 3 2" xfId="18524" xr:uid="{B69EB425-948B-4534-B5CC-9DC68246B2F7}"/>
    <cellStyle name="Input 7 2 3 3" xfId="18525" xr:uid="{D2A537DC-7B3C-4252-AD27-C087234C0590}"/>
    <cellStyle name="Input 7 2 4" xfId="18526" xr:uid="{2A617427-6D8A-479C-86A0-F0A098E2AB17}"/>
    <cellStyle name="Input 7 2 4 2" xfId="18527" xr:uid="{C9964100-9D95-482E-B2D2-21094F97774F}"/>
    <cellStyle name="Input 7 2 4 3" xfId="18528" xr:uid="{EB06E22A-E2F0-4971-AAC0-D28E62781074}"/>
    <cellStyle name="Input 7 2 5" xfId="18529" xr:uid="{D272B0AB-0910-473F-B716-268DB12565DE}"/>
    <cellStyle name="Input 7 2 5 2" xfId="18530" xr:uid="{81197A41-6210-4AE8-AF2C-6841777CFD76}"/>
    <cellStyle name="Input 7 2 5 3" xfId="18531" xr:uid="{19789CF1-AC61-4936-A542-26CBCA1E4DCC}"/>
    <cellStyle name="Input 7 2 6" xfId="18532" xr:uid="{A62ABA8B-8E22-47EE-9E42-53432819BCA3}"/>
    <cellStyle name="Input 7 2 6 2" xfId="18533" xr:uid="{1C92756A-EC1B-46D7-AF64-4DFB8FD6C9C7}"/>
    <cellStyle name="Input 7 2 6 3" xfId="18534" xr:uid="{F5679296-3F6F-4875-BE77-ABB00C2B4AFC}"/>
    <cellStyle name="Input 7 2 7" xfId="18535" xr:uid="{F3287946-B682-48CC-A2AF-F37A7693F42C}"/>
    <cellStyle name="Input 7 2 7 2" xfId="18536" xr:uid="{36F8E240-7CD3-4392-A891-0B14B6BD6976}"/>
    <cellStyle name="Input 7 2 7 3" xfId="18537" xr:uid="{2565ED52-CD87-4313-B95B-5C1645F9C2A3}"/>
    <cellStyle name="Input 7 2 8" xfId="18538" xr:uid="{2ADD3EB6-C6FB-4D24-8279-A0C690CAC8AF}"/>
    <cellStyle name="Input 7 2 8 2" xfId="18539" xr:uid="{C96827A2-D73E-4EFA-9FCA-93841CBD0D6E}"/>
    <cellStyle name="Input 7 2 8 3" xfId="18540" xr:uid="{7577E1CC-A3A4-436B-BC46-06F35482F11E}"/>
    <cellStyle name="Input 7 2 9" xfId="18541" xr:uid="{6A4B78F0-4E46-4FDF-8630-1A02CBD7EED6}"/>
    <cellStyle name="Input 7 2 9 2" xfId="18542" xr:uid="{01F50BC5-285F-4C1D-8A0F-4FE5670CE5A3}"/>
    <cellStyle name="Input 7 2 9 3" xfId="18543" xr:uid="{8788BD7F-57B8-4F22-BFD8-43380281F621}"/>
    <cellStyle name="Input 7 3" xfId="18544" xr:uid="{FDBE7247-CA0D-420E-AD01-4FF508325851}"/>
    <cellStyle name="Input 7 3 2" xfId="18545" xr:uid="{D6EEFF61-EA6D-4D11-A13B-37D0F02563CE}"/>
    <cellStyle name="Input 7 3 3" xfId="18546" xr:uid="{45F461F0-9D71-4650-B54D-34A385DC3EF2}"/>
    <cellStyle name="Input 7 3 4" xfId="18547" xr:uid="{E779991C-8F44-470E-B593-0A7927A2C869}"/>
    <cellStyle name="Input 7 4" xfId="18548" xr:uid="{FA61FFDA-2DC6-47B2-B8E9-06D262C40764}"/>
    <cellStyle name="Input 7 4 2" xfId="18549" xr:uid="{58F1C6CF-46C3-4495-98F6-D794D375BE0E}"/>
    <cellStyle name="Input 7 4 3" xfId="18550" xr:uid="{804C126A-E6F6-428C-B9DA-C41369EE1906}"/>
    <cellStyle name="Input 7 5" xfId="18551" xr:uid="{947F0126-0DBA-4CC1-AFC7-7D35C54E9F7B}"/>
    <cellStyle name="Input 7 5 2" xfId="18552" xr:uid="{0A2837BE-880C-4F1C-80D3-C64CDBE67F27}"/>
    <cellStyle name="Input 7 5 3" xfId="18553" xr:uid="{91D3B9D6-891E-4467-8821-3B205C6D2D2E}"/>
    <cellStyle name="Input 7 6" xfId="18554" xr:uid="{C16A47C4-3162-497F-98C0-04EA0C267116}"/>
    <cellStyle name="Input 7 6 2" xfId="18555" xr:uid="{9210E119-AED1-4BA3-B396-CCEC4EF626A2}"/>
    <cellStyle name="Input 7 6 3" xfId="18556" xr:uid="{87D1DCD1-4B09-45A5-98F5-1525D439BB1A}"/>
    <cellStyle name="Input 7 7" xfId="18557" xr:uid="{DD982074-55BB-496F-B19D-8CDACF12E409}"/>
    <cellStyle name="Input 7 7 2" xfId="18558" xr:uid="{A8BEE49A-25B1-4E7A-9792-0AADAD10B205}"/>
    <cellStyle name="Input 7 7 3" xfId="18559" xr:uid="{99BDA95A-2DED-4151-8CD1-C5548ABD1926}"/>
    <cellStyle name="Input 7 8" xfId="18560" xr:uid="{CA1BFE10-05BD-4DD3-AE9D-D279CA0DD9BD}"/>
    <cellStyle name="Input 7 8 2" xfId="18561" xr:uid="{1641F2E5-BBCF-41FC-A9DC-1F9C1471A5B1}"/>
    <cellStyle name="Input 7 8 3" xfId="18562" xr:uid="{B6D6F661-471D-49E5-9406-7819774770B1}"/>
    <cellStyle name="Input 7 9" xfId="18563" xr:uid="{F697165D-BBE2-4551-A613-C6FF4C93C80F}"/>
    <cellStyle name="Input 7 9 2" xfId="18564" xr:uid="{730E2D9D-B3F1-430E-8EE5-5557610A5E20}"/>
    <cellStyle name="Input 7 9 3" xfId="18565" xr:uid="{890ABFA3-BA44-4E42-96B6-6CA58DB7E079}"/>
    <cellStyle name="Input 8" xfId="18566" xr:uid="{4EE6B122-7FA1-434A-8992-166048655345}"/>
    <cellStyle name="Input 8 10" xfId="18567" xr:uid="{97CF918A-622A-4306-808E-7BD362B90C73}"/>
    <cellStyle name="Input 8 10 2" xfId="18568" xr:uid="{87BFA2E7-E62C-4354-976E-B32C5F4305C7}"/>
    <cellStyle name="Input 8 10 3" xfId="18569" xr:uid="{0C6A8994-E210-40F4-8D57-77640AE660F0}"/>
    <cellStyle name="Input 8 11" xfId="18570" xr:uid="{87F18E95-D88A-4B6B-8CF5-E4F936EAAD8A}"/>
    <cellStyle name="Input 8 11 2" xfId="18571" xr:uid="{B0E8C7BE-803B-45E7-A983-C3056F484BBD}"/>
    <cellStyle name="Input 8 12" xfId="18572" xr:uid="{445435BC-2B4D-4E34-B044-E75C334A5CCF}"/>
    <cellStyle name="Input 8 2" xfId="18573" xr:uid="{B0FEE011-5037-4B26-8EC8-C0A65779B737}"/>
    <cellStyle name="Input 8 2 10" xfId="18574" xr:uid="{556AC66F-C115-47DA-A92D-92ED4857AECE}"/>
    <cellStyle name="Input 8 2 10 2" xfId="18575" xr:uid="{5978617C-CE86-4A76-9709-B0BA0E2A8C6F}"/>
    <cellStyle name="Input 8 2 11" xfId="18576" xr:uid="{2E08BBAC-B9A3-498F-BAF5-7B328B677913}"/>
    <cellStyle name="Input 8 2 12" xfId="18577" xr:uid="{F1F8510B-C9D8-48B2-959E-DE5DDDA974BA}"/>
    <cellStyle name="Input 8 2 13" xfId="18578" xr:uid="{D907E2B5-2DCB-4112-BB70-8C1210F9FD46}"/>
    <cellStyle name="Input 8 2 2" xfId="18579" xr:uid="{67C211E7-93E6-49CE-9A47-FD92700E5E09}"/>
    <cellStyle name="Input 8 2 2 2" xfId="18580" xr:uid="{9FE192BA-0611-4412-88FA-97EFBAC5DC98}"/>
    <cellStyle name="Input 8 2 2 3" xfId="18581" xr:uid="{4A6DB8DC-FBB7-43EC-8247-D4B961D7307C}"/>
    <cellStyle name="Input 8 2 2 4" xfId="18582" xr:uid="{64BC721A-1555-45D9-A672-9EF138E583E8}"/>
    <cellStyle name="Input 8 2 3" xfId="18583" xr:uid="{2FB7E46D-251B-4350-A0BC-83C1B513A4F2}"/>
    <cellStyle name="Input 8 2 3 2" xfId="18584" xr:uid="{88605948-6E4A-423A-81E7-F684D387EBE6}"/>
    <cellStyle name="Input 8 2 3 3" xfId="18585" xr:uid="{A944F631-C331-4FA2-919F-47B8704BF7EF}"/>
    <cellStyle name="Input 8 2 4" xfId="18586" xr:uid="{9578FAB1-78E1-4D1C-AEA4-A0ECEEA6A796}"/>
    <cellStyle name="Input 8 2 4 2" xfId="18587" xr:uid="{18ABE0FB-F264-41F6-94F2-C0839092CD19}"/>
    <cellStyle name="Input 8 2 4 3" xfId="18588" xr:uid="{F3F78EAC-2FCA-4AA2-8D05-30F3450BD736}"/>
    <cellStyle name="Input 8 2 5" xfId="18589" xr:uid="{1570942A-2184-4A38-A7D4-25522C245DD2}"/>
    <cellStyle name="Input 8 2 5 2" xfId="18590" xr:uid="{3B7EC641-487E-4AAD-983F-51F237D9A818}"/>
    <cellStyle name="Input 8 2 5 3" xfId="18591" xr:uid="{DDECE639-5115-4910-9AF4-F8CEDCFDFB7D}"/>
    <cellStyle name="Input 8 2 6" xfId="18592" xr:uid="{5FBFD74D-272D-4795-B01C-2BE95A783E63}"/>
    <cellStyle name="Input 8 2 6 2" xfId="18593" xr:uid="{B29C49F4-1630-4EE6-AB7C-9B3769E7D128}"/>
    <cellStyle name="Input 8 2 6 3" xfId="18594" xr:uid="{3CAFC998-D8A3-41AA-85C1-71930BF422AA}"/>
    <cellStyle name="Input 8 2 7" xfId="18595" xr:uid="{E97EACBD-B8CF-43ED-8A73-743B325568CA}"/>
    <cellStyle name="Input 8 2 7 2" xfId="18596" xr:uid="{48EE7FAE-AA6D-4C53-A892-6D4261398855}"/>
    <cellStyle name="Input 8 2 7 3" xfId="18597" xr:uid="{19F57844-71CB-414A-A5B6-593F43903652}"/>
    <cellStyle name="Input 8 2 8" xfId="18598" xr:uid="{304171FE-1877-4FCD-9027-9E62A3DD8F95}"/>
    <cellStyle name="Input 8 2 8 2" xfId="18599" xr:uid="{1AC8D037-5521-42BA-8ED4-389EC4BB2792}"/>
    <cellStyle name="Input 8 2 8 3" xfId="18600" xr:uid="{F2A7DAEC-142C-4019-A6EE-607A440E550B}"/>
    <cellStyle name="Input 8 2 9" xfId="18601" xr:uid="{EA9255EA-8766-4B05-98B4-835C7B594B04}"/>
    <cellStyle name="Input 8 2 9 2" xfId="18602" xr:uid="{4919A727-867E-4EF6-94C3-9077E70BBC1C}"/>
    <cellStyle name="Input 8 2 9 3" xfId="18603" xr:uid="{F6EC6A53-8F0F-45DA-B007-FF040570837C}"/>
    <cellStyle name="Input 8 3" xfId="18604" xr:uid="{531ABFE7-3D3F-4D62-860A-04432BCCFD7E}"/>
    <cellStyle name="Input 8 3 2" xfId="18605" xr:uid="{E426A3FA-C818-4414-8253-EA3DF08FB4D3}"/>
    <cellStyle name="Input 8 3 3" xfId="18606" xr:uid="{4A9BE2AD-69B0-4581-AFAF-5F2C5D7728CB}"/>
    <cellStyle name="Input 8 3 4" xfId="18607" xr:uid="{9A824EBA-1FC4-438C-80F5-D210CA16115B}"/>
    <cellStyle name="Input 8 4" xfId="18608" xr:uid="{E2C14706-B42D-43D8-80A0-92A33CBFB8C3}"/>
    <cellStyle name="Input 8 4 2" xfId="18609" xr:uid="{EA080CA3-DC91-4D77-A246-CBBCD483E6DA}"/>
    <cellStyle name="Input 8 4 3" xfId="18610" xr:uid="{4331421D-9940-41AC-86A3-B18F6FE5F239}"/>
    <cellStyle name="Input 8 5" xfId="18611" xr:uid="{DC033AE6-B320-4941-9A41-FBE54E46132E}"/>
    <cellStyle name="Input 8 5 2" xfId="18612" xr:uid="{59328C69-E05B-4791-BA7E-7EC680C89544}"/>
    <cellStyle name="Input 8 5 3" xfId="18613" xr:uid="{1E8B1551-A4EC-46DB-945E-00E98580FBFE}"/>
    <cellStyle name="Input 8 6" xfId="18614" xr:uid="{106D1F55-5C2A-4806-BAC2-3E31053D1493}"/>
    <cellStyle name="Input 8 6 2" xfId="18615" xr:uid="{1652222A-A401-49F7-BF66-623BF0E40627}"/>
    <cellStyle name="Input 8 6 3" xfId="18616" xr:uid="{918486ED-0AE5-4181-A2E6-8161C0CAEDDD}"/>
    <cellStyle name="Input 8 7" xfId="18617" xr:uid="{138C01BA-CDD3-4927-9236-689BD92B9E51}"/>
    <cellStyle name="Input 8 7 2" xfId="18618" xr:uid="{0AA1EF78-1342-4AC2-AD1C-DF43C987E783}"/>
    <cellStyle name="Input 8 7 3" xfId="18619" xr:uid="{C88852CC-8605-420D-AA19-2F0DBCEB5B31}"/>
    <cellStyle name="Input 8 8" xfId="18620" xr:uid="{72B11FC7-A059-4AFF-BAE3-16EC0A5F30A7}"/>
    <cellStyle name="Input 8 8 2" xfId="18621" xr:uid="{3895DE07-A898-4B5B-B05E-F7FED82B0B4F}"/>
    <cellStyle name="Input 8 8 3" xfId="18622" xr:uid="{227E1764-C62C-4FC0-A174-AA388AE0CD17}"/>
    <cellStyle name="Input 8 9" xfId="18623" xr:uid="{927C40A8-7641-4D3F-90D9-B44D2E537E01}"/>
    <cellStyle name="Input 8 9 2" xfId="18624" xr:uid="{4139D0F5-3D45-4A5B-B296-D4EEEC7EC0E7}"/>
    <cellStyle name="Input 8 9 3" xfId="18625" xr:uid="{AA37E244-4B21-4473-A9C9-70431E506ADC}"/>
    <cellStyle name="Input 9" xfId="18626" xr:uid="{B2894EDC-5308-4B36-9A42-E55F666E669D}"/>
    <cellStyle name="Input 9 10" xfId="18627" xr:uid="{2326B483-7F6B-4D2B-B4AD-0631A00D6595}"/>
    <cellStyle name="Input 9 10 2" xfId="18628" xr:uid="{044F3266-A1D1-4FD6-92CA-079E66AA45BA}"/>
    <cellStyle name="Input 9 10 3" xfId="18629" xr:uid="{1560E91A-9263-41EE-8D6D-AF52EA0B2D17}"/>
    <cellStyle name="Input 9 11" xfId="18630" xr:uid="{019764E6-A5C1-4117-8675-BD35E6029AF4}"/>
    <cellStyle name="Input 9 11 2" xfId="18631" xr:uid="{49D9A791-9CE8-4433-BD7E-7B45EE24C6DC}"/>
    <cellStyle name="Input 9 12" xfId="18632" xr:uid="{1BB647B0-13D3-4212-92E5-FA4F9CB334E6}"/>
    <cellStyle name="Input 9 2" xfId="18633" xr:uid="{C0D33B66-DFD6-4047-8AC9-07886A5BE798}"/>
    <cellStyle name="Input 9 2 10" xfId="18634" xr:uid="{3198A99A-F13B-4AB1-BBD9-C9D34A3EA097}"/>
    <cellStyle name="Input 9 2 10 2" xfId="18635" xr:uid="{CE07CBE5-8731-49B8-9CFA-4FAF0370C1CB}"/>
    <cellStyle name="Input 9 2 11" xfId="18636" xr:uid="{5E1BC281-5E1C-4F7F-BED6-C18C13DAFBA1}"/>
    <cellStyle name="Input 9 2 12" xfId="18637" xr:uid="{1162F175-D4B3-440C-A82F-26BD125D59EA}"/>
    <cellStyle name="Input 9 2 13" xfId="18638" xr:uid="{338AAA3D-40A1-45FC-89D5-10BE6B5A9DA5}"/>
    <cellStyle name="Input 9 2 2" xfId="18639" xr:uid="{53A0C925-7C05-4239-940B-5A0551CE8D13}"/>
    <cellStyle name="Input 9 2 2 2" xfId="18640" xr:uid="{6D926572-5751-4604-9DFB-DA9446C90D75}"/>
    <cellStyle name="Input 9 2 2 3" xfId="18641" xr:uid="{5C13DFCB-DC89-4117-8D5C-563AD06733B9}"/>
    <cellStyle name="Input 9 2 2 4" xfId="18642" xr:uid="{78C019E4-E2C9-495E-8F23-4F310C1F230D}"/>
    <cellStyle name="Input 9 2 3" xfId="18643" xr:uid="{D40E364F-C2D3-4A60-809F-5319838870A6}"/>
    <cellStyle name="Input 9 2 3 2" xfId="18644" xr:uid="{74E1AAF1-07CC-4AAF-9963-0D2AC64AD04B}"/>
    <cellStyle name="Input 9 2 3 3" xfId="18645" xr:uid="{232F66F0-C20A-4163-945F-B3F7255EF958}"/>
    <cellStyle name="Input 9 2 4" xfId="18646" xr:uid="{DA12856B-340A-44D8-963C-F703F1AAA28C}"/>
    <cellStyle name="Input 9 2 4 2" xfId="18647" xr:uid="{CA6A9E1D-49D0-49CE-B023-DE922FE596EF}"/>
    <cellStyle name="Input 9 2 4 3" xfId="18648" xr:uid="{CFED5F73-705C-4836-8AA5-608DFBD2D6CB}"/>
    <cellStyle name="Input 9 2 5" xfId="18649" xr:uid="{7E09285F-F9DF-4A48-9594-6122568EE890}"/>
    <cellStyle name="Input 9 2 5 2" xfId="18650" xr:uid="{44D617C2-7EFD-4E92-A102-3B846C8506D3}"/>
    <cellStyle name="Input 9 2 5 3" xfId="18651" xr:uid="{39C63C82-8DFB-4399-8FD9-9784BE964CF3}"/>
    <cellStyle name="Input 9 2 6" xfId="18652" xr:uid="{633A40E5-EAFA-45C1-988B-CB5A5B6EA0E0}"/>
    <cellStyle name="Input 9 2 6 2" xfId="18653" xr:uid="{C8A4D9A2-BB7A-4025-89CB-075ECE2BF3B9}"/>
    <cellStyle name="Input 9 2 6 3" xfId="18654" xr:uid="{B3C3548B-9DE4-46BD-A7D5-C0B66B59599B}"/>
    <cellStyle name="Input 9 2 7" xfId="18655" xr:uid="{3ABAF98B-0835-4EB0-B365-79F9E8A6B406}"/>
    <cellStyle name="Input 9 2 7 2" xfId="18656" xr:uid="{A949C8A0-4A6A-44CD-B8BD-99ADD143155A}"/>
    <cellStyle name="Input 9 2 7 3" xfId="18657" xr:uid="{27636D2F-2B55-4458-ACD1-45EDE83255B2}"/>
    <cellStyle name="Input 9 2 8" xfId="18658" xr:uid="{FDFB4BFA-D1E5-4D5E-B778-14BAC34688CC}"/>
    <cellStyle name="Input 9 2 8 2" xfId="18659" xr:uid="{0B281E78-E3C4-40B4-9146-4380BDE4A963}"/>
    <cellStyle name="Input 9 2 8 3" xfId="18660" xr:uid="{DE8309FC-5EC7-495A-90FE-00FC3A577B19}"/>
    <cellStyle name="Input 9 2 9" xfId="18661" xr:uid="{2461F8C5-2700-4FA5-8ACD-555E4952052A}"/>
    <cellStyle name="Input 9 2 9 2" xfId="18662" xr:uid="{32A629DA-A799-4377-AFBA-585009BA598C}"/>
    <cellStyle name="Input 9 2 9 3" xfId="18663" xr:uid="{824F7C18-C2A5-4F59-8A17-BDAA6848A3F0}"/>
    <cellStyle name="Input 9 3" xfId="18664" xr:uid="{58701F93-70FD-4A2A-877C-59631BBD097F}"/>
    <cellStyle name="Input 9 3 2" xfId="18665" xr:uid="{3F794621-C306-46D2-AF43-A01895F89580}"/>
    <cellStyle name="Input 9 3 3" xfId="18666" xr:uid="{F6374438-2CDB-4BD3-918B-C79F70DDBEEF}"/>
    <cellStyle name="Input 9 3 4" xfId="18667" xr:uid="{21988ECE-C190-4510-9469-D162A5318987}"/>
    <cellStyle name="Input 9 4" xfId="18668" xr:uid="{016A2337-E6C3-42F7-928D-0C639F46CCEE}"/>
    <cellStyle name="Input 9 4 2" xfId="18669" xr:uid="{02AB7293-9D92-4B10-8DB0-BA25CB775CBE}"/>
    <cellStyle name="Input 9 4 3" xfId="18670" xr:uid="{2DC03BA2-FE0C-4D40-B3CE-1F8CCA4C9256}"/>
    <cellStyle name="Input 9 5" xfId="18671" xr:uid="{AEF9E796-7031-4D4B-B005-C2D7D43F781F}"/>
    <cellStyle name="Input 9 5 2" xfId="18672" xr:uid="{18DFA0DB-CC75-464A-9D2A-AFEBBEAAD08B}"/>
    <cellStyle name="Input 9 5 3" xfId="18673" xr:uid="{66A6180D-7628-4AC0-8EC1-361BF3A8E5AB}"/>
    <cellStyle name="Input 9 6" xfId="18674" xr:uid="{781F6EE1-053F-4C48-A5DF-5F9840BCCFBB}"/>
    <cellStyle name="Input 9 6 2" xfId="18675" xr:uid="{C74D541A-FC99-45FC-B3C1-719D3ABD1E37}"/>
    <cellStyle name="Input 9 6 3" xfId="18676" xr:uid="{7AE56420-6BCD-4D5F-97CC-3D2D67CA64DE}"/>
    <cellStyle name="Input 9 7" xfId="18677" xr:uid="{0AD39BFB-4608-446B-9AEA-472EC9A456FA}"/>
    <cellStyle name="Input 9 7 2" xfId="18678" xr:uid="{546458F7-376F-4438-A84A-528D00CCF671}"/>
    <cellStyle name="Input 9 7 3" xfId="18679" xr:uid="{ADCA6A69-8F62-4B68-8E02-7F804604FF47}"/>
    <cellStyle name="Input 9 8" xfId="18680" xr:uid="{E6A7CAF7-9239-4F12-890E-5B1DBB74AB70}"/>
    <cellStyle name="Input 9 8 2" xfId="18681" xr:uid="{B96E9165-FDD1-4C36-826C-A915D4CBACB1}"/>
    <cellStyle name="Input 9 8 3" xfId="18682" xr:uid="{5B833599-1C8A-4458-8932-7B7A9352B320}"/>
    <cellStyle name="Input 9 9" xfId="18683" xr:uid="{5E030429-C999-49CB-93B1-39F2D6B0AE5C}"/>
    <cellStyle name="Input 9 9 2" xfId="18684" xr:uid="{FB0FDDE5-7AE1-421A-82F7-CA9E3D0CC61E}"/>
    <cellStyle name="Input 9 9 3" xfId="18685" xr:uid="{E51182D5-9A3A-4863-BC80-7B0A1B4411F3}"/>
    <cellStyle name="InputCells" xfId="18686" xr:uid="{26AC8C6A-33F3-4EAF-9061-0F0C7550357C}"/>
    <cellStyle name="InputCells 2" xfId="18687" xr:uid="{02DAFEB4-DAFF-4979-BF0D-BD482DF11138}"/>
    <cellStyle name="InputCells12" xfId="18688" xr:uid="{71030A36-1070-4292-9C21-779CDC5E761A}"/>
    <cellStyle name="InputCells12 2" xfId="18689" xr:uid="{5BE93BC0-6E72-4BCB-8715-EB2A3EA52CCD}"/>
    <cellStyle name="InputCells12 2 2" xfId="18690" xr:uid="{C4840BDA-C7A2-49BB-8496-530CF43163AD}"/>
    <cellStyle name="InputCells12 2 2 2" xfId="18691" xr:uid="{81C349EC-64D2-4674-8D63-1B729BCB1985}"/>
    <cellStyle name="InputCells12 2 3" xfId="18692" xr:uid="{0B00D7AB-B286-4A37-B4AE-9C878DED6911}"/>
    <cellStyle name="InputCells12 3" xfId="18693" xr:uid="{3DBFF54B-3BF4-403A-8DF0-0A7944B96558}"/>
    <cellStyle name="InputCells12 3 2" xfId="18694" xr:uid="{AA817E2C-F0AF-4765-9CDF-E35C061B2FF4}"/>
    <cellStyle name="InputCells12 4" xfId="18695" xr:uid="{0EFD16FA-0A75-42B7-9D89-C74B23B5C004}"/>
    <cellStyle name="InputCells12 4 2" xfId="18696" xr:uid="{280F49D1-22BD-4DDD-9EC4-973112421228}"/>
    <cellStyle name="InputCells12 5" xfId="18697" xr:uid="{6784C95F-D2E6-400A-9218-E1E071C5C645}"/>
    <cellStyle name="InputCells12 6" xfId="18698" xr:uid="{8F483565-9DE5-48AF-9264-5177123A95C7}"/>
    <cellStyle name="InputCells12_BBorder_CRFReport-template" xfId="18699" xr:uid="{CDDED0E2-07EF-4540-9AA0-B0CA1365567E}"/>
    <cellStyle name="Insatisfaisant" xfId="18700" xr:uid="{0DE72F58-6806-402B-8CAE-5EA37F6B4016}"/>
    <cellStyle name="IntCells" xfId="18701" xr:uid="{10439341-9849-434E-A2BE-CCCB46956768}"/>
    <cellStyle name="Jegyzet" xfId="18702" xr:uid="{787E89AC-AAF6-4B10-BEF2-BAA086F3F881}"/>
    <cellStyle name="Jegyzet 10" xfId="18703" xr:uid="{A4460332-08F0-4AD5-AE3A-A8A21577B40E}"/>
    <cellStyle name="Jegyzet 10 2" xfId="18704" xr:uid="{EDBA5B3B-E687-4CE9-9DE7-A859752699D3}"/>
    <cellStyle name="Jegyzet 11" xfId="18705" xr:uid="{A7584683-1261-4F0B-AAC7-84F37DC8B27C}"/>
    <cellStyle name="Jegyzet 2" xfId="18706" xr:uid="{1C56C177-E7D6-4E14-A77A-8A1D984C6A5A}"/>
    <cellStyle name="Jegyzet 2 2" xfId="18707" xr:uid="{275B6741-2B76-4AA0-90C1-34A22A42BDB5}"/>
    <cellStyle name="Jegyzet 2 2 2" xfId="18708" xr:uid="{2941EF25-064F-4835-999D-1C2A03A5C6F5}"/>
    <cellStyle name="Jegyzet 2 3" xfId="18709" xr:uid="{828499E2-483D-445D-AB07-22A6865BA7F5}"/>
    <cellStyle name="Jegyzet 2 4" xfId="18710" xr:uid="{71B9DAB0-7168-4E21-B137-8789D88A8326}"/>
    <cellStyle name="Jegyzet 3" xfId="18711" xr:uid="{D3C91984-A66C-48AD-B7A1-108FB829B164}"/>
    <cellStyle name="Jegyzet 3 2" xfId="18712" xr:uid="{BB55EBBF-BD73-453F-B5FB-1752206AB332}"/>
    <cellStyle name="Jegyzet 3 3" xfId="18713" xr:uid="{F6F7743A-F979-4E52-B641-C656AED2EEBA}"/>
    <cellStyle name="Jegyzet 3 4" xfId="18714" xr:uid="{7486624F-5290-4286-B156-5F262332DF39}"/>
    <cellStyle name="Jegyzet 4" xfId="18715" xr:uid="{ADAEA4F8-2DF7-44CD-B8A2-A180902F6566}"/>
    <cellStyle name="Jegyzet 4 2" xfId="18716" xr:uid="{7D108B58-1B86-4FE0-88F9-759D3CC47928}"/>
    <cellStyle name="Jegyzet 4 3" xfId="18717" xr:uid="{35B03E90-9C61-4C3D-BAF6-A81817947D63}"/>
    <cellStyle name="Jegyzet 4 4" xfId="18718" xr:uid="{F6D31174-807D-4D94-A4DD-F44BCF41DDA9}"/>
    <cellStyle name="Jegyzet 5" xfId="18719" xr:uid="{C627B25A-6BC5-4CBE-989C-E9F5E11CA898}"/>
    <cellStyle name="Jegyzet 5 2" xfId="18720" xr:uid="{E1599FFA-9CE8-4019-93AA-21231070C7C1}"/>
    <cellStyle name="Jegyzet 5 3" xfId="18721" xr:uid="{54433B9D-755F-4348-B496-34D8CDA97408}"/>
    <cellStyle name="Jegyzet 5 4" xfId="18722" xr:uid="{7DFEA769-6ECD-452E-82E0-8576C818E1A1}"/>
    <cellStyle name="Jegyzet 6" xfId="18723" xr:uid="{CDB520D3-FA6E-496A-AD94-F994028FBB9D}"/>
    <cellStyle name="Jegyzet 6 2" xfId="18724" xr:uid="{90C7EC04-30A7-4AA9-BCFC-A08C172CCE0E}"/>
    <cellStyle name="Jegyzet 6 3" xfId="18725" xr:uid="{8155AD3C-E56D-48F7-90C4-B0DEF25380E1}"/>
    <cellStyle name="Jegyzet 6 4" xfId="18726" xr:uid="{D627126B-C792-4A77-B450-29DA67601655}"/>
    <cellStyle name="Jegyzet 7" xfId="18727" xr:uid="{0A9DC466-160C-42BC-A30D-E31D3C5E2B84}"/>
    <cellStyle name="Jegyzet 7 2" xfId="18728" xr:uid="{6395140D-6701-4C60-8A9C-B2A23008C5F2}"/>
    <cellStyle name="Jegyzet 7 3" xfId="18729" xr:uid="{E360DE1B-825D-453B-B5A0-531739D4C7C4}"/>
    <cellStyle name="Jegyzet 7 4" xfId="18730" xr:uid="{451526E1-4EBE-4C92-BD1F-47340DCFEE9C}"/>
    <cellStyle name="Jegyzet 8" xfId="18731" xr:uid="{A94A8128-724D-41DB-9C98-D798A342F961}"/>
    <cellStyle name="Jegyzet 8 2" xfId="18732" xr:uid="{16B3269E-29DC-4ECD-B501-BD9087E7E5E6}"/>
    <cellStyle name="Jegyzet 8 3" xfId="18733" xr:uid="{70792AD7-24F3-4052-9C13-251E5164DA80}"/>
    <cellStyle name="Jegyzet 8 4" xfId="18734" xr:uid="{83A217AD-9479-4E7F-96DA-526EDF89B434}"/>
    <cellStyle name="Jegyzet 9" xfId="18735" xr:uid="{892E42E5-8955-4F54-AFF5-82E3009249C4}"/>
    <cellStyle name="Jegyzet 9 2" xfId="18736" xr:uid="{0498EA13-B192-4E1A-98D3-BEBEF0BDF52C}"/>
    <cellStyle name="Jelölőszín (1)" xfId="18737" xr:uid="{4078BAC1-C461-4A2B-8DC3-D79BCDA6970B}"/>
    <cellStyle name="Jelölőszín (2)" xfId="18738" xr:uid="{CE62D551-F78E-4BA2-B85D-965672584167}"/>
    <cellStyle name="Jelölőszín (3)" xfId="18739" xr:uid="{89413CEE-958D-426B-81F5-9CC5D013CF17}"/>
    <cellStyle name="Jelölőszín (4)" xfId="18740" xr:uid="{442F8BAA-30FF-464A-81B8-4CA4D21629D3}"/>
    <cellStyle name="Jelölőszín (5)" xfId="18741" xr:uid="{C5DE37A6-DB30-466B-AF63-EEDC4B4C4FB4}"/>
    <cellStyle name="Jelölőszín (6)" xfId="18742" xr:uid="{22C1AAA7-DA06-4678-BBBE-1BDAD08C75B9}"/>
    <cellStyle name="Jó" xfId="18743" xr:uid="{5D3790FE-F411-4D46-9275-6E35B5EB0EA4}"/>
    <cellStyle name="Kimenet" xfId="18744" xr:uid="{98259389-286C-4348-847B-B7C252426E04}"/>
    <cellStyle name="Kimenet 10" xfId="18745" xr:uid="{D9DAF0B7-CCDB-4084-A5A7-9C8034AC2C06}"/>
    <cellStyle name="Kimenet 10 2" xfId="18746" xr:uid="{15E09D03-D3D2-4BA7-9363-3C2C3C55C9F7}"/>
    <cellStyle name="Kimenet 2" xfId="18747" xr:uid="{F31600BD-9829-4C6D-92D6-68DDB1BD8036}"/>
    <cellStyle name="Kimenet 2 2" xfId="18748" xr:uid="{E18F99AE-739F-417E-8F52-6C7B3CC18B16}"/>
    <cellStyle name="Kimenet 2 3" xfId="18749" xr:uid="{6305CEAD-EB41-423B-8D4B-A564B5A094B6}"/>
    <cellStyle name="Kimenet 2 4" xfId="18750" xr:uid="{7C2CFC95-C61F-47A8-B02E-BFBAAF7B8A90}"/>
    <cellStyle name="Kimenet 3" xfId="18751" xr:uid="{0526B8B1-963F-4908-A6E7-F52CA75048B6}"/>
    <cellStyle name="Kimenet 3 2" xfId="18752" xr:uid="{BCEDD224-DBA2-46C1-BDC1-72DE2A659898}"/>
    <cellStyle name="Kimenet 3 3" xfId="18753" xr:uid="{D26A3881-D3B6-4C6F-AE43-5B171B3AEF66}"/>
    <cellStyle name="Kimenet 4" xfId="18754" xr:uid="{01E84DE0-A5FA-4ABD-8C8F-C2295D96CAB2}"/>
    <cellStyle name="Kimenet 4 2" xfId="18755" xr:uid="{20F3340B-46DB-4DF9-A795-BF75BBD10CB5}"/>
    <cellStyle name="Kimenet 4 3" xfId="18756" xr:uid="{D82A9A50-F242-498F-A713-5EF9F14FAD39}"/>
    <cellStyle name="Kimenet 5" xfId="18757" xr:uid="{49592869-8CF2-4A6C-A495-6221244A5117}"/>
    <cellStyle name="Kimenet 5 2" xfId="18758" xr:uid="{377FDBF3-91A6-4BA9-A676-5C8C7771D0CF}"/>
    <cellStyle name="Kimenet 5 3" xfId="18759" xr:uid="{D846D133-C740-42F0-95AB-F7F53F981465}"/>
    <cellStyle name="Kimenet 6" xfId="18760" xr:uid="{0D6D276C-EE19-413E-B4F4-F5CDAEDD872D}"/>
    <cellStyle name="Kimenet 6 2" xfId="18761" xr:uid="{CDCAC67E-3DB2-4575-81C3-44D4F8ED31F5}"/>
    <cellStyle name="Kimenet 6 3" xfId="18762" xr:uid="{13798CDB-0AF0-48A7-968C-45277B0408FE}"/>
    <cellStyle name="Kimenet 7" xfId="18763" xr:uid="{6AB6B368-1DB8-4961-9EA8-F284413AB7A7}"/>
    <cellStyle name="Kimenet 7 2" xfId="18764" xr:uid="{01C97A20-E9C0-45E4-AFCC-5836F3D245C1}"/>
    <cellStyle name="Kimenet 7 3" xfId="18765" xr:uid="{EEDBFEE8-C1A0-4923-AB4B-3441C72BB31C}"/>
    <cellStyle name="Kimenet 8" xfId="18766" xr:uid="{D360A477-9B26-4D79-B272-3C09ED76B033}"/>
    <cellStyle name="Kimenet 8 2" xfId="18767" xr:uid="{EEC144A8-DD59-46EB-9376-C45E931D6276}"/>
    <cellStyle name="Kimenet 8 3" xfId="18768" xr:uid="{634FE02A-F658-4331-823A-7A182CDB04BC}"/>
    <cellStyle name="Kimenet 9" xfId="18769" xr:uid="{D955897B-1405-40D4-9770-F4BBD1903E99}"/>
    <cellStyle name="Kimenet 9 2" xfId="18770" xr:uid="{2BD1E42B-415E-4F50-A1A2-9C87CA092F66}"/>
    <cellStyle name="Kimenet 9 3" xfId="18771" xr:uid="{34CCDE49-0BE6-4599-90BD-361303B7FBAF}"/>
    <cellStyle name="ligne_titre_0" xfId="18772" xr:uid="{5368503B-A83F-4C82-B05B-CEBBFF11E77B}"/>
    <cellStyle name="Linked Cell 10" xfId="18773" xr:uid="{67BE25F6-628D-4BDC-9C4F-9A6FB8880883}"/>
    <cellStyle name="Linked Cell 11" xfId="18774" xr:uid="{099FBBB2-0DA5-4B2E-996D-90708B80847E}"/>
    <cellStyle name="Linked Cell 12" xfId="18775" xr:uid="{CAC8D35D-9503-4A5B-8FB8-F6D4C3AB18C5}"/>
    <cellStyle name="Linked Cell 13" xfId="18776" xr:uid="{C0641C28-6101-4C75-BA39-22AF29E843BE}"/>
    <cellStyle name="Linked Cell 14" xfId="18777" xr:uid="{1BBF4856-6DF0-4AE7-B04E-89FFB07F709A}"/>
    <cellStyle name="Linked Cell 15" xfId="18778" xr:uid="{C0D79228-DDA0-4FB8-83ED-AC0C388AD79C}"/>
    <cellStyle name="Linked Cell 16" xfId="18779" xr:uid="{D05D5214-8521-409A-AB9A-03642FC1AE17}"/>
    <cellStyle name="Linked Cell 17" xfId="18780" xr:uid="{0DD37425-7522-468A-995D-DFCF9D2A7786}"/>
    <cellStyle name="Linked Cell 18" xfId="18781" xr:uid="{0F4B71D2-2FD1-48C8-9781-76C5EA4E7A37}"/>
    <cellStyle name="Linked Cell 19" xfId="18782" xr:uid="{EF444C9C-6CF6-48E7-91EF-DB8F84EFD4FC}"/>
    <cellStyle name="Linked Cell 2" xfId="18783" xr:uid="{2FFFF455-EC9B-478D-BE20-95CC7CA7F8C6}"/>
    <cellStyle name="Linked Cell 2 10" xfId="18784" xr:uid="{A6B42E05-6B59-4AB9-8CA4-92EEC59A4FD5}"/>
    <cellStyle name="Linked Cell 2 10 2" xfId="18785" xr:uid="{4D5CDA4A-8075-4B6E-B8A5-39330BC05D1B}"/>
    <cellStyle name="Linked Cell 2 11" xfId="18786" xr:uid="{CF3A0984-1E28-44E5-B3CB-4686CF169DAA}"/>
    <cellStyle name="Linked Cell 2 2" xfId="18787" xr:uid="{BCFD42C9-C749-43C6-90F8-5B275AFE0A7C}"/>
    <cellStyle name="Linked Cell 2 2 2" xfId="18788" xr:uid="{48FE6C70-70E9-42CA-9C98-48349EE69A44}"/>
    <cellStyle name="Linked Cell 2 2 3" xfId="18789" xr:uid="{3908E951-FE26-4967-AEB8-E773AC22E3E5}"/>
    <cellStyle name="Linked Cell 2 3" xfId="18790" xr:uid="{D8A0BEB3-C6D1-400C-9C5F-95B5C489C65A}"/>
    <cellStyle name="Linked Cell 2 3 2" xfId="18791" xr:uid="{11C63220-973E-47F2-9116-8F1BB30A4D14}"/>
    <cellStyle name="Linked Cell 2 4" xfId="18792" xr:uid="{F06A3AD7-466B-4566-831F-76E55BB6EB8C}"/>
    <cellStyle name="Linked Cell 2 4 2" xfId="18793" xr:uid="{8112429A-5922-435A-9EC8-850E32F354D8}"/>
    <cellStyle name="Linked Cell 2 5" xfId="18794" xr:uid="{C0A6A3DF-4237-403A-8170-97EAC4A2AC58}"/>
    <cellStyle name="Linked Cell 2 5 2" xfId="18795" xr:uid="{260B9C9B-A21E-4B4F-894E-65CE7F2B66FF}"/>
    <cellStyle name="Linked Cell 2 6" xfId="18796" xr:uid="{D3ECA9BC-5486-47E9-AAAC-01D54C0E91EB}"/>
    <cellStyle name="Linked Cell 2 6 2" xfId="18797" xr:uid="{196A83FF-1DA8-4CCF-80F2-C29249F238B1}"/>
    <cellStyle name="Linked Cell 2 7" xfId="18798" xr:uid="{CCDF3F7F-2D27-49C7-BCA1-F782AB445862}"/>
    <cellStyle name="Linked Cell 2 7 2" xfId="18799" xr:uid="{71AFA8CA-D6A7-4AC9-99A7-4FFE32A5E466}"/>
    <cellStyle name="Linked Cell 2 8" xfId="18800" xr:uid="{44AAF217-68F1-4120-87E7-4F068DA407B4}"/>
    <cellStyle name="Linked Cell 2 8 2" xfId="18801" xr:uid="{DC1CA927-CB5C-43B5-955C-60803EB81972}"/>
    <cellStyle name="Linked Cell 2 9" xfId="18802" xr:uid="{68F26AF2-1E65-4B3D-925B-662186EC63FF}"/>
    <cellStyle name="Linked Cell 2 9 2" xfId="18803" xr:uid="{869FDE3D-5903-45E1-88E1-FDBD422B8AEC}"/>
    <cellStyle name="Linked Cell 20" xfId="18804" xr:uid="{70A2281B-11BB-4CF0-8746-ABE3B4D710C5}"/>
    <cellStyle name="Linked Cell 21" xfId="18805" xr:uid="{3889EB2C-8EC6-4C16-BF03-11A97C1CEF02}"/>
    <cellStyle name="Linked Cell 22" xfId="18806" xr:uid="{2832B275-9809-4BBD-B6F7-F557B763344E}"/>
    <cellStyle name="Linked Cell 23" xfId="18807" xr:uid="{7D8E7DE0-CD08-452A-85A4-AE60FB6AFC91}"/>
    <cellStyle name="Linked Cell 24" xfId="18808" xr:uid="{B1C176E7-7583-4B78-8DCA-F865B093CE6B}"/>
    <cellStyle name="Linked Cell 25" xfId="18809" xr:uid="{11B2E85D-38CE-4F62-AE6E-07AA01603181}"/>
    <cellStyle name="Linked Cell 26" xfId="18810" xr:uid="{D32C2098-F285-4F43-98E4-7026746D21CF}"/>
    <cellStyle name="Linked Cell 27" xfId="18811" xr:uid="{8BE2032A-7D91-412A-B92A-D4B73CBABF32}"/>
    <cellStyle name="Linked Cell 28" xfId="18812" xr:uid="{9CD515CE-0B0F-44A2-B6EB-8D2DC5E288B3}"/>
    <cellStyle name="Linked Cell 29" xfId="18813" xr:uid="{7E93B4BD-B2E3-48CB-A771-59BD7ABCEE5E}"/>
    <cellStyle name="Linked Cell 3" xfId="18814" xr:uid="{322315CD-8F20-46BF-93B1-E122AE9257DD}"/>
    <cellStyle name="Linked Cell 3 10" xfId="18815" xr:uid="{7EA9DE42-4CFE-4FE3-94BA-9EF1918D8143}"/>
    <cellStyle name="Linked Cell 3 11" xfId="18816" xr:uid="{D3F86804-D80A-4213-AF84-8097D25B32AA}"/>
    <cellStyle name="Linked Cell 3 12" xfId="18817" xr:uid="{3A66C322-ACBA-4883-981B-6CF29BB6ECBC}"/>
    <cellStyle name="Linked Cell 3 2" xfId="18818" xr:uid="{92414D0A-E51C-4CF6-BCC4-5F1107BF99BB}"/>
    <cellStyle name="Linked Cell 3 2 2" xfId="18819" xr:uid="{6ABA07D2-5D4B-416C-8985-3420A65DB76B}"/>
    <cellStyle name="Linked Cell 3 3" xfId="18820" xr:uid="{77E332EC-E582-4285-B7AA-568453E6ACAC}"/>
    <cellStyle name="Linked Cell 3 4" xfId="18821" xr:uid="{776FF985-FAF7-4F6B-A2DD-C47C513EA9D6}"/>
    <cellStyle name="Linked Cell 3 5" xfId="18822" xr:uid="{8F444E20-C50E-4299-82F5-1DF3D05CFBC2}"/>
    <cellStyle name="Linked Cell 3 6" xfId="18823" xr:uid="{869748EF-A45E-4D0B-A665-A054A9503C4B}"/>
    <cellStyle name="Linked Cell 3 7" xfId="18824" xr:uid="{124A925A-4A81-401E-867F-5AEBCE18A4B6}"/>
    <cellStyle name="Linked Cell 3 8" xfId="18825" xr:uid="{5000E979-5164-4BBA-9B06-5D43410AAC1A}"/>
    <cellStyle name="Linked Cell 3 9" xfId="18826" xr:uid="{A1C4FD1A-697A-4B89-950E-A60D8E90AA3E}"/>
    <cellStyle name="Linked Cell 30" xfId="18827" xr:uid="{513C684D-DB9E-4480-9D49-DC8918E48DF5}"/>
    <cellStyle name="Linked Cell 31" xfId="18828" xr:uid="{501449EC-1622-43D3-A191-3290C1F456D7}"/>
    <cellStyle name="Linked Cell 32" xfId="18829" xr:uid="{5C031484-E0F4-4526-B381-D77CAAED087E}"/>
    <cellStyle name="Linked Cell 33" xfId="18830" xr:uid="{59D742C3-61CC-4836-BC2C-586E268281BA}"/>
    <cellStyle name="Linked Cell 34" xfId="18831" xr:uid="{0DFBA21E-E634-4BDC-86DF-B3E797D8DD51}"/>
    <cellStyle name="Linked Cell 35" xfId="18832" xr:uid="{90CAF0A8-C6CA-4FD5-A278-51537A0DCDDF}"/>
    <cellStyle name="Linked Cell 36" xfId="18833" xr:uid="{8D263DC5-9BA7-4743-911B-1D48B4128489}"/>
    <cellStyle name="Linked Cell 37" xfId="18834" xr:uid="{1EC63ED9-C13E-4384-BD86-66BDC587657A}"/>
    <cellStyle name="Linked Cell 38" xfId="18835" xr:uid="{4AAFD5F4-3D40-4034-A8F3-1963684F9EFC}"/>
    <cellStyle name="Linked Cell 39" xfId="18836" xr:uid="{8D51EB06-6BF0-4614-82A0-89AC80C6780D}"/>
    <cellStyle name="Linked Cell 4" xfId="18837" xr:uid="{E9C288B1-03CF-4DDD-9850-BCB35D134E7E}"/>
    <cellStyle name="Linked Cell 4 10" xfId="18838" xr:uid="{7AE71E09-C7FD-41D7-9D97-FFEE20B88312}"/>
    <cellStyle name="Linked Cell 4 11" xfId="18839" xr:uid="{71028093-9AC6-41C7-89F9-A959995626CB}"/>
    <cellStyle name="Linked Cell 4 2" xfId="18840" xr:uid="{CA76B444-B045-4F75-A4FF-258066E7B47B}"/>
    <cellStyle name="Linked Cell 4 3" xfId="18841" xr:uid="{F2B10037-D40D-4B9C-8A3D-D0FE81DFAA17}"/>
    <cellStyle name="Linked Cell 4 4" xfId="18842" xr:uid="{31F542C5-D6BE-4A5F-AEC2-70465DAEC442}"/>
    <cellStyle name="Linked Cell 4 5" xfId="18843" xr:uid="{8C3EFC3B-FEDE-4382-96D2-A061BD18003E}"/>
    <cellStyle name="Linked Cell 4 6" xfId="18844" xr:uid="{085C8580-5B02-4792-B1F9-D7790B74907A}"/>
    <cellStyle name="Linked Cell 4 7" xfId="18845" xr:uid="{2C3DF0B8-30D1-47E4-B8F4-356C66580A70}"/>
    <cellStyle name="Linked Cell 4 8" xfId="18846" xr:uid="{6F56E776-57CC-4369-B4DB-6D108FF42C3E}"/>
    <cellStyle name="Linked Cell 4 9" xfId="18847" xr:uid="{B44CC862-3773-409C-B1B9-F3C222EC38FC}"/>
    <cellStyle name="Linked Cell 40" xfId="18848" xr:uid="{74C9F4BB-7CE9-4106-AF34-0B8CA7F1893A}"/>
    <cellStyle name="Linked Cell 41" xfId="18849" xr:uid="{1AE73E56-3279-47E3-9575-0B6D251EECA0}"/>
    <cellStyle name="Linked Cell 5" xfId="18850" xr:uid="{E9757D47-16EB-4826-A76F-C9613D44B693}"/>
    <cellStyle name="Linked Cell 5 10" xfId="18851" xr:uid="{10F40A25-3934-4DF5-A752-C0E05902AC84}"/>
    <cellStyle name="Linked Cell 5 11" xfId="18852" xr:uid="{5A2A7E15-0CD1-4DB3-B40E-1DBD47A68C6D}"/>
    <cellStyle name="Linked Cell 5 2" xfId="18853" xr:uid="{E617DC4C-1603-4EAF-9EA7-14A08EA8B6A0}"/>
    <cellStyle name="Linked Cell 5 3" xfId="18854" xr:uid="{E6B3BC44-CA24-4283-B0C1-C938DBF602AC}"/>
    <cellStyle name="Linked Cell 5 4" xfId="18855" xr:uid="{F7F4A91F-8E16-4CDA-BC0A-7FE64B054A53}"/>
    <cellStyle name="Linked Cell 5 5" xfId="18856" xr:uid="{AEA1A62B-EBE9-4E29-A1AF-E3729ECDB99F}"/>
    <cellStyle name="Linked Cell 5 6" xfId="18857" xr:uid="{089979D7-EA96-4D3E-8510-C4799A6E2E8A}"/>
    <cellStyle name="Linked Cell 5 7" xfId="18858" xr:uid="{58E3273A-1A40-416E-911D-480197C3E686}"/>
    <cellStyle name="Linked Cell 5 8" xfId="18859" xr:uid="{4B63C654-CD44-4287-AB06-4BEDD53CF534}"/>
    <cellStyle name="Linked Cell 5 9" xfId="18860" xr:uid="{6844AE36-8591-46A9-ACDD-9710AEB72446}"/>
    <cellStyle name="Linked Cell 6" xfId="18861" xr:uid="{6C0BFE45-A929-461F-8CF4-DD575EB941BB}"/>
    <cellStyle name="Linked Cell 6 10" xfId="18862" xr:uid="{58C1DD32-C970-4388-8E2C-1DC83C89BB22}"/>
    <cellStyle name="Linked Cell 6 11" xfId="18863" xr:uid="{AE7AEFFE-6248-4377-845F-51A414EA94A3}"/>
    <cellStyle name="Linked Cell 6 2" xfId="18864" xr:uid="{23B0B8C2-0FBF-40DE-B600-AA05EE8E4E15}"/>
    <cellStyle name="Linked Cell 6 3" xfId="18865" xr:uid="{7A374706-2439-4E76-9967-0BF5772A8682}"/>
    <cellStyle name="Linked Cell 6 4" xfId="18866" xr:uid="{336D4DD2-7289-4582-9EDA-04B47190B915}"/>
    <cellStyle name="Linked Cell 6 5" xfId="18867" xr:uid="{8E794FB8-400E-4060-A262-264C79437B7F}"/>
    <cellStyle name="Linked Cell 6 6" xfId="18868" xr:uid="{D7877D8D-69B5-471C-8CF8-3AC905D007D2}"/>
    <cellStyle name="Linked Cell 6 7" xfId="18869" xr:uid="{48DAF55B-CE68-4195-8CC7-F32F588292D5}"/>
    <cellStyle name="Linked Cell 6 8" xfId="18870" xr:uid="{C4762841-D537-466B-8D54-E0812DEA28AE}"/>
    <cellStyle name="Linked Cell 6 9" xfId="18871" xr:uid="{105C9A3A-FB3C-4F95-A4C8-222ADB096A93}"/>
    <cellStyle name="Linked Cell 7" xfId="18872" xr:uid="{0E39FC3B-AE91-4FC2-A68C-4E1E5E658B4F}"/>
    <cellStyle name="Linked Cell 8" xfId="18873" xr:uid="{DAAE69C3-BB5D-45ED-8DE2-30B1DCFC8050}"/>
    <cellStyle name="Linked Cell 9" xfId="18874" xr:uid="{EE25FBF6-04FD-496E-9BA2-8EABBA3B8478}"/>
    <cellStyle name="Magyarázó szöveg" xfId="18875" xr:uid="{E5AAD68B-83FF-4A36-BD52-B8934DC8F74D}"/>
    <cellStyle name="Migliaia (0)" xfId="18876" xr:uid="{F2A6656E-584B-41DF-AF46-D0CD787EDC5C}"/>
    <cellStyle name="Migliaia_IND_2005_ENEA" xfId="18877" xr:uid="{B5921F87-6BDE-4483-9313-496357B5E2E1}"/>
    <cellStyle name="Milliers [0]_03tabmat" xfId="18878" xr:uid="{A1BB1BC8-6559-4795-824A-FBD08D412A11}"/>
    <cellStyle name="Milliers_03tabmat" xfId="18879" xr:uid="{BAA95339-C25A-4419-8DC3-81A8EFBA447D}"/>
    <cellStyle name="Monétaire [0]_03tabmat" xfId="18880" xr:uid="{70956148-9FE2-4730-9461-AC5EB12A77F7}"/>
    <cellStyle name="Monétaire_03tabmat" xfId="18881" xr:uid="{CA2C82C2-AD59-4182-80C2-AFE1B0AB47CF}"/>
    <cellStyle name="Neutral 10" xfId="18882" xr:uid="{1E4FB5A4-A359-427D-8D16-EDA2A42BE65F}"/>
    <cellStyle name="Neutral 11" xfId="18883" xr:uid="{0D86B8FB-EE7F-4419-A001-B0EC14FD4E2C}"/>
    <cellStyle name="Neutral 12" xfId="18884" xr:uid="{C52956EC-62E6-4AB8-B445-1C17F4712F4F}"/>
    <cellStyle name="Neutral 13" xfId="18885" xr:uid="{F0C1D29E-923A-4257-A539-819A8F678C6A}"/>
    <cellStyle name="Neutral 14" xfId="18886" xr:uid="{3BF94256-53C7-4257-8DCD-EB7A214FD3FA}"/>
    <cellStyle name="Neutral 15" xfId="18887" xr:uid="{95DE8F65-F363-4DCF-80CF-E7AC13D51361}"/>
    <cellStyle name="Neutral 16" xfId="18888" xr:uid="{BA1C18A7-C8F1-4DB5-8D08-CE2AFD0CEF53}"/>
    <cellStyle name="Neutral 17" xfId="18889" xr:uid="{33A1C7CE-D958-4754-9CC8-E6BCA5306373}"/>
    <cellStyle name="Neutral 18" xfId="18890" xr:uid="{3AF6C714-2FCE-4BAD-865A-431DA8DCCC33}"/>
    <cellStyle name="Neutral 19" xfId="18891" xr:uid="{EA41777E-481B-4045-9525-0288753DD609}"/>
    <cellStyle name="Neutral 2" xfId="18892" xr:uid="{6DBD8AA5-E804-4BD4-B588-A79D61277DC7}"/>
    <cellStyle name="Neutral 2 10" xfId="18893" xr:uid="{CAB07C1B-1D1A-492C-98D6-A6400A1260C5}"/>
    <cellStyle name="Neutral 2 10 2" xfId="18894" xr:uid="{EEC882A8-66E0-4FC8-9F1A-5DD97AEBFDDE}"/>
    <cellStyle name="Neutral 2 11" xfId="18895" xr:uid="{BEA4BA32-3498-4303-B895-F78CA13F7C13}"/>
    <cellStyle name="Neutral 2 2" xfId="18896" xr:uid="{452B6AAE-930B-4135-B551-96CBF449E326}"/>
    <cellStyle name="Neutral 2 2 2" xfId="18897" xr:uid="{A1A02DEF-9024-4856-8D8C-779A97500C8C}"/>
    <cellStyle name="Neutral 2 3" xfId="18898" xr:uid="{3A279C2D-766C-4673-BD6E-A10306CE62F0}"/>
    <cellStyle name="Neutral 2 3 2" xfId="18899" xr:uid="{FBA146BA-4AD3-4D59-A121-A3D7143435F3}"/>
    <cellStyle name="Neutral 2 4" xfId="18900" xr:uid="{339B546B-543C-479E-9856-6032E11298EE}"/>
    <cellStyle name="Neutral 2 4 2" xfId="18901" xr:uid="{F5D27786-E4A3-417A-BA97-B596F299634A}"/>
    <cellStyle name="Neutral 2 5" xfId="18902" xr:uid="{7D9AF2AE-FAD7-41B6-849A-51CDF0721E70}"/>
    <cellStyle name="Neutral 2 5 2" xfId="18903" xr:uid="{F28F35A2-44E8-42A6-8C1F-9BA23E8FF4E7}"/>
    <cellStyle name="Neutral 2 6" xfId="18904" xr:uid="{1776463D-1CDE-4049-89A1-C71DBBC58B2A}"/>
    <cellStyle name="Neutral 2 6 2" xfId="18905" xr:uid="{39A6373B-9382-4DF4-BD87-E9D13B18FE87}"/>
    <cellStyle name="Neutral 2 7" xfId="18906" xr:uid="{4C4C7869-3145-4382-A563-E0224BCCAAFD}"/>
    <cellStyle name="Neutral 2 7 2" xfId="18907" xr:uid="{E6F26FA4-E3BB-471C-8C84-E884D5B5ECD2}"/>
    <cellStyle name="Neutral 2 8" xfId="18908" xr:uid="{306F4F30-B8C2-4D30-B666-7F84B46F0551}"/>
    <cellStyle name="Neutral 2 8 2" xfId="18909" xr:uid="{88329AA3-D15A-4DA2-BDB8-70750DB68171}"/>
    <cellStyle name="Neutral 2 9" xfId="18910" xr:uid="{0437F8CC-4BD6-4EFC-BD71-E9E10FB3F669}"/>
    <cellStyle name="Neutral 2 9 2" xfId="18911" xr:uid="{D34AC6BD-0936-40FC-8708-690B0017C912}"/>
    <cellStyle name="Neutral 20" xfId="18912" xr:uid="{BE354E30-6A93-4FA6-B5E6-916299EBA7BF}"/>
    <cellStyle name="Neutral 21" xfId="18913" xr:uid="{80309F63-7306-4310-9B15-B86847948BB8}"/>
    <cellStyle name="Neutral 22" xfId="18914" xr:uid="{8F9D8AFF-71BF-4FB1-9DC0-BB559CCFCD95}"/>
    <cellStyle name="Neutral 23" xfId="18915" xr:uid="{F36EE6A7-5BA3-4B8F-B84E-0414C4476B84}"/>
    <cellStyle name="Neutral 24" xfId="18916" xr:uid="{00C472EF-9621-43EF-B7C2-4C7663C45B4A}"/>
    <cellStyle name="Neutral 25" xfId="18917" xr:uid="{EB3CB6CC-3BBF-46B8-99E5-69A09152DC06}"/>
    <cellStyle name="Neutral 26" xfId="18918" xr:uid="{BA211136-494C-4F4B-8178-EC37668B4969}"/>
    <cellStyle name="Neutral 27" xfId="18919" xr:uid="{F38790BA-4640-454D-8C89-9111151B2104}"/>
    <cellStyle name="Neutral 28" xfId="18920" xr:uid="{E13465B3-60EC-44C7-AB70-85FC780BBE58}"/>
    <cellStyle name="Neutral 29" xfId="18921" xr:uid="{E249B947-5FFF-4985-8C4D-EF395A222E31}"/>
    <cellStyle name="Neutral 3" xfId="18922" xr:uid="{42A4ADAB-0BAB-470E-A239-5F603DF56642}"/>
    <cellStyle name="Neutral 3 10" xfId="18923" xr:uid="{CA4A3F79-791A-4F82-B5C7-A9D49FC540E6}"/>
    <cellStyle name="Neutral 3 11" xfId="18924" xr:uid="{54299A74-01ED-4777-AC50-6A24D4537D2F}"/>
    <cellStyle name="Neutral 3 12" xfId="18925" xr:uid="{14AD393B-0411-4834-8292-C5A01D9B0CD0}"/>
    <cellStyle name="Neutral 3 13" xfId="18926" xr:uid="{F8BD082E-7E51-4065-8095-C1FF2473BE76}"/>
    <cellStyle name="Neutral 3 2" xfId="18927" xr:uid="{44DCE1FB-6E6F-465E-81A6-141293B8CE2B}"/>
    <cellStyle name="Neutral 3 2 2" xfId="18928" xr:uid="{CCF2000B-944A-4F1D-88E9-87C83E45BC98}"/>
    <cellStyle name="Neutral 3 3" xfId="18929" xr:uid="{9FFE5551-67B2-459F-863E-C4DDE102D463}"/>
    <cellStyle name="Neutral 3 3 2" xfId="18930" xr:uid="{86934913-6867-4EE3-BEB0-E7425EC5CD95}"/>
    <cellStyle name="Neutral 3 4" xfId="18931" xr:uid="{3F170C23-A484-4EE9-A87F-6483D5BF6E6C}"/>
    <cellStyle name="Neutral 3 5" xfId="18932" xr:uid="{6A6F972F-8A4C-407B-BA92-C1A6CC01DA4D}"/>
    <cellStyle name="Neutral 3 6" xfId="18933" xr:uid="{C37F5BB5-ABFD-4C52-AB6E-36C70ACF267B}"/>
    <cellStyle name="Neutral 3 7" xfId="18934" xr:uid="{7C065290-B0EC-4AFA-B5B3-97BBC5DC27A5}"/>
    <cellStyle name="Neutral 3 8" xfId="18935" xr:uid="{C684D612-C118-4438-B780-A83420D6345B}"/>
    <cellStyle name="Neutral 3 9" xfId="18936" xr:uid="{078E6A93-3917-449D-9D94-4A8C6A5DED73}"/>
    <cellStyle name="Neutral 30" xfId="18937" xr:uid="{B2852F51-77CB-48BE-B82D-103EF9DAC3A6}"/>
    <cellStyle name="Neutral 31" xfId="18938" xr:uid="{6D5336BE-681E-4E78-B051-20803DD5B7DE}"/>
    <cellStyle name="Neutral 32" xfId="18939" xr:uid="{84752A28-28A7-4336-9C5F-D6CFF16FCEBC}"/>
    <cellStyle name="Neutral 33" xfId="18940" xr:uid="{AA638759-5EAA-4A65-8E92-A3B3639180C8}"/>
    <cellStyle name="Neutral 34" xfId="18941" xr:uid="{F1E9F64F-EB5B-4CEF-A274-6DB8A07AF9EF}"/>
    <cellStyle name="Neutral 35" xfId="18942" xr:uid="{780DC433-8509-40A2-852F-9F19CA9E7359}"/>
    <cellStyle name="Neutral 36" xfId="18943" xr:uid="{A9278531-0216-4B4F-A9B0-9BB9223E59C0}"/>
    <cellStyle name="Neutral 37" xfId="18944" xr:uid="{7D844358-8C03-419C-A9AA-EF5F1C80AF49}"/>
    <cellStyle name="Neutral 38" xfId="18945" xr:uid="{727E1254-CF6B-47DA-981C-E5FEA76A7E5E}"/>
    <cellStyle name="Neutral 39" xfId="18946" xr:uid="{5A4FB68B-BE0B-4D62-B045-8FF5174D4FD8}"/>
    <cellStyle name="Neutral 4" xfId="18947" xr:uid="{B7DE47DD-3BB0-4CB4-B885-BEA8B9F5B99B}"/>
    <cellStyle name="Neutral 4 10" xfId="18948" xr:uid="{99839DA7-8186-4A77-8782-96F7A2CCA3A3}"/>
    <cellStyle name="Neutral 4 11" xfId="18949" xr:uid="{50D49ADD-5B09-4218-A5B5-8DA3C414504D}"/>
    <cellStyle name="Neutral 4 2" xfId="18950" xr:uid="{3E51A4E8-3AFA-44DD-BC8C-74D3565EFA8D}"/>
    <cellStyle name="Neutral 4 3" xfId="18951" xr:uid="{1193EB14-ADCA-4B21-A81A-ADA1BCA9627E}"/>
    <cellStyle name="Neutral 4 4" xfId="18952" xr:uid="{4BE7A7C6-6B0E-4E3D-96E9-82A0EEBB416F}"/>
    <cellStyle name="Neutral 4 5" xfId="18953" xr:uid="{3953EBD2-9993-457E-A1B8-F5AC795C3907}"/>
    <cellStyle name="Neutral 4 6" xfId="18954" xr:uid="{C12371C7-FA49-4273-BB81-06E579627EB4}"/>
    <cellStyle name="Neutral 4 7" xfId="18955" xr:uid="{DCE26588-220E-4530-B7E3-25F8F253A661}"/>
    <cellStyle name="Neutral 4 8" xfId="18956" xr:uid="{EE9D898D-9758-41E0-8CAA-9DA4EDCEC4EF}"/>
    <cellStyle name="Neutral 4 9" xfId="18957" xr:uid="{91144D32-39F6-439F-BAE6-54EE4B5730B8}"/>
    <cellStyle name="Neutral 40" xfId="18958" xr:uid="{B5504923-5FC8-4C27-A787-3DC3A159AEEF}"/>
    <cellStyle name="Neutral 41" xfId="18959" xr:uid="{F25F04FD-CD02-44C3-9525-38E29DCE1949}"/>
    <cellStyle name="Neutral 42" xfId="18960" xr:uid="{20C063BC-CE23-4C28-80C9-3E16180430AF}"/>
    <cellStyle name="Neutral 43" xfId="18961" xr:uid="{20DEF5A4-3B94-4490-A263-85418307F63B}"/>
    <cellStyle name="Neutral 5" xfId="18962" xr:uid="{8CF7B22E-5C4F-499A-80CA-E098B3122078}"/>
    <cellStyle name="Neutral 5 10" xfId="18963" xr:uid="{18C03CA0-95FD-41E0-9E90-DAE704592C6B}"/>
    <cellStyle name="Neutral 5 11" xfId="18964" xr:uid="{DA501514-B9F7-46CC-8E71-FD329999D4D3}"/>
    <cellStyle name="Neutral 5 12" xfId="18965" xr:uid="{A9D2EB90-5F23-4C5F-9F9F-A98977540962}"/>
    <cellStyle name="Neutral 5 2" xfId="18966" xr:uid="{439F1704-0B17-402F-9ACB-2B1F90613693}"/>
    <cellStyle name="Neutral 5 3" xfId="18967" xr:uid="{295CD134-6168-4EBB-B10A-547B81E73DD5}"/>
    <cellStyle name="Neutral 5 4" xfId="18968" xr:uid="{2CDADE11-C464-4FEE-89E0-DCD96E6C8053}"/>
    <cellStyle name="Neutral 5 5" xfId="18969" xr:uid="{94163E4D-7D64-4DF3-BF2E-76F12744205F}"/>
    <cellStyle name="Neutral 5 6" xfId="18970" xr:uid="{BAE5EB2B-6EF4-4A2B-8982-F0E8897906B6}"/>
    <cellStyle name="Neutral 5 7" xfId="18971" xr:uid="{B3CDED99-54E5-4E01-9D64-78DC6C8FC7D0}"/>
    <cellStyle name="Neutral 5 8" xfId="18972" xr:uid="{11E09E31-5D73-4CB4-8F01-24F146A78750}"/>
    <cellStyle name="Neutral 5 9" xfId="18973" xr:uid="{1251545C-007B-46E9-86C2-2DE318028A8B}"/>
    <cellStyle name="Neutral 6" xfId="18974" xr:uid="{85BF4EE0-F130-48A0-9FAC-9B5B0ED0117C}"/>
    <cellStyle name="Neutral 6 10" xfId="18975" xr:uid="{2340DB74-F99E-4009-AF01-32DD9EC4F656}"/>
    <cellStyle name="Neutral 6 11" xfId="18976" xr:uid="{F5CD6356-7A50-4C6B-9CFD-4EA05F861C9A}"/>
    <cellStyle name="Neutral 6 2" xfId="18977" xr:uid="{B73EADF8-B16A-4CC2-AB3F-4A67FF2F0C25}"/>
    <cellStyle name="Neutral 6 3" xfId="18978" xr:uid="{7ACBCBE7-C168-4FFF-8826-96ACD3AD21ED}"/>
    <cellStyle name="Neutral 6 4" xfId="18979" xr:uid="{66BC0C9E-F4B0-4C1F-8866-562F900DDAAD}"/>
    <cellStyle name="Neutral 6 5" xfId="18980" xr:uid="{AD254FF5-AC41-42CE-B578-4AF40D3B32AB}"/>
    <cellStyle name="Neutral 6 6" xfId="18981" xr:uid="{91F11580-D404-4A76-9E4A-434A1B543198}"/>
    <cellStyle name="Neutral 6 7" xfId="18982" xr:uid="{49380C65-438F-44D7-8063-2311576B130E}"/>
    <cellStyle name="Neutral 6 8" xfId="18983" xr:uid="{461871C3-3834-4DE1-8848-EFD7CAC54031}"/>
    <cellStyle name="Neutral 6 9" xfId="18984" xr:uid="{2C281D6F-494B-41E5-B674-438C91ED6EDE}"/>
    <cellStyle name="Neutral 7" xfId="18985" xr:uid="{58C0BF1E-B80B-4226-8E82-0DD581789003}"/>
    <cellStyle name="Neutral 8" xfId="18986" xr:uid="{5D05C616-1176-4C9F-9C58-9A4F33F1A569}"/>
    <cellStyle name="Neutral 9" xfId="18987" xr:uid="{35F8CE86-ED5B-4C00-967A-927FE6EA1B14}"/>
    <cellStyle name="Neutrale" xfId="18988" xr:uid="{17DAE480-2512-4292-8898-F964474B9904}"/>
    <cellStyle name="Neutre" xfId="18989" xr:uid="{99359477-FF1D-4B17-9100-D475DDB01AF4}"/>
    <cellStyle name="NewStyle" xfId="18990" xr:uid="{6AD41A78-A250-4DB3-B461-A903DE4B4604}"/>
    <cellStyle name="Normal" xfId="0" builtinId="0"/>
    <cellStyle name="Normal 10" xfId="18991" xr:uid="{9E866030-98A2-4B8E-84ED-14125A4630FF}"/>
    <cellStyle name="Normal 10 10" xfId="18992" xr:uid="{1BF6AA20-0E56-45AF-A4E1-F7FC836356D8}"/>
    <cellStyle name="Normal 10 10 2" xfId="18993" xr:uid="{A3363709-59E0-48F9-B0DD-97DDECAE1174}"/>
    <cellStyle name="Normal 10 10 3" xfId="18994" xr:uid="{D5C301A6-8D73-4305-9EF7-ABF510A16382}"/>
    <cellStyle name="Normal 10 11" xfId="18995" xr:uid="{F2547A8E-DF96-420A-9BDE-C0751CBB1DB6}"/>
    <cellStyle name="Normal 10 11 2" xfId="18996" xr:uid="{9F544F4E-33C0-4463-9217-39E22775CAE7}"/>
    <cellStyle name="Normal 10 11 3" xfId="18997" xr:uid="{FDF6EEBA-0724-4BD8-BD02-11B75E4785EF}"/>
    <cellStyle name="Normal 10 12" xfId="18998" xr:uid="{0E1A8689-C567-4A9A-90C0-682428BA06C3}"/>
    <cellStyle name="Normal 10 12 2" xfId="18999" xr:uid="{5CA0645A-9D6C-4246-9721-BA6C0AB99296}"/>
    <cellStyle name="Normal 10 12 3" xfId="19000" xr:uid="{10A69621-53DD-443D-BEB9-1092A7FE5D0F}"/>
    <cellStyle name="Normal 10 13" xfId="19001" xr:uid="{AA7E58E3-1335-41F6-A0C2-FA406C542A77}"/>
    <cellStyle name="Normal 10 13 2" xfId="19002" xr:uid="{110B76E2-988B-4166-AE94-A6EC7E5413CA}"/>
    <cellStyle name="Normal 10 13 3" xfId="19003" xr:uid="{3C8428D0-393A-4A63-A4B0-9EFD96CA6F1D}"/>
    <cellStyle name="Normal 10 14" xfId="19004" xr:uid="{C99C58FC-6F39-4528-9509-895B690099DB}"/>
    <cellStyle name="Normal 10 2" xfId="7" xr:uid="{B2DA17C7-6E57-4923-85D5-3A26753E1BB6}"/>
    <cellStyle name="Normal 10 2 2" xfId="1" xr:uid="{8A1A0FDE-14DF-42CA-9ABA-0CF68C9F79A0}"/>
    <cellStyle name="Normal 10 2 2 2" xfId="19006" xr:uid="{903C66A2-2735-4000-9EC5-57DAB0D0E2F4}"/>
    <cellStyle name="Normal 10 2 2 2 2" xfId="19007" xr:uid="{502D0184-0F99-469C-924C-1EA491E6E2B8}"/>
    <cellStyle name="Normal 10 2 2 2 3" xfId="19008" xr:uid="{FB632DCD-BDD9-4CA0-B477-B587A16EED89}"/>
    <cellStyle name="Normal 10 2 2 3" xfId="19009" xr:uid="{F18EDC92-2FD3-4214-BB68-CF5216728AB0}"/>
    <cellStyle name="Normal 10 2 2 4" xfId="19010" xr:uid="{1994FB02-E684-4499-9F66-42B2EA9E4312}"/>
    <cellStyle name="Normal 10 2 2 5" xfId="19011" xr:uid="{F232E56E-1CF7-4DA2-94F8-32CBA5E31AAA}"/>
    <cellStyle name="Normal 10 2 3" xfId="19012" xr:uid="{99843C8D-3EB4-4B86-A50A-91A7CD227D1C}"/>
    <cellStyle name="Normal 10 2 3 2" xfId="19013" xr:uid="{81703061-6D71-475E-BCB4-0BFA1D34815A}"/>
    <cellStyle name="Normal 10 2 4" xfId="19014" xr:uid="{CD872E31-5A8A-4256-8901-E6EE05D0DD8F}"/>
    <cellStyle name="Normal 10 2 5" xfId="19015" xr:uid="{E3FE53DC-C9C0-4368-A5EA-1B55264FA9E3}"/>
    <cellStyle name="Normal 10 2 6" xfId="19005" xr:uid="{A612007A-1051-4EB1-A1D2-4364F6627DD7}"/>
    <cellStyle name="Normal 10 3" xfId="19016" xr:uid="{DDA52F5D-B7C2-448B-B9F0-86533CDC1898}"/>
    <cellStyle name="Normal 10 3 10" xfId="19017" xr:uid="{B9CAA8A9-7A49-4EA2-B99B-CD1D8C7016F2}"/>
    <cellStyle name="Normal 10 3 10 2" xfId="19018" xr:uid="{96B163AE-5CA4-4DCD-B337-B5A52A0A3640}"/>
    <cellStyle name="Normal 10 3 10 3" xfId="19019" xr:uid="{1E04DC50-0973-4CCE-9AA5-829DA047ED70}"/>
    <cellStyle name="Normal 10 3 11" xfId="19020" xr:uid="{92A6F2A5-3117-4054-AAC7-B575E4B932F7}"/>
    <cellStyle name="Normal 10 3 2" xfId="19021" xr:uid="{11B698A0-844E-4ECE-ABFB-FF35C66006C2}"/>
    <cellStyle name="Normal 10 3 2 2" xfId="19022" xr:uid="{1EF88762-2B7B-4CC0-BABE-A1FA58FEC868}"/>
    <cellStyle name="Normal 10 3 2 3" xfId="19023" xr:uid="{B43EA287-0B3C-4330-957E-9D5AA927AE8A}"/>
    <cellStyle name="Normal 10 3 3" xfId="19024" xr:uid="{A4FA571B-2FFC-4943-8070-7C457C1C756C}"/>
    <cellStyle name="Normal 10 3 3 2" xfId="19025" xr:uid="{6E1E1A44-2D09-4620-934A-A4537CBFE5AA}"/>
    <cellStyle name="Normal 10 3 3 3" xfId="19026" xr:uid="{68829344-A899-4429-9DE8-D59E1CD259BD}"/>
    <cellStyle name="Normal 10 3 4" xfId="19027" xr:uid="{D00DAAED-B461-4FD7-BD01-CC4E6955A826}"/>
    <cellStyle name="Normal 10 3 4 2" xfId="19028" xr:uid="{1B47649D-27E1-4171-82BF-6F263D376BDF}"/>
    <cellStyle name="Normal 10 3 4 3" xfId="19029" xr:uid="{D8C74A19-934C-41B9-A557-32499D4FFCB2}"/>
    <cellStyle name="Normal 10 3 5" xfId="19030" xr:uid="{E7EB2A33-84EB-4DD9-A231-EB7834BFE0A9}"/>
    <cellStyle name="Normal 10 3 5 2" xfId="19031" xr:uid="{B2F50C4E-E443-4BC9-888E-9D04760BD1FC}"/>
    <cellStyle name="Normal 10 3 5 3" xfId="19032" xr:uid="{C89CCCC5-3535-45AA-A179-12B483A30918}"/>
    <cellStyle name="Normal 10 3 6" xfId="19033" xr:uid="{68BFD57D-C573-4975-A59E-32C2EBE6289D}"/>
    <cellStyle name="Normal 10 3 6 2" xfId="19034" xr:uid="{36B58A41-948B-401A-9921-6A581A0E78B3}"/>
    <cellStyle name="Normal 10 3 6 3" xfId="19035" xr:uid="{442DC69C-7498-4940-B4B9-6EB298D9F92B}"/>
    <cellStyle name="Normal 10 3 7" xfId="19036" xr:uid="{2565EEF2-B58F-4F17-B3E9-CEEC76266CAE}"/>
    <cellStyle name="Normal 10 3 7 2" xfId="19037" xr:uid="{D3FAD5A1-8B9D-443C-9037-40F08BE50E84}"/>
    <cellStyle name="Normal 10 3 7 3" xfId="19038" xr:uid="{EA8C2333-5CEC-467C-B60B-60820FBBB596}"/>
    <cellStyle name="Normal 10 3 8" xfId="19039" xr:uid="{CB858B85-69F9-4583-BC85-7B5342A57DFA}"/>
    <cellStyle name="Normal 10 3 8 2" xfId="19040" xr:uid="{0C5CDE83-A1F1-4823-BADA-5CCE877924AA}"/>
    <cellStyle name="Normal 10 3 8 3" xfId="19041" xr:uid="{5EF24FA7-88D6-4292-90DB-0327F48BAC21}"/>
    <cellStyle name="Normal 10 3 9" xfId="19042" xr:uid="{A291DED5-E60F-404D-BD5A-70F30C613623}"/>
    <cellStyle name="Normal 10 3 9 2" xfId="19043" xr:uid="{F5ED79E4-567F-4130-9442-82DFAB8E8B0E}"/>
    <cellStyle name="Normal 10 3 9 3" xfId="19044" xr:uid="{099379A0-726C-42CC-B00C-53421359D208}"/>
    <cellStyle name="Normal 10 4" xfId="19045" xr:uid="{BBA89D92-ED58-4730-BDB1-763AA9FC748E}"/>
    <cellStyle name="Normal 10 4 10" xfId="19046" xr:uid="{08CDB5D0-FA45-4790-827B-B2C60C01192D}"/>
    <cellStyle name="Normal 10 4 10 2" xfId="19047" xr:uid="{70401375-32DD-4570-8F96-9A67035BB42B}"/>
    <cellStyle name="Normal 10 4 10 3" xfId="19048" xr:uid="{545F2D64-DA01-4256-A5E1-809B96BA2330}"/>
    <cellStyle name="Normal 10 4 11" xfId="19049" xr:uid="{62CE40EF-0EF1-4D6F-AD39-155FA66908D9}"/>
    <cellStyle name="Normal 10 4 11 2" xfId="19050" xr:uid="{8480AC26-697E-446A-ABA8-7CCCB9FBD5A0}"/>
    <cellStyle name="Normal 10 4 11 3" xfId="19051" xr:uid="{59535A9A-741F-4F58-B9E1-FD951C18E0F8}"/>
    <cellStyle name="Normal 10 4 12" xfId="19052" xr:uid="{9D0604EB-C9C6-4660-BEF1-F67294B9F7E1}"/>
    <cellStyle name="Normal 10 4 13" xfId="19053" xr:uid="{9ADB196C-2FD1-4B56-9D2D-2C8C8260971D}"/>
    <cellStyle name="Normal 10 4 2" xfId="19054" xr:uid="{1861E3F0-832C-4D8A-9778-976ADDD647D2}"/>
    <cellStyle name="Normal 10 4 2 2" xfId="19055" xr:uid="{1BBE35F0-3C75-491B-8033-F6BDF453F340}"/>
    <cellStyle name="Normal 10 4 2 3" xfId="19056" xr:uid="{60845512-84FC-446A-A206-77B0D1858777}"/>
    <cellStyle name="Normal 10 4 3" xfId="19057" xr:uid="{D8504912-A677-4FB7-BA01-091E746A521A}"/>
    <cellStyle name="Normal 10 4 3 2" xfId="19058" xr:uid="{4A0455A2-800E-4A62-ADAC-EAC38D1AB6A8}"/>
    <cellStyle name="Normal 10 4 3 3" xfId="19059" xr:uid="{1650554D-4431-4D18-A1A8-C2101FE9BABF}"/>
    <cellStyle name="Normal 10 4 4" xfId="19060" xr:uid="{75D0B0CF-CB93-44D1-9110-52FAFDA9A43D}"/>
    <cellStyle name="Normal 10 4 4 2" xfId="19061" xr:uid="{9611E0A5-2221-4D0B-AC9A-9C09AF985F47}"/>
    <cellStyle name="Normal 10 4 4 3" xfId="19062" xr:uid="{C7FE6962-811D-44A6-A71E-4A95322EE5EA}"/>
    <cellStyle name="Normal 10 4 5" xfId="19063" xr:uid="{A81C181C-F9E3-49BC-8033-1FB3FF0C8F07}"/>
    <cellStyle name="Normal 10 4 5 2" xfId="19064" xr:uid="{B6F95EEA-1C1F-44F2-AB75-5B145BED2CE3}"/>
    <cellStyle name="Normal 10 4 5 3" xfId="19065" xr:uid="{167261DC-9684-408F-A855-6D90F47FDDDC}"/>
    <cellStyle name="Normal 10 4 6" xfId="19066" xr:uid="{C852CEFF-9774-4712-B665-0646FD38C7AE}"/>
    <cellStyle name="Normal 10 4 7" xfId="19067" xr:uid="{F5620E3C-207B-4A56-B7E0-57FA4189443C}"/>
    <cellStyle name="Normal 10 4 7 2" xfId="19068" xr:uid="{20FAD4F1-C369-423D-AA88-D84A94F8F9F7}"/>
    <cellStyle name="Normal 10 4 7 3" xfId="19069" xr:uid="{D8C32E3B-D9C7-4062-A1F0-B3C54006E28A}"/>
    <cellStyle name="Normal 10 4 8" xfId="19070" xr:uid="{27105B43-FAAE-447C-A952-96538A1166AF}"/>
    <cellStyle name="Normal 10 4 8 2" xfId="19071" xr:uid="{4635E09C-F44D-444B-863D-DA2E19100A1C}"/>
    <cellStyle name="Normal 10 4 8 3" xfId="19072" xr:uid="{E0FD9A54-FF85-416A-BA67-839C81393AA4}"/>
    <cellStyle name="Normal 10 4 9" xfId="19073" xr:uid="{C82952B9-122D-4615-968B-20CCD6C8A634}"/>
    <cellStyle name="Normal 10 4 9 2" xfId="19074" xr:uid="{6C7FF6E4-9028-4656-AA9F-234A4260F390}"/>
    <cellStyle name="Normal 10 4 9 3" xfId="19075" xr:uid="{3BA53C32-4E7B-4A1D-9697-76E70CD75AE9}"/>
    <cellStyle name="Normal 10 5" xfId="19076" xr:uid="{A4B09A6D-88EE-47D4-AB86-6853770844D7}"/>
    <cellStyle name="Normal 10 5 2" xfId="19077" xr:uid="{40C980D2-E1D5-45C8-A9A0-2FFDDE5E984A}"/>
    <cellStyle name="Normal 10 5 3" xfId="19078" xr:uid="{C9243A25-5291-4291-AA29-A6D9E6E35C59}"/>
    <cellStyle name="Normal 10 5 3 2" xfId="19079" xr:uid="{63709C14-A6F5-4EBB-A02E-E3D51D546ED7}"/>
    <cellStyle name="Normal 10 5 3 3" xfId="19080" xr:uid="{59EAC931-C58F-4964-97AA-11B13795ADCE}"/>
    <cellStyle name="Normal 10 5 4" xfId="19081" xr:uid="{F2E0BCD3-5EEE-4A7D-B2E9-BB7DB7DA23BC}"/>
    <cellStyle name="Normal 10 6" xfId="19082" xr:uid="{0F8279C0-D8D3-4E02-BB6D-655DFDF9A9A2}"/>
    <cellStyle name="Normal 10 6 2" xfId="19083" xr:uid="{9F8A7D92-D014-4BF0-AD83-4C44E583C261}"/>
    <cellStyle name="Normal 10 6 3" xfId="19084" xr:uid="{2C4F3A38-003A-4418-AC93-E3C470F9582A}"/>
    <cellStyle name="Normal 10 6 3 2" xfId="19085" xr:uid="{61E08A9F-372A-4B4A-8C8C-C827F0E0EB17}"/>
    <cellStyle name="Normal 10 6 3 3" xfId="19086" xr:uid="{9FD3E271-E681-4AED-B3A5-36B1C06600C4}"/>
    <cellStyle name="Normal 10 6 4" xfId="19087" xr:uid="{15DCA011-D7B5-4990-952C-F573A57306F7}"/>
    <cellStyle name="Normal 10 7" xfId="19088" xr:uid="{C48A513F-58D2-45D8-B860-8968D77CF6ED}"/>
    <cellStyle name="Normal 10 7 2" xfId="19089" xr:uid="{00034467-8BCD-4185-B569-2FF52156E50C}"/>
    <cellStyle name="Normal 10 7 3" xfId="19090" xr:uid="{E155802A-3CFA-4391-A3D1-DE07489C57E7}"/>
    <cellStyle name="Normal 10 7 3 2" xfId="19091" xr:uid="{D2D54920-F3DC-4365-A888-AF7E0393EFD9}"/>
    <cellStyle name="Normal 10 7 3 3" xfId="19092" xr:uid="{152956AE-0FAB-42AA-BFBD-F55998954458}"/>
    <cellStyle name="Normal 10 7 4" xfId="19093" xr:uid="{C9A8A171-CBA2-436E-8346-B1A635EEC8E0}"/>
    <cellStyle name="Normal 10 8" xfId="19094" xr:uid="{F6B71D90-8133-40E2-AA4D-E48D3934F8D2}"/>
    <cellStyle name="Normal 10 8 2" xfId="19095" xr:uid="{21325275-21B7-4C8E-8F5A-AA8A9A48D0DE}"/>
    <cellStyle name="Normal 10 8 3" xfId="19096" xr:uid="{42BB16BF-DC5F-4608-B902-F51047E92F97}"/>
    <cellStyle name="Normal 10 8 3 2" xfId="19097" xr:uid="{F564ECB1-A587-4C23-9101-8F44C042B225}"/>
    <cellStyle name="Normal 10 8 4" xfId="19098" xr:uid="{AC7FCF2B-76B1-4D0B-B3F8-86BD8A1C2DD8}"/>
    <cellStyle name="Normal 10 9" xfId="19099" xr:uid="{D3B52962-76FA-4D8D-94D3-D754A12DEE0E}"/>
    <cellStyle name="Normal 10 9 2" xfId="19100" xr:uid="{F8D1C2BE-F623-4B27-8A25-F7616B28449E}"/>
    <cellStyle name="Normal 10 9 3" xfId="19101" xr:uid="{82D6FC12-9824-4625-B5CA-3A4FEAE15B3C}"/>
    <cellStyle name="Normal 11" xfId="19102" xr:uid="{7365615E-CCFA-45DD-80E9-7CC1B6835F8C}"/>
    <cellStyle name="Normal 11 10" xfId="19103" xr:uid="{60825980-ED7B-4C0E-9E4E-7F5E72575451}"/>
    <cellStyle name="Normal 11 10 2" xfId="19104" xr:uid="{DBAA6465-77D8-482F-955C-2D37B4287F1D}"/>
    <cellStyle name="Normal 11 10 3" xfId="19105" xr:uid="{869A9D92-1375-41E2-9831-202218ED1E10}"/>
    <cellStyle name="Normal 11 11" xfId="19106" xr:uid="{C2741BC7-F4FB-498A-B3A2-554F84F06D84}"/>
    <cellStyle name="Normal 11 11 2" xfId="19107" xr:uid="{2401D095-1E39-46A4-B12A-900433BABB5F}"/>
    <cellStyle name="Normal 11 11 3" xfId="19108" xr:uid="{919A3CFA-166D-4EE0-B84C-7D44375247B0}"/>
    <cellStyle name="Normal 11 12" xfId="19109" xr:uid="{0163FBC9-2B82-488F-B088-B93847777336}"/>
    <cellStyle name="Normal 11 12 2" xfId="19110" xr:uid="{F086EA33-E30F-4037-918F-F5399BCAFC13}"/>
    <cellStyle name="Normal 11 12 3" xfId="19111" xr:uid="{FE39FCEC-1C8F-46E5-9176-1FA075DFDA3B}"/>
    <cellStyle name="Normal 11 13" xfId="19112" xr:uid="{A6A04DF0-A86D-448D-A49E-4CC8F68CA61C}"/>
    <cellStyle name="Normal 11 13 2" xfId="19113" xr:uid="{5C16CD3D-122B-4821-A733-9ECDF6571097}"/>
    <cellStyle name="Normal 11 13 3" xfId="19114" xr:uid="{B93EC95B-1974-4BE6-A8C9-2DCFA35F58A3}"/>
    <cellStyle name="Normal 11 14" xfId="19115" xr:uid="{F82E2099-251A-4B56-8851-995B0AFC85DF}"/>
    <cellStyle name="Normal 11 14 2" xfId="19116" xr:uid="{7E7E4AB6-7800-4C2E-8270-C7966ADE0A98}"/>
    <cellStyle name="Normal 11 14 3" xfId="19117" xr:uid="{9F84D0EF-3331-45F6-8F90-02AAC48B4493}"/>
    <cellStyle name="Normal 11 15" xfId="19118" xr:uid="{A7F8C695-4BF5-4501-B628-95BC7A79FAAD}"/>
    <cellStyle name="Normal 11 15 2" xfId="19119" xr:uid="{F37FA250-50F8-4863-A83B-4E7DAA537C38}"/>
    <cellStyle name="Normal 11 15 3" xfId="19120" xr:uid="{ED4172B5-2E02-40CE-B0A5-2595591393B6}"/>
    <cellStyle name="Normal 11 16" xfId="19121" xr:uid="{F858BE2C-973B-483F-A7DF-EE6B7A8D4E31}"/>
    <cellStyle name="Normal 11 16 2" xfId="19122" xr:uid="{29D15389-9896-4C84-95A7-DB712202DD67}"/>
    <cellStyle name="Normal 11 17" xfId="19123" xr:uid="{BF6D851B-319C-4BD2-91BD-7C5066016250}"/>
    <cellStyle name="Normal 11 18" xfId="19124" xr:uid="{EA1EDFF1-4359-499C-AFD2-FA2BA7739C71}"/>
    <cellStyle name="Normal 11 2" xfId="19125" xr:uid="{1984DCD7-D102-464B-9370-DD3DD27DE59C}"/>
    <cellStyle name="Normal 11 2 10" xfId="19126" xr:uid="{2C16CD2B-6DB2-4D06-9318-96F46853420D}"/>
    <cellStyle name="Normal 11 2 10 2" xfId="19127" xr:uid="{8361B5B5-1143-4328-BE82-493BAD9E23F4}"/>
    <cellStyle name="Normal 11 2 10 3" xfId="19128" xr:uid="{E9CD7690-CA1A-40CD-96DA-886E4A9ECC93}"/>
    <cellStyle name="Normal 11 2 11" xfId="19129" xr:uid="{334D0AFD-9997-4B08-83C9-C11203DC938E}"/>
    <cellStyle name="Normal 11 2 11 2" xfId="19130" xr:uid="{CAD54FA0-69AE-4946-959E-818A279393A9}"/>
    <cellStyle name="Normal 11 2 11 3" xfId="19131" xr:uid="{38F4D753-F7BD-41CB-9567-E506D40B2D83}"/>
    <cellStyle name="Normal 11 2 12" xfId="19132" xr:uid="{3F45C6F1-F4BF-4792-95A3-92DE33D0E883}"/>
    <cellStyle name="Normal 11 2 12 2" xfId="19133" xr:uid="{C9D27275-EFAD-4365-99C7-BE73D30E8D77}"/>
    <cellStyle name="Normal 11 2 12 3" xfId="19134" xr:uid="{9287BDD0-4D90-4311-9CA9-C612F53ED83B}"/>
    <cellStyle name="Normal 11 2 13" xfId="19135" xr:uid="{20047E23-F81F-435F-9464-5A6BDDA146F0}"/>
    <cellStyle name="Normal 11 2 13 2" xfId="19136" xr:uid="{D78C0B8F-2AE3-47B3-8A1B-A9DFBD51C8C1}"/>
    <cellStyle name="Normal 11 2 14" xfId="19137" xr:uid="{ABC930B3-66D2-4264-8C8F-15E7B32251D5}"/>
    <cellStyle name="Normal 11 2 2" xfId="19138" xr:uid="{DBFC891B-EBF8-4603-8809-43E54F022027}"/>
    <cellStyle name="Normal 11 2 2 2" xfId="19139" xr:uid="{4B676C58-5D13-4BEB-BF6B-72EBD47A0B07}"/>
    <cellStyle name="Normal 11 2 2 2 2" xfId="19140" xr:uid="{C456C184-6A08-47D7-B40E-35E9A846BCAD}"/>
    <cellStyle name="Normal 11 2 2 3" xfId="19141" xr:uid="{9F5CA1E5-2C74-4ECF-A8C4-D2C531591639}"/>
    <cellStyle name="Normal 11 2 2 4" xfId="19142" xr:uid="{3DEF0880-64DD-4A55-A62D-ACD94C51A0DD}"/>
    <cellStyle name="Normal 11 2 3" xfId="19143" xr:uid="{67C7D758-993A-41ED-ADD9-7CE3DA0BE4ED}"/>
    <cellStyle name="Normal 11 2 3 2" xfId="19144" xr:uid="{692FC6B1-2373-48FE-9734-FA22C0E56437}"/>
    <cellStyle name="Normal 11 2 3 3" xfId="19145" xr:uid="{C9E52FC0-48B5-49E7-8377-C1D5C363D219}"/>
    <cellStyle name="Normal 11 2 3 4" xfId="19146" xr:uid="{75798CD5-54DE-42CE-97F5-3BAB57D19FB6}"/>
    <cellStyle name="Normal 11 2 4" xfId="19147" xr:uid="{A49F321B-7F23-4B67-B52F-59E1D4FD4C6A}"/>
    <cellStyle name="Normal 11 2 4 2" xfId="19148" xr:uid="{6B7ACF20-ACFC-4392-BFED-4B389F87A526}"/>
    <cellStyle name="Normal 11 2 4 3" xfId="19149" xr:uid="{2051D68F-7619-48B5-A1B7-2C3BA5DA14F1}"/>
    <cellStyle name="Normal 11 2 5" xfId="19150" xr:uid="{B63E430E-E422-4FC0-B76F-22119F96FDE3}"/>
    <cellStyle name="Normal 11 2 5 2" xfId="19151" xr:uid="{0AE3B054-DB7C-480F-9F77-1DD8A0CCF316}"/>
    <cellStyle name="Normal 11 2 5 3" xfId="19152" xr:uid="{51BFB370-91D6-4C9F-A1E3-9893200DFF04}"/>
    <cellStyle name="Normal 11 2 6" xfId="19153" xr:uid="{E34578B3-13C1-41AA-A187-F13F7736022F}"/>
    <cellStyle name="Normal 11 2 6 2" xfId="19154" xr:uid="{CA4FA376-C404-4F7C-90C9-F825C5A7A7FD}"/>
    <cellStyle name="Normal 11 2 6 3" xfId="19155" xr:uid="{73B35F4F-0D70-405C-B6D1-C092FFE8F806}"/>
    <cellStyle name="Normal 11 2 7" xfId="19156" xr:uid="{BF8132DB-D6B3-4FD2-931C-4C308F75F89B}"/>
    <cellStyle name="Normal 11 2 7 2" xfId="19157" xr:uid="{546B2FFC-42A8-453C-838B-8E261C2AD606}"/>
    <cellStyle name="Normal 11 2 7 3" xfId="19158" xr:uid="{B40B33CB-FF98-4726-A449-CCF0C01D341D}"/>
    <cellStyle name="Normal 11 2 8" xfId="19159" xr:uid="{8DE673B5-C16B-416B-AF80-9A4C1452D886}"/>
    <cellStyle name="Normal 11 2 8 2" xfId="19160" xr:uid="{4758778A-9E86-44EC-AA5D-1D5DE257EC8A}"/>
    <cellStyle name="Normal 11 2 8 3" xfId="19161" xr:uid="{E0F9E36A-2BD4-4703-8DBC-A0949EEFFE2D}"/>
    <cellStyle name="Normal 11 2 9" xfId="19162" xr:uid="{92B6B981-EB2C-422A-8EE4-3496666A890D}"/>
    <cellStyle name="Normal 11 2 9 2" xfId="19163" xr:uid="{FFA8EAF0-896A-4613-BED1-9BE61D1E62C7}"/>
    <cellStyle name="Normal 11 2 9 3" xfId="19164" xr:uid="{60B70212-7AB7-4C0F-AA6C-51D9F649A253}"/>
    <cellStyle name="Normal 11 3" xfId="19165" xr:uid="{E442168A-CB43-4C50-897A-3EB94C588D84}"/>
    <cellStyle name="Normal 11 3 10" xfId="19166" xr:uid="{003BD40F-75FF-4F7C-AFB3-1571999FFED4}"/>
    <cellStyle name="Normal 11 3 10 2" xfId="19167" xr:uid="{D66A2D35-C201-42A6-977B-2CC30AA2CD5D}"/>
    <cellStyle name="Normal 11 3 10 3" xfId="19168" xr:uid="{2C56CB53-55B4-4130-92C5-5CAA4E2C9EF5}"/>
    <cellStyle name="Normal 11 3 11" xfId="19169" xr:uid="{9D47A9AA-4895-4B84-BC72-BC66319FE180}"/>
    <cellStyle name="Normal 11 3 12" xfId="19170" xr:uid="{94C92B4D-58B1-407B-AD24-17F7C033F679}"/>
    <cellStyle name="Normal 11 3 2" xfId="19171" xr:uid="{4C589D91-6A12-488B-B1BD-3E662F5E0F98}"/>
    <cellStyle name="Normal 11 3 2 2" xfId="19172" xr:uid="{83C66DAA-790D-44F4-A0D9-D4B936D1618B}"/>
    <cellStyle name="Normal 11 3 2 3" xfId="19173" xr:uid="{A17F0141-15F7-48F3-8CBB-339A660856FA}"/>
    <cellStyle name="Normal 11 3 2 4" xfId="19174" xr:uid="{DDA104D6-A5A1-43A4-B85F-95D27F00A631}"/>
    <cellStyle name="Normal 11 3 3" xfId="19175" xr:uid="{B95FC38E-C501-4B47-B3D2-2CB63AEF09ED}"/>
    <cellStyle name="Normal 11 3 3 2" xfId="19176" xr:uid="{B87B8861-8404-4784-A489-785178176BF6}"/>
    <cellStyle name="Normal 11 3 3 3" xfId="19177" xr:uid="{D6DA9A61-251E-4343-A522-9B620C9FE2D1}"/>
    <cellStyle name="Normal 11 3 4" xfId="19178" xr:uid="{8E02174D-1BAA-4F40-B58E-D4060F6C0943}"/>
    <cellStyle name="Normal 11 3 4 2" xfId="19179" xr:uid="{946357AC-6988-4C28-84AF-A6B45DEF39AE}"/>
    <cellStyle name="Normal 11 3 4 3" xfId="19180" xr:uid="{27EF8D66-E419-4F6D-B9B9-B59EB03D305E}"/>
    <cellStyle name="Normal 11 3 5" xfId="19181" xr:uid="{F316ADE1-641E-4E2D-B7AD-00E4B3DA3AB1}"/>
    <cellStyle name="Normal 11 3 5 2" xfId="19182" xr:uid="{4CBE44AC-E996-4547-BAED-560885816A4D}"/>
    <cellStyle name="Normal 11 3 5 3" xfId="19183" xr:uid="{40BD8673-2297-46F6-BA3F-1DF533A6D0E0}"/>
    <cellStyle name="Normal 11 3 6" xfId="19184" xr:uid="{BB974645-27EE-4267-9A4B-1E7BFDC19351}"/>
    <cellStyle name="Normal 11 3 6 2" xfId="19185" xr:uid="{EF93C3EB-9EA8-49DD-A76D-49687BB91FAB}"/>
    <cellStyle name="Normal 11 3 6 3" xfId="19186" xr:uid="{63A54D7C-AF77-4287-8F95-1C89BDDD1251}"/>
    <cellStyle name="Normal 11 3 7" xfId="19187" xr:uid="{EE02FA3F-CA88-416C-9B6A-F09F6232A700}"/>
    <cellStyle name="Normal 11 3 7 2" xfId="19188" xr:uid="{C9ABD62C-3580-47C5-8714-9E79CB89E470}"/>
    <cellStyle name="Normal 11 3 7 3" xfId="19189" xr:uid="{F2BACA36-CE06-45CB-BC0D-148AA27FDFA9}"/>
    <cellStyle name="Normal 11 3 8" xfId="19190" xr:uid="{E31A6526-D63F-4B0E-A48D-615BE5ECBCCE}"/>
    <cellStyle name="Normal 11 3 8 2" xfId="19191" xr:uid="{3C916F9B-5BF6-4520-A6DF-1569AC6405E1}"/>
    <cellStyle name="Normal 11 3 8 3" xfId="19192" xr:uid="{5F07130F-B7FF-47F0-82A6-2EEC60FE2F2A}"/>
    <cellStyle name="Normal 11 3 9" xfId="19193" xr:uid="{B3462A4C-AC4D-417F-A0C4-9B2003FB82A7}"/>
    <cellStyle name="Normal 11 3 9 2" xfId="19194" xr:uid="{4C2D273A-0EE1-4A5D-9EA6-EEF686BCE183}"/>
    <cellStyle name="Normal 11 3 9 3" xfId="19195" xr:uid="{D1F0173F-3203-46C0-A6EC-A3D0F4CE3D1D}"/>
    <cellStyle name="Normal 11 4" xfId="19196" xr:uid="{43DEF2D1-B535-498E-8680-B46C827591E4}"/>
    <cellStyle name="Normal 11 5" xfId="19197" xr:uid="{68F82A11-BF10-4459-9BB9-2753B8725BF2}"/>
    <cellStyle name="Normal 11 5 2" xfId="19198" xr:uid="{7730EFBD-388C-4EAD-B912-9563A9BB7510}"/>
    <cellStyle name="Normal 11 5 3" xfId="19199" xr:uid="{536C577C-F1F9-4BD8-A136-E1B1891C0B65}"/>
    <cellStyle name="Normal 11 5 4" xfId="19200" xr:uid="{C0C57AA2-6DD5-4F21-8EDE-936B128F6720}"/>
    <cellStyle name="Normal 11 6" xfId="19201" xr:uid="{D2EAF75B-7889-414A-8BD9-D71296D6CBAB}"/>
    <cellStyle name="Normal 11 6 2" xfId="19202" xr:uid="{C68BBE88-31E6-4460-A874-C106411A77D2}"/>
    <cellStyle name="Normal 11 6 3" xfId="19203" xr:uid="{55A7F448-5AA4-473F-A657-9EAE8D4C2BD5}"/>
    <cellStyle name="Normal 11 6 4" xfId="19204" xr:uid="{62B4A30B-C47F-4900-855B-2E358A154BD5}"/>
    <cellStyle name="Normal 11 7" xfId="19205" xr:uid="{8DDB242A-B19A-44EA-833B-935F7D9A4619}"/>
    <cellStyle name="Normal 11 7 2" xfId="19206" xr:uid="{B0CD92A2-C449-4F54-BAAD-47F0F2D4171E}"/>
    <cellStyle name="Normal 11 7 3" xfId="19207" xr:uid="{83A8C63B-0E0C-43AA-9415-B69030881960}"/>
    <cellStyle name="Normal 11 7 4" xfId="19208" xr:uid="{EED88851-08A9-428D-BE3F-8F782DBCB8DE}"/>
    <cellStyle name="Normal 11 8" xfId="19209" xr:uid="{687032EF-EA49-4D1F-8BE5-A6F6E467AF6E}"/>
    <cellStyle name="Normal 11 8 2" xfId="19210" xr:uid="{58132FFB-1A5E-47BA-B0BC-917A725496E9}"/>
    <cellStyle name="Normal 11 8 3" xfId="19211" xr:uid="{551E8B90-D687-448F-9546-C1186CFF3137}"/>
    <cellStyle name="Normal 11 8 4" xfId="19212" xr:uid="{D420E494-0BE3-4D97-A8D1-1F31FC1167CB}"/>
    <cellStyle name="Normal 11 9" xfId="19213" xr:uid="{5326CCBF-9AF5-4E08-9977-CC7424ADFA46}"/>
    <cellStyle name="Normal 11 9 2" xfId="19214" xr:uid="{B21AB674-4959-456D-B366-F49ABF0BEC86}"/>
    <cellStyle name="Normal 11 9 3" xfId="19215" xr:uid="{1E81EA39-A302-4E97-BCB9-8E1BFE9B38D0}"/>
    <cellStyle name="Normal 12" xfId="19216" xr:uid="{B0CC9585-D028-4246-B753-3338FECC7984}"/>
    <cellStyle name="Normal 12 10" xfId="19217" xr:uid="{D222D18F-33EF-45C1-B470-607BB4A4F9E7}"/>
    <cellStyle name="Normal 12 10 2" xfId="19218" xr:uid="{DFEDBB6A-5D4A-4CC2-98F3-A517C3C562AA}"/>
    <cellStyle name="Normal 12 10 2 2" xfId="19219" xr:uid="{B5FCCAB0-DBBF-46C1-82BD-6BCE56BFFFA2}"/>
    <cellStyle name="Normal 12 10 2 3" xfId="19220" xr:uid="{2E440C21-6555-4F08-9CC5-CC4FA74F40FE}"/>
    <cellStyle name="Normal 12 10 3" xfId="19221" xr:uid="{20E1DDA7-BF24-423C-8770-20B308DADB73}"/>
    <cellStyle name="Normal 12 10 3 2" xfId="19222" xr:uid="{71DF1E55-5324-434C-9A83-E76F1225D073}"/>
    <cellStyle name="Normal 12 10 4" xfId="19223" xr:uid="{D2477E56-5A73-4E94-9B33-DFDC3BEA2AB7}"/>
    <cellStyle name="Normal 12 11" xfId="19224" xr:uid="{9A70CFF6-FD19-4668-B1DD-ACCA49711D85}"/>
    <cellStyle name="Normal 12 11 2" xfId="19225" xr:uid="{DE1EEAC7-5AD7-423B-A987-DD6BE8D981BC}"/>
    <cellStyle name="Normal 12 11 3" xfId="19226" xr:uid="{DDA28883-3562-4E03-9430-E225889742E7}"/>
    <cellStyle name="Normal 12 11 4" xfId="19227" xr:uid="{0150D84E-E33B-4BE2-91D1-E8AA4884E643}"/>
    <cellStyle name="Normal 12 11 5" xfId="19228" xr:uid="{9C9AE6AA-40AF-4F17-9C23-EFC4A075FEE9}"/>
    <cellStyle name="Normal 12 12" xfId="19229" xr:uid="{DA54E8EC-5564-4319-BE94-62306BAD93C8}"/>
    <cellStyle name="Normal 12 12 2" xfId="19230" xr:uid="{FC873298-0144-42B1-B2CE-25BF7D0BD7F5}"/>
    <cellStyle name="Normal 12 12 3" xfId="19231" xr:uid="{DBAA9E31-378D-4213-BF14-BD0B1142E541}"/>
    <cellStyle name="Normal 12 13" xfId="19232" xr:uid="{E0571D49-0A49-4825-84D5-C7CB15CCDB03}"/>
    <cellStyle name="Normal 12 13 2" xfId="19233" xr:uid="{27B3D301-75E6-4411-97B4-0F6CA038730A}"/>
    <cellStyle name="Normal 12 13 3" xfId="19234" xr:uid="{1E11D9BF-E266-48D0-9092-0D2C380C778A}"/>
    <cellStyle name="Normal 12 14" xfId="19235" xr:uid="{0E8846A3-9EA8-4DFE-8F7F-DF160447BD4E}"/>
    <cellStyle name="Normal 12 14 2" xfId="19236" xr:uid="{E83E7401-D7BB-47F3-B952-18D6DE6095C3}"/>
    <cellStyle name="Normal 12 14 3" xfId="19237" xr:uid="{8C196B5A-983B-4949-B5B3-C01DC15FC238}"/>
    <cellStyle name="Normal 12 15" xfId="19238" xr:uid="{63EEA19B-2357-48A9-B9D1-B2AB6B67C6B1}"/>
    <cellStyle name="Normal 12 15 2" xfId="19239" xr:uid="{20A757DC-B5F0-4960-96D6-25EBDF160873}"/>
    <cellStyle name="Normal 12 15 3" xfId="19240" xr:uid="{29B7D8D1-FEAE-458E-B0C9-8FABE47E415E}"/>
    <cellStyle name="Normal 12 16" xfId="19241" xr:uid="{663529DC-B98D-47E1-9786-E5941ACB5E80}"/>
    <cellStyle name="Normal 12 16 2" xfId="19242" xr:uid="{F1C2FBBD-A66E-40FB-8C65-E6404B8A6776}"/>
    <cellStyle name="Normal 12 16 3" xfId="19243" xr:uid="{92DBFC6F-2F5D-424E-ADA6-7526B5D05CFA}"/>
    <cellStyle name="Normal 12 17" xfId="19244" xr:uid="{BC626341-395D-4C26-A7A9-4CBB9C9B8371}"/>
    <cellStyle name="Normal 12 17 2" xfId="19245" xr:uid="{3C22DB02-2619-496F-843B-AAFCD3FF93CE}"/>
    <cellStyle name="Normal 12 17 3" xfId="19246" xr:uid="{B7633EC7-A2C8-4247-ABE2-C9A637182F7E}"/>
    <cellStyle name="Normal 12 18" xfId="19247" xr:uid="{4FFF8836-5EFB-490F-AF5E-CBC8AB6D2D44}"/>
    <cellStyle name="Normal 12 18 2" xfId="19248" xr:uid="{BCFC4681-D86F-407C-B679-EF9AEDE364C8}"/>
    <cellStyle name="Normal 12 18 3" xfId="19249" xr:uid="{7557F8AC-9964-40EE-8653-F8638D26F8EC}"/>
    <cellStyle name="Normal 12 19" xfId="19250" xr:uid="{27C04454-D590-469C-9184-5077EA7F6BE1}"/>
    <cellStyle name="Normal 12 19 2" xfId="19251" xr:uid="{1057C631-0027-4F91-BCF6-E67F9C7D041B}"/>
    <cellStyle name="Normal 12 19 3" xfId="19252" xr:uid="{9959A2D0-926A-4BA1-93B9-83339CDCF0B1}"/>
    <cellStyle name="Normal 12 2" xfId="19253" xr:uid="{24FC0A4A-4CEE-4816-AC51-B47C811A7FE6}"/>
    <cellStyle name="Normal 12 2 10" xfId="19254" xr:uid="{482844CD-4254-422B-8355-B160037B5396}"/>
    <cellStyle name="Normal 12 2 10 2" xfId="19255" xr:uid="{9D4566F4-C56E-4B96-8F36-C1322549C461}"/>
    <cellStyle name="Normal 12 2 10 3" xfId="19256" xr:uid="{25133F2A-0DE4-457E-8AC4-AEB6AFAFD2AB}"/>
    <cellStyle name="Normal 12 2 11" xfId="19257" xr:uid="{84FB1660-C8AE-4888-8BFF-8DB650D38C63}"/>
    <cellStyle name="Normal 12 2 11 2" xfId="19258" xr:uid="{C22527FE-C0AA-4CDB-B2CD-2B9BE2093A29}"/>
    <cellStyle name="Normal 12 2 11 3" xfId="19259" xr:uid="{D756A302-F6CD-4949-84AA-F92E200EEE56}"/>
    <cellStyle name="Normal 12 2 12" xfId="19260" xr:uid="{14A60C9A-1C20-46B5-B2BB-A477A1B456FC}"/>
    <cellStyle name="Normal 12 2 12 2" xfId="19261" xr:uid="{59B57FC1-D92D-4298-AE77-B3FC71C247F8}"/>
    <cellStyle name="Normal 12 2 12 3" xfId="19262" xr:uid="{0C0F89C8-30C1-48BD-83C7-85BD2881E35B}"/>
    <cellStyle name="Normal 12 2 13" xfId="19263" xr:uid="{69A462F4-FE02-408C-BE89-9853475DD8CD}"/>
    <cellStyle name="Normal 12 2 13 2" xfId="19264" xr:uid="{A1DABCE7-378F-4C45-BC72-424DEBFAD3D0}"/>
    <cellStyle name="Normal 12 2 13 3" xfId="19265" xr:uid="{C3538B3B-95A5-4132-8A75-79E5998C3F12}"/>
    <cellStyle name="Normal 12 2 14" xfId="19266" xr:uid="{3A1C7A67-6504-42C8-8E31-9A261C60204A}"/>
    <cellStyle name="Normal 12 2 14 2" xfId="19267" xr:uid="{CB3997F3-F73C-4009-A9A0-4CD6ACE3BB33}"/>
    <cellStyle name="Normal 12 2 14 3" xfId="19268" xr:uid="{DAD480E7-8CA6-48FC-B741-3860A34DB657}"/>
    <cellStyle name="Normal 12 2 15" xfId="19269" xr:uid="{9BF4D311-C461-40F7-B6AB-4F2FE6A9C97F}"/>
    <cellStyle name="Normal 12 2 15 2" xfId="19270" xr:uid="{2D62C00A-7EF7-465B-B5E0-9C2D063BE1F2}"/>
    <cellStyle name="Normal 12 2 15 3" xfId="19271" xr:uid="{99C6F8D1-4226-4DF2-8A62-2056389A4AD2}"/>
    <cellStyle name="Normal 12 2 16" xfId="19272" xr:uid="{0191C67C-D778-46D0-8F0F-6A858606004C}"/>
    <cellStyle name="Normal 12 2 16 2" xfId="19273" xr:uid="{1ADCDC04-E8DE-4925-A316-8DF7A8E30AFB}"/>
    <cellStyle name="Normal 12 2 16 3" xfId="19274" xr:uid="{8F998F81-01E6-4EAA-A2AF-70226B16FAF2}"/>
    <cellStyle name="Normal 12 2 17" xfId="19275" xr:uid="{3BC59A78-FA9D-4570-975C-35A963CDAC4F}"/>
    <cellStyle name="Normal 12 2 17 2" xfId="19276" xr:uid="{2BD10D63-1FC9-4F15-B933-22DB7774FE7B}"/>
    <cellStyle name="Normal 12 2 17 3" xfId="19277" xr:uid="{4E54C2F3-8FD8-43B6-9E80-19E781AF0459}"/>
    <cellStyle name="Normal 12 2 18" xfId="19278" xr:uid="{E3353F68-697C-4027-9C7A-F659D06AB817}"/>
    <cellStyle name="Normal 12 2 2" xfId="19279" xr:uid="{9EA4E03E-43E7-4A1D-8E38-8EAA82A5D85F}"/>
    <cellStyle name="Normal 12 2 2 2" xfId="19280" xr:uid="{41166D4D-4582-4DD1-A86D-C3BDE0C0A8B2}"/>
    <cellStyle name="Normal 12 2 2 3" xfId="19281" xr:uid="{5CFD9D06-3C91-4617-A69E-2CAAA86EB873}"/>
    <cellStyle name="Normal 12 2 3" xfId="19282" xr:uid="{1F0A35B7-56A0-4682-8365-77403129DED6}"/>
    <cellStyle name="Normal 12 2 4" xfId="19283" xr:uid="{DDFD28D4-4C13-4C84-B859-4A2E6FD0A469}"/>
    <cellStyle name="Normal 12 2 5" xfId="19284" xr:uid="{8E6A82D1-0359-40B9-84B6-E857DAC44F5D}"/>
    <cellStyle name="Normal 12 2 6" xfId="19285" xr:uid="{9F1B1A02-FAAD-44FB-848D-47E3F3424258}"/>
    <cellStyle name="Normal 12 2 7" xfId="19286" xr:uid="{E42AC105-605C-4D50-BB97-D5A6E4057931}"/>
    <cellStyle name="Normal 12 2 8" xfId="19287" xr:uid="{967C70C7-133C-4717-AABF-202CE6C6BA97}"/>
    <cellStyle name="Normal 12 2 8 2" xfId="19288" xr:uid="{438A5DF6-3777-4AE6-BF93-64C542FEA3D8}"/>
    <cellStyle name="Normal 12 2 9" xfId="19289" xr:uid="{E575E6C0-6A6F-412B-B3E2-79DD3645653C}"/>
    <cellStyle name="Normal 12 2 9 2" xfId="19290" xr:uid="{7C2A19C7-B0BD-4977-8C9B-D70312E9DC53}"/>
    <cellStyle name="Normal 12 2 9 3" xfId="19291" xr:uid="{21AF40C5-DE39-4EB6-B806-5666F3F71293}"/>
    <cellStyle name="Normal 12 20" xfId="19292" xr:uid="{B7A8C855-E26A-42BA-B6CA-3CF4C5952D1C}"/>
    <cellStyle name="Normal 12 20 2" xfId="19293" xr:uid="{2C29C292-619C-4E01-B60D-8EB086FFA1FB}"/>
    <cellStyle name="Normal 12 20 3" xfId="19294" xr:uid="{0ABFFBF7-FE06-4410-A907-C1689240EEC2}"/>
    <cellStyle name="Normal 12 21" xfId="19295" xr:uid="{95F8A925-ADE7-4979-85BF-810E78B12A9A}"/>
    <cellStyle name="Normal 12 21 2" xfId="19296" xr:uid="{CBD2F64C-72F8-4F6D-B6D8-A077046C6D5C}"/>
    <cellStyle name="Normal 12 21 3" xfId="19297" xr:uid="{4BB03141-94BD-4CB1-A9B8-BCA0F68553C7}"/>
    <cellStyle name="Normal 12 22" xfId="19298" xr:uid="{FEB94C78-1D9F-4E61-A28D-D8DBA426CB69}"/>
    <cellStyle name="Normal 12 22 2" xfId="19299" xr:uid="{1DE4E12B-CFB4-4708-9CA8-5F008709E322}"/>
    <cellStyle name="Normal 12 23" xfId="19300" xr:uid="{BA150161-F753-4921-B0B6-828F777B691B}"/>
    <cellStyle name="Normal 12 24" xfId="19301" xr:uid="{6C192B73-A6C1-41EB-9470-D7B4DDAC97D6}"/>
    <cellStyle name="Normal 12 3" xfId="19302" xr:uid="{9D96E4D5-E427-46B9-9E6B-527BC9A6D33D}"/>
    <cellStyle name="Normal 12 3 10" xfId="19303" xr:uid="{DA5A79AF-9A29-4811-B64C-A7778B08A10E}"/>
    <cellStyle name="Normal 12 3 10 2" xfId="19304" xr:uid="{85D86073-C5BD-4FB1-8C2E-07026F99E164}"/>
    <cellStyle name="Normal 12 3 10 3" xfId="19305" xr:uid="{70F6D373-AC2B-4D8A-8524-EFED3A18DFDD}"/>
    <cellStyle name="Normal 12 3 11" xfId="19306" xr:uid="{671D348D-FF33-43F7-B3EB-D690E493AF0E}"/>
    <cellStyle name="Normal 12 3 11 2" xfId="19307" xr:uid="{02144A7C-27A9-475B-A566-3CA91517B3C4}"/>
    <cellStyle name="Normal 12 3 11 3" xfId="19308" xr:uid="{590B0E58-3321-4D4A-B8B8-AAA187D74400}"/>
    <cellStyle name="Normal 12 3 12" xfId="19309" xr:uid="{E9A3D881-B080-4C18-9245-5090ADF4F9C5}"/>
    <cellStyle name="Normal 12 3 12 2" xfId="19310" xr:uid="{2D95025E-A93F-4274-AA94-AAFD4EF107AE}"/>
    <cellStyle name="Normal 12 3 12 3" xfId="19311" xr:uid="{28B8C2F9-D8F8-4757-BFC5-0D8829333CEE}"/>
    <cellStyle name="Normal 12 3 13" xfId="19312" xr:uid="{5347C80B-227F-4F63-9C3D-3A7E97AC98FA}"/>
    <cellStyle name="Normal 12 3 13 2" xfId="19313" xr:uid="{673BFA81-F454-41BC-9C71-AFB93DB00F90}"/>
    <cellStyle name="Normal 12 3 13 3" xfId="19314" xr:uid="{4A0D0DCB-3250-48AA-BD55-463CDF4BC3CE}"/>
    <cellStyle name="Normal 12 3 14" xfId="19315" xr:uid="{9BE9C639-3CE9-4CC3-A35E-FFACD4DA40ED}"/>
    <cellStyle name="Normal 12 3 14 2" xfId="19316" xr:uid="{3B7D0DEB-50CD-4170-B602-52F55CD974FF}"/>
    <cellStyle name="Normal 12 3 14 3" xfId="19317" xr:uid="{897F2D96-1D6D-4389-B439-5A73E9E53171}"/>
    <cellStyle name="Normal 12 3 15" xfId="19318" xr:uid="{566BFE64-8918-402F-A52B-DDA6542B43C3}"/>
    <cellStyle name="Normal 12 3 15 2" xfId="19319" xr:uid="{84B6C53C-48DD-43EC-BF18-A6F8F1BBA335}"/>
    <cellStyle name="Normal 12 3 15 3" xfId="19320" xr:uid="{A618FEF3-3C14-47AF-86A8-3C5720EAF445}"/>
    <cellStyle name="Normal 12 3 16" xfId="19321" xr:uid="{B81E40C9-56BA-4B46-8B36-E4CA80DE911B}"/>
    <cellStyle name="Normal 12 3 16 2" xfId="19322" xr:uid="{34F316CB-2BC7-4C83-ACE2-876AAF74C325}"/>
    <cellStyle name="Normal 12 3 16 3" xfId="19323" xr:uid="{EF4AF1CF-1242-41BD-BAE5-D47A0751086B}"/>
    <cellStyle name="Normal 12 3 17" xfId="19324" xr:uid="{697EF9FB-68E6-422F-B801-3258F3595E1B}"/>
    <cellStyle name="Normal 12 3 17 2" xfId="19325" xr:uid="{71A317B8-6BE8-4097-B5EC-71A1D4A86FCF}"/>
    <cellStyle name="Normal 12 3 17 3" xfId="19326" xr:uid="{9534B6D2-201A-43B3-9138-CA098133AAC5}"/>
    <cellStyle name="Normal 12 3 18" xfId="19327" xr:uid="{7F69ED33-70CE-474F-AC8C-1960ACDE5192}"/>
    <cellStyle name="Normal 12 3 2" xfId="19328" xr:uid="{C699C4FA-7A21-42D0-A262-22797F5E2492}"/>
    <cellStyle name="Normal 12 3 2 2" xfId="19329" xr:uid="{5F6ED47C-90CF-4C59-8872-0509AB7364D3}"/>
    <cellStyle name="Normal 12 3 3" xfId="19330" xr:uid="{1F34459A-2126-4DDB-B6D4-3ABE6AA4C649}"/>
    <cellStyle name="Normal 12 3 4" xfId="19331" xr:uid="{9562C2D3-57E7-4DE4-8FFB-0408EBEA2594}"/>
    <cellStyle name="Normal 12 3 5" xfId="19332" xr:uid="{60BDF335-35D6-4978-B983-8EF36C8F9C61}"/>
    <cellStyle name="Normal 12 3 6" xfId="19333" xr:uid="{B58FE028-D46E-414B-9C39-CCEABD35F828}"/>
    <cellStyle name="Normal 12 3 7" xfId="19334" xr:uid="{81C5AAE1-222A-4B3A-BA00-6523FE210B7D}"/>
    <cellStyle name="Normal 12 3 8" xfId="19335" xr:uid="{3AD35EC6-5020-409B-9A9A-31683D883422}"/>
    <cellStyle name="Normal 12 3 8 2" xfId="19336" xr:uid="{E29BC75F-D3B4-47E8-B719-B5C8BA3303BD}"/>
    <cellStyle name="Normal 12 3 9" xfId="19337" xr:uid="{280F3444-906B-49DC-BF9F-585411C7C510}"/>
    <cellStyle name="Normal 12 3 9 2" xfId="19338" xr:uid="{2513A466-4782-435C-A515-E8ED8CBEBD10}"/>
    <cellStyle name="Normal 12 3 9 3" xfId="19339" xr:uid="{7CC4C709-49F2-466E-A7A4-D938B9479B75}"/>
    <cellStyle name="Normal 12 4" xfId="19340" xr:uid="{7659FBBB-E827-43E2-A567-7AF4123E55BF}"/>
    <cellStyle name="Normal 12 4 2" xfId="19341" xr:uid="{29253260-D684-4891-B4C2-DC81A1205C3D}"/>
    <cellStyle name="Normal 12 4 2 2" xfId="19342" xr:uid="{637CF0A2-D9A8-4FD8-9E4E-085F755EEFFE}"/>
    <cellStyle name="Normal 12 4 3" xfId="19343" xr:uid="{9F52F46A-57D5-4DE8-9F4D-4E9CEA2FA380}"/>
    <cellStyle name="Normal 12 4 4" xfId="19344" xr:uid="{BDE76A91-83A9-4F02-B967-A8FE05722322}"/>
    <cellStyle name="Normal 12 4 5" xfId="19345" xr:uid="{47CE7360-2A46-48D4-9143-3733973DD654}"/>
    <cellStyle name="Normal 12 4 6" xfId="19346" xr:uid="{BA8A7A51-5724-44A1-9F4F-63FD53B433C5}"/>
    <cellStyle name="Normal 12 4 7" xfId="19347" xr:uid="{B1762205-75C3-4CF2-AD87-3C3CA59F129F}"/>
    <cellStyle name="Normal 12 4 8" xfId="19348" xr:uid="{44C9E8D7-E41D-45C1-A0FB-4E1EB24606B3}"/>
    <cellStyle name="Normal 12 4 8 2" xfId="19349" xr:uid="{747F7E4D-5363-4342-8136-EDD510224B3E}"/>
    <cellStyle name="Normal 12 5" xfId="19350" xr:uid="{AAFBC8D6-2F43-44D4-9B42-FEB6B5EDEB44}"/>
    <cellStyle name="Normal 12 5 2" xfId="19351" xr:uid="{38B1CC54-6076-4CBD-B913-A09903504B93}"/>
    <cellStyle name="Normal 12 5 2 2" xfId="19352" xr:uid="{17DDC64E-89B1-4F05-BA6C-3F8CCC145C77}"/>
    <cellStyle name="Normal 12 5 3" xfId="19353" xr:uid="{E3C509E5-6400-4DA1-A9C4-1294E617EB26}"/>
    <cellStyle name="Normal 12 5 4" xfId="19354" xr:uid="{F11F1982-D68B-4C03-BED5-38AA2C578B9E}"/>
    <cellStyle name="Normal 12 5 5" xfId="19355" xr:uid="{7EF8D5EC-E9FD-43A5-BDEC-ABAB74B9E32E}"/>
    <cellStyle name="Normal 12 5 6" xfId="19356" xr:uid="{023365F0-83FB-4D09-84DE-68FB71B1C201}"/>
    <cellStyle name="Normal 12 5 7" xfId="19357" xr:uid="{699771D8-FF89-4223-9480-1FDBD55DEA1C}"/>
    <cellStyle name="Normal 12 5 8" xfId="19358" xr:uid="{8E268A5C-A233-4EFF-B92C-D52F513B66AB}"/>
    <cellStyle name="Normal 12 5 8 2" xfId="19359" xr:uid="{B2DAFFA9-1995-4661-9742-B9DB7D7BB47A}"/>
    <cellStyle name="Normal 12 6" xfId="19360" xr:uid="{A365DEC3-4E86-4008-A819-E12C8CB6B980}"/>
    <cellStyle name="Normal 12 6 2" xfId="19361" xr:uid="{C9B63A3F-B287-49EF-AF42-F962EC0E76CB}"/>
    <cellStyle name="Normal 12 6 2 2" xfId="19362" xr:uid="{5231D33D-15F6-4B21-939E-F59BBCF96D16}"/>
    <cellStyle name="Normal 12 6 3" xfId="19363" xr:uid="{33812A5E-AC76-43F7-9825-C9C51EC15EB6}"/>
    <cellStyle name="Normal 12 6 4" xfId="19364" xr:uid="{EA4BB2B9-3A6E-4435-9B58-FB8C898197C7}"/>
    <cellStyle name="Normal 12 6 5" xfId="19365" xr:uid="{99877567-A4EB-4EB4-9E11-1BE5FB30BC4F}"/>
    <cellStyle name="Normal 12 6 6" xfId="19366" xr:uid="{FF418849-B53D-498E-A49A-47DB5DAAC462}"/>
    <cellStyle name="Normal 12 6 7" xfId="19367" xr:uid="{0A11E487-5E6F-4502-B262-C0E1C48F91C0}"/>
    <cellStyle name="Normal 12 6 8" xfId="19368" xr:uid="{84DF4058-8BF8-4E00-A3DD-AEB0C9F1448A}"/>
    <cellStyle name="Normal 12 6 8 2" xfId="19369" xr:uid="{3D176A6E-9309-4E4C-89F6-221CBE02F65A}"/>
    <cellStyle name="Normal 12 7" xfId="19370" xr:uid="{1D360F4D-70E4-4501-9B71-6FED7C59E4D3}"/>
    <cellStyle name="Normal 12 8" xfId="19371" xr:uid="{2B7F66C8-A6DB-4105-AA58-1C557CCBC349}"/>
    <cellStyle name="Normal 12 9" xfId="19372" xr:uid="{2B4DD9AF-E073-43CA-84BC-17EEA74DDF91}"/>
    <cellStyle name="Normal 13" xfId="19373" xr:uid="{6E68259E-43C3-48D3-A166-2EBF9D2175F6}"/>
    <cellStyle name="Normal 13 10" xfId="19374" xr:uid="{A97950BD-CFD6-425E-8687-7AA57711C4CD}"/>
    <cellStyle name="Normal 13 10 2" xfId="19375" xr:uid="{48904786-A8F8-484C-B659-6C1D6344B070}"/>
    <cellStyle name="Normal 13 10 3" xfId="19376" xr:uid="{F417B83B-E59E-4997-840C-D6B4BB9B3E85}"/>
    <cellStyle name="Normal 13 11" xfId="19377" xr:uid="{A98CD7CF-E54C-4322-94CC-100A7C22F72F}"/>
    <cellStyle name="Normal 13 11 2" xfId="19378" xr:uid="{10ACE025-34D2-481D-8312-0637B44B13EA}"/>
    <cellStyle name="Normal 13 11 3" xfId="19379" xr:uid="{39494E9A-7700-4EB2-80F6-2B81AC5C8ADA}"/>
    <cellStyle name="Normal 13 12" xfId="19380" xr:uid="{9EEA61BE-3561-4F33-B3C7-1DFE68C76B77}"/>
    <cellStyle name="Normal 13 13" xfId="19381" xr:uid="{DD9E1827-910A-43E4-AA49-557A66128B83}"/>
    <cellStyle name="Normal 13 13 2" xfId="19382" xr:uid="{C8B46BBA-C697-40B1-82F9-D61A9B361B67}"/>
    <cellStyle name="Normal 13 13 3" xfId="19383" xr:uid="{7F8C0DB2-29CB-43F2-A07C-0D5F2A2170B0}"/>
    <cellStyle name="Normal 13 14" xfId="19384" xr:uid="{0244D5F6-6963-46C8-AAC8-A635FA4ABD4B}"/>
    <cellStyle name="Normal 13 14 2" xfId="19385" xr:uid="{7A02CC9E-6894-4AAB-A775-4F88F8DF7FF5}"/>
    <cellStyle name="Normal 13 14 3" xfId="19386" xr:uid="{EAA8413B-38A3-4D6D-A11C-E47304E63956}"/>
    <cellStyle name="Normal 13 15" xfId="19387" xr:uid="{BA2AD535-E82E-43BC-BFB9-A00A766C2E14}"/>
    <cellStyle name="Normal 13 15 2" xfId="19388" xr:uid="{8A49E351-90CE-4E3C-99F1-BA6C396A1A40}"/>
    <cellStyle name="Normal 13 15 3" xfId="19389" xr:uid="{535AF199-44E7-4D48-A1D5-8299F12FF562}"/>
    <cellStyle name="Normal 13 16" xfId="19390" xr:uid="{4B601A73-39C6-4EEA-8033-B4DE58CA1826}"/>
    <cellStyle name="Normal 13 16 2" xfId="19391" xr:uid="{A4468BA1-9492-4599-960D-045F43047FB1}"/>
    <cellStyle name="Normal 13 16 3" xfId="19392" xr:uid="{7B2C96EE-EB7B-4C69-B578-38740E1F9B09}"/>
    <cellStyle name="Normal 13 17" xfId="19393" xr:uid="{DA3DE8D3-E16E-4253-8CE7-1881C5BA0F14}"/>
    <cellStyle name="Normal 13 18" xfId="19394" xr:uid="{59DB7A61-2F80-44A8-8C13-CF544D88CA7E}"/>
    <cellStyle name="Normal 13 19" xfId="19395" xr:uid="{5CCA92A7-0C3C-4493-A875-6BD829537062}"/>
    <cellStyle name="Normal 13 2" xfId="19396" xr:uid="{69754AB9-C20F-4981-8098-A2448F51232C}"/>
    <cellStyle name="Normal 13 2 10" xfId="19397" xr:uid="{A4AD817F-33CD-4AE8-8CAC-C2DDBB4203FE}"/>
    <cellStyle name="Normal 13 2 2" xfId="19398" xr:uid="{348D8372-A87F-454E-8814-342F317F3741}"/>
    <cellStyle name="Normal 13 2 2 2" xfId="19399" xr:uid="{342468B0-C2F3-4D0F-A33B-5128B8F293CF}"/>
    <cellStyle name="Normal 13 2 2 3" xfId="19400" xr:uid="{E840E39B-18B5-42DB-8D84-4882430E02E3}"/>
    <cellStyle name="Normal 13 2 3" xfId="19401" xr:uid="{A390654D-622C-4BAF-8B18-3F63622D876A}"/>
    <cellStyle name="Normal 13 2 3 2" xfId="19402" xr:uid="{E22E24CF-D59D-457E-BBA7-1C7E4E1F1945}"/>
    <cellStyle name="Normal 13 2 3 3" xfId="19403" xr:uid="{4A8DF5E9-E6B3-4B5E-B84A-4BC6D699F012}"/>
    <cellStyle name="Normal 13 2 4" xfId="19404" xr:uid="{2303ACC9-A087-44E7-BD62-C6751B86007A}"/>
    <cellStyle name="Normal 13 2 4 2" xfId="19405" xr:uid="{1A4010E0-B857-4686-963F-99A6083C65AE}"/>
    <cellStyle name="Normal 13 2 4 3" xfId="19406" xr:uid="{1422090A-9453-4B85-BB39-C05574395079}"/>
    <cellStyle name="Normal 13 2 5" xfId="19407" xr:uid="{1FC38011-B3CA-460B-8CC4-0400A42FBCAB}"/>
    <cellStyle name="Normal 13 2 5 2" xfId="19408" xr:uid="{BB8FCA22-ABEC-4DA7-B8CB-D9DD15E4B69B}"/>
    <cellStyle name="Normal 13 2 5 3" xfId="19409" xr:uid="{5EF07E2D-E758-49DF-A519-AB10413066E1}"/>
    <cellStyle name="Normal 13 2 6" xfId="19410" xr:uid="{E14A1364-AA97-4A42-8CD8-BDA68FCE9F26}"/>
    <cellStyle name="Normal 13 2 6 2" xfId="19411" xr:uid="{948C2DA6-A861-4E59-A43E-8DA9B69E38CD}"/>
    <cellStyle name="Normal 13 2 6 3" xfId="19412" xr:uid="{73777AA5-E39B-43E2-B409-D0BCA20B5985}"/>
    <cellStyle name="Normal 13 2 7" xfId="19413" xr:uid="{A57B737F-E1F5-4982-9CB5-E915CF3EA550}"/>
    <cellStyle name="Normal 13 2 7 2" xfId="19414" xr:uid="{868F2AA1-4A87-4645-99F7-55C962C8ECE7}"/>
    <cellStyle name="Normal 13 2 7 3" xfId="19415" xr:uid="{66685824-4A10-4981-9F29-39E8E865CF0A}"/>
    <cellStyle name="Normal 13 2 8" xfId="19416" xr:uid="{54728083-22F6-454F-98F2-E03D15EEDD39}"/>
    <cellStyle name="Normal 13 2 8 2" xfId="19417" xr:uid="{66998D02-D7F9-491E-A73A-90F010844EBB}"/>
    <cellStyle name="Normal 13 2 8 3" xfId="19418" xr:uid="{91DBA311-BF23-42F8-A44C-7490506E4F2A}"/>
    <cellStyle name="Normal 13 2 9" xfId="19419" xr:uid="{8C261627-5F39-4996-8D04-FE569EB9CED3}"/>
    <cellStyle name="Normal 13 20" xfId="19420" xr:uid="{32A28C61-440E-4AF5-A0F8-2316E3C9E2B6}"/>
    <cellStyle name="Normal 13 21" xfId="19421" xr:uid="{E1609FDA-BA88-4CA7-8D8B-17FCD3CCCDD8}"/>
    <cellStyle name="Normal 13 22" xfId="19422" xr:uid="{36FCCB10-2054-45DB-9573-19AECA9F19F1}"/>
    <cellStyle name="Normal 13 23" xfId="19423" xr:uid="{6F88C805-1E8E-445D-91D6-417B5CBEDD3C}"/>
    <cellStyle name="Normal 13 24" xfId="19424" xr:uid="{897B4D4C-4C24-4D0F-962B-6CDD935A7192}"/>
    <cellStyle name="Normal 13 25" xfId="19425" xr:uid="{9F70ED86-76CB-484D-AF01-E8EC9C1210AC}"/>
    <cellStyle name="Normal 13 26" xfId="19426" xr:uid="{B57B331C-1975-44DC-B7E4-BA060ED99EBF}"/>
    <cellStyle name="Normal 13 27" xfId="19427" xr:uid="{9FEE9A52-E81C-4CDC-91BB-BC180CE1A342}"/>
    <cellStyle name="Normal 13 28" xfId="19428" xr:uid="{5A56E91E-7756-4543-9C58-08D93E04D7F0}"/>
    <cellStyle name="Normal 13 29" xfId="19429" xr:uid="{95030C07-B745-44D5-B4B8-FAC0898BC945}"/>
    <cellStyle name="Normal 13 3" xfId="19430" xr:uid="{3C2A4A12-5462-49DA-B6C5-7F9F2F877B23}"/>
    <cellStyle name="Normal 13 3 2" xfId="19431" xr:uid="{76A96A3A-BB1B-4553-A40A-B8C432053C42}"/>
    <cellStyle name="Normal 13 3 2 2" xfId="19432" xr:uid="{1037B98F-DCD3-4936-AD6A-375AEB24182E}"/>
    <cellStyle name="Normal 13 3 2 3" xfId="19433" xr:uid="{0A690354-0170-47F1-96D0-3D3050E6A654}"/>
    <cellStyle name="Normal 13 30" xfId="19434" xr:uid="{7050A210-712F-4498-8971-355E9CC8D1D3}"/>
    <cellStyle name="Normal 13 31" xfId="19435" xr:uid="{69326B30-C62B-4DFA-BA58-97E3FA0CAB8D}"/>
    <cellStyle name="Normal 13 32" xfId="19436" xr:uid="{C13C429C-05A8-45D5-86DA-2311493E7C34}"/>
    <cellStyle name="Normal 13 33" xfId="19437" xr:uid="{CEA8772B-7734-4572-856B-83B8064CE6A6}"/>
    <cellStyle name="Normal 13 34" xfId="19438" xr:uid="{0B720EDE-1805-4E84-9347-E4F06770601B}"/>
    <cellStyle name="Normal 13 35" xfId="19439" xr:uid="{9E4468C2-38B3-4BF0-8DEC-22AA8992E011}"/>
    <cellStyle name="Normal 13 36" xfId="19440" xr:uid="{B8C2B3AF-615A-4A3B-A551-06460139E32F}"/>
    <cellStyle name="Normal 13 37" xfId="19441" xr:uid="{F27155CE-FEE4-4E07-B9B3-6D8EF824C26F}"/>
    <cellStyle name="Normal 13 38" xfId="19442" xr:uid="{C9D8C022-041E-41E4-98A1-39EE1E3FF4C7}"/>
    <cellStyle name="Normal 13 39" xfId="19443" xr:uid="{473CC237-364E-420C-BF88-43D8ED49E81D}"/>
    <cellStyle name="Normal 13 4" xfId="19444" xr:uid="{8BE35931-F7EE-4F64-80C6-D155C3209B05}"/>
    <cellStyle name="Normal 13 4 2" xfId="19445" xr:uid="{7B723AA6-ADF0-46FC-B356-9C7D2406854B}"/>
    <cellStyle name="Normal 13 4 2 2" xfId="19446" xr:uid="{3ACA605F-4071-4046-82E1-652F0D37A5BD}"/>
    <cellStyle name="Normal 13 4 2 3" xfId="19447" xr:uid="{0474724B-D8EB-4356-B52A-BBCED856991F}"/>
    <cellStyle name="Normal 13 5" xfId="19448" xr:uid="{7EFD8A22-DC5F-4731-8E0B-2E46AA410787}"/>
    <cellStyle name="Normal 13 6" xfId="19449" xr:uid="{AFDB7DE8-EC52-44C8-BCEB-144A5CE4ED05}"/>
    <cellStyle name="Normal 13 7" xfId="19450" xr:uid="{4CD42FC2-BA74-473A-B658-EFEC22642582}"/>
    <cellStyle name="Normal 13 8" xfId="19451" xr:uid="{C24A100A-F386-4D08-B577-A6EC186977F9}"/>
    <cellStyle name="Normal 13 9" xfId="19452" xr:uid="{DE5F1E4E-C58F-41D5-81FA-9F64EC140243}"/>
    <cellStyle name="Normal 13 9 2" xfId="19453" xr:uid="{45EF981B-F9D3-4EF7-8161-BCD1A43AE1CD}"/>
    <cellStyle name="Normal 13 9 3" xfId="19454" xr:uid="{B7E69091-0C51-426C-9DC0-6E34A8A21E17}"/>
    <cellStyle name="Normal 14" xfId="19455" xr:uid="{BEE1526F-2F95-4867-9085-9C35391E0470}"/>
    <cellStyle name="Normal 14 10" xfId="19456" xr:uid="{9E77B75D-1A20-43C5-9AA6-E6960A46938B}"/>
    <cellStyle name="Normal 14 10 2" xfId="19457" xr:uid="{B12A410D-DEF6-4DEF-A3A5-7548553A4AB7}"/>
    <cellStyle name="Normal 14 10 2 2" xfId="19458" xr:uid="{FC0984D0-019B-422A-8062-46243EBC41E6}"/>
    <cellStyle name="Normal 14 10 2 2 2" xfId="19459" xr:uid="{0564A597-4B92-42CF-A10C-C2FE62576B84}"/>
    <cellStyle name="Normal 14 10 2 3" xfId="19460" xr:uid="{1676656A-589A-414C-BCBD-EE0ED655EB08}"/>
    <cellStyle name="Normal 14 10 2 4" xfId="19461" xr:uid="{389CE75C-31B2-450C-829B-F8F9F7FF3EAF}"/>
    <cellStyle name="Normal 14 10 3" xfId="19462" xr:uid="{B4272653-E998-49D1-97CE-CD06E3B934B5}"/>
    <cellStyle name="Normal 14 10 3 2" xfId="19463" xr:uid="{D460A5B1-D70F-417D-BA85-741AEC53507F}"/>
    <cellStyle name="Normal 14 10 3 3" xfId="19464" xr:uid="{27976D78-0E7C-4B0B-91EC-E2571F823530}"/>
    <cellStyle name="Normal 14 10 4" xfId="19465" xr:uid="{39D3CA1F-A955-4A11-9976-EA32D6A93E37}"/>
    <cellStyle name="Normal 14 10 4 2" xfId="19466" xr:uid="{B8D27317-437A-48A7-AE49-1712A86B8137}"/>
    <cellStyle name="Normal 14 10 5" xfId="19467" xr:uid="{D7DA222B-DE8B-4224-925F-9C2CD6A56DA0}"/>
    <cellStyle name="Normal 14 11" xfId="19468" xr:uid="{C9A3FE3C-921C-4BC7-B853-A15AAC558E74}"/>
    <cellStyle name="Normal 14 11 2" xfId="19469" xr:uid="{7D23A880-C517-4393-95FC-39580E8AC990}"/>
    <cellStyle name="Normal 14 11 2 2" xfId="19470" xr:uid="{223059C6-9D37-43CE-B13B-5806CDD40A34}"/>
    <cellStyle name="Normal 14 11 2 3" xfId="19471" xr:uid="{627E95AE-159F-4A7A-9A1B-0DAB2AD9688A}"/>
    <cellStyle name="Normal 14 11 3" xfId="19472" xr:uid="{34D6C4DE-CD52-426E-8088-7EA37305AA1A}"/>
    <cellStyle name="Normal 14 11 3 2" xfId="19473" xr:uid="{7D1265EF-721F-49F7-9476-F2D8A964D196}"/>
    <cellStyle name="Normal 14 11 3 3" xfId="19474" xr:uid="{3CCDD02D-3E7D-4A8C-9AB7-685C01A43082}"/>
    <cellStyle name="Normal 14 11 4" xfId="19475" xr:uid="{11030A1C-918E-4B7B-8754-57D0181C2A83}"/>
    <cellStyle name="Normal 14 11 4 2" xfId="19476" xr:uid="{8A4B0075-CA44-48CC-81D7-D92B705919CE}"/>
    <cellStyle name="Normal 14 11 5" xfId="19477" xr:uid="{C71B0882-57D2-4BA6-AB39-AF8DFE567C8B}"/>
    <cellStyle name="Normal 14 12" xfId="19478" xr:uid="{76DE2DC6-BCDA-4DFD-9CC4-F3850416BD84}"/>
    <cellStyle name="Normal 14 12 2" xfId="19479" xr:uid="{2CE403B6-C68F-4980-8CD9-286814EB3D5B}"/>
    <cellStyle name="Normal 14 12 2 2" xfId="19480" xr:uid="{CA0739B9-EDF9-47D8-97A3-BE6103AEE86E}"/>
    <cellStyle name="Normal 14 12 2 3" xfId="19481" xr:uid="{615CE56B-5233-43E9-A2CB-6AFFEF9919AA}"/>
    <cellStyle name="Normal 14 12 2 4" xfId="19482" xr:uid="{C67B6D6F-F357-4B96-880C-40F6269F10C0}"/>
    <cellStyle name="Normal 14 12 3" xfId="19483" xr:uid="{D7856340-2BC9-4CF6-A42C-8D99A26D5958}"/>
    <cellStyle name="Normal 14 12 4" xfId="19484" xr:uid="{C800BA1B-B0C6-43D7-83FE-3FC56F40D53E}"/>
    <cellStyle name="Normal 14 13" xfId="19485" xr:uid="{EBFEEEA8-9E6C-44E1-BD68-AC0E8FE62C06}"/>
    <cellStyle name="Normal 14 13 2" xfId="19486" xr:uid="{8CAB3042-3081-4B75-B132-04DD3D66D9F3}"/>
    <cellStyle name="Normal 14 13 2 2" xfId="19487" xr:uid="{FDEBFE6F-167A-4B25-8064-BD7D9EAAE31F}"/>
    <cellStyle name="Normal 14 13 2 3" xfId="19488" xr:uid="{A3244915-8C27-45B2-8809-D6E50C13F393}"/>
    <cellStyle name="Normal 14 13 2 4" xfId="19489" xr:uid="{13A3741F-EFD0-4EDB-8E1A-5C8EC1A11DD0}"/>
    <cellStyle name="Normal 14 14" xfId="19490" xr:uid="{B55F8681-5F4F-43C1-AC2C-F3985FE23DB2}"/>
    <cellStyle name="Normal 14 14 2" xfId="19491" xr:uid="{91BCAE04-C8F8-4E08-933A-964A8407F6F4}"/>
    <cellStyle name="Normal 14 14 2 2" xfId="19492" xr:uid="{5256EC97-BEAC-4E36-BC94-406CD00C3688}"/>
    <cellStyle name="Normal 14 14 2 3" xfId="19493" xr:uid="{D3C81395-8BA6-4FBE-8624-FB21F1818DC9}"/>
    <cellStyle name="Normal 14 14 3" xfId="19494" xr:uid="{C8EFD8FF-8535-4F58-BA17-91CB1B59EAA7}"/>
    <cellStyle name="Normal 14 14 4" xfId="19495" xr:uid="{A82B75BB-4161-44B4-AF60-06D12469D675}"/>
    <cellStyle name="Normal 14 15" xfId="19496" xr:uid="{75B6E961-3B14-4951-A145-7AF90FF8A6DE}"/>
    <cellStyle name="Normal 14 15 2" xfId="19497" xr:uid="{00FA0E88-9F18-422E-9CAA-1412EE120D16}"/>
    <cellStyle name="Normal 14 15 2 2" xfId="19498" xr:uid="{F6DA2FEB-B18B-4148-8C6E-EB79BE77DDCC}"/>
    <cellStyle name="Normal 14 15 2 3" xfId="19499" xr:uid="{C113DAA5-A50C-4400-8583-2AD731862F27}"/>
    <cellStyle name="Normal 14 15 3" xfId="19500" xr:uid="{7E88AF25-4227-4E71-B375-44EEEAA5CC07}"/>
    <cellStyle name="Normal 14 15 4" xfId="19501" xr:uid="{2D4FFF8A-BC98-451E-BCA0-D9B6F7E69227}"/>
    <cellStyle name="Normal 14 16" xfId="19502" xr:uid="{0EE142E9-8217-417E-BA66-FA5CA35EC8EF}"/>
    <cellStyle name="Normal 14 16 2" xfId="19503" xr:uid="{A4E8232B-814B-447F-9509-D78E824F85B9}"/>
    <cellStyle name="Normal 14 16 3" xfId="19504" xr:uid="{BD4486BB-8207-485F-80AE-CA24053C3A7E}"/>
    <cellStyle name="Normal 14 16 4" xfId="19505" xr:uid="{0BBD1D4F-7D9B-4F75-93A3-184AC5AFC57B}"/>
    <cellStyle name="Normal 14 17" xfId="19506" xr:uid="{7191E25F-0DD0-470C-8815-548116A4FFF0}"/>
    <cellStyle name="Normal 14 17 2" xfId="19507" xr:uid="{18F5DE3E-8109-4854-ACE0-2C3D298E3F5A}"/>
    <cellStyle name="Normal 14 17 3" xfId="19508" xr:uid="{261003BC-3518-42C1-8E8B-91A50A380D19}"/>
    <cellStyle name="Normal 14 18" xfId="19509" xr:uid="{12683934-33F8-42AB-A2AF-24958F52E2C3}"/>
    <cellStyle name="Normal 14 18 2" xfId="19510" xr:uid="{B6C00517-70B6-4032-85F8-0BBC09F42A8D}"/>
    <cellStyle name="Normal 14 18 3" xfId="19511" xr:uid="{796480B5-28D6-4497-9232-27A24EE783FB}"/>
    <cellStyle name="Normal 14 19" xfId="19512" xr:uid="{A586BA60-8973-481F-8A9A-FB472BBA8712}"/>
    <cellStyle name="Normal 14 2" xfId="19513" xr:uid="{DBC2C414-F847-4A19-8812-88E97BB67CBF}"/>
    <cellStyle name="Normal 14 2 10" xfId="19514" xr:uid="{450AADC0-1DB9-4940-B7B5-4E8FFBD61016}"/>
    <cellStyle name="Normal 14 2 10 2" xfId="19515" xr:uid="{6A03FC3A-DBC1-43F2-8ACE-F42FE0530967}"/>
    <cellStyle name="Normal 14 2 10 3" xfId="19516" xr:uid="{DAA7117C-A584-461F-9F13-01EDB702D724}"/>
    <cellStyle name="Normal 14 2 11" xfId="19517" xr:uid="{C669A040-BAA5-4FDE-B41E-B9491C6D4756}"/>
    <cellStyle name="Normal 14 2 11 2" xfId="19518" xr:uid="{95140B54-617B-48C8-8253-2514DEF5CCCB}"/>
    <cellStyle name="Normal 14 2 11 3" xfId="19519" xr:uid="{71A43AE3-98E7-4B3D-9FD0-34914DFB2B2A}"/>
    <cellStyle name="Normal 14 2 12" xfId="19520" xr:uid="{CC7D3384-6160-4DB2-9A9A-CC8967DA06C6}"/>
    <cellStyle name="Normal 14 2 12 2" xfId="19521" xr:uid="{23C25B61-F2F3-423D-A273-A483ADF6EB38}"/>
    <cellStyle name="Normal 14 2 12 3" xfId="19522" xr:uid="{082E3104-179E-440A-9703-FCE43CCDBADE}"/>
    <cellStyle name="Normal 14 2 13" xfId="19523" xr:uid="{5F61D2BE-CB4A-4EC0-908F-E457EF59C78D}"/>
    <cellStyle name="Normal 14 2 13 2" xfId="19524" xr:uid="{8A298474-802E-40E4-B403-CCA1A18F1033}"/>
    <cellStyle name="Normal 14 2 13 3" xfId="19525" xr:uid="{4F8A8F15-EEEC-43C8-BE50-0F9F273D2B5C}"/>
    <cellStyle name="Normal 14 2 14" xfId="19526" xr:uid="{AE943EE0-7A60-4B63-86BE-FFEEE90DFCE2}"/>
    <cellStyle name="Normal 14 2 14 2" xfId="19527" xr:uid="{EF60A7E8-A808-4040-96E3-B144409E5804}"/>
    <cellStyle name="Normal 14 2 14 3" xfId="19528" xr:uid="{8788000F-02F0-47EF-942A-A1670BDB5B98}"/>
    <cellStyle name="Normal 14 2 15" xfId="19529" xr:uid="{29E2E224-956A-477C-B0B1-09BFF322887C}"/>
    <cellStyle name="Normal 14 2 15 2" xfId="19530" xr:uid="{2AD31403-6721-4B49-B163-A5604E21468B}"/>
    <cellStyle name="Normal 14 2 15 3" xfId="19531" xr:uid="{79B92E07-7D41-4992-A35D-D4057ABE2BAD}"/>
    <cellStyle name="Normal 14 2 16" xfId="19532" xr:uid="{94DF988E-CFC5-401E-8661-731B031B370E}"/>
    <cellStyle name="Normal 14 2 16 2" xfId="19533" xr:uid="{91758C28-5ED9-407E-9FB3-D0F27F2300F2}"/>
    <cellStyle name="Normal 14 2 16 3" xfId="19534" xr:uid="{17A06428-0773-4B23-B6F0-6834E76C0D36}"/>
    <cellStyle name="Normal 14 2 17" xfId="19535" xr:uid="{2F1C8A3D-C795-4B58-AAC3-92C8F70E54CD}"/>
    <cellStyle name="Normal 14 2 17 2" xfId="19536" xr:uid="{B1C906A5-D244-4F3E-BF11-0B9662A6A457}"/>
    <cellStyle name="Normal 14 2 17 3" xfId="19537" xr:uid="{BCA05494-D55B-4042-B030-920A80A0F4A0}"/>
    <cellStyle name="Normal 14 2 18" xfId="19538" xr:uid="{4DD1B063-FA8C-4B91-B30D-1ED4E916E63D}"/>
    <cellStyle name="Normal 14 2 18 2" xfId="19539" xr:uid="{CF326679-9AD0-4266-ADCE-809FE0F4AE0E}"/>
    <cellStyle name="Normal 14 2 18 3" xfId="19540" xr:uid="{C079C2F4-B0BA-4736-825B-98CEF4E37136}"/>
    <cellStyle name="Normal 14 2 2" xfId="19541" xr:uid="{DACAA498-2A7E-4E61-BD4B-C837CB70594A}"/>
    <cellStyle name="Normal 14 2 2 2" xfId="19542" xr:uid="{42EF489D-6268-4B44-852A-9310FE370C15}"/>
    <cellStyle name="Normal 14 2 3" xfId="19543" xr:uid="{72023A65-ED96-4655-83CC-0B95EBFE8E01}"/>
    <cellStyle name="Normal 14 2 4" xfId="19544" xr:uid="{11D61A5E-1118-486F-B0FD-CDC595EACBF0}"/>
    <cellStyle name="Normal 14 2 5" xfId="19545" xr:uid="{8A04E787-F774-4959-906B-18E0789E3DBD}"/>
    <cellStyle name="Normal 14 2 6" xfId="19546" xr:uid="{26F731DD-EF02-45F7-A07A-B84D22601F68}"/>
    <cellStyle name="Normal 14 2 7" xfId="19547" xr:uid="{0A77C9D7-5EB5-4915-A789-CEB9BDF41D23}"/>
    <cellStyle name="Normal 14 2 8" xfId="19548" xr:uid="{A16F5DCE-2615-4A16-A5E7-399ABD2C7301}"/>
    <cellStyle name="Normal 14 2 8 2" xfId="19549" xr:uid="{66DD88CC-1764-40CF-A689-2E5A8AA7E0B7}"/>
    <cellStyle name="Normal 14 2 8 3" xfId="19550" xr:uid="{323AA154-D007-4D45-AC50-3A3F7F88FEF6}"/>
    <cellStyle name="Normal 14 2 9" xfId="19551" xr:uid="{12F36F5F-BE6A-42F7-BFC7-5482A9696854}"/>
    <cellStyle name="Normal 14 2 9 2" xfId="19552" xr:uid="{A5134311-C6E2-4F44-8BCE-FCD47B2C2BF6}"/>
    <cellStyle name="Normal 14 2 9 3" xfId="19553" xr:uid="{3FBD113C-509E-43FE-AA23-94398AC7B2D0}"/>
    <cellStyle name="Normal 14 2 9 4" xfId="19554" xr:uid="{D442A804-3E50-4D0B-81EF-FCF53BFFF849}"/>
    <cellStyle name="Normal 14 20" xfId="19555" xr:uid="{84A02E97-A8B6-45B0-9EDB-C2601653CBEB}"/>
    <cellStyle name="Normal 14 20 2" xfId="19556" xr:uid="{C8D7AC9A-332E-4F82-9785-FAD5757F46F5}"/>
    <cellStyle name="Normal 14 20 3" xfId="19557" xr:uid="{CC575B39-98DD-45C0-B01E-81081B58BD2D}"/>
    <cellStyle name="Normal 14 21" xfId="19558" xr:uid="{B2072E1F-F0D3-4D9E-8DEB-8FA1CD42D475}"/>
    <cellStyle name="Normal 14 21 2" xfId="19559" xr:uid="{87B6EC30-9771-43D5-8D78-082A96102688}"/>
    <cellStyle name="Normal 14 21 3" xfId="19560" xr:uid="{C79F0754-D248-4367-8831-B2F49C0ACCE1}"/>
    <cellStyle name="Normal 14 22" xfId="19561" xr:uid="{AFDBF772-5D0B-416E-BA9E-6532FA248305}"/>
    <cellStyle name="Normal 14 22 2" xfId="19562" xr:uid="{E8D02311-E771-494F-9163-7B0BDC660880}"/>
    <cellStyle name="Normal 14 22 3" xfId="19563" xr:uid="{6731D7B6-51C5-4581-A28E-8E17CBA2495D}"/>
    <cellStyle name="Normal 14 23" xfId="19564" xr:uid="{7C013E00-B2F0-4A9D-9BB8-1D4ED0A9975E}"/>
    <cellStyle name="Normal 14 23 2" xfId="19565" xr:uid="{BEDDB719-3537-4F61-BF8D-14A13C6F5A2D}"/>
    <cellStyle name="Normal 14 23 3" xfId="19566" xr:uid="{93DEF3D5-5C71-4568-A835-848DBB574EF2}"/>
    <cellStyle name="Normal 14 24" xfId="19567" xr:uid="{4E3A66FF-55E3-4D87-BCA9-D5BFBB855051}"/>
    <cellStyle name="Normal 14 24 2" xfId="19568" xr:uid="{85C7F103-926E-4CAB-BCB5-132E242ADD46}"/>
    <cellStyle name="Normal 14 24 3" xfId="19569" xr:uid="{FD5F7EFA-A6D7-4A8E-9358-984CF1E99239}"/>
    <cellStyle name="Normal 14 25" xfId="19570" xr:uid="{0714CFE1-E6B4-4EC9-84EF-52CA767D17A6}"/>
    <cellStyle name="Normal 14 25 2" xfId="19571" xr:uid="{FB3C5FCE-9C9D-452D-ADC4-15EDAB95EAEC}"/>
    <cellStyle name="Normal 14 26" xfId="19572" xr:uid="{0F2DF92F-DA26-4337-A926-7B7103476979}"/>
    <cellStyle name="Normal 14 27" xfId="19573" xr:uid="{24CFB932-B428-4626-8464-BB3A8D481AE9}"/>
    <cellStyle name="Normal 14 3" xfId="19574" xr:uid="{3C1A46BC-8267-466A-A586-2A3F1B6C0D4D}"/>
    <cellStyle name="Normal 14 3 10" xfId="19575" xr:uid="{7D125299-6629-478F-83C1-F7F21A873ED6}"/>
    <cellStyle name="Normal 14 3 10 2" xfId="19576" xr:uid="{007F1B2D-EBC9-4E0A-B19B-0D210C08D793}"/>
    <cellStyle name="Normal 14 3 10 3" xfId="19577" xr:uid="{3909C108-339B-4E80-A148-06DCAE50E16C}"/>
    <cellStyle name="Normal 14 3 11" xfId="19578" xr:uid="{C04BB3C1-15F0-4105-B642-9442DFA8A03A}"/>
    <cellStyle name="Normal 14 3 11 2" xfId="19579" xr:uid="{3300B029-D106-4D1E-8469-A865C7E064BF}"/>
    <cellStyle name="Normal 14 3 11 3" xfId="19580" xr:uid="{E71F54E1-912D-4066-8B55-B1A9BFB14860}"/>
    <cellStyle name="Normal 14 3 12" xfId="19581" xr:uid="{77ED376E-04E6-43F2-9215-558C56E334D7}"/>
    <cellStyle name="Normal 14 3 12 2" xfId="19582" xr:uid="{B09DEE35-48C6-4336-956D-9637670F6C51}"/>
    <cellStyle name="Normal 14 3 12 3" xfId="19583" xr:uid="{C35BD312-7635-4F5A-9FEA-25D9C62116E6}"/>
    <cellStyle name="Normal 14 3 13" xfId="19584" xr:uid="{F9F9B52C-D8B8-4A6D-AEEE-B343645EB803}"/>
    <cellStyle name="Normal 14 3 13 2" xfId="19585" xr:uid="{52AF43FA-DD87-4476-81D2-5CE0C094C4C6}"/>
    <cellStyle name="Normal 14 3 13 3" xfId="19586" xr:uid="{C09F6FFB-DF06-4158-8622-3573E78997AC}"/>
    <cellStyle name="Normal 14 3 14" xfId="19587" xr:uid="{2214F3FF-0A4B-4DB8-BAAE-102B763E8A0C}"/>
    <cellStyle name="Normal 14 3 14 2" xfId="19588" xr:uid="{8B215CA2-CF9F-4C19-8876-E834779EC27A}"/>
    <cellStyle name="Normal 14 3 14 3" xfId="19589" xr:uid="{341A3190-F422-4D64-B91B-07E648579005}"/>
    <cellStyle name="Normal 14 3 15" xfId="19590" xr:uid="{4E0881C9-33D0-4950-8F34-744F5AB84880}"/>
    <cellStyle name="Normal 14 3 15 2" xfId="19591" xr:uid="{76E02942-63FA-4676-83E9-EE58528EAA2A}"/>
    <cellStyle name="Normal 14 3 15 3" xfId="19592" xr:uid="{EAF34516-4AF2-4A2D-B283-A7251941A65E}"/>
    <cellStyle name="Normal 14 3 16" xfId="19593" xr:uid="{7FBB8D5C-E221-4F09-BA52-031D77F16071}"/>
    <cellStyle name="Normal 14 3 16 2" xfId="19594" xr:uid="{24F6190C-CAAC-4114-A20A-FE22AB38EDE7}"/>
    <cellStyle name="Normal 14 3 16 3" xfId="19595" xr:uid="{5217648D-7FBE-46A7-9C16-B6F5393623C0}"/>
    <cellStyle name="Normal 14 3 17" xfId="19596" xr:uid="{0BA7503F-F650-4DAF-B082-21A4E3A7DF25}"/>
    <cellStyle name="Normal 14 3 17 2" xfId="19597" xr:uid="{623186D1-B110-4C45-A1C5-7AAD2EE77CA1}"/>
    <cellStyle name="Normal 14 3 17 3" xfId="19598" xr:uid="{735A053A-6B6A-4EE2-AE56-CE4E4E59DCE1}"/>
    <cellStyle name="Normal 14 3 2" xfId="19599" xr:uid="{5FF90E34-44D7-4AF1-AF7A-68D2CF16FD70}"/>
    <cellStyle name="Normal 14 3 2 2" xfId="19600" xr:uid="{3669F161-E031-4F51-8DF0-1839515D86F6}"/>
    <cellStyle name="Normal 14 3 3" xfId="19601" xr:uid="{46B8E69F-1B44-4901-BF82-07A7304755FE}"/>
    <cellStyle name="Normal 14 3 4" xfId="19602" xr:uid="{892CD006-3A0C-4A57-843B-03590D780869}"/>
    <cellStyle name="Normal 14 3 5" xfId="19603" xr:uid="{AFF9B9D7-47D0-48C7-BF3C-7EFBA1784BD2}"/>
    <cellStyle name="Normal 14 3 6" xfId="19604" xr:uid="{7B666743-CCE1-4454-BE15-0F2DB1F066A1}"/>
    <cellStyle name="Normal 14 3 7" xfId="19605" xr:uid="{76991A7B-9C88-4BF7-B868-07AF201DC0B5}"/>
    <cellStyle name="Normal 14 3 8" xfId="19606" xr:uid="{BE40004A-9D5E-4CF7-BFAD-E1C886F0D527}"/>
    <cellStyle name="Normal 14 3 8 2" xfId="19607" xr:uid="{0809F2E7-02B8-4E22-9A10-35E9D47E857D}"/>
    <cellStyle name="Normal 14 3 9" xfId="19608" xr:uid="{378D7BD8-5DEA-42D7-9C81-D9A84F80BB0A}"/>
    <cellStyle name="Normal 14 3 9 2" xfId="19609" xr:uid="{4F96D6C5-FF89-4616-802B-F6BECD7CD8C3}"/>
    <cellStyle name="Normal 14 3 9 3" xfId="19610" xr:uid="{037F9176-F932-48B9-9778-BD8EADCFAC04}"/>
    <cellStyle name="Normal 14 4" xfId="19611" xr:uid="{DDAD65C1-E2B1-433C-B77C-453043752493}"/>
    <cellStyle name="Normal 14 4 2" xfId="19612" xr:uid="{19529392-6537-4627-981D-F49C0F3CDB8C}"/>
    <cellStyle name="Normal 14 4 2 2" xfId="19613" xr:uid="{30D67B0C-25F6-439F-801C-D2D2F85DC887}"/>
    <cellStyle name="Normal 14 4 3" xfId="19614" xr:uid="{4A1A591C-E869-4E05-B794-E76421C0B66D}"/>
    <cellStyle name="Normal 14 4 4" xfId="19615" xr:uid="{4C6224E0-3DBA-42BE-9BCA-D97AB757D13F}"/>
    <cellStyle name="Normal 14 4 5" xfId="19616" xr:uid="{C7AB9284-ABA4-4D83-9CA2-4433F7A4EC9C}"/>
    <cellStyle name="Normal 14 4 6" xfId="19617" xr:uid="{560A402C-EF59-4CD3-9560-F53F8622A16A}"/>
    <cellStyle name="Normal 14 4 7" xfId="19618" xr:uid="{4E63BD9C-A1F1-43BA-BD07-7C417865ADFD}"/>
    <cellStyle name="Normal 14 4 8" xfId="19619" xr:uid="{F8DCFFB1-E1A9-4B45-B4CC-C2F071C2DB24}"/>
    <cellStyle name="Normal 14 4 8 2" xfId="19620" xr:uid="{F675B5C0-0B97-4915-BD8C-8FF612A4FE36}"/>
    <cellStyle name="Normal 14 4 9" xfId="19621" xr:uid="{6FF11999-6C14-45BE-BC28-237740AE10F8}"/>
    <cellStyle name="Normal 14 4 9 2" xfId="19622" xr:uid="{A175EDC7-B552-4775-86D5-6A93BBF9C702}"/>
    <cellStyle name="Normal 14 4 9 3" xfId="19623" xr:uid="{605E5754-E41B-4B83-ADF9-EB7DA9B26F37}"/>
    <cellStyle name="Normal 14 5" xfId="19624" xr:uid="{FD334840-7E38-48FE-9B82-7991AC1BFDEF}"/>
    <cellStyle name="Normal 14 5 2" xfId="19625" xr:uid="{D5C7DB46-6F61-4DC8-AD7F-CC237268D0F2}"/>
    <cellStyle name="Normal 14 5 2 2" xfId="19626" xr:uid="{7F9A8144-89BE-4E19-B21C-64C0EE21C2D7}"/>
    <cellStyle name="Normal 14 5 3" xfId="19627" xr:uid="{2F451791-2A8E-4B7B-BCAE-6417D663E3C0}"/>
    <cellStyle name="Normal 14 5 4" xfId="19628" xr:uid="{89743200-3709-4D37-A1CF-39EA9CF06486}"/>
    <cellStyle name="Normal 14 5 5" xfId="19629" xr:uid="{31C23481-BDD1-4AFE-A12D-A5723EECABEA}"/>
    <cellStyle name="Normal 14 5 6" xfId="19630" xr:uid="{D0B44212-F083-4053-923B-32E3E455DD94}"/>
    <cellStyle name="Normal 14 5 7" xfId="19631" xr:uid="{4E399E81-E220-40C7-A865-8BC592361EE1}"/>
    <cellStyle name="Normal 14 5 8" xfId="19632" xr:uid="{F6F90B8A-DEE0-48E3-9979-FAB70A5D60C0}"/>
    <cellStyle name="Normal 14 5 8 2" xfId="19633" xr:uid="{EA584D21-E00D-444B-A79A-0CD29ABD087D}"/>
    <cellStyle name="Normal 14 5 9" xfId="19634" xr:uid="{3527E99C-4C0D-4351-B3B5-DA7B9EDD80CE}"/>
    <cellStyle name="Normal 14 5 9 2" xfId="19635" xr:uid="{00368557-7E29-47C7-A161-7F4AA05D770C}"/>
    <cellStyle name="Normal 14 5 9 3" xfId="19636" xr:uid="{B1B4F945-55E8-4A20-B1F2-E1585604DC0A}"/>
    <cellStyle name="Normal 14 6" xfId="19637" xr:uid="{86C423EF-9A3F-40C7-A882-062ABC2AF727}"/>
    <cellStyle name="Normal 14 6 2" xfId="19638" xr:uid="{359AC315-91C2-43A2-AFB6-B0F86BA5065C}"/>
    <cellStyle name="Normal 14 6 2 2" xfId="19639" xr:uid="{E1315C45-0D99-447F-ABFC-106E0595C6D7}"/>
    <cellStyle name="Normal 14 6 3" xfId="19640" xr:uid="{3C2EA6E6-AB62-4941-9B73-772AF077CAB1}"/>
    <cellStyle name="Normal 14 6 4" xfId="19641" xr:uid="{32C140CA-EB31-40D7-8BEF-C484C998E2B6}"/>
    <cellStyle name="Normal 14 6 5" xfId="19642" xr:uid="{7EB0CE28-3277-4B80-BA12-EB484D5F197A}"/>
    <cellStyle name="Normal 14 6 6" xfId="19643" xr:uid="{04953446-416C-4FF8-9E7D-41EA74F847EE}"/>
    <cellStyle name="Normal 14 6 7" xfId="19644" xr:uid="{C1B6BCEA-FB53-4532-B242-7E133BFD859A}"/>
    <cellStyle name="Normal 14 6 8" xfId="19645" xr:uid="{13D2572B-FD7D-4B35-B35F-B057E94271B5}"/>
    <cellStyle name="Normal 14 6 8 2" xfId="19646" xr:uid="{36D1516B-2052-42BF-AB95-15C3658FA96D}"/>
    <cellStyle name="Normal 14 7" xfId="19647" xr:uid="{7E325465-3C47-45EE-9A59-5C3D97EC6C6B}"/>
    <cellStyle name="Normal 14 8" xfId="19648" xr:uid="{77D509CD-A8F0-4EFE-B31D-13CC90B288EF}"/>
    <cellStyle name="Normal 14 8 2" xfId="19649" xr:uid="{03267BA3-994F-43F9-A4BB-60CDEE3713CB}"/>
    <cellStyle name="Normal 14 8 2 2" xfId="19650" xr:uid="{07BAFACC-98AC-453B-952D-F9FCCF00B28E}"/>
    <cellStyle name="Normal 14 8 2 2 2" xfId="19651" xr:uid="{64CCD45D-E34A-4BE7-92E0-8916429A2451}"/>
    <cellStyle name="Normal 14 8 2 3" xfId="19652" xr:uid="{982342D9-84BE-4DAB-BBA9-50F3A719B615}"/>
    <cellStyle name="Normal 14 8 2 4" xfId="19653" xr:uid="{4863A28B-7151-4E7E-8449-F50602BD3519}"/>
    <cellStyle name="Normal 14 8 3" xfId="19654" xr:uid="{56EF388D-6BED-472C-A6AF-A5CF4464A09F}"/>
    <cellStyle name="Normal 14 8 3 2" xfId="19655" xr:uid="{C18B9D7A-1E72-4288-A168-3C5174DA7CC2}"/>
    <cellStyle name="Normal 14 8 3 3" xfId="19656" xr:uid="{30621210-0BE8-430D-B68F-674DA9F0EF4F}"/>
    <cellStyle name="Normal 14 8 4" xfId="19657" xr:uid="{61541EAD-7037-4062-9FCF-FC616D2596EC}"/>
    <cellStyle name="Normal 14 8 4 2" xfId="19658" xr:uid="{F47B851E-00D1-4C26-A4E4-57C65A3D5492}"/>
    <cellStyle name="Normal 14 8 5" xfId="19659" xr:uid="{6A13213E-DB70-4269-9BA5-E94B17951AE4}"/>
    <cellStyle name="Normal 14 9" xfId="19660" xr:uid="{F97771DB-865F-4C35-A1E6-4DD273AA2BE9}"/>
    <cellStyle name="Normal 14 9 2" xfId="19661" xr:uid="{E4B736B9-B93D-4B81-90EC-8EA5F892A13E}"/>
    <cellStyle name="Normal 14 9 2 2" xfId="19662" xr:uid="{419F783C-B69B-4276-ADE7-A093567CACCF}"/>
    <cellStyle name="Normal 14 9 2 2 2" xfId="19663" xr:uid="{FAD6B5E9-B966-4BC1-B322-02127F4D6492}"/>
    <cellStyle name="Normal 14 9 2 3" xfId="19664" xr:uid="{4D5F489C-1D89-42A0-A6E9-F258A8AAB1D4}"/>
    <cellStyle name="Normal 14 9 2 4" xfId="19665" xr:uid="{B8EA489A-0934-471C-9FD5-07B6D6DD81B7}"/>
    <cellStyle name="Normal 14 9 3" xfId="19666" xr:uid="{7BFDF881-48EF-4FB1-9676-BB801B51806D}"/>
    <cellStyle name="Normal 14 9 3 2" xfId="19667" xr:uid="{17F1C8BC-7C80-43AC-928D-AD3E3A337751}"/>
    <cellStyle name="Normal 14 9 3 3" xfId="19668" xr:uid="{B9379DE5-C4AF-4D45-B207-A230118B1038}"/>
    <cellStyle name="Normal 14 9 4" xfId="19669" xr:uid="{0B71F89E-736E-4BCE-81FD-EB74A7655101}"/>
    <cellStyle name="Normal 14 9 4 2" xfId="19670" xr:uid="{D2A79E29-8F1E-49E5-B330-3155E729BC27}"/>
    <cellStyle name="Normal 14 9 5" xfId="19671" xr:uid="{8CF93C3C-E2D5-4204-813E-700FA628BC56}"/>
    <cellStyle name="Normal 15" xfId="19672" xr:uid="{6A479272-E075-4EE8-9522-19D924788151}"/>
    <cellStyle name="Normal 15 10" xfId="19673" xr:uid="{69E9814F-917C-4BB9-A6DE-07F49C578E98}"/>
    <cellStyle name="Normal 15 11" xfId="19674" xr:uid="{9EC56A4A-FE63-48A8-9A75-E499F38EFA58}"/>
    <cellStyle name="Normal 15 12" xfId="19675" xr:uid="{94C68574-798D-47B0-8053-726471922636}"/>
    <cellStyle name="Normal 15 13" xfId="19676" xr:uid="{0ADFA824-FE95-4451-A4A2-DCBF97E2CDAF}"/>
    <cellStyle name="Normal 15 13 2" xfId="19677" xr:uid="{C77C2ECC-FC47-411F-B23B-CE49A15E9D92}"/>
    <cellStyle name="Normal 15 14" xfId="19678" xr:uid="{9137B62E-6782-4958-8552-37A635DE46A9}"/>
    <cellStyle name="Normal 15 14 2" xfId="19679" xr:uid="{4CA6FF47-050F-419E-93A6-C0CA5C5DE465}"/>
    <cellStyle name="Normal 15 14 3" xfId="19680" xr:uid="{73414514-C778-4272-93EE-F2E57FDE01E7}"/>
    <cellStyle name="Normal 15 15" xfId="19681" xr:uid="{A21DC113-150D-4C8C-99E1-FD7DDD24FD7B}"/>
    <cellStyle name="Normal 15 15 2" xfId="19682" xr:uid="{CCA8BD11-BC37-4955-B59A-28FA1927DDAA}"/>
    <cellStyle name="Normal 15 15 3" xfId="19683" xr:uid="{1A1AB13E-D0E8-4CEE-ACEE-B93344BF83A0}"/>
    <cellStyle name="Normal 15 16" xfId="19684" xr:uid="{35E07D7D-E0E6-4505-A2D6-32DAC6FD2F11}"/>
    <cellStyle name="Normal 15 16 2" xfId="19685" xr:uid="{7CD275BA-2336-4D5E-8A24-00F1597683EC}"/>
    <cellStyle name="Normal 15 16 3" xfId="19686" xr:uid="{F812931F-E12B-447C-BE38-335F7347EA80}"/>
    <cellStyle name="Normal 15 17" xfId="19687" xr:uid="{67B04A12-C44D-421B-BCBB-78577F8DD3AB}"/>
    <cellStyle name="Normal 15 17 2" xfId="19688" xr:uid="{B52AD9CB-EB47-4DAF-A36F-8643E12A7F23}"/>
    <cellStyle name="Normal 15 17 3" xfId="19689" xr:uid="{005B941D-F9E9-4E74-9F6A-44F420CDFBF4}"/>
    <cellStyle name="Normal 15 18" xfId="19690" xr:uid="{5915BEE3-073C-42F9-91BC-8097AD2887CF}"/>
    <cellStyle name="Normal 15 19" xfId="19691" xr:uid="{ADE18B64-1674-4E19-88B0-7FDAF164CF4C}"/>
    <cellStyle name="Normal 15 19 2" xfId="19692" xr:uid="{FE16C077-88A5-4435-9325-9AF34B0A9B9C}"/>
    <cellStyle name="Normal 15 19 3" xfId="19693" xr:uid="{248E9C64-ED4E-4CAA-B254-E44FDB73042E}"/>
    <cellStyle name="Normal 15 2" xfId="19694" xr:uid="{D41C3D1B-C7C8-46E2-B3EE-BF1A442C836E}"/>
    <cellStyle name="Normal 15 2 10" xfId="19695" xr:uid="{72FAD831-DAC4-4826-B816-2087654A3965}"/>
    <cellStyle name="Normal 15 2 10 2" xfId="19696" xr:uid="{5BC9462C-F91B-4481-AB01-0C6B80B376EB}"/>
    <cellStyle name="Normal 15 2 10 3" xfId="19697" xr:uid="{ACF555DC-4744-473C-9DF8-5DF6453729D8}"/>
    <cellStyle name="Normal 15 2 11" xfId="19698" xr:uid="{FA9B63CC-493E-4DC6-BF0E-56DFA650A2BA}"/>
    <cellStyle name="Normal 15 2 11 2" xfId="19699" xr:uid="{500D4D05-DBB1-4B2D-B847-35BE06301427}"/>
    <cellStyle name="Normal 15 2 11 3" xfId="19700" xr:uid="{D0DEB9F4-0067-4739-9138-E83522ACF000}"/>
    <cellStyle name="Normal 15 2 12" xfId="19701" xr:uid="{963A268F-F05E-488E-A4AF-0D14EB39675D}"/>
    <cellStyle name="Normal 15 2 12 2" xfId="19702" xr:uid="{4D9934B7-8E93-454D-A7A7-1ACBE643FA6F}"/>
    <cellStyle name="Normal 15 2 12 3" xfId="19703" xr:uid="{55972570-AEC6-49E8-90FE-CDE24C05B84B}"/>
    <cellStyle name="Normal 15 2 13" xfId="19704" xr:uid="{069BA090-D014-4DF9-AD93-0353DFA3714B}"/>
    <cellStyle name="Normal 15 2 13 2" xfId="19705" xr:uid="{00093124-2290-4302-9E63-7EA528069758}"/>
    <cellStyle name="Normal 15 2 13 3" xfId="19706" xr:uid="{998AFAF9-16FA-40DA-B47D-92CF687ED5A7}"/>
    <cellStyle name="Normal 15 2 14" xfId="19707" xr:uid="{E32E8F82-49BC-4E70-BB3C-1472A439EE17}"/>
    <cellStyle name="Normal 15 2 14 2" xfId="19708" xr:uid="{5670D2C7-1BE2-4390-9E0E-70A09EAE45BD}"/>
    <cellStyle name="Normal 15 2 14 3" xfId="19709" xr:uid="{FC82A51C-F120-4769-AF41-0A6567130F31}"/>
    <cellStyle name="Normal 15 2 15" xfId="19710" xr:uid="{554A1F8B-C744-4FB0-BB82-D7F280860402}"/>
    <cellStyle name="Normal 15 2 15 2" xfId="19711" xr:uid="{D9EDA523-FE90-4A9C-B1F3-06425E441A23}"/>
    <cellStyle name="Normal 15 2 15 3" xfId="19712" xr:uid="{E5D784BA-1C20-4225-A4C6-15E6B63970F6}"/>
    <cellStyle name="Normal 15 2 16" xfId="19713" xr:uid="{E5D716CD-3F2D-4738-82E2-41BA6ED58187}"/>
    <cellStyle name="Normal 15 2 16 2" xfId="19714" xr:uid="{35EC2B3A-F46B-4C97-A5F6-2E361AAB6CE5}"/>
    <cellStyle name="Normal 15 2 16 3" xfId="19715" xr:uid="{E8D4344B-FAB4-434F-808F-EA5A10E4BB7B}"/>
    <cellStyle name="Normal 15 2 17" xfId="19716" xr:uid="{E04B480B-5D71-40DD-9422-C2EC52033E6D}"/>
    <cellStyle name="Normal 15 2 17 2" xfId="19717" xr:uid="{D1B178D9-6440-4E7A-B44D-336CE2B37848}"/>
    <cellStyle name="Normal 15 2 17 3" xfId="19718" xr:uid="{23606A4B-E055-4794-AD37-6AB1978D5CBE}"/>
    <cellStyle name="Normal 15 2 2" xfId="19719" xr:uid="{1940D62F-4F17-4AC4-A4A0-BEB34F60142C}"/>
    <cellStyle name="Normal 15 2 2 2" xfId="19720" xr:uid="{0170BAE1-C7CB-4511-B530-36E49E69151D}"/>
    <cellStyle name="Normal 15 2 3" xfId="19721" xr:uid="{35751E45-4C98-4074-A7A0-6FF2085BA15D}"/>
    <cellStyle name="Normal 15 2 3 2" xfId="19722" xr:uid="{9044A2BE-808C-428C-B36E-D2D32532D320}"/>
    <cellStyle name="Normal 15 2 4" xfId="19723" xr:uid="{54ADE171-04FC-47A7-B2F9-B0EED4443172}"/>
    <cellStyle name="Normal 15 2 5" xfId="19724" xr:uid="{E6254638-6E0A-4F5F-8F36-0218038E33C8}"/>
    <cellStyle name="Normal 15 2 6" xfId="19725" xr:uid="{D58077EB-2CC4-48D7-BE84-E415243FF930}"/>
    <cellStyle name="Normal 15 2 7" xfId="19726" xr:uid="{474B860A-6BEC-4CB7-A438-116E575ED9C6}"/>
    <cellStyle name="Normal 15 2 8" xfId="19727" xr:uid="{45031B34-31EA-438F-87C8-0D6A8A5F9753}"/>
    <cellStyle name="Normal 15 2 8 2" xfId="19728" xr:uid="{A3FF6144-A93B-4826-B801-AE363DD38FD8}"/>
    <cellStyle name="Normal 15 2 9" xfId="19729" xr:uid="{67F39431-9129-409C-B155-8AF721CBA0CD}"/>
    <cellStyle name="Normal 15 2 9 2" xfId="19730" xr:uid="{C471F537-8E31-463A-B5DF-F2C765AB9CFE}"/>
    <cellStyle name="Normal 15 2 9 3" xfId="19731" xr:uid="{BDDBDB5A-0D8D-4284-8B55-02E10AFE4EE3}"/>
    <cellStyle name="Normal 15 20" xfId="19732" xr:uid="{2BD0627C-67AB-4D7D-AA3C-B75E0FF716DB}"/>
    <cellStyle name="Normal 15 20 2" xfId="19733" xr:uid="{AAEDD5CD-0170-47F9-B595-75F4AE886EDE}"/>
    <cellStyle name="Normal 15 20 3" xfId="19734" xr:uid="{643BC20F-297E-4A79-98E5-B1A590AFC6A5}"/>
    <cellStyle name="Normal 15 21" xfId="19735" xr:uid="{944C36EA-290B-414A-B744-056FAD5534DF}"/>
    <cellStyle name="Normal 15 21 2" xfId="19736" xr:uid="{672E8C99-547A-40C9-AA62-4E41FB3F74FA}"/>
    <cellStyle name="Normal 15 21 3" xfId="19737" xr:uid="{2E61527E-17FA-48D8-B775-81B3EA2EC71B}"/>
    <cellStyle name="Normal 15 22" xfId="19738" xr:uid="{5B3BC174-51E9-4FC4-8DE1-A9297B62ED81}"/>
    <cellStyle name="Normal 15 22 2" xfId="19739" xr:uid="{F56B3FAF-65C3-4D18-9AC3-B640A07BD0CA}"/>
    <cellStyle name="Normal 15 22 3" xfId="19740" xr:uid="{6790A591-04C0-4B66-AA40-974F405AFF27}"/>
    <cellStyle name="Normal 15 23" xfId="19741" xr:uid="{9FDC07D1-E2C8-4B61-B866-6C0F745D4291}"/>
    <cellStyle name="Normal 15 23 2" xfId="19742" xr:uid="{2E108270-C3CA-4B17-B11C-D2E525123583}"/>
    <cellStyle name="Normal 15 23 3" xfId="19743" xr:uid="{8D98C3CE-EC44-42E8-B2D1-772E21B852A0}"/>
    <cellStyle name="Normal 15 24" xfId="19744" xr:uid="{2BEC4C9A-9231-4C27-B0DB-78EBA2E25692}"/>
    <cellStyle name="Normal 15 25" xfId="19745" xr:uid="{D7D14639-8FC5-44CD-9DB8-636821A9DDE5}"/>
    <cellStyle name="Normal 15 3" xfId="19746" xr:uid="{FAA5C401-EF7F-426A-82E2-EC3D4ED3AD5A}"/>
    <cellStyle name="Normal 15 3 10" xfId="19747" xr:uid="{D7668BF6-FCA9-4FC3-9346-58FE1012F581}"/>
    <cellStyle name="Normal 15 3 10 2" xfId="19748" xr:uid="{6F328C54-2388-4E1C-A83C-D63BFAEDFA63}"/>
    <cellStyle name="Normal 15 3 10 3" xfId="19749" xr:uid="{0BC4179D-7573-49B4-93C9-76159E5026BB}"/>
    <cellStyle name="Normal 15 3 11" xfId="19750" xr:uid="{EE0CBDB9-2A8F-41BF-A260-5568FE087591}"/>
    <cellStyle name="Normal 15 3 11 2" xfId="19751" xr:uid="{A4AE5400-5A0D-466C-9081-55A3641DEDC7}"/>
    <cellStyle name="Normal 15 3 11 3" xfId="19752" xr:uid="{C99BCE80-41CE-4544-A22D-0F7C066EFD8F}"/>
    <cellStyle name="Normal 15 3 12" xfId="19753" xr:uid="{C3103383-246D-465B-A08E-8115B9F0FBFF}"/>
    <cellStyle name="Normal 15 3 12 2" xfId="19754" xr:uid="{59921817-5CC3-4FBA-998F-0A0490E2A4F0}"/>
    <cellStyle name="Normal 15 3 12 3" xfId="19755" xr:uid="{2F3E7E5D-94B2-4C0D-BA91-56569E26B228}"/>
    <cellStyle name="Normal 15 3 13" xfId="19756" xr:uid="{2AE56397-9A27-4E0F-9B5F-29743C833454}"/>
    <cellStyle name="Normal 15 3 13 2" xfId="19757" xr:uid="{51786537-E162-4719-A2C8-2914144AE087}"/>
    <cellStyle name="Normal 15 3 13 3" xfId="19758" xr:uid="{90502A6A-25BA-4805-B5E0-E40084462F63}"/>
    <cellStyle name="Normal 15 3 14" xfId="19759" xr:uid="{9EE417C6-2DDB-42CE-8286-A8A4FD53EEC9}"/>
    <cellStyle name="Normal 15 3 14 2" xfId="19760" xr:uid="{6188B492-F205-4116-B455-1AD913557C5A}"/>
    <cellStyle name="Normal 15 3 14 3" xfId="19761" xr:uid="{ADCAADD8-82A9-4AB8-8202-9705DF5F6CED}"/>
    <cellStyle name="Normal 15 3 15" xfId="19762" xr:uid="{6D436E6B-BEF9-4416-A6D0-107396CAC099}"/>
    <cellStyle name="Normal 15 3 15 2" xfId="19763" xr:uid="{8DBAD837-96F2-4ECB-92F4-EB65DD338735}"/>
    <cellStyle name="Normal 15 3 15 3" xfId="19764" xr:uid="{9470D6C0-AF57-4897-A56A-02FBC014A3F8}"/>
    <cellStyle name="Normal 15 3 16" xfId="19765" xr:uid="{601D5D22-BB83-4B38-9052-F2E45C2F5C24}"/>
    <cellStyle name="Normal 15 3 16 2" xfId="19766" xr:uid="{D67579B8-74E5-41C3-AD4B-8AF4359DE89D}"/>
    <cellStyle name="Normal 15 3 16 3" xfId="19767" xr:uid="{1CD55194-FB54-45FC-B49A-FFFC634D4E2C}"/>
    <cellStyle name="Normal 15 3 17" xfId="19768" xr:uid="{E5B8A54C-AFD5-4012-A46F-9E8C770E166D}"/>
    <cellStyle name="Normal 15 3 17 2" xfId="19769" xr:uid="{E4C83927-3865-48CC-93EB-519F3281A74D}"/>
    <cellStyle name="Normal 15 3 17 3" xfId="19770" xr:uid="{DB3AB785-6642-40CA-A67B-6E7D95D90DE6}"/>
    <cellStyle name="Normal 15 3 2" xfId="19771" xr:uid="{DB26817F-59B2-46D9-B44D-B7692FAB8BFA}"/>
    <cellStyle name="Normal 15 3 2 2" xfId="19772" xr:uid="{FF821840-901B-4378-8D3B-061210E8133F}"/>
    <cellStyle name="Normal 15 3 3" xfId="19773" xr:uid="{AA8BD3DA-2E22-4774-B6B2-0A24586CAA11}"/>
    <cellStyle name="Normal 15 3 4" xfId="19774" xr:uid="{D1EF40C8-4F22-4AE7-B6C2-3D403861F6A4}"/>
    <cellStyle name="Normal 15 3 5" xfId="19775" xr:uid="{C1B6D54F-C2F7-45E6-B461-3BE1C9A540C4}"/>
    <cellStyle name="Normal 15 3 6" xfId="19776" xr:uid="{9EB21725-DAA7-4E33-8AAC-3ABA1F8588DA}"/>
    <cellStyle name="Normal 15 3 7" xfId="19777" xr:uid="{A4C3E57F-2CC6-4BC9-B5BD-F6E906AEBD4D}"/>
    <cellStyle name="Normal 15 3 8" xfId="19778" xr:uid="{B0B1789F-9565-46C9-B256-C851F012B651}"/>
    <cellStyle name="Normal 15 3 8 2" xfId="19779" xr:uid="{35B8D493-54F9-4142-92AC-17D9B8EA75B1}"/>
    <cellStyle name="Normal 15 3 9" xfId="19780" xr:uid="{13835162-F726-410C-88D4-7E2FDFB20E4D}"/>
    <cellStyle name="Normal 15 3 9 2" xfId="19781" xr:uid="{CFF5C0A6-9D10-4002-955B-0CD9FA4FC87B}"/>
    <cellStyle name="Normal 15 3 9 3" xfId="19782" xr:uid="{C251D2FA-46D7-4B09-953A-36243997B789}"/>
    <cellStyle name="Normal 15 4" xfId="19783" xr:uid="{4896D843-6549-4602-A54C-4BC60F1ADFB7}"/>
    <cellStyle name="Normal 15 4 2" xfId="19784" xr:uid="{E6285265-0F01-4DBD-827B-AD7E7E34B123}"/>
    <cellStyle name="Normal 15 4 2 2" xfId="19785" xr:uid="{B14A8238-141A-4FB5-9FC5-83264400EEA3}"/>
    <cellStyle name="Normal 15 4 3" xfId="19786" xr:uid="{E180C868-930D-4DF9-8C6B-ECFB4083339F}"/>
    <cellStyle name="Normal 15 4 4" xfId="19787" xr:uid="{EB030FAC-BE8A-4467-8CCC-03A49FB5D173}"/>
    <cellStyle name="Normal 15 4 5" xfId="19788" xr:uid="{16A38B8D-3B64-4D08-837E-01B430EC4B01}"/>
    <cellStyle name="Normal 15 4 6" xfId="19789" xr:uid="{272CA2F4-D678-4E86-995B-AA5D9794811B}"/>
    <cellStyle name="Normal 15 4 7" xfId="19790" xr:uid="{CD373122-4347-49A8-A674-65F354B9ECE7}"/>
    <cellStyle name="Normal 15 4 8" xfId="19791" xr:uid="{AB67A243-F439-4F41-94CC-86E46635F59E}"/>
    <cellStyle name="Normal 15 4 8 2" xfId="19792" xr:uid="{3492E7D0-9AED-41FA-9D46-FDA71E3C0F02}"/>
    <cellStyle name="Normal 15 5" xfId="19793" xr:uid="{12DF6356-43B8-4ED3-9C68-4926B969FBE8}"/>
    <cellStyle name="Normal 15 5 2" xfId="19794" xr:uid="{1B876D31-AA6B-43B0-A117-9476D243C3D1}"/>
    <cellStyle name="Normal 15 5 2 2" xfId="19795" xr:uid="{72060EB8-3314-45DE-91FD-31C4F8C3F8D1}"/>
    <cellStyle name="Normal 15 5 3" xfId="19796" xr:uid="{6A056898-CF23-412B-BAA3-63CEAE6C5974}"/>
    <cellStyle name="Normal 15 5 4" xfId="19797" xr:uid="{252031B0-E574-425F-ADEE-AFA36C889DAF}"/>
    <cellStyle name="Normal 15 5 5" xfId="19798" xr:uid="{ED90BF73-E705-4A2F-9876-932800F55DF0}"/>
    <cellStyle name="Normal 15 5 6" xfId="19799" xr:uid="{023011B1-93EA-4E9A-905B-7835B52B1BC8}"/>
    <cellStyle name="Normal 15 5 7" xfId="19800" xr:uid="{5A66C4D0-724B-4081-9DE6-B7BC1BE4E89A}"/>
    <cellStyle name="Normal 15 5 8" xfId="19801" xr:uid="{742BBED4-2A5B-48AA-AB1D-A41D33AE93A2}"/>
    <cellStyle name="Normal 15 5 8 2" xfId="19802" xr:uid="{A1FEC9EE-DFCE-4D18-ACC7-EEAF3554FAF7}"/>
    <cellStyle name="Normal 15 6" xfId="19803" xr:uid="{79625158-6852-4ADD-A890-C5E91F501EF9}"/>
    <cellStyle name="Normal 15 6 2" xfId="19804" xr:uid="{67DDA197-2464-4D1F-A41B-DB6EAB27581B}"/>
    <cellStyle name="Normal 15 6 2 2" xfId="19805" xr:uid="{3982A59D-A484-41B6-AC26-9547CEA78152}"/>
    <cellStyle name="Normal 15 6 3" xfId="19806" xr:uid="{B7CA672E-50E1-4CD1-83F3-FEBDD0067C61}"/>
    <cellStyle name="Normal 15 6 4" xfId="19807" xr:uid="{284D32D8-41F5-4B50-9FF6-1C415B486A2B}"/>
    <cellStyle name="Normal 15 6 5" xfId="19808" xr:uid="{A3DAFB18-9EAF-46E3-9FD6-15DFE914B6C3}"/>
    <cellStyle name="Normal 15 6 6" xfId="19809" xr:uid="{62E719E3-2C7A-4D2B-9C3E-CE5D2A68A402}"/>
    <cellStyle name="Normal 15 6 7" xfId="19810" xr:uid="{72895FD9-0832-4545-BD19-7C15BD66A564}"/>
    <cellStyle name="Normal 15 6 8" xfId="19811" xr:uid="{FE3AA5DA-C5A1-491A-8030-81F8C57CA599}"/>
    <cellStyle name="Normal 15 6 8 2" xfId="19812" xr:uid="{0455EFE0-B7A4-40A5-95E7-D59EDAA22D75}"/>
    <cellStyle name="Normal 15 7" xfId="19813" xr:uid="{86F0DC1E-00E4-421C-96BC-8EAD0D35CA4E}"/>
    <cellStyle name="Normal 15 7 2" xfId="19814" xr:uid="{CECB63FC-7604-43A3-ADD3-AD6E72954E0A}"/>
    <cellStyle name="Normal 15 7 3" xfId="19815" xr:uid="{B6501A15-DFCC-4C59-B2FB-049A803F5D9E}"/>
    <cellStyle name="Normal 15 8" xfId="19816" xr:uid="{6C33338E-E62B-49D6-AA9C-E3E9669EEAF1}"/>
    <cellStyle name="Normal 15 9" xfId="19817" xr:uid="{71E0D777-8D30-4A99-8930-DCC093E70AFC}"/>
    <cellStyle name="Normal 16" xfId="19818" xr:uid="{03E638A7-1354-493F-BC63-068C44FACA8E}"/>
    <cellStyle name="Normal 16 10" xfId="19819" xr:uid="{AC07F11A-1C41-489C-ADA9-88700C5CD9C9}"/>
    <cellStyle name="Normal 16 11" xfId="19820" xr:uid="{E468FE8B-5919-44E4-83E8-3951035FBF54}"/>
    <cellStyle name="Normal 16 12" xfId="19821" xr:uid="{F5B579D4-DBC2-4164-9698-8475E04ED234}"/>
    <cellStyle name="Normal 16 13" xfId="19822" xr:uid="{DCC73018-C4A0-4D8A-994A-FFEA45A86873}"/>
    <cellStyle name="Normal 16 13 2" xfId="19823" xr:uid="{88BB1767-2DE6-4943-AC03-74520373583A}"/>
    <cellStyle name="Normal 16 14" xfId="19824" xr:uid="{6D5797FC-6EF0-4F09-ABBF-782387FC8C8D}"/>
    <cellStyle name="Normal 16 14 2" xfId="19825" xr:uid="{712AFDBD-CD09-484C-B684-8B65E5AFE7DB}"/>
    <cellStyle name="Normal 16 14 3" xfId="19826" xr:uid="{0A6C6917-C40D-4838-AFD5-21C537CAE235}"/>
    <cellStyle name="Normal 16 15" xfId="19827" xr:uid="{B247857A-2CAF-484D-84D9-CD2A124C0824}"/>
    <cellStyle name="Normal 16 15 2" xfId="19828" xr:uid="{011A0C2E-3959-451A-AE57-9555B0A7AE73}"/>
    <cellStyle name="Normal 16 15 3" xfId="19829" xr:uid="{DEDAC2B2-F4AE-4971-82A9-759CA764E837}"/>
    <cellStyle name="Normal 16 16" xfId="19830" xr:uid="{DF596F89-CEF5-4309-B987-019CA6462D4A}"/>
    <cellStyle name="Normal 16 16 2" xfId="19831" xr:uid="{01B7D95F-DEEC-4808-879E-72FD4708E7EC}"/>
    <cellStyle name="Normal 16 16 3" xfId="19832" xr:uid="{4DEAC182-EC55-4E9E-8C43-BD0841AF779E}"/>
    <cellStyle name="Normal 16 17" xfId="19833" xr:uid="{153B124F-894D-4215-B44E-340D9364CE36}"/>
    <cellStyle name="Normal 16 17 2" xfId="19834" xr:uid="{CA15D264-7B2A-440F-B856-AF0DD19834B3}"/>
    <cellStyle name="Normal 16 17 3" xfId="19835" xr:uid="{015358C3-CEB7-44EB-B1E5-4454B595BD07}"/>
    <cellStyle name="Normal 16 18" xfId="19836" xr:uid="{A8094CBD-ECDD-4A78-A06C-69C984A56789}"/>
    <cellStyle name="Normal 16 18 2" xfId="19837" xr:uid="{5AFC92DE-9689-4C2D-A996-CE8612B5E368}"/>
    <cellStyle name="Normal 16 18 3" xfId="19838" xr:uid="{5DFCD56D-F916-4C2B-B561-708E5CC7CDD6}"/>
    <cellStyle name="Normal 16 19" xfId="19839" xr:uid="{357D715C-ACE1-4E89-9B8C-851D493A6C14}"/>
    <cellStyle name="Normal 16 19 2" xfId="19840" xr:uid="{499B0CE9-4F24-4273-B135-A49B088C37C1}"/>
    <cellStyle name="Normal 16 19 3" xfId="19841" xr:uid="{D84E9B23-C485-4DF1-AE99-CEC6DB7D19CA}"/>
    <cellStyle name="Normal 16 2" xfId="19842" xr:uid="{50158CE7-64EC-47E6-AE82-25FE1AEE6DF2}"/>
    <cellStyle name="Normal 16 2 10" xfId="19843" xr:uid="{43E4AC66-8E6C-4C85-9F6C-C25936C60FE9}"/>
    <cellStyle name="Normal 16 2 10 2" xfId="19844" xr:uid="{ACC74299-FF5E-4789-BA88-5A8D86DBE7BF}"/>
    <cellStyle name="Normal 16 2 10 3" xfId="19845" xr:uid="{E38EEF74-8AC3-4DEF-988E-DB1293897493}"/>
    <cellStyle name="Normal 16 2 11" xfId="19846" xr:uid="{6EFCBCFC-1169-4B2E-AC81-7BC23ADCFBEB}"/>
    <cellStyle name="Normal 16 2 11 2" xfId="19847" xr:uid="{CDAB6EF7-2E48-4FB1-95C7-A1E1C0E0FAC3}"/>
    <cellStyle name="Normal 16 2 11 3" xfId="19848" xr:uid="{38EDB8E6-63BC-40DE-B750-4948BE37B633}"/>
    <cellStyle name="Normal 16 2 12" xfId="19849" xr:uid="{252638D7-4480-4A02-B509-357D0DD23252}"/>
    <cellStyle name="Normal 16 2 12 2" xfId="19850" xr:uid="{E965EB10-97DB-4DB5-A337-C1DBE9DEC7DD}"/>
    <cellStyle name="Normal 16 2 12 3" xfId="19851" xr:uid="{FFBDF827-27DC-48A1-A3E6-DAAA80C74313}"/>
    <cellStyle name="Normal 16 2 13" xfId="19852" xr:uid="{56246A80-1515-45DE-826E-B9282C263882}"/>
    <cellStyle name="Normal 16 2 13 2" xfId="19853" xr:uid="{E229D2C7-D918-471D-AC97-1D459177DFBA}"/>
    <cellStyle name="Normal 16 2 13 3" xfId="19854" xr:uid="{AF66524D-0113-4D50-8C2C-7206ACC09128}"/>
    <cellStyle name="Normal 16 2 14" xfId="19855" xr:uid="{EACE9011-977F-41D1-91AA-0DF15004A854}"/>
    <cellStyle name="Normal 16 2 14 2" xfId="19856" xr:uid="{1C6392FA-53C8-4584-B7A5-6565A427B422}"/>
    <cellStyle name="Normal 16 2 14 3" xfId="19857" xr:uid="{259BB689-5DE4-4BB9-84DB-806DE564C730}"/>
    <cellStyle name="Normal 16 2 15" xfId="19858" xr:uid="{94DCA9F3-ED6C-4244-A6A3-414E4429292F}"/>
    <cellStyle name="Normal 16 2 15 2" xfId="19859" xr:uid="{951D6906-4498-45EF-87E2-774A89810408}"/>
    <cellStyle name="Normal 16 2 15 3" xfId="19860" xr:uid="{6B70F903-246F-4167-9E37-906D5BDFCC7C}"/>
    <cellStyle name="Normal 16 2 16" xfId="19861" xr:uid="{500F65DF-6D87-40A6-A49F-06D3F5B56434}"/>
    <cellStyle name="Normal 16 2 16 2" xfId="19862" xr:uid="{5A103E8C-1A4D-4FED-9B7A-4ECC91A769E2}"/>
    <cellStyle name="Normal 16 2 16 3" xfId="19863" xr:uid="{BF21E95E-A407-4919-88AB-BDE8A0779011}"/>
    <cellStyle name="Normal 16 2 17" xfId="19864" xr:uid="{F0270165-45D8-4727-82AA-4AB6CF0C8B17}"/>
    <cellStyle name="Normal 16 2 17 2" xfId="19865" xr:uid="{DA8D5805-EF53-4EB2-A3C4-61026E1A2AE8}"/>
    <cellStyle name="Normal 16 2 17 3" xfId="19866" xr:uid="{04B4A7AA-E89A-4546-B446-B1B68AE49D6B}"/>
    <cellStyle name="Normal 16 2 2" xfId="19867" xr:uid="{9192C4EF-28CC-4632-AF8E-DF78CE7DED1D}"/>
    <cellStyle name="Normal 16 2 2 2" xfId="19868" xr:uid="{749CCCBD-48F1-4EC3-AEE1-8B2D969C26C5}"/>
    <cellStyle name="Normal 16 2 3" xfId="19869" xr:uid="{F5B3F968-11F8-4ED1-84DD-10C2CEFD044F}"/>
    <cellStyle name="Normal 16 2 3 2" xfId="19870" xr:uid="{5FED4DE8-E367-4475-8D6D-FF066FC8A5B8}"/>
    <cellStyle name="Normal 16 2 4" xfId="19871" xr:uid="{67925C86-2CE1-46F3-AE9D-8BD08ED91557}"/>
    <cellStyle name="Normal 16 2 5" xfId="19872" xr:uid="{81A47E8B-2C78-4F0B-ACCD-ACFBC20C62D6}"/>
    <cellStyle name="Normal 16 2 6" xfId="19873" xr:uid="{2E439AF1-26C5-4A79-9ADF-CD8729E2C50C}"/>
    <cellStyle name="Normal 16 2 7" xfId="19874" xr:uid="{754FB279-F576-49EC-96B0-8B7FD0A4881C}"/>
    <cellStyle name="Normal 16 2 8" xfId="19875" xr:uid="{7563E9AC-F7B9-416E-AAC2-63EA1473D63F}"/>
    <cellStyle name="Normal 16 2 8 2" xfId="19876" xr:uid="{8424701D-AD18-4AD8-9ED7-5E2CB59CBEB6}"/>
    <cellStyle name="Normal 16 2 9" xfId="19877" xr:uid="{6E670E87-67B4-44F9-BCB9-9B5F417D53DB}"/>
    <cellStyle name="Normal 16 2 9 2" xfId="19878" xr:uid="{5B520BFA-8291-46AA-BDBC-57FEB6F58D6D}"/>
    <cellStyle name="Normal 16 2 9 3" xfId="19879" xr:uid="{01A1DB79-854F-44B0-8315-8D84B63FEB6F}"/>
    <cellStyle name="Normal 16 20" xfId="19880" xr:uid="{A2A7FC73-A9EE-4303-A700-702BC8E33B46}"/>
    <cellStyle name="Normal 16 20 2" xfId="19881" xr:uid="{53BF0539-C48E-4614-A436-9DDB151503FB}"/>
    <cellStyle name="Normal 16 20 3" xfId="19882" xr:uid="{72C1E4BC-FDB9-44DF-97C7-70ADCF06094C}"/>
    <cellStyle name="Normal 16 21" xfId="19883" xr:uid="{44460014-A96A-464B-995E-1105D65F3EE4}"/>
    <cellStyle name="Normal 16 21 2" xfId="19884" xr:uid="{CD028753-8C8F-442D-88DF-75EF2EA8C4E4}"/>
    <cellStyle name="Normal 16 21 3" xfId="19885" xr:uid="{0FCC277B-5B44-431E-856A-135108A77770}"/>
    <cellStyle name="Normal 16 22" xfId="19886" xr:uid="{7A2B984A-50BB-4186-8A19-7710D9A01AD7}"/>
    <cellStyle name="Normal 16 22 2" xfId="19887" xr:uid="{CC62528E-824A-4F6F-8EED-FAD9FD670721}"/>
    <cellStyle name="Normal 16 22 3" xfId="19888" xr:uid="{1CB64898-18BE-4130-B9FE-D3A4415D4C06}"/>
    <cellStyle name="Normal 16 23" xfId="19889" xr:uid="{30044F0D-B070-4C71-8B54-78329A9479BC}"/>
    <cellStyle name="Normal 16 23 2" xfId="19890" xr:uid="{4B27EB6B-46F6-49A6-A774-8EBF2E453183}"/>
    <cellStyle name="Normal 16 23 3" xfId="19891" xr:uid="{E66B2CB5-D37F-4145-8F99-57304188DF3E}"/>
    <cellStyle name="Normal 16 24" xfId="19892" xr:uid="{0EA34B91-AE1F-4C57-9BD7-6B0CB0C49526}"/>
    <cellStyle name="Normal 16 25" xfId="19893" xr:uid="{DFECE8DC-8F7A-4E22-84D1-3F7181AE2103}"/>
    <cellStyle name="Normal 16 3" xfId="19894" xr:uid="{93B6B714-F0BB-4CBA-BB94-7A213CAB1F3D}"/>
    <cellStyle name="Normal 16 3 10" xfId="19895" xr:uid="{077B3BF8-6F51-4E29-AADF-0F06DD77F58E}"/>
    <cellStyle name="Normal 16 3 10 2" xfId="19896" xr:uid="{E9C87D1A-BC97-4A9D-81CC-63350FD7671D}"/>
    <cellStyle name="Normal 16 3 10 3" xfId="19897" xr:uid="{3DE53F5B-AF5D-4100-B060-8ABD9ABA73B2}"/>
    <cellStyle name="Normal 16 3 11" xfId="19898" xr:uid="{7DCEB95E-9D78-4BC4-B538-3396D1E8EE9C}"/>
    <cellStyle name="Normal 16 3 11 2" xfId="19899" xr:uid="{8D551B02-ED4A-4870-94B4-F160FA6F12E1}"/>
    <cellStyle name="Normal 16 3 11 3" xfId="19900" xr:uid="{C9F7C784-E1F5-4D8E-BB27-329D61EF1D20}"/>
    <cellStyle name="Normal 16 3 12" xfId="19901" xr:uid="{BF0DD613-C774-4D9D-B4B5-E179E8A094F1}"/>
    <cellStyle name="Normal 16 3 12 2" xfId="19902" xr:uid="{7A5E85D7-E80C-4964-B132-D3AE560D52AA}"/>
    <cellStyle name="Normal 16 3 12 3" xfId="19903" xr:uid="{FF3A3BD6-0791-45D3-B639-A247F1AFD7BF}"/>
    <cellStyle name="Normal 16 3 13" xfId="19904" xr:uid="{8E5086CA-8D72-45E7-9B3C-C17C7FE0CC20}"/>
    <cellStyle name="Normal 16 3 13 2" xfId="19905" xr:uid="{06B6BBBB-CD1D-4B84-95C1-A2309B370264}"/>
    <cellStyle name="Normal 16 3 13 3" xfId="19906" xr:uid="{6C0F654A-11EC-4F49-B622-D6E555E0D2E6}"/>
    <cellStyle name="Normal 16 3 14" xfId="19907" xr:uid="{8BE42F87-1D54-4122-A7BA-FF5B0A4A71D6}"/>
    <cellStyle name="Normal 16 3 14 2" xfId="19908" xr:uid="{8BCB27F6-4F53-4EF9-903D-5246FD31A287}"/>
    <cellStyle name="Normal 16 3 14 3" xfId="19909" xr:uid="{F86A507E-7F65-4176-918E-775410459658}"/>
    <cellStyle name="Normal 16 3 15" xfId="19910" xr:uid="{4252639F-6C9F-4EFA-B815-2AEA0BC080E1}"/>
    <cellStyle name="Normal 16 3 15 2" xfId="19911" xr:uid="{18DE60FA-9DEF-41F8-A73C-DC746F038704}"/>
    <cellStyle name="Normal 16 3 15 3" xfId="19912" xr:uid="{609382DE-CCA9-4FA2-91AC-6DB2702EADAD}"/>
    <cellStyle name="Normal 16 3 16" xfId="19913" xr:uid="{37CFE6D1-74EA-47E2-9A3D-5CDDD537E861}"/>
    <cellStyle name="Normal 16 3 16 2" xfId="19914" xr:uid="{C78F110C-3828-49B8-879A-31EC2C13DCBF}"/>
    <cellStyle name="Normal 16 3 16 3" xfId="19915" xr:uid="{E5DC270A-C713-4987-82F9-E2DE9068638A}"/>
    <cellStyle name="Normal 16 3 17" xfId="19916" xr:uid="{D092F81D-FF4D-414C-B5B9-7B814F3C543A}"/>
    <cellStyle name="Normal 16 3 17 2" xfId="19917" xr:uid="{2710034F-40D4-413A-94EF-B26EE0A90D4C}"/>
    <cellStyle name="Normal 16 3 17 3" xfId="19918" xr:uid="{E65196DA-D64C-4BB9-8D3C-AD9E2B611A59}"/>
    <cellStyle name="Normal 16 3 2" xfId="19919" xr:uid="{B0DCCAF4-03FF-4F5F-B08C-129530C174EE}"/>
    <cellStyle name="Normal 16 3 2 2" xfId="19920" xr:uid="{6405F8BB-548F-4E6C-82B0-66E4A3C34657}"/>
    <cellStyle name="Normal 16 3 3" xfId="19921" xr:uid="{95B61054-806A-4828-80E7-E9AEEB132D04}"/>
    <cellStyle name="Normal 16 3 4" xfId="19922" xr:uid="{CA0AF04D-0488-401C-88A8-6455E8B642D9}"/>
    <cellStyle name="Normal 16 3 5" xfId="19923" xr:uid="{ECDF2BC7-9503-48DD-A048-4E6E2DF2294A}"/>
    <cellStyle name="Normal 16 3 6" xfId="19924" xr:uid="{4F0CE8AB-4D8C-4B8E-92C1-76408AA93424}"/>
    <cellStyle name="Normal 16 3 7" xfId="19925" xr:uid="{2391BF59-6186-45DE-8FDA-82D92A95BEB9}"/>
    <cellStyle name="Normal 16 3 8" xfId="19926" xr:uid="{5BA8E4C7-6C43-4657-AED5-7AF1C0149FFD}"/>
    <cellStyle name="Normal 16 3 8 2" xfId="19927" xr:uid="{E11D281D-8704-47E6-8D01-5DCA33CF4F48}"/>
    <cellStyle name="Normal 16 3 9" xfId="19928" xr:uid="{4D16A237-54F0-4607-99BA-52C13B316216}"/>
    <cellStyle name="Normal 16 3 9 2" xfId="19929" xr:uid="{79D3E089-9600-4AE7-A0C6-55D3486D9A29}"/>
    <cellStyle name="Normal 16 3 9 3" xfId="19930" xr:uid="{0C732B29-3D2A-44D7-8618-AA212347307C}"/>
    <cellStyle name="Normal 16 4" xfId="19931" xr:uid="{B7B384B1-6123-4061-A341-C7E90BCA68D1}"/>
    <cellStyle name="Normal 16 4 2" xfId="19932" xr:uid="{D6071A58-BD8B-4F1D-B2FB-5239DA569110}"/>
    <cellStyle name="Normal 16 4 2 2" xfId="19933" xr:uid="{1518D9EA-B74D-4276-8B60-B04D4B7CF315}"/>
    <cellStyle name="Normal 16 4 3" xfId="19934" xr:uid="{31072DF8-CEFF-42B1-8D5E-3BC76AE1C8F3}"/>
    <cellStyle name="Normal 16 4 4" xfId="19935" xr:uid="{615E90EE-0461-48D3-96EB-F082870A9737}"/>
    <cellStyle name="Normal 16 4 5" xfId="19936" xr:uid="{A2C3CB3C-6905-400D-B3D8-5928773C0348}"/>
    <cellStyle name="Normal 16 4 6" xfId="19937" xr:uid="{CFB1C0E3-1941-4A2A-9F29-8491361DD486}"/>
    <cellStyle name="Normal 16 4 7" xfId="19938" xr:uid="{BD6CB5F1-0A84-4637-8159-2CAFCE89D28D}"/>
    <cellStyle name="Normal 16 4 8" xfId="19939" xr:uid="{D47CB1D5-B4D9-46F3-9CBE-3D9E23218AA4}"/>
    <cellStyle name="Normal 16 4 8 2" xfId="19940" xr:uid="{748145F0-7E8C-4B40-A0AE-CE5D01273C06}"/>
    <cellStyle name="Normal 16 5" xfId="19941" xr:uid="{76085ADC-67F0-44F4-94E7-5C067ACF886D}"/>
    <cellStyle name="Normal 16 5 2" xfId="19942" xr:uid="{8DB3699B-B005-47F8-9FD2-7A9CDC8F00A8}"/>
    <cellStyle name="Normal 16 5 2 2" xfId="19943" xr:uid="{1C923E22-9B99-4D5B-BD2A-412A95575FB4}"/>
    <cellStyle name="Normal 16 5 3" xfId="19944" xr:uid="{86E18BC5-9021-43DE-9C21-BE3B272591C6}"/>
    <cellStyle name="Normal 16 5 4" xfId="19945" xr:uid="{39F42834-3E2F-460B-A7F2-65B760AD8F64}"/>
    <cellStyle name="Normal 16 5 5" xfId="19946" xr:uid="{35A404FB-FB18-485E-B00D-9AF4DFB9F413}"/>
    <cellStyle name="Normal 16 5 6" xfId="19947" xr:uid="{AC964E5E-A38E-4235-986E-E679FD4FA9B5}"/>
    <cellStyle name="Normal 16 5 7" xfId="19948" xr:uid="{663B0EEB-5861-4D7A-8368-FB1D4A68EEA8}"/>
    <cellStyle name="Normal 16 5 8" xfId="19949" xr:uid="{634934A9-A07B-4116-995E-8ADE5B1B9041}"/>
    <cellStyle name="Normal 16 5 8 2" xfId="19950" xr:uid="{CFE0C2A2-7B32-44F4-8171-786970A95644}"/>
    <cellStyle name="Normal 16 6" xfId="19951" xr:uid="{E13FD56C-1334-4618-AA11-9D8262E13589}"/>
    <cellStyle name="Normal 16 6 2" xfId="19952" xr:uid="{5B235A97-17A7-4312-A2AD-64AD3026F78A}"/>
    <cellStyle name="Normal 16 6 2 2" xfId="19953" xr:uid="{7152FF14-A710-40D3-8F07-D2F5F04EF34C}"/>
    <cellStyle name="Normal 16 6 3" xfId="19954" xr:uid="{E6D9490D-12FA-4FA2-855D-9C1AE3D1BAEF}"/>
    <cellStyle name="Normal 16 6 4" xfId="19955" xr:uid="{73692C32-86CB-4AE9-AEC8-059515267050}"/>
    <cellStyle name="Normal 16 6 5" xfId="19956" xr:uid="{FF4D4E5D-5EFD-4DAB-8DDC-13CF55ACC93F}"/>
    <cellStyle name="Normal 16 6 6" xfId="19957" xr:uid="{7722BD65-D158-434C-96E5-C7DCF127C173}"/>
    <cellStyle name="Normal 16 6 7" xfId="19958" xr:uid="{7F5E38F9-9F4B-4508-99C1-35031E880AE4}"/>
    <cellStyle name="Normal 16 6 8" xfId="19959" xr:uid="{B35AF0E0-1215-47EB-B8C7-96C4E7942A13}"/>
    <cellStyle name="Normal 16 6 8 2" xfId="19960" xr:uid="{67432036-2DB6-44DD-A46D-5079D894C713}"/>
    <cellStyle name="Normal 16 7" xfId="19961" xr:uid="{EE307CBA-66A7-4AEF-985D-BC5CCB7A73E5}"/>
    <cellStyle name="Normal 16 7 2" xfId="19962" xr:uid="{38E67668-C5F2-4BC6-A4E0-95CB8414107A}"/>
    <cellStyle name="Normal 16 7 3" xfId="19963" xr:uid="{D6B18A9D-94E4-45A8-B9BD-0A4BF297BFD7}"/>
    <cellStyle name="Normal 16 8" xfId="19964" xr:uid="{8A44F6AC-D89C-474E-A34A-79F7F1562A34}"/>
    <cellStyle name="Normal 16 9" xfId="19965" xr:uid="{0F07F97A-6DA2-4612-A7EE-E595BCEE7685}"/>
    <cellStyle name="Normal 17" xfId="19966" xr:uid="{1BC73264-8AA8-43D0-A676-C539DCA97CFE}"/>
    <cellStyle name="Normal 17 10" xfId="19967" xr:uid="{ED55E225-FD4A-41D8-8EB1-58FD24AA9417}"/>
    <cellStyle name="Normal 17 11" xfId="19968" xr:uid="{C32BF739-E6F4-4F68-B5E2-1C78A0F97B8C}"/>
    <cellStyle name="Normal 17 12" xfId="19969" xr:uid="{9CB2603C-376A-451E-87E8-3D1222C4229C}"/>
    <cellStyle name="Normal 17 13" xfId="19970" xr:uid="{03094B43-7196-4D7D-A4DD-A897C9EA1857}"/>
    <cellStyle name="Normal 17 13 2" xfId="19971" xr:uid="{624B69A5-407A-4077-88D9-EA647051EFB9}"/>
    <cellStyle name="Normal 17 14" xfId="19972" xr:uid="{E26E991C-F583-4953-B2F0-48364D9C0AA7}"/>
    <cellStyle name="Normal 17 14 2" xfId="19973" xr:uid="{5662DA29-B024-4CBB-BDAE-4B6EB350C42A}"/>
    <cellStyle name="Normal 17 14 3" xfId="19974" xr:uid="{CF599D80-3196-4A5F-8067-D322C406DA87}"/>
    <cellStyle name="Normal 17 15" xfId="19975" xr:uid="{5E7AC269-7DF7-4597-838A-3D6BA0E8DFE1}"/>
    <cellStyle name="Normal 17 15 2" xfId="19976" xr:uid="{D944B41F-71E6-4B5A-B58A-9455F8F78734}"/>
    <cellStyle name="Normal 17 15 3" xfId="19977" xr:uid="{CA59FA39-6F25-46F8-A0CB-13D46EC9CB08}"/>
    <cellStyle name="Normal 17 16" xfId="19978" xr:uid="{2EB24141-24F1-429E-8DCA-D66E41B13418}"/>
    <cellStyle name="Normal 17 16 2" xfId="19979" xr:uid="{EB833DCE-8340-4B94-A3D9-9F34F46F2528}"/>
    <cellStyle name="Normal 17 16 3" xfId="19980" xr:uid="{DC5F291B-CD48-406D-86EC-CCB81F5CE56A}"/>
    <cellStyle name="Normal 17 17" xfId="19981" xr:uid="{05009DE9-FB79-4948-906E-B519605B275F}"/>
    <cellStyle name="Normal 17 17 2" xfId="19982" xr:uid="{A2681BEE-4286-494B-9EBC-EBF34424452D}"/>
    <cellStyle name="Normal 17 17 3" xfId="19983" xr:uid="{77F08C3D-F86D-40AA-AADD-168DCE34A682}"/>
    <cellStyle name="Normal 17 18" xfId="19984" xr:uid="{9A5A444C-53A5-4889-8083-A87F6158355C}"/>
    <cellStyle name="Normal 17 18 2" xfId="19985" xr:uid="{8D4711BA-CD81-461D-97E7-6E6C53EC824C}"/>
    <cellStyle name="Normal 17 18 3" xfId="19986" xr:uid="{AD82E73A-01EF-45E3-860B-4CD014ABCADC}"/>
    <cellStyle name="Normal 17 19" xfId="19987" xr:uid="{3FA8F973-14AA-408A-BB01-7EE27A4A3F59}"/>
    <cellStyle name="Normal 17 19 2" xfId="19988" xr:uid="{A17FEDB4-46E0-4803-BF22-65052EE85FF1}"/>
    <cellStyle name="Normal 17 19 3" xfId="19989" xr:uid="{4B699FB7-35A4-4E6E-9730-4EA2EEF5B987}"/>
    <cellStyle name="Normal 17 2" xfId="19990" xr:uid="{B0C53469-EBDD-4DA4-ACE5-CE5CB00BA699}"/>
    <cellStyle name="Normal 17 2 10" xfId="19991" xr:uid="{3200F376-6341-429E-876B-334391A7506A}"/>
    <cellStyle name="Normal 17 2 10 2" xfId="19992" xr:uid="{2B5FF796-7F91-473D-8622-007F9897A228}"/>
    <cellStyle name="Normal 17 2 10 3" xfId="19993" xr:uid="{1DE080D0-1DC6-4D2C-8489-B365ACB78A99}"/>
    <cellStyle name="Normal 17 2 11" xfId="19994" xr:uid="{CC0D16AE-4512-4E04-993D-0B2D110D2EB8}"/>
    <cellStyle name="Normal 17 2 11 2" xfId="19995" xr:uid="{84B8DAB0-B0FC-4879-9DA6-4838BEC52C31}"/>
    <cellStyle name="Normal 17 2 11 3" xfId="19996" xr:uid="{83746EB9-24DA-41E4-9C69-D3E19CA3623F}"/>
    <cellStyle name="Normal 17 2 12" xfId="19997" xr:uid="{9C922B66-D237-4031-B3E2-F32C09CABB22}"/>
    <cellStyle name="Normal 17 2 12 2" xfId="19998" xr:uid="{D0B0A670-B6D8-4C2E-B96E-820258145350}"/>
    <cellStyle name="Normal 17 2 12 3" xfId="19999" xr:uid="{F5F270D8-66E7-4749-AE42-F15280688D9F}"/>
    <cellStyle name="Normal 17 2 13" xfId="20000" xr:uid="{AD0DA6F2-B306-46A8-8E17-E02C95A37544}"/>
    <cellStyle name="Normal 17 2 13 2" xfId="20001" xr:uid="{165264DB-9A16-4688-94CC-DD7450073D3B}"/>
    <cellStyle name="Normal 17 2 13 3" xfId="20002" xr:uid="{728CEE59-CA02-4EA7-9F30-05BF675CFD1D}"/>
    <cellStyle name="Normal 17 2 14" xfId="20003" xr:uid="{BAE4BB1A-3B6C-4740-9DCD-A6039406B18C}"/>
    <cellStyle name="Normal 17 2 14 2" xfId="20004" xr:uid="{C036CBE8-5D99-4D98-9926-15C72406DEAF}"/>
    <cellStyle name="Normal 17 2 14 3" xfId="20005" xr:uid="{FD0BDDD5-27EA-4000-8225-90F8AD92A428}"/>
    <cellStyle name="Normal 17 2 15" xfId="20006" xr:uid="{31692662-91D1-4C9E-A3ED-4C9CF1B9A872}"/>
    <cellStyle name="Normal 17 2 15 2" xfId="20007" xr:uid="{00BB490D-DE62-4D42-A53D-5D36BF78F414}"/>
    <cellStyle name="Normal 17 2 15 3" xfId="20008" xr:uid="{167167A6-078C-464F-A86B-A810D6AE0152}"/>
    <cellStyle name="Normal 17 2 16" xfId="20009" xr:uid="{13F031E7-FB0C-4113-B142-4B97E030A699}"/>
    <cellStyle name="Normal 17 2 16 2" xfId="20010" xr:uid="{3AD410E2-DBA1-4C37-B2C8-A317EBFD7225}"/>
    <cellStyle name="Normal 17 2 16 3" xfId="20011" xr:uid="{876DFE92-90DD-42A1-8C57-65ADB1E78966}"/>
    <cellStyle name="Normal 17 2 17" xfId="20012" xr:uid="{5E08463A-1FF0-452A-BC60-1C688DB67940}"/>
    <cellStyle name="Normal 17 2 17 2" xfId="20013" xr:uid="{EC06ADEE-3B71-462D-B358-609DBFBCE024}"/>
    <cellStyle name="Normal 17 2 17 3" xfId="20014" xr:uid="{62304919-A980-46DA-B253-A3C3F65A23D2}"/>
    <cellStyle name="Normal 17 2 2" xfId="20015" xr:uid="{F3662088-0335-4C75-852D-1B63CA5AC35C}"/>
    <cellStyle name="Normal 17 2 2 2" xfId="20016" xr:uid="{DCEC0EB5-EED2-4042-B2ED-04394284ACDE}"/>
    <cellStyle name="Normal 17 2 3" xfId="20017" xr:uid="{814F1F36-0A49-42FB-8524-B3705EF9F3C9}"/>
    <cellStyle name="Normal 17 2 3 2" xfId="20018" xr:uid="{682239BE-77B7-4EEE-B71F-4F9811199BA2}"/>
    <cellStyle name="Normal 17 2 4" xfId="20019" xr:uid="{30CBBF8E-749A-4F7A-AACB-BE1EF585AAB9}"/>
    <cellStyle name="Normal 17 2 5" xfId="20020" xr:uid="{E23921FF-C191-4CB8-8062-E3874DD17432}"/>
    <cellStyle name="Normal 17 2 6" xfId="20021" xr:uid="{064B6443-AD2A-4ED5-ABEA-238E94C98B63}"/>
    <cellStyle name="Normal 17 2 7" xfId="20022" xr:uid="{F73E8ADC-AF0E-416B-B847-A1B4A6632546}"/>
    <cellStyle name="Normal 17 2 8" xfId="20023" xr:uid="{86CAF900-6CEB-488B-ADD5-F75CA924DEE0}"/>
    <cellStyle name="Normal 17 2 8 2" xfId="20024" xr:uid="{204A8A8B-FD19-432D-8DA4-233C2AE31137}"/>
    <cellStyle name="Normal 17 2 9" xfId="20025" xr:uid="{F2210FCA-D76C-4B91-AEED-C138750D3613}"/>
    <cellStyle name="Normal 17 2 9 2" xfId="20026" xr:uid="{4AF81A58-88BC-4D6F-AB67-C31F9BA77E21}"/>
    <cellStyle name="Normal 17 2 9 3" xfId="20027" xr:uid="{7E83EEB7-EDF0-4E49-93FB-16521DB36063}"/>
    <cellStyle name="Normal 17 20" xfId="20028" xr:uid="{0DB219E3-445D-4493-A2D0-7D7E19D95169}"/>
    <cellStyle name="Normal 17 20 2" xfId="20029" xr:uid="{4C3E4FA0-E093-4117-914C-09FAABD2EC52}"/>
    <cellStyle name="Normal 17 20 3" xfId="20030" xr:uid="{DC93E8BD-55D0-48F7-929B-4A0A3E857F12}"/>
    <cellStyle name="Normal 17 21" xfId="20031" xr:uid="{4FDB649F-9833-46F6-8A93-A57DFAF9C535}"/>
    <cellStyle name="Normal 17 21 2" xfId="20032" xr:uid="{1F7B3C87-2F0B-4778-B377-27824BB68FC5}"/>
    <cellStyle name="Normal 17 21 3" xfId="20033" xr:uid="{1FBB3E76-24AB-4AE2-BF29-7B6F7720552B}"/>
    <cellStyle name="Normal 17 22" xfId="20034" xr:uid="{7C492077-70F4-4C7E-B184-BEDAF3F0CBB9}"/>
    <cellStyle name="Normal 17 22 2" xfId="20035" xr:uid="{E6B233E6-F112-4EC1-AE0A-2E1593E82652}"/>
    <cellStyle name="Normal 17 22 3" xfId="20036" xr:uid="{AFBBFFB0-4E70-4803-B079-9A740CBAD61D}"/>
    <cellStyle name="Normal 17 23" xfId="20037" xr:uid="{124A841D-C6D8-46FA-AC53-1D34940C7867}"/>
    <cellStyle name="Normal 17 23 2" xfId="20038" xr:uid="{689C3822-C7B8-4667-BD46-BF25E2E242DE}"/>
    <cellStyle name="Normal 17 23 3" xfId="20039" xr:uid="{CDC2EE8B-21C2-4E72-A575-C3D2B973C170}"/>
    <cellStyle name="Normal 17 24" xfId="20040" xr:uid="{335A9A89-BF66-4294-9308-74BB03DE6D2F}"/>
    <cellStyle name="Normal 17 3" xfId="20041" xr:uid="{61FD88E4-1669-455F-8178-96C35C9EF206}"/>
    <cellStyle name="Normal 17 3 10" xfId="20042" xr:uid="{D69694C9-E9FE-4CA1-9D52-4A05EFDA74C9}"/>
    <cellStyle name="Normal 17 3 10 2" xfId="20043" xr:uid="{FF9F932D-9E04-47C3-9651-5DA0D2AF38C3}"/>
    <cellStyle name="Normal 17 3 10 3" xfId="20044" xr:uid="{763BFDB4-C6E4-45EF-A9D7-97F6BE9085F8}"/>
    <cellStyle name="Normal 17 3 11" xfId="20045" xr:uid="{D728D503-0417-4A51-A4CB-F5454225B3E5}"/>
    <cellStyle name="Normal 17 3 11 2" xfId="20046" xr:uid="{83AE451F-0254-43FD-A278-4884EFA9210E}"/>
    <cellStyle name="Normal 17 3 11 3" xfId="20047" xr:uid="{4204DC40-2116-455C-959B-3BD3E8F420ED}"/>
    <cellStyle name="Normal 17 3 12" xfId="20048" xr:uid="{454B49AE-C224-4303-935F-4A6D7E9F899B}"/>
    <cellStyle name="Normal 17 3 12 2" xfId="20049" xr:uid="{E96C06E9-9611-4AAD-AFB1-021B238238C4}"/>
    <cellStyle name="Normal 17 3 12 3" xfId="20050" xr:uid="{F70D5426-CABD-47C8-9C9B-6178C3B56E1B}"/>
    <cellStyle name="Normal 17 3 13" xfId="20051" xr:uid="{15C2B5DE-DEDE-4A77-B7F7-D037C7377117}"/>
    <cellStyle name="Normal 17 3 13 2" xfId="20052" xr:uid="{D1A9335F-F7B6-4A5C-8E34-16D3E4E8344B}"/>
    <cellStyle name="Normal 17 3 13 3" xfId="20053" xr:uid="{5C958427-EA56-458A-8667-AF598AAB3D13}"/>
    <cellStyle name="Normal 17 3 14" xfId="20054" xr:uid="{8C529513-B332-4886-A42D-C2C236BA6CBC}"/>
    <cellStyle name="Normal 17 3 14 2" xfId="20055" xr:uid="{19BB1928-9986-4EF5-9A15-F791A7F604A8}"/>
    <cellStyle name="Normal 17 3 14 3" xfId="20056" xr:uid="{5D5999E4-FA96-4C05-8C01-F20C908AC034}"/>
    <cellStyle name="Normal 17 3 15" xfId="20057" xr:uid="{97CC5398-4B6C-4736-AB82-5B86DA5A751B}"/>
    <cellStyle name="Normal 17 3 15 2" xfId="20058" xr:uid="{9796C561-4D09-4657-8014-686BC97982E8}"/>
    <cellStyle name="Normal 17 3 15 3" xfId="20059" xr:uid="{B07ECA41-101E-47AC-BE12-12C822567B99}"/>
    <cellStyle name="Normal 17 3 16" xfId="20060" xr:uid="{50099C6D-AED6-41EF-B1D6-9510E23CD8BC}"/>
    <cellStyle name="Normal 17 3 16 2" xfId="20061" xr:uid="{61D1B4EE-9EC6-4454-8D98-CB0A48B8015C}"/>
    <cellStyle name="Normal 17 3 16 3" xfId="20062" xr:uid="{6016C39D-1683-4DC0-8097-200CB24548E5}"/>
    <cellStyle name="Normal 17 3 17" xfId="20063" xr:uid="{37BE998F-09E7-4FA6-A6ED-3306E6F191B1}"/>
    <cellStyle name="Normal 17 3 17 2" xfId="20064" xr:uid="{86466EAC-927B-4857-8584-1B980051DC87}"/>
    <cellStyle name="Normal 17 3 17 3" xfId="20065" xr:uid="{1B40A103-E409-40A4-856E-EE10C219B66C}"/>
    <cellStyle name="Normal 17 3 2" xfId="20066" xr:uid="{F907AB81-8FA9-438B-ACF4-DC7F53C94A03}"/>
    <cellStyle name="Normal 17 3 2 2" xfId="20067" xr:uid="{8C3EAF74-FAD4-41AC-9ED7-14C8390D968B}"/>
    <cellStyle name="Normal 17 3 3" xfId="20068" xr:uid="{C750F9CB-0E95-453B-85C8-5ACBA848042B}"/>
    <cellStyle name="Normal 17 3 4" xfId="20069" xr:uid="{F1B3BB90-1F61-46E2-BBB1-0538AA3DC24A}"/>
    <cellStyle name="Normal 17 3 5" xfId="20070" xr:uid="{4F15E1E0-CC98-4D20-A85B-D4D29D4807FA}"/>
    <cellStyle name="Normal 17 3 6" xfId="20071" xr:uid="{DC38DA41-1B99-4981-AF3D-46D360C1DB51}"/>
    <cellStyle name="Normal 17 3 7" xfId="20072" xr:uid="{95C59869-F4D3-4D47-A9E4-4AA7AEB1AE27}"/>
    <cellStyle name="Normal 17 3 8" xfId="20073" xr:uid="{04327E36-F446-4E41-A03E-DCC5C4889A95}"/>
    <cellStyle name="Normal 17 3 8 2" xfId="20074" xr:uid="{D48BDE49-A044-4897-BAF5-4E4F16962515}"/>
    <cellStyle name="Normal 17 3 9" xfId="20075" xr:uid="{F72846D3-1CEA-4333-B67F-6B49CD999142}"/>
    <cellStyle name="Normal 17 3 9 2" xfId="20076" xr:uid="{106FD251-A117-451F-AC3F-372ADD97ABFA}"/>
    <cellStyle name="Normal 17 3 9 3" xfId="20077" xr:uid="{66515520-2FF4-471A-900B-AB0981B8A366}"/>
    <cellStyle name="Normal 17 4" xfId="20078" xr:uid="{81D7FFB5-9EF8-41D6-B4E8-BB0DF7707DBC}"/>
    <cellStyle name="Normal 17 4 2" xfId="20079" xr:uid="{32CC8E1B-EE1A-467D-BCEC-B5533418980D}"/>
    <cellStyle name="Normal 17 4 2 2" xfId="20080" xr:uid="{EA566F6E-65B4-4EAA-8616-D9C0A0B4CAE5}"/>
    <cellStyle name="Normal 17 4 3" xfId="20081" xr:uid="{45836237-6ABE-44FB-A2DC-025FF3B49E08}"/>
    <cellStyle name="Normal 17 4 4" xfId="20082" xr:uid="{D5F5A39D-DCDA-413A-BFF1-B6944C9FAFF1}"/>
    <cellStyle name="Normal 17 4 5" xfId="20083" xr:uid="{5D3BA5B8-6A5E-483A-98B6-B9EF619B4E8A}"/>
    <cellStyle name="Normal 17 4 6" xfId="20084" xr:uid="{55961A05-0FFA-405A-BE61-D3C0F9394F0B}"/>
    <cellStyle name="Normal 17 4 7" xfId="20085" xr:uid="{B657EFE0-93A9-40D7-9E54-1FD18872F372}"/>
    <cellStyle name="Normal 17 4 8" xfId="20086" xr:uid="{2C9C6D42-B365-4646-A6C6-95331F3C5BA3}"/>
    <cellStyle name="Normal 17 4 8 2" xfId="20087" xr:uid="{CB42B901-C3D2-405C-92C7-DF0A5F2DE14D}"/>
    <cellStyle name="Normal 17 5" xfId="20088" xr:uid="{49B14036-EA24-4B0E-966A-04D54067D66C}"/>
    <cellStyle name="Normal 17 5 2" xfId="20089" xr:uid="{EC861D9F-1AF5-41EE-AC85-34FBAE25F35B}"/>
    <cellStyle name="Normal 17 5 2 2" xfId="20090" xr:uid="{4D93C03E-7A7C-43D0-9451-8C1ACF92423E}"/>
    <cellStyle name="Normal 17 5 3" xfId="20091" xr:uid="{85B38C16-A10D-487C-BAF5-B6F8B089CF62}"/>
    <cellStyle name="Normal 17 5 4" xfId="20092" xr:uid="{3A32BECD-F17D-4F9A-973E-B8DD5CDE5389}"/>
    <cellStyle name="Normal 17 5 5" xfId="20093" xr:uid="{9893050A-27B0-43AC-A378-0BD36A0823F3}"/>
    <cellStyle name="Normal 17 5 6" xfId="20094" xr:uid="{180DDC0A-F0B5-435E-B225-F6BFE2F20B10}"/>
    <cellStyle name="Normal 17 5 7" xfId="20095" xr:uid="{DED26B46-64DE-470A-B69E-D01F4205F967}"/>
    <cellStyle name="Normal 17 5 8" xfId="20096" xr:uid="{0C69D3AE-0206-4894-B99C-15959596C48E}"/>
    <cellStyle name="Normal 17 5 8 2" xfId="20097" xr:uid="{3BB22716-8BEE-482B-BEB4-9F92C0A05A32}"/>
    <cellStyle name="Normal 17 6" xfId="20098" xr:uid="{D14FC1E2-2680-4C3D-A4A4-F9771B147608}"/>
    <cellStyle name="Normal 17 6 2" xfId="20099" xr:uid="{21466EBD-CBE3-4486-ADF8-C6872642BF86}"/>
    <cellStyle name="Normal 17 6 2 2" xfId="20100" xr:uid="{7A5136D4-8E79-4F18-A79E-A8605ABDDA96}"/>
    <cellStyle name="Normal 17 6 3" xfId="20101" xr:uid="{6939695B-63E5-4AA3-A6CA-4D582F8D92CE}"/>
    <cellStyle name="Normal 17 6 4" xfId="20102" xr:uid="{61A9AA40-4548-4D8A-91B8-FD5612F63FD5}"/>
    <cellStyle name="Normal 17 6 5" xfId="20103" xr:uid="{D64415A4-5D3F-4C15-A5A5-57DE2EC416D5}"/>
    <cellStyle name="Normal 17 6 6" xfId="20104" xr:uid="{C9FDA38D-FD44-452D-8716-F567A3A9E89F}"/>
    <cellStyle name="Normal 17 6 7" xfId="20105" xr:uid="{3F5FF98C-EF50-478A-8E71-684021C05CBB}"/>
    <cellStyle name="Normal 17 6 8" xfId="20106" xr:uid="{072E93E0-BB38-43AA-BA5B-920C2BBA23EC}"/>
    <cellStyle name="Normal 17 6 8 2" xfId="20107" xr:uid="{E0C19FD3-038E-49F1-B5BB-197C2B442118}"/>
    <cellStyle name="Normal 17 7" xfId="20108" xr:uid="{AA3BFCDF-E99B-4F21-B2A8-D59EDD7DE542}"/>
    <cellStyle name="Normal 17 7 2" xfId="20109" xr:uid="{14397B39-1E2D-4353-BA4F-06D4432541F0}"/>
    <cellStyle name="Normal 17 8" xfId="20110" xr:uid="{A847667A-2AF3-4874-AEC1-6D589D640BEF}"/>
    <cellStyle name="Normal 17 9" xfId="20111" xr:uid="{0A52CF79-DD4D-4664-998C-A4DBFF4B68E6}"/>
    <cellStyle name="Normal 18" xfId="20112" xr:uid="{4D0392DD-EA58-4FB3-98EF-A1C0D136939A}"/>
    <cellStyle name="Normal 18 10" xfId="20113" xr:uid="{A6E7F10A-9741-462B-992F-5FA25C349793}"/>
    <cellStyle name="Normal 18 10 2" xfId="20114" xr:uid="{4EFEF25B-B1C8-44D6-8DF8-9D1585B0ED95}"/>
    <cellStyle name="Normal 18 10 3" xfId="20115" xr:uid="{4938DF8A-46DA-4EC4-926F-77CF75BBE5C4}"/>
    <cellStyle name="Normal 18 11" xfId="20116" xr:uid="{E95F62B0-4AC2-4190-B4C7-F170FF5DD064}"/>
    <cellStyle name="Normal 18 11 2" xfId="20117" xr:uid="{F9A9D360-E949-463D-B902-DE720AD6306E}"/>
    <cellStyle name="Normal 18 11 3" xfId="20118" xr:uid="{3B297020-52CE-421F-907A-D0F57221BF78}"/>
    <cellStyle name="Normal 18 12" xfId="20119" xr:uid="{79B60CDA-360E-44C8-84AA-3D5219C4200B}"/>
    <cellStyle name="Normal 18 12 2" xfId="20120" xr:uid="{F8755812-7579-48EF-A12A-A2D54C2F4E07}"/>
    <cellStyle name="Normal 18 12 3" xfId="20121" xr:uid="{55E4C0FD-1F05-4770-9E6D-2D91E0872590}"/>
    <cellStyle name="Normal 18 13" xfId="20122" xr:uid="{69AEDFC7-7FB9-489C-B544-74F3F6FAEDC7}"/>
    <cellStyle name="Normal 18 13 2" xfId="20123" xr:uid="{425152B5-6686-4627-8CDC-6E3888C9711C}"/>
    <cellStyle name="Normal 18 13 3" xfId="20124" xr:uid="{48C21CBC-26AC-40F9-AFA7-05D8179F69A9}"/>
    <cellStyle name="Normal 18 14" xfId="20125" xr:uid="{7F8B2644-CF8D-4799-B334-8B1BED4CC93E}"/>
    <cellStyle name="Normal 18 14 2" xfId="20126" xr:uid="{9899E19B-BB6A-4F10-BFDF-20B330AB5519}"/>
    <cellStyle name="Normal 18 15" xfId="20127" xr:uid="{25CC3D06-AAC7-4CE8-AEC1-6AC2744A5F5C}"/>
    <cellStyle name="Normal 18 16" xfId="20128" xr:uid="{76BCEF7A-9781-4E74-A116-6D50A81B3DDF}"/>
    <cellStyle name="Normal 18 2" xfId="20129" xr:uid="{353ED993-C11B-40CD-8E50-BE50191517C0}"/>
    <cellStyle name="Normal 18 2 10" xfId="20130" xr:uid="{61052B52-0476-4441-B607-EED1D4AE8C2C}"/>
    <cellStyle name="Normal 18 2 10 2" xfId="20131" xr:uid="{5AACEF4D-164E-4758-B4BB-E56723DEB431}"/>
    <cellStyle name="Normal 18 2 10 3" xfId="20132" xr:uid="{3502422C-AA44-4216-B1F6-A652B2AF0769}"/>
    <cellStyle name="Normal 18 2 11" xfId="20133" xr:uid="{85716793-C1EF-445E-99BA-55016ED1B6EE}"/>
    <cellStyle name="Normal 18 2 11 2" xfId="20134" xr:uid="{591CD3F5-6F5A-455F-9376-8F6E34591346}"/>
    <cellStyle name="Normal 18 2 12" xfId="20135" xr:uid="{76CDF3E6-8D3D-451F-9D05-AAA46C060A2D}"/>
    <cellStyle name="Normal 18 2 13" xfId="20136" xr:uid="{1F7E3E45-08AD-4CBD-BC4E-6CFCB63D8AEB}"/>
    <cellStyle name="Normal 18 2 2" xfId="20137" xr:uid="{E78636D1-EFE5-434B-87AF-02717B97CF68}"/>
    <cellStyle name="Normal 18 2 2 2" xfId="20138" xr:uid="{4673DD7C-F5FC-41CE-8105-57F108535BA3}"/>
    <cellStyle name="Normal 18 2 2 3" xfId="20139" xr:uid="{D2AC7D58-2006-40C3-990C-79B780B77517}"/>
    <cellStyle name="Normal 18 2 3" xfId="20140" xr:uid="{F48C5259-3FBF-4016-A34B-2B1E9917B88D}"/>
    <cellStyle name="Normal 18 2 3 2" xfId="20141" xr:uid="{EADF7D15-2D52-452C-B31B-5BDE5BE8DA61}"/>
    <cellStyle name="Normal 18 2 3 3" xfId="20142" xr:uid="{EE652B5A-B3E4-48FC-B2BC-3829E83CEC85}"/>
    <cellStyle name="Normal 18 2 4" xfId="20143" xr:uid="{E7341482-0D7A-4BEB-98B1-C39B083966C9}"/>
    <cellStyle name="Normal 18 2 4 2" xfId="20144" xr:uid="{C31DF843-0412-4C84-8372-77F267C1C07E}"/>
    <cellStyle name="Normal 18 2 4 3" xfId="20145" xr:uid="{2863E9AD-AEC0-4E80-BFE2-069A98FA8E6F}"/>
    <cellStyle name="Normal 18 2 5" xfId="20146" xr:uid="{158459A9-CC16-45DB-BF48-2817094145ED}"/>
    <cellStyle name="Normal 18 2 5 2" xfId="20147" xr:uid="{232936EF-C61C-4FA2-82DF-D07C925B5923}"/>
    <cellStyle name="Normal 18 2 5 3" xfId="20148" xr:uid="{B8F2004F-320B-4A1F-B5F8-5702006A8251}"/>
    <cellStyle name="Normal 18 2 6" xfId="20149" xr:uid="{0BB6FA44-4E3B-4D99-9DBF-2AC7360050F0}"/>
    <cellStyle name="Normal 18 2 6 2" xfId="20150" xr:uid="{127E147E-3799-4B89-B056-FB53424D12CB}"/>
    <cellStyle name="Normal 18 2 6 3" xfId="20151" xr:uid="{C2167367-5A64-4F30-9723-B0D701389B62}"/>
    <cellStyle name="Normal 18 2 7" xfId="20152" xr:uid="{9F279B87-3C25-452A-825A-F81D58805441}"/>
    <cellStyle name="Normal 18 2 7 2" xfId="20153" xr:uid="{C093D84A-2773-416C-98AC-EEE67C0D95C6}"/>
    <cellStyle name="Normal 18 2 7 3" xfId="20154" xr:uid="{6A6BAFA0-4D3A-44CB-AF80-4BE8193763F8}"/>
    <cellStyle name="Normal 18 2 8" xfId="20155" xr:uid="{44EFDD1C-CC42-4709-9D8B-6DB15AE3FD80}"/>
    <cellStyle name="Normal 18 2 8 2" xfId="20156" xr:uid="{3E4F886D-4280-4F85-911B-4410932E7428}"/>
    <cellStyle name="Normal 18 2 8 3" xfId="20157" xr:uid="{461A2895-098F-4AF3-BBB4-63A4040F50CC}"/>
    <cellStyle name="Normal 18 2 9" xfId="20158" xr:uid="{2D644848-463C-4FF9-8035-F425C683B0FE}"/>
    <cellStyle name="Normal 18 2 9 2" xfId="20159" xr:uid="{3D54AFC5-6013-407C-926A-D09C978860FF}"/>
    <cellStyle name="Normal 18 2 9 3" xfId="20160" xr:uid="{4B5C1E79-6DA2-476C-9ED0-7F2265F9A73B}"/>
    <cellStyle name="Normal 18 3" xfId="20161" xr:uid="{DE9E77E5-48C8-40C7-B2BC-2DBD80B34CE8}"/>
    <cellStyle name="Normal 18 3 10" xfId="20162" xr:uid="{54E3E26B-BAA0-4421-B012-AC60A0A3AD5A}"/>
    <cellStyle name="Normal 18 3 10 2" xfId="20163" xr:uid="{0CACD49F-044F-4DBA-97FE-D17A16EFB69F}"/>
    <cellStyle name="Normal 18 3 10 3" xfId="20164" xr:uid="{70F011E9-08DD-41AF-B746-C915C72B3670}"/>
    <cellStyle name="Normal 18 3 11" xfId="20165" xr:uid="{6125A0C7-8B3C-41AF-A413-BED79EDA1E8B}"/>
    <cellStyle name="Normal 18 3 12" xfId="20166" xr:uid="{DA9C4F80-1165-4103-B9CE-8B87C357E659}"/>
    <cellStyle name="Normal 18 3 2" xfId="20167" xr:uid="{FD9074AA-05CA-4298-AD9C-FB494AC367B6}"/>
    <cellStyle name="Normal 18 3 2 2" xfId="20168" xr:uid="{ACF5914E-A9ED-42D0-B007-0B48B0D287B1}"/>
    <cellStyle name="Normal 18 3 2 3" xfId="20169" xr:uid="{24A0CF30-00A8-4BB9-90AF-EE01FD1BFB3E}"/>
    <cellStyle name="Normal 18 3 3" xfId="20170" xr:uid="{6A1D73AB-FD8D-450E-B202-C8C72F87B164}"/>
    <cellStyle name="Normal 18 3 3 2" xfId="20171" xr:uid="{07FC06B7-6215-4277-812E-BD9FD795EFFA}"/>
    <cellStyle name="Normal 18 3 3 3" xfId="20172" xr:uid="{1BE5E323-F61E-4DF9-BE90-58F33C84BEE0}"/>
    <cellStyle name="Normal 18 3 4" xfId="20173" xr:uid="{072664C5-A4F6-42BB-B941-34AFFEA3741D}"/>
    <cellStyle name="Normal 18 3 4 2" xfId="20174" xr:uid="{61FD5C88-994F-43C5-8832-0CD76DAD63E0}"/>
    <cellStyle name="Normal 18 3 4 3" xfId="20175" xr:uid="{6FD03483-4F2C-4CCB-8685-1387B6907DAE}"/>
    <cellStyle name="Normal 18 3 5" xfId="20176" xr:uid="{DD8675A6-9004-4AC9-9CB5-9B3E7E0B62B1}"/>
    <cellStyle name="Normal 18 3 5 2" xfId="20177" xr:uid="{C4A32D9C-6E2D-42BB-BF61-FAA9BFD37B34}"/>
    <cellStyle name="Normal 18 3 5 3" xfId="20178" xr:uid="{AF5FB70D-DCAC-4426-8B4E-CD1E6A9D0E67}"/>
    <cellStyle name="Normal 18 3 6" xfId="20179" xr:uid="{DF26864E-205B-4B8D-B964-AB97B69305B0}"/>
    <cellStyle name="Normal 18 3 6 2" xfId="20180" xr:uid="{69B331BA-1468-4EF5-B192-A234FFA1CAE4}"/>
    <cellStyle name="Normal 18 3 6 3" xfId="20181" xr:uid="{0E934603-EFF7-4EF4-8325-E4AF4D49A8B8}"/>
    <cellStyle name="Normal 18 3 7" xfId="20182" xr:uid="{D57B94CA-23EF-4BA7-87E5-94A1B6F5802D}"/>
    <cellStyle name="Normal 18 3 7 2" xfId="20183" xr:uid="{E3A13B98-F935-4540-9EEF-172A7249BF6A}"/>
    <cellStyle name="Normal 18 3 7 3" xfId="20184" xr:uid="{97BAFB07-F3C8-4726-963D-32CEF662569A}"/>
    <cellStyle name="Normal 18 3 8" xfId="20185" xr:uid="{AB34BC35-6A43-421A-8309-4265CDA7C2C6}"/>
    <cellStyle name="Normal 18 3 8 2" xfId="20186" xr:uid="{B3EA069F-C49C-434D-BE69-8F7836B99924}"/>
    <cellStyle name="Normal 18 3 8 3" xfId="20187" xr:uid="{A22D9C6B-F065-4F3E-9E40-1E7595117473}"/>
    <cellStyle name="Normal 18 3 9" xfId="20188" xr:uid="{BB54D295-F86B-4ED0-B5E2-0A65AE9ED2F2}"/>
    <cellStyle name="Normal 18 3 9 2" xfId="20189" xr:uid="{C9EE92CF-4311-4893-B9D3-5E911D48A7F6}"/>
    <cellStyle name="Normal 18 3 9 3" xfId="20190" xr:uid="{675597D2-B34C-4340-9A1A-5B4641D700B0}"/>
    <cellStyle name="Normal 18 4" xfId="20191" xr:uid="{1562B84F-D99A-492D-9BFB-8C73AF7F3609}"/>
    <cellStyle name="Normal 18 4 2" xfId="20192" xr:uid="{E061F676-5C38-4869-B1D1-56FF9DBBD3B0}"/>
    <cellStyle name="Normal 18 4 3" xfId="20193" xr:uid="{8D3366A7-1712-45A8-9F04-173342A389ED}"/>
    <cellStyle name="Normal 18 4 4" xfId="20194" xr:uid="{6ECB42CB-703F-4285-AA39-4953B6A64C65}"/>
    <cellStyle name="Normal 18 5" xfId="20195" xr:uid="{D13B9C01-8724-4616-A45A-1D75881805CA}"/>
    <cellStyle name="Normal 18 5 2" xfId="20196" xr:uid="{BE548F39-456E-4184-BB0C-7B4B920D4502}"/>
    <cellStyle name="Normal 18 5 3" xfId="20197" xr:uid="{EEF0F3F9-4968-4455-8131-D397C6814063}"/>
    <cellStyle name="Normal 18 6" xfId="20198" xr:uid="{CEC9C1AA-B1C0-451D-8F8C-150BD308796B}"/>
    <cellStyle name="Normal 18 6 2" xfId="20199" xr:uid="{93CDFBFE-EB06-493B-B32D-75A8ABE14BDD}"/>
    <cellStyle name="Normal 18 6 3" xfId="20200" xr:uid="{B9D20BFF-3B4E-4ECF-9FCC-BCDDCE14DA0E}"/>
    <cellStyle name="Normal 18 7" xfId="20201" xr:uid="{355FE220-D583-4757-BD58-FF666C92BDA8}"/>
    <cellStyle name="Normal 18 7 2" xfId="20202" xr:uid="{49F19343-0BE8-4BF8-A8C8-B8D231FE1CE8}"/>
    <cellStyle name="Normal 18 7 3" xfId="20203" xr:uid="{AF1AF1FD-9ED5-45C9-B2ED-1CBAC55D756A}"/>
    <cellStyle name="Normal 18 8" xfId="20204" xr:uid="{F2AD905A-27FD-480C-A65F-877EA6C4D0AE}"/>
    <cellStyle name="Normal 18 8 2" xfId="20205" xr:uid="{6703CAD1-C0A2-43D9-B364-D36F8F18C8E4}"/>
    <cellStyle name="Normal 18 8 3" xfId="20206" xr:uid="{FCE5836F-C14F-4472-9CBE-B38549064E2A}"/>
    <cellStyle name="Normal 18 9" xfId="20207" xr:uid="{7F3DBEAC-62BA-472E-9E25-1C8FAFF96CAB}"/>
    <cellStyle name="Normal 18 9 2" xfId="20208" xr:uid="{C4282389-0ECB-4F30-90F8-35E0A56F1E03}"/>
    <cellStyle name="Normal 18 9 3" xfId="20209" xr:uid="{86F0EAD3-F0E9-4F51-BEA5-F8D72EFD17D7}"/>
    <cellStyle name="Normal 19" xfId="20210" xr:uid="{234F0E37-84B4-498D-9EB6-697D81F27614}"/>
    <cellStyle name="Normal 19 10" xfId="20211" xr:uid="{9F68C76E-CD92-4008-9908-D9745A9079B9}"/>
    <cellStyle name="Normal 19 11" xfId="20212" xr:uid="{9F54BBE9-364D-4994-8FAB-B28885E11010}"/>
    <cellStyle name="Normal 19 12" xfId="20213" xr:uid="{AB13BF61-7E0A-42BB-859D-DACE87A95BC1}"/>
    <cellStyle name="Normal 19 13" xfId="20214" xr:uid="{02B4348E-7A2D-45FC-BB57-EFB7CD805D89}"/>
    <cellStyle name="Normal 19 13 2" xfId="20215" xr:uid="{F1D4CB43-F840-46F3-85E6-405B74BF46D9}"/>
    <cellStyle name="Normal 19 14" xfId="20216" xr:uid="{1207EAF6-A7C7-484C-A939-BA55123EA0FD}"/>
    <cellStyle name="Normal 19 14 2" xfId="20217" xr:uid="{BAAA9D04-B477-42C7-B44A-7D706ADA0A2D}"/>
    <cellStyle name="Normal 19 14 3" xfId="20218" xr:uid="{76598D11-3505-4C2B-A242-73DB49179702}"/>
    <cellStyle name="Normal 19 15" xfId="20219" xr:uid="{D166E84F-6E0D-4B6E-AE90-767720977D71}"/>
    <cellStyle name="Normal 19 15 2" xfId="20220" xr:uid="{244C2216-E670-48A6-B522-1D7AC6D5B13D}"/>
    <cellStyle name="Normal 19 15 3" xfId="20221" xr:uid="{212A7EBE-5912-4E82-9173-66CC496FBAFD}"/>
    <cellStyle name="Normal 19 16" xfId="20222" xr:uid="{19531619-4DFC-4FDE-9CB8-9A30740F9F8D}"/>
    <cellStyle name="Normal 19 16 2" xfId="20223" xr:uid="{4FA7A223-5036-4C89-A9BC-C7CEC9982449}"/>
    <cellStyle name="Normal 19 16 3" xfId="20224" xr:uid="{BB4BDF66-1A9C-40CD-820C-7E9D303A8255}"/>
    <cellStyle name="Normal 19 17" xfId="20225" xr:uid="{1F1742E9-F852-4417-9697-6744D514E43D}"/>
    <cellStyle name="Normal 19 17 2" xfId="20226" xr:uid="{40A1DF08-A3F6-463C-A0D0-1B5B05D98763}"/>
    <cellStyle name="Normal 19 17 3" xfId="20227" xr:uid="{53202181-3C67-44CE-86D4-371E7A39C8FC}"/>
    <cellStyle name="Normal 19 18" xfId="20228" xr:uid="{542515F2-ABB0-495B-AF3D-6B7FA203E9F0}"/>
    <cellStyle name="Normal 19 18 2" xfId="20229" xr:uid="{4930A986-0106-4F54-8583-78D9266DFD14}"/>
    <cellStyle name="Normal 19 18 3" xfId="20230" xr:uid="{0AC4472B-4887-472F-B974-111A2B63C740}"/>
    <cellStyle name="Normal 19 19" xfId="20231" xr:uid="{CE85F1B2-52BA-4B6E-A3A5-62DB5B509D49}"/>
    <cellStyle name="Normal 19 19 2" xfId="20232" xr:uid="{18476892-E32C-486E-9288-2C20C0EE03D8}"/>
    <cellStyle name="Normal 19 19 3" xfId="20233" xr:uid="{711BF0E9-8C49-4F4B-8907-65CB9B4EC5F4}"/>
    <cellStyle name="Normal 19 2" xfId="20234" xr:uid="{C8015669-3F55-4F08-A8A9-8D4761545892}"/>
    <cellStyle name="Normal 19 2 10" xfId="20235" xr:uid="{7336F5F9-3A79-47FC-93AB-2AA0688C5B7E}"/>
    <cellStyle name="Normal 19 2 10 2" xfId="20236" xr:uid="{5F655D12-066C-419A-B49D-8AD632BD6A1C}"/>
    <cellStyle name="Normal 19 2 10 3" xfId="20237" xr:uid="{61BAB8C0-953F-4044-B6C0-EFCE58C74383}"/>
    <cellStyle name="Normal 19 2 11" xfId="20238" xr:uid="{355BC6D6-FFE4-4537-BE71-FA8EA88498F3}"/>
    <cellStyle name="Normal 19 2 11 2" xfId="20239" xr:uid="{9FB434A6-140A-419E-BDF7-91CC651ACECD}"/>
    <cellStyle name="Normal 19 2 11 3" xfId="20240" xr:uid="{A7158A2D-ACAB-4893-8213-D23616BD710B}"/>
    <cellStyle name="Normal 19 2 12" xfId="20241" xr:uid="{6BEC8672-8B4A-4E03-837F-F59F24CE01DB}"/>
    <cellStyle name="Normal 19 2 12 2" xfId="20242" xr:uid="{CCBFF438-72E2-4E3C-9DAF-BE179EFDFD59}"/>
    <cellStyle name="Normal 19 2 12 3" xfId="20243" xr:uid="{E97C690F-84C6-400B-B113-A6D58028A84D}"/>
    <cellStyle name="Normal 19 2 13" xfId="20244" xr:uid="{BE216099-9DB9-462A-AD63-AFE52D86A38B}"/>
    <cellStyle name="Normal 19 2 13 2" xfId="20245" xr:uid="{048B8AB9-6AAF-45B1-8505-35FABF5476F6}"/>
    <cellStyle name="Normal 19 2 13 3" xfId="20246" xr:uid="{94AAEDB2-C9FE-4673-98FA-481EB38949A0}"/>
    <cellStyle name="Normal 19 2 14" xfId="20247" xr:uid="{2B999182-5AC4-4772-8404-402F062DD083}"/>
    <cellStyle name="Normal 19 2 14 2" xfId="20248" xr:uid="{5E709EBE-1185-49FD-9E3D-1DD7F6AEAEAC}"/>
    <cellStyle name="Normal 19 2 14 3" xfId="20249" xr:uid="{1F7E9F53-EB9A-4E14-A234-A53F98012D0C}"/>
    <cellStyle name="Normal 19 2 15" xfId="20250" xr:uid="{368758EB-60A1-4F22-8873-718A6DC5BC7B}"/>
    <cellStyle name="Normal 19 2 15 2" xfId="20251" xr:uid="{43BDDBE3-9233-4184-9A33-B55C5B27E96B}"/>
    <cellStyle name="Normal 19 2 15 3" xfId="20252" xr:uid="{57DAB909-814E-413F-B007-023BE6F47D74}"/>
    <cellStyle name="Normal 19 2 16" xfId="20253" xr:uid="{C1FCBD15-4625-4522-B3A2-418624DD35DA}"/>
    <cellStyle name="Normal 19 2 16 2" xfId="20254" xr:uid="{C241B75B-F277-42A7-A8EF-43CEC609BB54}"/>
    <cellStyle name="Normal 19 2 16 3" xfId="20255" xr:uid="{A93F9E88-E205-4F66-BA78-BD0D58573C06}"/>
    <cellStyle name="Normal 19 2 17" xfId="20256" xr:uid="{DC7A71BE-ABB4-4AA6-9014-287107AB2AE8}"/>
    <cellStyle name="Normal 19 2 17 2" xfId="20257" xr:uid="{5C2853B8-7FF0-4A63-9D8A-31A1B60CD643}"/>
    <cellStyle name="Normal 19 2 17 3" xfId="20258" xr:uid="{AF5B2B76-8ECF-4DAA-9D71-BEEE03300F68}"/>
    <cellStyle name="Normal 19 2 2" xfId="20259" xr:uid="{1C7E55E5-F3EF-4806-9C85-CDF4B6DE76F8}"/>
    <cellStyle name="Normal 19 2 2 2" xfId="20260" xr:uid="{5F8C98FE-CA58-47B7-8A9A-9FBA09812EC8}"/>
    <cellStyle name="Normal 19 2 3" xfId="20261" xr:uid="{273C1299-245B-4FD2-BE35-C455D8410038}"/>
    <cellStyle name="Normal 19 2 4" xfId="20262" xr:uid="{6F778FD8-5D66-4777-84AD-6B6A76BDAFD5}"/>
    <cellStyle name="Normal 19 2 5" xfId="20263" xr:uid="{F17BA350-890D-47FB-B007-FDDCF8306BBE}"/>
    <cellStyle name="Normal 19 2 6" xfId="20264" xr:uid="{0B8F601F-D0C1-407F-9EFA-2CB0AF502156}"/>
    <cellStyle name="Normal 19 2 7" xfId="20265" xr:uid="{B3888AA8-1F5A-4749-A2B7-237AFFC21961}"/>
    <cellStyle name="Normal 19 2 8" xfId="20266" xr:uid="{0C5926BB-B84D-4350-A30D-008144C68F3E}"/>
    <cellStyle name="Normal 19 2 8 2" xfId="20267" xr:uid="{F160DF53-99A8-4266-B356-EF937872ACCA}"/>
    <cellStyle name="Normal 19 2 9" xfId="20268" xr:uid="{EB270EA9-DC10-4AE4-A864-FE2CCB7E7D5D}"/>
    <cellStyle name="Normal 19 2 9 2" xfId="20269" xr:uid="{FFF7F050-CCE6-4EAC-839F-D6F4BA79BB9B}"/>
    <cellStyle name="Normal 19 2 9 3" xfId="20270" xr:uid="{4EE77114-C517-429A-9349-83163489855D}"/>
    <cellStyle name="Normal 19 20" xfId="20271" xr:uid="{BC0102E8-39A7-4137-9476-066847EE48CA}"/>
    <cellStyle name="Normal 19 20 2" xfId="20272" xr:uid="{7FDF54D9-020A-4A5E-8562-059CD4D50C88}"/>
    <cellStyle name="Normal 19 20 3" xfId="20273" xr:uid="{E6D7E216-C6B2-469E-8237-2BB6E1D3D7FB}"/>
    <cellStyle name="Normal 19 21" xfId="20274" xr:uid="{8B589B30-4D01-4DB9-926D-5EB5B5ABE18D}"/>
    <cellStyle name="Normal 19 21 2" xfId="20275" xr:uid="{2A5C8D3B-A290-4261-A940-698C8340B2A5}"/>
    <cellStyle name="Normal 19 21 3" xfId="20276" xr:uid="{9CA47AC1-C440-4A4D-B267-CA398C0CECFF}"/>
    <cellStyle name="Normal 19 22" xfId="20277" xr:uid="{01FDFD4D-0D56-464E-B638-42CD66D153B7}"/>
    <cellStyle name="Normal 19 22 2" xfId="20278" xr:uid="{7DDCE5DC-C982-462E-A0D7-C589E89D1D84}"/>
    <cellStyle name="Normal 19 22 3" xfId="20279" xr:uid="{651709B2-0EC7-4D54-8061-FCB28845FC09}"/>
    <cellStyle name="Normal 19 23" xfId="20280" xr:uid="{208C9F4A-1292-4C26-A382-EE0F8D4F39B6}"/>
    <cellStyle name="Normal 19 3" xfId="20281" xr:uid="{A77E999C-8CD3-4687-94CF-20A9DA2AC37B}"/>
    <cellStyle name="Normal 19 3 10" xfId="20282" xr:uid="{E5FD0204-C983-4FA6-A284-D96624626EB8}"/>
    <cellStyle name="Normal 19 3 10 2" xfId="20283" xr:uid="{436F4C29-980E-403C-9152-333E95626853}"/>
    <cellStyle name="Normal 19 3 10 3" xfId="20284" xr:uid="{75F20E9F-C9BB-4706-BC69-DB46B51B93A4}"/>
    <cellStyle name="Normal 19 3 11" xfId="20285" xr:uid="{9D506B03-8CA9-4C02-AC28-D20FADB5D940}"/>
    <cellStyle name="Normal 19 3 11 2" xfId="20286" xr:uid="{ADAB3C93-444D-4D74-AE69-316E56049C30}"/>
    <cellStyle name="Normal 19 3 11 3" xfId="20287" xr:uid="{61007B43-937D-49AB-89DC-277719739614}"/>
    <cellStyle name="Normal 19 3 12" xfId="20288" xr:uid="{8C91FB28-0961-4003-85F4-D20B258E02B2}"/>
    <cellStyle name="Normal 19 3 12 2" xfId="20289" xr:uid="{7F0E7B99-617A-4595-A107-34299B006A78}"/>
    <cellStyle name="Normal 19 3 12 3" xfId="20290" xr:uid="{BDA18B9F-7B5B-4001-8BA6-50489C23A6AF}"/>
    <cellStyle name="Normal 19 3 13" xfId="20291" xr:uid="{337F491F-C7D7-471D-8BD5-90979509A437}"/>
    <cellStyle name="Normal 19 3 13 2" xfId="20292" xr:uid="{93585F43-6D3B-42E7-AB99-F8F24DE316A3}"/>
    <cellStyle name="Normal 19 3 13 3" xfId="20293" xr:uid="{C1749EC5-402C-4CD1-A5EF-06271E6E24D8}"/>
    <cellStyle name="Normal 19 3 14" xfId="20294" xr:uid="{10524A62-5E42-44CA-84D4-DFB5723211D4}"/>
    <cellStyle name="Normal 19 3 14 2" xfId="20295" xr:uid="{CF8DD9B6-F86A-45D3-935A-9CC6669E0ED6}"/>
    <cellStyle name="Normal 19 3 14 3" xfId="20296" xr:uid="{6A89D3E0-397F-4263-9D65-53B51504035E}"/>
    <cellStyle name="Normal 19 3 15" xfId="20297" xr:uid="{55E73F45-ADFC-4B99-B245-44B7BA5CD66F}"/>
    <cellStyle name="Normal 19 3 15 2" xfId="20298" xr:uid="{17794046-81DE-4160-A86E-2CAE4688B241}"/>
    <cellStyle name="Normal 19 3 15 3" xfId="20299" xr:uid="{BE512C36-4907-4354-A267-B7EB477E4F15}"/>
    <cellStyle name="Normal 19 3 16" xfId="20300" xr:uid="{CD91FEFA-C283-4128-B8DD-2D2595EEA92C}"/>
    <cellStyle name="Normal 19 3 16 2" xfId="20301" xr:uid="{FB08A413-8492-4D5D-BED4-273220F146B9}"/>
    <cellStyle name="Normal 19 3 16 3" xfId="20302" xr:uid="{B1736058-EB1A-4A01-ACD0-207C5C517B50}"/>
    <cellStyle name="Normal 19 3 17" xfId="20303" xr:uid="{D7EDEFCB-A7FF-4E4C-8942-65B047094F17}"/>
    <cellStyle name="Normal 19 3 17 2" xfId="20304" xr:uid="{E4F9B8E6-076E-42B2-B480-8C91B4E75574}"/>
    <cellStyle name="Normal 19 3 17 3" xfId="20305" xr:uid="{7884C4E1-2C90-482E-A3E3-C4042DC9521F}"/>
    <cellStyle name="Normal 19 3 2" xfId="20306" xr:uid="{73802DD1-DEA3-4877-9AA5-3E28C1773C84}"/>
    <cellStyle name="Normal 19 3 2 2" xfId="20307" xr:uid="{0FB2DDB0-80DA-4522-A3CE-2A74515A1BE1}"/>
    <cellStyle name="Normal 19 3 3" xfId="20308" xr:uid="{6FDB3149-97A1-426A-A6D2-73BFB530E37D}"/>
    <cellStyle name="Normal 19 3 4" xfId="20309" xr:uid="{DE8DDC9C-90DF-49A1-9687-0D06DE673112}"/>
    <cellStyle name="Normal 19 3 5" xfId="20310" xr:uid="{C21D30E2-C526-40FB-9629-E0678D0446DE}"/>
    <cellStyle name="Normal 19 3 6" xfId="20311" xr:uid="{1CFAEF08-2D3B-40E5-A8AF-45D29A605CE7}"/>
    <cellStyle name="Normal 19 3 7" xfId="20312" xr:uid="{94818371-F2CA-4481-961D-4989FA9CB128}"/>
    <cellStyle name="Normal 19 3 8" xfId="20313" xr:uid="{A38E4190-6882-45B8-892D-0B3A32AB2B99}"/>
    <cellStyle name="Normal 19 3 8 2" xfId="20314" xr:uid="{9B6AD475-0300-47AF-952E-700F5208877E}"/>
    <cellStyle name="Normal 19 3 9" xfId="20315" xr:uid="{BB91CD97-360B-43D3-837C-857FBA0AC3E3}"/>
    <cellStyle name="Normal 19 3 9 2" xfId="20316" xr:uid="{32CC7FF3-3152-4D60-B746-02C80DE31709}"/>
    <cellStyle name="Normal 19 3 9 3" xfId="20317" xr:uid="{ACC1C655-3FDD-4537-A871-DA29FB9DC651}"/>
    <cellStyle name="Normal 19 4" xfId="20318" xr:uid="{5CFBB19F-DBAD-445A-AD94-F517CC794268}"/>
    <cellStyle name="Normal 19 4 2" xfId="20319" xr:uid="{AEDD5EBA-76B4-402E-9ED7-783CA7597C92}"/>
    <cellStyle name="Normal 19 4 2 2" xfId="20320" xr:uid="{3F5607E5-E030-4682-BEBF-7D0A8F37E9CD}"/>
    <cellStyle name="Normal 19 4 3" xfId="20321" xr:uid="{FB820786-9E92-484D-B4C3-6C81069568D8}"/>
    <cellStyle name="Normal 19 4 4" xfId="20322" xr:uid="{F782B1CA-8DC7-42C6-A274-147161639BEE}"/>
    <cellStyle name="Normal 19 4 5" xfId="20323" xr:uid="{3FD14B29-A363-417F-BAB1-0C845B4ED6EA}"/>
    <cellStyle name="Normal 19 4 6" xfId="20324" xr:uid="{926B630C-0BC6-414F-B09B-6C44CF25D7B9}"/>
    <cellStyle name="Normal 19 4 7" xfId="20325" xr:uid="{B0D8DCDE-7ECF-430B-B49E-63492B4EA0C0}"/>
    <cellStyle name="Normal 19 4 8" xfId="20326" xr:uid="{C6FBC5B1-DCE4-45BB-870B-6B7522428CE8}"/>
    <cellStyle name="Normal 19 4 8 2" xfId="20327" xr:uid="{9919591B-E18C-4B1A-B7CB-AC87D61933A4}"/>
    <cellStyle name="Normal 19 5" xfId="20328" xr:uid="{D1D26ACA-8206-4579-93D4-5CEE75C2371C}"/>
    <cellStyle name="Normal 19 5 2" xfId="20329" xr:uid="{E4C3D863-B61D-4EC3-8D18-08302595378E}"/>
    <cellStyle name="Normal 19 5 2 2" xfId="20330" xr:uid="{694F0177-16D7-49AA-A83F-AB324B6443E6}"/>
    <cellStyle name="Normal 19 5 3" xfId="20331" xr:uid="{2F4D56B3-61A1-4815-9DE0-0CECC171598F}"/>
    <cellStyle name="Normal 19 5 4" xfId="20332" xr:uid="{22B3DC61-D801-4977-AD8C-811CA3875D24}"/>
    <cellStyle name="Normal 19 5 5" xfId="20333" xr:uid="{D03E2841-3D53-4FF9-BDF4-AE3E8D6EEC6A}"/>
    <cellStyle name="Normal 19 5 6" xfId="20334" xr:uid="{8F860FCB-9CB2-4E6D-AD0A-303B81061001}"/>
    <cellStyle name="Normal 19 5 7" xfId="20335" xr:uid="{E0BAAAB9-81A9-4575-8675-0C407AF0D567}"/>
    <cellStyle name="Normal 19 5 8" xfId="20336" xr:uid="{993CEE6D-4410-4D91-847E-3C55D0EB8EC7}"/>
    <cellStyle name="Normal 19 5 8 2" xfId="20337" xr:uid="{D73C510A-964B-41DC-8DCD-996192D1FD83}"/>
    <cellStyle name="Normal 19 6" xfId="20338" xr:uid="{A4E7EF91-6A9A-4BF2-9BA4-AB6299558BFB}"/>
    <cellStyle name="Normal 19 6 2" xfId="20339" xr:uid="{81B0419F-F59C-4D2B-8923-2687F19FC930}"/>
    <cellStyle name="Normal 19 6 2 2" xfId="20340" xr:uid="{8F3B4704-6289-4693-839F-CE5134B57172}"/>
    <cellStyle name="Normal 19 6 3" xfId="20341" xr:uid="{03B52749-ADC7-46FC-AE87-D6C63E78F33A}"/>
    <cellStyle name="Normal 19 6 4" xfId="20342" xr:uid="{23150F0D-46C9-48FB-9195-7C6A2DECAB83}"/>
    <cellStyle name="Normal 19 6 5" xfId="20343" xr:uid="{D4D88B57-2744-48B7-BA96-CA125E000B06}"/>
    <cellStyle name="Normal 19 6 6" xfId="20344" xr:uid="{6203E8B8-1204-49C0-BDDB-0CC3CDB7F93E}"/>
    <cellStyle name="Normal 19 6 7" xfId="20345" xr:uid="{0A0ECB54-6861-4581-8048-8EDE25BD502A}"/>
    <cellStyle name="Normal 19 6 8" xfId="20346" xr:uid="{861D8153-75D2-4459-B001-E750F6A5C427}"/>
    <cellStyle name="Normal 19 6 8 2" xfId="20347" xr:uid="{CF748F79-0A6D-4953-BBC3-FBEB34C79A82}"/>
    <cellStyle name="Normal 19 7" xfId="20348" xr:uid="{002A45DA-6829-4315-8506-1A946D6A90DD}"/>
    <cellStyle name="Normal 19 7 2" xfId="20349" xr:uid="{99E40CA8-E5E7-47C4-B461-B33043092336}"/>
    <cellStyle name="Normal 19 8" xfId="20350" xr:uid="{4788264C-EAA5-44AE-B88E-D9B1213C2434}"/>
    <cellStyle name="Normal 19 9" xfId="20351" xr:uid="{DA4FE1BD-07D0-4A70-88B0-248CD5C6A626}"/>
    <cellStyle name="Normal 2" xfId="3" xr:uid="{362A38D7-5DBD-4566-9A99-CF703F2A8102}"/>
    <cellStyle name="Normál 2" xfId="20352" xr:uid="{8989F454-4AA3-4136-ABC7-1993C6D2AD30}"/>
    <cellStyle name="Normal 2 10" xfId="20353" xr:uid="{543C9275-47D2-4879-A1AC-9B7452FBE237}"/>
    <cellStyle name="Normal 2 10 2" xfId="20354" xr:uid="{4B6B01DC-CC0C-431E-B752-A0BAA02F8828}"/>
    <cellStyle name="Normal 2 10 2 2" xfId="20355" xr:uid="{0BC42155-73DE-4164-B65E-5DB72CAF230C}"/>
    <cellStyle name="Normal 2 10 2 2 2" xfId="20356" xr:uid="{F53187B2-CF0C-4F20-B1A9-121FB8A50B43}"/>
    <cellStyle name="Normal 2 10 2 2 3" xfId="20357" xr:uid="{F80B64B3-4F12-42DC-B401-E736F543008A}"/>
    <cellStyle name="Normal 2 10 2 3" xfId="20358" xr:uid="{E337640D-039A-45F6-8D96-1FAD98F648EC}"/>
    <cellStyle name="Normal 2 10 2 4" xfId="20359" xr:uid="{AE0002AA-4B20-4D34-9694-2D490EF8CBD3}"/>
    <cellStyle name="Normal 2 10 3" xfId="20360" xr:uid="{660B655F-EC51-43DB-B62D-3709B0456796}"/>
    <cellStyle name="Normal 2 11" xfId="20361" xr:uid="{8C3A3262-9F6C-4D5A-9AF7-DB30991F9EEC}"/>
    <cellStyle name="Normal 2 12" xfId="20362" xr:uid="{DB4A94A2-B166-4EF2-8975-8D651F5AD06D}"/>
    <cellStyle name="Normal 2 13" xfId="20363" xr:uid="{2DCB1943-6483-4407-9D19-B929CCB78BE4}"/>
    <cellStyle name="Normal 2 14" xfId="20364" xr:uid="{35E64420-B86D-46B0-B954-8112CB604D3B}"/>
    <cellStyle name="Normal 2 15" xfId="20365" xr:uid="{C1E02DF4-7C91-421C-8155-0EB6597C92F7}"/>
    <cellStyle name="Normal 2 16" xfId="20366" xr:uid="{E83C32C9-6CC0-4144-ABA1-BD6A93DF902A}"/>
    <cellStyle name="Normal 2 17" xfId="20367" xr:uid="{32154F20-1E1A-4414-9EE5-308F8421967E}"/>
    <cellStyle name="Normal 2 18" xfId="20368" xr:uid="{FB2A9967-FD48-47F3-9492-B1216FD14B4A}"/>
    <cellStyle name="Normal 2 18 2" xfId="20369" xr:uid="{95E3F988-6E6A-4EA5-8098-7414DE46563F}"/>
    <cellStyle name="Normal 2 18 2 2" xfId="20370" xr:uid="{A130C385-8D52-4D05-BD32-D355C7D3261F}"/>
    <cellStyle name="Normal 2 18 2 3" xfId="20371" xr:uid="{5EB94B2F-54D2-4F48-8F15-D281A0FAC0F6}"/>
    <cellStyle name="Normal 2 18 2 4" xfId="20372" xr:uid="{27259914-7769-4232-82A1-9C5F0BA51E7B}"/>
    <cellStyle name="Normal 2 18 2 5" xfId="20373" xr:uid="{E0C24CFE-40A7-4A32-A60A-AB45AEC54279}"/>
    <cellStyle name="Normal 2 18 3" xfId="20374" xr:uid="{680207E2-73B3-49BC-8AA7-B8481B950AF6}"/>
    <cellStyle name="Normal 2 18 3 2" xfId="20375" xr:uid="{6ED6EF73-FF1D-4AC6-821D-9D6CCCA3C622}"/>
    <cellStyle name="Normal 2 18 3 3" xfId="20376" xr:uid="{83C375D8-3C48-49D4-991C-7D7D92D2523E}"/>
    <cellStyle name="Normal 2 18 3 4" xfId="20377" xr:uid="{10F63440-BD18-4AD8-92A3-B8211D094913}"/>
    <cellStyle name="Normal 2 18 4" xfId="20378" xr:uid="{90CB61E2-FFD9-4D1F-916D-3ACE29E3B007}"/>
    <cellStyle name="Normal 2 19" xfId="20379" xr:uid="{5F6BAD82-7D00-4244-A6E7-F6F7D24342C0}"/>
    <cellStyle name="Normal 2 19 2" xfId="20380" xr:uid="{16C7E18A-48B1-4838-8B42-9B9C62659C50}"/>
    <cellStyle name="Normal 2 19 2 2" xfId="20381" xr:uid="{455DEF04-2D57-40F7-AB45-C3BA969C757F}"/>
    <cellStyle name="Normal 2 19 2 3" xfId="20382" xr:uid="{97093BBE-B29C-4DB4-8C6E-89605E52FB77}"/>
    <cellStyle name="Normal 2 19 3" xfId="20383" xr:uid="{FD2C0E8E-C2B3-4235-B085-858AA24BBAC0}"/>
    <cellStyle name="Normal 2 19 4" xfId="20384" xr:uid="{1B538B29-4589-4F3C-A342-BC579F2CBAC9}"/>
    <cellStyle name="Normal 2 2" xfId="20385" xr:uid="{F55D94E8-40A7-4519-8932-F8B59CB022F1}"/>
    <cellStyle name="Normal 2 2 10" xfId="20386" xr:uid="{954C70EF-CC4C-436F-856C-F1DD9BDE0C5F}"/>
    <cellStyle name="Normal 2 2 10 2" xfId="20387" xr:uid="{EBBCD1CF-49E9-415A-BA93-5375A328F366}"/>
    <cellStyle name="Normal 2 2 10 2 2" xfId="20388" xr:uid="{BF7F5582-9F8C-4EFA-9E4F-CD1002251BFC}"/>
    <cellStyle name="Normal 2 2 10 2 3" xfId="20389" xr:uid="{6EFD2D59-AA53-4FA9-A8E5-EB86BB6D278E}"/>
    <cellStyle name="Normal 2 2 11" xfId="20390" xr:uid="{F366CF22-EF62-428E-BBF4-EB3A097FCBF5}"/>
    <cellStyle name="Normal 2 2 11 2" xfId="20391" xr:uid="{EBA0F772-80E9-4F57-9E6B-A3944DFF52F2}"/>
    <cellStyle name="Normal 2 2 11 2 2" xfId="20392" xr:uid="{9216D13B-2747-463E-B637-FA407B2F48C6}"/>
    <cellStyle name="Normal 2 2 11 2 2 2" xfId="20393" xr:uid="{F40B2CFE-DFED-4172-B6A4-2CACA4A4D94C}"/>
    <cellStyle name="Normal 2 2 11 2 3" xfId="20394" xr:uid="{1810EBF3-D9B7-4366-A1BE-612DAA41B5C8}"/>
    <cellStyle name="Normal 2 2 11 2 4" xfId="20395" xr:uid="{C96B6C25-CDD3-45EC-BFCF-67EDFE783C58}"/>
    <cellStyle name="Normal 2 2 11 3" xfId="20396" xr:uid="{C1BE3782-5BAB-40E0-8E6A-9DFCD63AE541}"/>
    <cellStyle name="Normal 2 2 11 3 2" xfId="20397" xr:uid="{19D3312E-BEB5-4083-A29E-2EDE889E3C31}"/>
    <cellStyle name="Normal 2 2 11 3 3" xfId="20398" xr:uid="{ADDBB613-BE2E-4F52-924C-E10FC5A683A7}"/>
    <cellStyle name="Normal 2 2 11 4" xfId="20399" xr:uid="{43FF765C-3582-4B74-B0ED-CEDBC3E91AF9}"/>
    <cellStyle name="Normal 2 2 11 4 2" xfId="20400" xr:uid="{614862C8-A2B0-4381-8398-0F5FEE5ECBF9}"/>
    <cellStyle name="Normal 2 2 11 5" xfId="20401" xr:uid="{0FBF0CD0-DDED-4191-8BA8-5812EA38ED65}"/>
    <cellStyle name="Normal 2 2 12" xfId="20402" xr:uid="{82108D6F-309D-4641-8B36-9A01B1FB0FBB}"/>
    <cellStyle name="Normal 2 2 12 2" xfId="20403" xr:uid="{2481D0EA-6110-4BBE-9EB6-33304A196DF7}"/>
    <cellStyle name="Normal 2 2 12 2 2" xfId="20404" xr:uid="{62BB0D48-3955-4217-B183-0A5C6FD47C98}"/>
    <cellStyle name="Normal 2 2 12 2 3" xfId="20405" xr:uid="{72A80E4F-3739-4A71-9F8C-8C70B941721F}"/>
    <cellStyle name="Normal 2 2 13" xfId="20406" xr:uid="{B1AEA3C5-7F97-4A82-8168-C8517F7B84F8}"/>
    <cellStyle name="Normal 2 2 13 2" xfId="20407" xr:uid="{D7AFD015-B2DB-4180-862B-2F06C8F44269}"/>
    <cellStyle name="Normal 2 2 13 2 2" xfId="20408" xr:uid="{04245481-4340-4D8D-9F03-5B057C105359}"/>
    <cellStyle name="Normal 2 2 13 2 3" xfId="20409" xr:uid="{1F589D13-30F0-4928-B342-787D0BC9F850}"/>
    <cellStyle name="Normal 2 2 13 3" xfId="20410" xr:uid="{84180789-8CD3-4E75-8E94-1496A7E4A376}"/>
    <cellStyle name="Normal 2 2 13 3 2" xfId="20411" xr:uid="{A2473DA4-34C1-4C32-8660-C2183D9DC9E3}"/>
    <cellStyle name="Normal 2 2 13 4" xfId="20412" xr:uid="{5D9EFCBA-B1FE-4E06-AEAD-E8F670AB3986}"/>
    <cellStyle name="Normal 2 2 14" xfId="20413" xr:uid="{1385B921-2BE4-4EA6-B2FE-EAD11C5D2BA3}"/>
    <cellStyle name="Normal 2 2 14 2" xfId="20414" xr:uid="{571CCC57-DD01-4E33-9045-83D14EC9997F}"/>
    <cellStyle name="Normal 2 2 14 2 2" xfId="20415" xr:uid="{C1EBC8B2-D6CB-4444-970F-00C4A3DB0017}"/>
    <cellStyle name="Normal 2 2 14 3" xfId="20416" xr:uid="{D1EA0169-AAED-4808-8731-AECEEFB2B243}"/>
    <cellStyle name="Normal 2 2 14 4" xfId="20417" xr:uid="{BBBE8076-EABB-4CB6-888F-4BC4010BDD91}"/>
    <cellStyle name="Normal 2 2 15" xfId="20418" xr:uid="{D7E434D6-CA85-4104-AE9D-578A319C4329}"/>
    <cellStyle name="Normal 2 2 15 2" xfId="20419" xr:uid="{B1869BF6-098D-48ED-9D96-D239605775C6}"/>
    <cellStyle name="Normal 2 2 15 3" xfId="20420" xr:uid="{49C9F211-8AC3-4ADB-BFD1-CFBA7176470B}"/>
    <cellStyle name="Normal 2 2 15 4" xfId="20421" xr:uid="{1F435010-EC6D-4E18-B4B9-01E4D3DF2DAF}"/>
    <cellStyle name="Normal 2 2 15 5" xfId="20422" xr:uid="{F871D7DC-1A08-4BFD-A131-512D0258ECFE}"/>
    <cellStyle name="Normal 2 2 15 6" xfId="20423" xr:uid="{901E641B-8827-43ED-B3AE-C7136282C90D}"/>
    <cellStyle name="Normal 2 2 16" xfId="20424" xr:uid="{88DD7FC9-0E5A-4F21-8672-49D4CBAC5319}"/>
    <cellStyle name="Normal 2 2 16 2" xfId="20425" xr:uid="{8D974835-DCB5-4EB8-BAF9-FA8590D6C4CD}"/>
    <cellStyle name="Normal 2 2 16 3" xfId="20426" xr:uid="{66679AA7-9BB9-4005-98B3-9630C99338F6}"/>
    <cellStyle name="Normal 2 2 17" xfId="20427" xr:uid="{A76A0216-F613-4733-AFB2-B0B078D13528}"/>
    <cellStyle name="Normal 2 2 17 2" xfId="20428" xr:uid="{2FFE43E7-4559-4BB4-B023-3688550EB089}"/>
    <cellStyle name="Normal 2 2 17 3" xfId="20429" xr:uid="{D78DCB53-D2DF-4CE6-B726-ADDD1F1BEAF0}"/>
    <cellStyle name="Normal 2 2 18" xfId="20430" xr:uid="{FA47A4F7-9B53-469D-8E86-6483A05A9926}"/>
    <cellStyle name="Normal 2 2 18 2" xfId="20431" xr:uid="{7B316494-6DCF-4EAA-98C7-DADE17DF52EC}"/>
    <cellStyle name="Normal 2 2 18 3" xfId="20432" xr:uid="{3993D17C-52BB-450E-A149-2C6E05373949}"/>
    <cellStyle name="Normal 2 2 19" xfId="20433" xr:uid="{F5DB62A2-6B91-4F14-9077-CFEA806A6FFF}"/>
    <cellStyle name="Normal 2 2 19 2" xfId="20434" xr:uid="{2C77FCB0-908C-453E-AFAF-9D41FBBD6D85}"/>
    <cellStyle name="Normal 2 2 19 3" xfId="20435" xr:uid="{EE92A7AE-836C-45F2-BBBA-5B82844A9D9E}"/>
    <cellStyle name="Normal 2 2 2" xfId="20436" xr:uid="{D8B6633C-14C9-4257-9976-53FAB8AAA537}"/>
    <cellStyle name="Normal 2 2 2 2" xfId="20437" xr:uid="{E3E08DFC-3693-4327-A018-31B870BF5464}"/>
    <cellStyle name="Normal 2 2 2 2 10" xfId="20438" xr:uid="{D5B8CCE3-9ECB-493D-86CD-932744F32246}"/>
    <cellStyle name="Normal 2 2 2 2 10 2" xfId="20439" xr:uid="{03BA2A84-CDF6-415C-8991-622F36715030}"/>
    <cellStyle name="Normal 2 2 2 2 10 3" xfId="20440" xr:uid="{C92624BB-E5BC-454D-ADF1-54BFEF5C23D3}"/>
    <cellStyle name="Normal 2 2 2 2 11" xfId="20441" xr:uid="{4E0D14B6-114F-4278-A8F2-0889CE3B6A3E}"/>
    <cellStyle name="Normal 2 2 2 2 11 2" xfId="20442" xr:uid="{7B082EC6-ADB4-472F-9B5F-947E70F514F2}"/>
    <cellStyle name="Normal 2 2 2 2 11 3" xfId="20443" xr:uid="{81374EB8-F015-4CBE-9754-9594379E5C74}"/>
    <cellStyle name="Normal 2 2 2 2 12" xfId="20444" xr:uid="{1F7836A2-6E07-409C-8EF3-B7AAF6CACCD8}"/>
    <cellStyle name="Normal 2 2 2 2 12 2" xfId="20445" xr:uid="{E35C768D-62D6-4D4F-8CAF-0B49FB534CA6}"/>
    <cellStyle name="Normal 2 2 2 2 12 3" xfId="20446" xr:uid="{2FD733F9-A4D1-4671-93EF-4C5D8F09E6D8}"/>
    <cellStyle name="Normal 2 2 2 2 13" xfId="20447" xr:uid="{A8D79289-2626-4BCB-BE18-4362EDCC64A7}"/>
    <cellStyle name="Normal 2 2 2 2 13 2" xfId="20448" xr:uid="{ED7FCFEB-E161-4DBA-B99F-6A0D469B620C}"/>
    <cellStyle name="Normal 2 2 2 2 14" xfId="20449" xr:uid="{E487D8B4-8D2F-4BE2-9B2E-D244F701CC0E}"/>
    <cellStyle name="Normal 2 2 2 2 15" xfId="20450" xr:uid="{69AF489C-7E42-4B8E-A9B4-E797AB6DCC4B}"/>
    <cellStyle name="Normal 2 2 2 2 16" xfId="20451" xr:uid="{345D6AD0-5F0C-4A0D-9CDF-CCB75098FD15}"/>
    <cellStyle name="Normal 2 2 2 2 2" xfId="20452" xr:uid="{CD3CAF2A-74BC-482E-B442-ACC1492E4EBC}"/>
    <cellStyle name="Normal 2 2 2 2 2 2" xfId="20453" xr:uid="{C35C55D8-1767-4F2D-8212-BA5AFE2E7274}"/>
    <cellStyle name="Normal 2 2 2 2 2 2 2" xfId="20454" xr:uid="{F4A957B5-F0B2-401F-A8AC-2A9B52F2CCEA}"/>
    <cellStyle name="Normal 2 2 2 2 2 2 3" xfId="20455" xr:uid="{196F3CD0-4D4A-4312-AB7C-A5A86117D24F}"/>
    <cellStyle name="Normal 2 2 2 2 2 3" xfId="20456" xr:uid="{83CDDAD0-7A53-4216-AE88-FEAB720E6CC4}"/>
    <cellStyle name="Normal 2 2 2 2 2 4" xfId="20457" xr:uid="{F44AE9A4-2E25-4DE3-B0DF-32783C38E2CD}"/>
    <cellStyle name="Normal 2 2 2 2 2 5" xfId="20458" xr:uid="{F717C2B4-CE20-45A5-9683-2AA75057A329}"/>
    <cellStyle name="Normal 2 2 2 2 2 6" xfId="20459" xr:uid="{E353E979-8AC9-4DBF-8DC7-87B779C42859}"/>
    <cellStyle name="Normal 2 2 2 2 3" xfId="20460" xr:uid="{B741E9B7-A398-4432-9B75-349D74DB4102}"/>
    <cellStyle name="Normal 2 2 2 2 3 2" xfId="20461" xr:uid="{A5B87F83-0943-4AD2-A2F5-643AB0A606E8}"/>
    <cellStyle name="Normal 2 2 2 2 3 3" xfId="20462" xr:uid="{AADAE5BB-6081-4A14-A1DB-A73B9A133F2B}"/>
    <cellStyle name="Normal 2 2 2 2 4" xfId="20463" xr:uid="{57B616AD-C6D3-4A7F-B946-745DD94A3289}"/>
    <cellStyle name="Normal 2 2 2 2 4 2" xfId="20464" xr:uid="{F653B8AA-60B3-4687-BD30-DDBA06D3249E}"/>
    <cellStyle name="Normal 2 2 2 2 4 3" xfId="20465" xr:uid="{F36276AF-C4C3-4999-98F4-E530BF73591B}"/>
    <cellStyle name="Normal 2 2 2 2 5" xfId="20466" xr:uid="{E06F82F7-72E5-4ABF-80EC-1FF1AA151BDB}"/>
    <cellStyle name="Normal 2 2 2 2 5 2" xfId="20467" xr:uid="{BC6B413A-DE7D-4A5A-946D-534E7FA4BE2C}"/>
    <cellStyle name="Normal 2 2 2 2 5 3" xfId="20468" xr:uid="{2380009A-80FD-4742-ADBE-85A24415E792}"/>
    <cellStyle name="Normal 2 2 2 2 6" xfId="20469" xr:uid="{DB8342A0-EB90-4D23-A4A0-BAEE8DF3FF9C}"/>
    <cellStyle name="Normal 2 2 2 2 6 2" xfId="20470" xr:uid="{960AE0AB-BDC8-453B-B88B-D5BBE2FD4FA8}"/>
    <cellStyle name="Normal 2 2 2 2 6 3" xfId="20471" xr:uid="{D642C6A4-6DDD-4660-BB45-4F4ACBF84FFF}"/>
    <cellStyle name="Normal 2 2 2 2 7" xfId="20472" xr:uid="{C8B4582A-2739-4DB0-8BFE-66FDC777BF72}"/>
    <cellStyle name="Normal 2 2 2 2 7 2" xfId="20473" xr:uid="{8CE321B2-3B15-427B-973E-EEA8E49C8A7D}"/>
    <cellStyle name="Normal 2 2 2 2 7 3" xfId="20474" xr:uid="{8B98A6CC-7E7A-43D8-9495-E1AD3A9362F3}"/>
    <cellStyle name="Normal 2 2 2 2 8" xfId="20475" xr:uid="{0F7CFCEF-370C-48D1-8361-88CE6F6C9F5D}"/>
    <cellStyle name="Normal 2 2 2 2 8 2" xfId="20476" xr:uid="{0F401B0A-6422-40A2-A1FC-94EC23F8E7C0}"/>
    <cellStyle name="Normal 2 2 2 2 8 3" xfId="20477" xr:uid="{EE849A1C-B585-418D-AF61-8A582C3EAE8C}"/>
    <cellStyle name="Normal 2 2 2 2 9" xfId="20478" xr:uid="{3E75D92C-06E2-4DE8-9BBD-FEE96AE011EB}"/>
    <cellStyle name="Normal 2 2 2 2 9 2" xfId="20479" xr:uid="{BF98CB16-E138-4C6D-A5CE-A67D5EA50DCA}"/>
    <cellStyle name="Normal 2 2 2 2 9 3" xfId="20480" xr:uid="{5EF13319-C1E8-4802-BFC4-C94A3CB240DF}"/>
    <cellStyle name="Normal 2 2 2 3" xfId="20481" xr:uid="{1DC7DB1B-6F33-4791-872A-08E309799590}"/>
    <cellStyle name="Normal 2 2 2 3 10" xfId="20482" xr:uid="{5B9435FA-E83A-406A-98B6-8611BBBE7886}"/>
    <cellStyle name="Normal 2 2 2 3 10 2" xfId="20483" xr:uid="{84C864CE-7676-468B-8500-EE478BB35F2D}"/>
    <cellStyle name="Normal 2 2 2 3 10 3" xfId="20484" xr:uid="{B27F1C94-989C-4C86-8A97-DBA1CD2678E3}"/>
    <cellStyle name="Normal 2 2 2 3 11" xfId="20485" xr:uid="{050C2010-7196-4F4F-933C-0759B66A71D4}"/>
    <cellStyle name="Normal 2 2 2 3 11 2" xfId="20486" xr:uid="{E7EB0281-8E9D-4F36-A4E7-41A7F007E48D}"/>
    <cellStyle name="Normal 2 2 2 3 11 3" xfId="20487" xr:uid="{94132F44-F61B-4472-A8EF-971A8F6ACA51}"/>
    <cellStyle name="Normal 2 2 2 3 12" xfId="20488" xr:uid="{96976DA8-4542-432A-A863-B01889BF101A}"/>
    <cellStyle name="Normal 2 2 2 3 12 2" xfId="20489" xr:uid="{F5249A17-F4D5-4DB5-A410-A9744ED4804D}"/>
    <cellStyle name="Normal 2 2 2 3 13" xfId="20490" xr:uid="{DBA3C7B0-02C3-4770-A84F-28AAD4713624}"/>
    <cellStyle name="Normal 2 2 2 3 14" xfId="20491" xr:uid="{053A827C-BC3D-44D1-93DB-7E7CE5FF3435}"/>
    <cellStyle name="Normal 2 2 2 3 2" xfId="20492" xr:uid="{AABEBDD1-2A97-4924-BA0A-4626FAB751DC}"/>
    <cellStyle name="Normal 2 2 2 3 2 2" xfId="20493" xr:uid="{72AFEE94-7458-4E5B-910D-D0DF628E838B}"/>
    <cellStyle name="Normal 2 2 2 3 2 2 2" xfId="20494" xr:uid="{89912E0A-A372-4282-AB51-8C8468DBF96F}"/>
    <cellStyle name="Normal 2 2 2 3 2 3" xfId="20495" xr:uid="{68CC57EE-017E-41CC-8527-E296544DE2D1}"/>
    <cellStyle name="Normal 2 2 2 3 2 4" xfId="20496" xr:uid="{8B8A36B4-834E-4B95-8F8E-4F632F71863A}"/>
    <cellStyle name="Normal 2 2 2 3 3" xfId="20497" xr:uid="{2AB1683C-ED81-437D-8285-20AE49A50882}"/>
    <cellStyle name="Normal 2 2 2 3 3 2" xfId="20498" xr:uid="{6A4E72FF-D9F9-40B4-82C9-80BE35710733}"/>
    <cellStyle name="Normal 2 2 2 3 3 3" xfId="20499" xr:uid="{F4DEDE0A-446E-40FA-AD40-F561735D6F22}"/>
    <cellStyle name="Normal 2 2 2 3 4" xfId="20500" xr:uid="{5C33FC8A-C5BC-4AE6-82AC-57321BD580A4}"/>
    <cellStyle name="Normal 2 2 2 3 4 2" xfId="20501" xr:uid="{5E2483E2-2DBD-4C8A-89FC-8941B7B3312F}"/>
    <cellStyle name="Normal 2 2 2 3 4 3" xfId="20502" xr:uid="{440F71DA-267A-4ADB-9071-0F8EEE3A57C5}"/>
    <cellStyle name="Normal 2 2 2 3 5" xfId="20503" xr:uid="{0F19B3ED-8C4D-4699-971A-D9DEE8781103}"/>
    <cellStyle name="Normal 2 2 2 3 5 2" xfId="20504" xr:uid="{6694E799-438B-4802-AA8E-E5E75FB98306}"/>
    <cellStyle name="Normal 2 2 2 3 5 3" xfId="20505" xr:uid="{3B34F124-7B55-44F6-BED2-652F21EFF518}"/>
    <cellStyle name="Normal 2 2 2 3 6" xfId="20506" xr:uid="{F3B91B2C-F741-4462-89DE-925D0D469177}"/>
    <cellStyle name="Normal 2 2 2 3 6 2" xfId="20507" xr:uid="{F5F21DDB-7537-423A-8A71-F91D4EDC3189}"/>
    <cellStyle name="Normal 2 2 2 3 6 3" xfId="20508" xr:uid="{98708DD6-E7B4-447A-9022-3CA12F340E41}"/>
    <cellStyle name="Normal 2 2 2 3 7" xfId="20509" xr:uid="{3F6039A0-8186-41EF-B2F1-30F9509E10DE}"/>
    <cellStyle name="Normal 2 2 2 3 7 2" xfId="20510" xr:uid="{ABFB5AB2-462B-490D-9E0C-7C669D68C820}"/>
    <cellStyle name="Normal 2 2 2 3 7 3" xfId="20511" xr:uid="{E8F28176-EC9E-4385-938B-8A581E06FE23}"/>
    <cellStyle name="Normal 2 2 2 3 8" xfId="20512" xr:uid="{30B6A328-8815-4E82-978B-F759EF4B9AED}"/>
    <cellStyle name="Normal 2 2 2 3 8 2" xfId="20513" xr:uid="{F219FB88-0F09-4493-8A19-EADBA52BF52F}"/>
    <cellStyle name="Normal 2 2 2 3 8 3" xfId="20514" xr:uid="{D9F86DF1-8A66-4969-B7B0-5DAA987328E9}"/>
    <cellStyle name="Normal 2 2 2 3 9" xfId="20515" xr:uid="{BC0FE7E6-C965-4605-818D-4DC640EC84A9}"/>
    <cellStyle name="Normal 2 2 2 3 9 2" xfId="20516" xr:uid="{444B58C1-34A7-4B7A-8266-7DC58F0318C0}"/>
    <cellStyle name="Normal 2 2 2 3 9 3" xfId="20517" xr:uid="{16C51F4C-C6AF-4526-897A-2EDCBC35250D}"/>
    <cellStyle name="Normal 2 2 2 4" xfId="20518" xr:uid="{3FE49655-A3C9-4D02-AC70-307BFD448862}"/>
    <cellStyle name="Normal 2 2 2 4 10" xfId="20519" xr:uid="{83FDE675-9E51-47DE-B3E8-BC1D5DEFE1E1}"/>
    <cellStyle name="Normal 2 2 2 4 10 2" xfId="20520" xr:uid="{0FC2D339-64D1-4BC6-A1BE-4E9CA3E81FB7}"/>
    <cellStyle name="Normal 2 2 2 4 10 3" xfId="20521" xr:uid="{F8CAB857-3848-4B51-B42C-E40D0E2F3BF5}"/>
    <cellStyle name="Normal 2 2 2 4 11" xfId="20522" xr:uid="{25724D92-AE46-419E-9301-0D6587C67E6E}"/>
    <cellStyle name="Normal 2 2 2 4 11 2" xfId="20523" xr:uid="{0364FB27-07CC-4592-86FD-CEFC4CE4A929}"/>
    <cellStyle name="Normal 2 2 2 4 11 3" xfId="20524" xr:uid="{7DFD946E-50BE-41B6-A0A8-6F1AA63FCB10}"/>
    <cellStyle name="Normal 2 2 2 4 12" xfId="20525" xr:uid="{FC16AE56-AC57-4AD6-8359-FDAE0D9C1161}"/>
    <cellStyle name="Normal 2 2 2 4 12 2" xfId="20526" xr:uid="{A03CD811-88B2-4B3D-BAD2-63D84126AFB8}"/>
    <cellStyle name="Normal 2 2 2 4 13" xfId="20527" xr:uid="{3806E231-3EFB-499D-8FA3-78FDF266523D}"/>
    <cellStyle name="Normal 2 2 2 4 14" xfId="20528" xr:uid="{766A514A-A573-4D12-B79D-43BC38FA1A5B}"/>
    <cellStyle name="Normal 2 2 2 4 15" xfId="20529" xr:uid="{8E512041-7693-432F-B537-3D075CCC7A03}"/>
    <cellStyle name="Normal 2 2 2 4 2" xfId="20530" xr:uid="{B3BB8DCE-8C17-4784-B051-6BF425B71D9C}"/>
    <cellStyle name="Normal 2 2 2 4 2 2" xfId="20531" xr:uid="{B13EBF4D-DFF1-4F42-88DF-B08109AB48A1}"/>
    <cellStyle name="Normal 2 2 2 4 2 2 2" xfId="20532" xr:uid="{07140147-4555-41DF-951C-FB1A815A5DD0}"/>
    <cellStyle name="Normal 2 2 2 4 2 3" xfId="20533" xr:uid="{A49E5ADF-A583-43E2-8D4A-B333E2B47734}"/>
    <cellStyle name="Normal 2 2 2 4 2 4" xfId="20534" xr:uid="{844946E5-0ACE-4BB5-8CFD-AEF629823963}"/>
    <cellStyle name="Normal 2 2 2 4 3" xfId="20535" xr:uid="{007AAB1C-059B-4E17-84B2-D1C33BF89198}"/>
    <cellStyle name="Normal 2 2 2 4 3 2" xfId="20536" xr:uid="{8E1B3B61-DB48-452E-A37E-0607EA4F0AA8}"/>
    <cellStyle name="Normal 2 2 2 4 3 3" xfId="20537" xr:uid="{7D805FAF-307C-4D91-A644-CF8726B48647}"/>
    <cellStyle name="Normal 2 2 2 4 4" xfId="20538" xr:uid="{CB8BBB4E-F959-45BF-9EC3-A50AEC9A6D02}"/>
    <cellStyle name="Normal 2 2 2 4 4 2" xfId="20539" xr:uid="{DCA5956A-FC96-4533-9FA7-8F714433EBC9}"/>
    <cellStyle name="Normal 2 2 2 4 4 3" xfId="20540" xr:uid="{E367B438-65F8-4961-AF9F-7C6564E3BB69}"/>
    <cellStyle name="Normal 2 2 2 4 5" xfId="20541" xr:uid="{152D9AA4-B662-4892-BAB9-190F71D7FEBF}"/>
    <cellStyle name="Normal 2 2 2 4 5 2" xfId="20542" xr:uid="{E56D21C4-0F46-456C-B5DF-518BFAC1547B}"/>
    <cellStyle name="Normal 2 2 2 4 5 3" xfId="20543" xr:uid="{EA63E7E5-CDEB-46A7-8ACA-224FB1F2BF46}"/>
    <cellStyle name="Normal 2 2 2 4 6" xfId="20544" xr:uid="{0A03319D-31DE-4833-979E-C1097AF10111}"/>
    <cellStyle name="Normal 2 2 2 4 6 2" xfId="20545" xr:uid="{20C45FD0-119C-41C2-9201-761DD713E625}"/>
    <cellStyle name="Normal 2 2 2 4 6 3" xfId="20546" xr:uid="{79ADAF82-30F5-46CF-B889-DB2086E51EAE}"/>
    <cellStyle name="Normal 2 2 2 4 7" xfId="20547" xr:uid="{DB388A5C-8967-44B0-8BEF-4F3B44AB1C38}"/>
    <cellStyle name="Normal 2 2 2 4 7 2" xfId="20548" xr:uid="{F3F33907-672A-4A96-97F0-561DD108C932}"/>
    <cellStyle name="Normal 2 2 2 4 7 3" xfId="20549" xr:uid="{DDBECEE5-D175-4C8F-AC0B-7637C321953A}"/>
    <cellStyle name="Normal 2 2 2 4 8" xfId="20550" xr:uid="{F48A1D09-8E43-4D5A-A8D0-368B8217979D}"/>
    <cellStyle name="Normal 2 2 2 4 8 2" xfId="20551" xr:uid="{4949CF70-A350-4345-B209-FDEA02B440A7}"/>
    <cellStyle name="Normal 2 2 2 4 8 3" xfId="20552" xr:uid="{ACB841CD-ED44-42E7-A424-B5E7BBDAF9E0}"/>
    <cellStyle name="Normal 2 2 2 4 9" xfId="20553" xr:uid="{3F9867A1-2884-457F-BE68-D4423482F32C}"/>
    <cellStyle name="Normal 2 2 2 4 9 2" xfId="20554" xr:uid="{4EB106D7-097D-4D0A-BCBF-BAD667F79D28}"/>
    <cellStyle name="Normal 2 2 2 4 9 3" xfId="20555" xr:uid="{6605EAC8-A902-409E-954C-9CE7E147395A}"/>
    <cellStyle name="Normal 2 2 2 5" xfId="20556" xr:uid="{F5C78B48-F287-4EF9-9754-BA4B7BD59835}"/>
    <cellStyle name="Normal 2 2 2 5 10" xfId="20557" xr:uid="{36BEA644-E82C-46F8-866D-E346AF6FDC81}"/>
    <cellStyle name="Normal 2 2 2 5 10 2" xfId="20558" xr:uid="{32E5A228-1409-49C9-A6B5-B158E1694FC1}"/>
    <cellStyle name="Normal 2 2 2 5 10 3" xfId="20559" xr:uid="{1C13D1AC-9843-4D74-A578-DB12B9626606}"/>
    <cellStyle name="Normal 2 2 2 5 11" xfId="20560" xr:uid="{DA55ED83-3C9A-4966-91F5-A97E95138960}"/>
    <cellStyle name="Normal 2 2 2 5 11 2" xfId="20561" xr:uid="{09735CD1-5F77-45C9-9449-4968364532B8}"/>
    <cellStyle name="Normal 2 2 2 5 11 3" xfId="20562" xr:uid="{7AB4386D-56F1-40B2-ACA4-54D08E6FA377}"/>
    <cellStyle name="Normal 2 2 2 5 12" xfId="20563" xr:uid="{2D7193AB-B7BE-476B-8A2F-2DAAC6C54EEE}"/>
    <cellStyle name="Normal 2 2 2 5 12 2" xfId="20564" xr:uid="{55B0F4B7-78D7-4B0C-9550-9B3592DD9A88}"/>
    <cellStyle name="Normal 2 2 2 5 13" xfId="20565" xr:uid="{ED90837B-89A9-40C5-955A-78A002A3F3A6}"/>
    <cellStyle name="Normal 2 2 2 5 14" xfId="20566" xr:uid="{D40A8ADB-616B-48E6-92AD-838F82DD9088}"/>
    <cellStyle name="Normal 2 2 2 5 2" xfId="20567" xr:uid="{03FCA0AE-8D45-4F43-A2CF-4EF6D0499C29}"/>
    <cellStyle name="Normal 2 2 2 5 2 2" xfId="20568" xr:uid="{579DECE2-57BA-4ED6-9A02-63F9629F678C}"/>
    <cellStyle name="Normal 2 2 2 5 2 2 2" xfId="20569" xr:uid="{391E5F50-BB1E-4DEF-8FE8-43A20AE7EC38}"/>
    <cellStyle name="Normal 2 2 2 5 2 3" xfId="20570" xr:uid="{85BB1D6C-491B-4197-AA68-40B4E9655D71}"/>
    <cellStyle name="Normal 2 2 2 5 2 4" xfId="20571" xr:uid="{40FBC0EF-8E15-4C79-9022-13949462A8B7}"/>
    <cellStyle name="Normal 2 2 2 5 3" xfId="20572" xr:uid="{2BFB4EF6-0E71-4D9C-AF18-4CA41C836AA4}"/>
    <cellStyle name="Normal 2 2 2 5 3 2" xfId="20573" xr:uid="{F1D1DFE9-DB10-4B03-8B0A-EBDFF4D14685}"/>
    <cellStyle name="Normal 2 2 2 5 3 3" xfId="20574" xr:uid="{E194D40E-630B-4A85-A66B-BDC7A81F1871}"/>
    <cellStyle name="Normal 2 2 2 5 4" xfId="20575" xr:uid="{BAD6AB31-CCA7-4AA5-8419-23CD53D470E3}"/>
    <cellStyle name="Normal 2 2 2 5 4 2" xfId="20576" xr:uid="{4E790F95-BA13-4AFE-BEC1-B241564EECC2}"/>
    <cellStyle name="Normal 2 2 2 5 4 3" xfId="20577" xr:uid="{7BC6F2B4-F127-4F51-B1FC-33F19D46805D}"/>
    <cellStyle name="Normal 2 2 2 5 5" xfId="20578" xr:uid="{F4BB5466-7910-4637-98C1-D8D74F5C1BB7}"/>
    <cellStyle name="Normal 2 2 2 5 5 2" xfId="20579" xr:uid="{BE745F9E-36BE-42C2-B91B-D4B967E11722}"/>
    <cellStyle name="Normal 2 2 2 5 5 3" xfId="20580" xr:uid="{D171A438-E998-487A-9622-1E37BFA4A9E3}"/>
    <cellStyle name="Normal 2 2 2 5 6" xfId="20581" xr:uid="{29503FD5-79C3-4073-948A-17FAC70CCDAC}"/>
    <cellStyle name="Normal 2 2 2 5 6 2" xfId="20582" xr:uid="{B4D50BB3-A6BC-409A-9060-808157100C83}"/>
    <cellStyle name="Normal 2 2 2 5 6 3" xfId="20583" xr:uid="{AFD96646-6E9A-4114-9CED-B351AF84321D}"/>
    <cellStyle name="Normal 2 2 2 5 7" xfId="20584" xr:uid="{986AA62E-7982-4B6F-AD86-CF05DFC98C40}"/>
    <cellStyle name="Normal 2 2 2 5 7 2" xfId="20585" xr:uid="{BBE5BA4C-B25C-4501-80DF-FF5ECC56D6E0}"/>
    <cellStyle name="Normal 2 2 2 5 7 3" xfId="20586" xr:uid="{1CDFA2C9-573C-4F23-A02A-06C3A105349E}"/>
    <cellStyle name="Normal 2 2 2 5 8" xfId="20587" xr:uid="{B18DC41A-EA96-435D-B2D4-58EA5823B38D}"/>
    <cellStyle name="Normal 2 2 2 5 8 2" xfId="20588" xr:uid="{A2B37EDF-C369-4098-92E5-E35CDC75D3E4}"/>
    <cellStyle name="Normal 2 2 2 5 8 3" xfId="20589" xr:uid="{CD52BE73-99B7-4736-9841-7952F3B1701D}"/>
    <cellStyle name="Normal 2 2 2 5 9" xfId="20590" xr:uid="{BF0EAD9F-9A84-4576-A6AB-1C4648A790DB}"/>
    <cellStyle name="Normal 2 2 2 5 9 2" xfId="20591" xr:uid="{668C3BD2-1E83-4956-A45A-0FE6A208582D}"/>
    <cellStyle name="Normal 2 2 2 5 9 3" xfId="20592" xr:uid="{2C3D2C93-87BA-43BB-A389-7B746E2C80DD}"/>
    <cellStyle name="Normal 2 2 2 6" xfId="20593" xr:uid="{E32D7333-B05B-4622-9D32-F768B3766EED}"/>
    <cellStyle name="Normal 2 2 2 6 10" xfId="20594" xr:uid="{12FC286A-050F-4DBC-A29C-08ECCE60DB92}"/>
    <cellStyle name="Normal 2 2 2 6 10 2" xfId="20595" xr:uid="{741EE55B-E8F4-4DEE-9F1F-1FB1FDFD481C}"/>
    <cellStyle name="Normal 2 2 2 6 10 3" xfId="20596" xr:uid="{FA8E4127-8AFE-45FA-9BC6-1CAB16876891}"/>
    <cellStyle name="Normal 2 2 2 6 11" xfId="20597" xr:uid="{D65433CD-78E4-4B17-B0EA-07EC6D48657F}"/>
    <cellStyle name="Normal 2 2 2 6 11 2" xfId="20598" xr:uid="{27E64D1E-2C06-4669-ABAE-EC9990D918D5}"/>
    <cellStyle name="Normal 2 2 2 6 11 3" xfId="20599" xr:uid="{2492386D-B694-4426-B404-6E550E5698E0}"/>
    <cellStyle name="Normal 2 2 2 6 12" xfId="20600" xr:uid="{025AE846-F812-4884-929D-6551A7497FA6}"/>
    <cellStyle name="Normal 2 2 2 6 12 2" xfId="20601" xr:uid="{706A9CC2-4A40-4957-980A-2980DA0895A0}"/>
    <cellStyle name="Normal 2 2 2 6 13" xfId="20602" xr:uid="{617DF64F-E2BB-4179-81BD-11DADB77C376}"/>
    <cellStyle name="Normal 2 2 2 6 14" xfId="20603" xr:uid="{2447D9EE-67C5-4C5E-B204-497C57799701}"/>
    <cellStyle name="Normal 2 2 2 6 2" xfId="20604" xr:uid="{694606DE-0586-4D20-80E8-3B81C495641C}"/>
    <cellStyle name="Normal 2 2 2 6 2 2" xfId="20605" xr:uid="{4611B1B6-6C33-4411-BD58-DF89EA78B304}"/>
    <cellStyle name="Normal 2 2 2 6 2 2 2" xfId="20606" xr:uid="{798EFDAA-E79F-4763-9372-E17571287278}"/>
    <cellStyle name="Normal 2 2 2 6 2 3" xfId="20607" xr:uid="{BABF0317-7F19-4142-BE9C-30360A61DA76}"/>
    <cellStyle name="Normal 2 2 2 6 2 4" xfId="20608" xr:uid="{4E0E60CF-19F0-4FA2-846F-9B6A2507B12E}"/>
    <cellStyle name="Normal 2 2 2 6 3" xfId="20609" xr:uid="{22F7902A-99B3-48A1-998E-5DBE9D26FDBC}"/>
    <cellStyle name="Normal 2 2 2 6 3 2" xfId="20610" xr:uid="{E72207C5-AA37-42CB-A029-E3E91AAE7A72}"/>
    <cellStyle name="Normal 2 2 2 6 3 3" xfId="20611" xr:uid="{35CD472F-5EAF-46B9-9F23-F022B319BEF3}"/>
    <cellStyle name="Normal 2 2 2 6 4" xfId="20612" xr:uid="{1A3E2C01-26B4-4B99-8370-ACB367561346}"/>
    <cellStyle name="Normal 2 2 2 6 4 2" xfId="20613" xr:uid="{D33941A8-8A9B-40A7-853A-AB0514C13341}"/>
    <cellStyle name="Normal 2 2 2 6 4 3" xfId="20614" xr:uid="{125D0109-A978-414D-8283-9E89539EB378}"/>
    <cellStyle name="Normal 2 2 2 6 5" xfId="20615" xr:uid="{A8CAF2CD-3E55-4CB4-94B7-1AFF97C5BE15}"/>
    <cellStyle name="Normal 2 2 2 6 5 2" xfId="20616" xr:uid="{54EB78B3-266B-432E-AFD1-57FE7E5BC40C}"/>
    <cellStyle name="Normal 2 2 2 6 5 3" xfId="20617" xr:uid="{89C68102-E5AC-4E4C-8C12-FA6A93F2D4C3}"/>
    <cellStyle name="Normal 2 2 2 6 6" xfId="20618" xr:uid="{1E2DAA4E-B9F7-49C4-B434-94A14F0218D7}"/>
    <cellStyle name="Normal 2 2 2 6 6 2" xfId="20619" xr:uid="{5CFBA9DA-A8C4-452B-89A8-1341B624BD83}"/>
    <cellStyle name="Normal 2 2 2 6 6 3" xfId="20620" xr:uid="{BBF17293-4DBF-4C0B-9F18-8ED9B17639D7}"/>
    <cellStyle name="Normal 2 2 2 6 7" xfId="20621" xr:uid="{69875766-8218-41A0-82E9-DE0C2B30267D}"/>
    <cellStyle name="Normal 2 2 2 6 7 2" xfId="20622" xr:uid="{A8AF7F02-0AB0-4715-8083-667C19ED528D}"/>
    <cellStyle name="Normal 2 2 2 6 7 3" xfId="20623" xr:uid="{7E5F336B-867B-40C0-8BC0-BDE82D50018F}"/>
    <cellStyle name="Normal 2 2 2 6 8" xfId="20624" xr:uid="{014E233C-A0F1-4932-9CBF-EC57191A3A24}"/>
    <cellStyle name="Normal 2 2 2 6 8 2" xfId="20625" xr:uid="{339720E5-913F-41C3-9C40-6EE7805D700D}"/>
    <cellStyle name="Normal 2 2 2 6 8 3" xfId="20626" xr:uid="{1FAEABB5-DD3D-4725-9183-F7895E7B5EFB}"/>
    <cellStyle name="Normal 2 2 2 6 9" xfId="20627" xr:uid="{D929F473-619C-48D2-AED6-7F11E505A19C}"/>
    <cellStyle name="Normal 2 2 2 6 9 2" xfId="20628" xr:uid="{64AE6A80-7810-4D53-A39A-B5FE46F46B4B}"/>
    <cellStyle name="Normal 2 2 2 6 9 3" xfId="20629" xr:uid="{F5C68D22-3148-4DD2-AA2B-75D1326E87C4}"/>
    <cellStyle name="Normal 2 2 2 7" xfId="20630" xr:uid="{D0636F36-CAF9-4567-8F36-37A2A44AEF6D}"/>
    <cellStyle name="Normal 2 2 2 7 2" xfId="20631" xr:uid="{939CCF27-1780-4E1F-809E-C44973BA0D9F}"/>
    <cellStyle name="Normal 2 2 2 7 2 2" xfId="20632" xr:uid="{10FEA826-14C6-4E35-AE96-F3BA50636679}"/>
    <cellStyle name="Normal 2 2 2 7 2 2 2" xfId="20633" xr:uid="{51843874-B139-4341-B9A1-0650CEC5F941}"/>
    <cellStyle name="Normal 2 2 2 7 2 3" xfId="20634" xr:uid="{82769741-731C-4918-A275-1B122E24DABA}"/>
    <cellStyle name="Normal 2 2 2 7 2 3 2" xfId="20635" xr:uid="{0B447BB7-7050-4100-AED2-688A4AC13CC1}"/>
    <cellStyle name="Normal 2 2 2 7 2 3 3" xfId="20636" xr:uid="{CC9A72A6-43CE-4D58-ABF4-41779724D507}"/>
    <cellStyle name="Normal 2 2 2 7 2 4" xfId="20637" xr:uid="{0B553679-091E-436C-840F-59D8CA409195}"/>
    <cellStyle name="Normal 2 2 2 7 3" xfId="20638" xr:uid="{150F9F7B-9E30-49DC-ACAE-4EB2054B1815}"/>
    <cellStyle name="Normal 2 2 2 7 3 2" xfId="20639" xr:uid="{A24814EC-4D1B-45DA-B753-8E99ABADFB6B}"/>
    <cellStyle name="Normal 2 2 2 7 4" xfId="20640" xr:uid="{5B9B6F4C-4D20-4019-B13D-D96194F40491}"/>
    <cellStyle name="Normal 2 2 2 7 4 2" xfId="20641" xr:uid="{485FED1B-F5D3-4B0D-81C8-66255A16D187}"/>
    <cellStyle name="Normal 2 2 2 7 4 3" xfId="20642" xr:uid="{5AD8254C-F5AA-46B5-A32F-3CBD1CD0A82D}"/>
    <cellStyle name="Normal 2 2 2 7 5" xfId="20643" xr:uid="{2EA6FA19-1F37-4684-A086-D6BC9AD6997E}"/>
    <cellStyle name="Normal 2 2 2 8" xfId="20644" xr:uid="{FF16A5D6-CE7D-400F-8A00-6338F77DF7D7}"/>
    <cellStyle name="Normal 2 2 2 8 2" xfId="20645" xr:uid="{9BCBAC33-D04C-4236-A9B9-9A1BAC04A27C}"/>
    <cellStyle name="Normal 2 2 2 8 2 2" xfId="20646" xr:uid="{FA165E0D-54AC-48C4-ACD5-5BDC812789F5}"/>
    <cellStyle name="Normal 2 2 2 8 2 2 2" xfId="20647" xr:uid="{0D3B6F76-192B-44F7-9593-2E48899C7406}"/>
    <cellStyle name="Normal 2 2 2 8 2 3" xfId="20648" xr:uid="{1AA74627-3E85-45C6-BFE8-1F2033435DB6}"/>
    <cellStyle name="Normal 2 2 2 8 2 4" xfId="20649" xr:uid="{734D61B9-620F-469D-A5FB-3C6C955F6CAB}"/>
    <cellStyle name="Normal 2 2 2 8 3" xfId="20650" xr:uid="{508A2976-59E3-45AB-9B81-265711C2AE7B}"/>
    <cellStyle name="Normal 2 2 2 8 3 2" xfId="20651" xr:uid="{7450AA34-7F9E-46BD-8F15-E66B5B24955A}"/>
    <cellStyle name="Normal 2 2 2 8 4" xfId="20652" xr:uid="{CFB12EAE-5755-457C-BD2C-0D16FAD3C31D}"/>
    <cellStyle name="Normal 2 2 2 8 5" xfId="20653" xr:uid="{896002DC-D9B8-4B3F-AF14-5D89ED28F6FA}"/>
    <cellStyle name="Normal 2 2 2 9" xfId="20654" xr:uid="{66435ECC-D22E-44E7-BC96-ED7C9BE8F5A5}"/>
    <cellStyle name="Normal 2 2 2 9 2" xfId="20655" xr:uid="{47470B94-034D-4EA0-A45A-0CB526563183}"/>
    <cellStyle name="Normal 2 2 2 9 2 2" xfId="20656" xr:uid="{83632263-6C10-447C-9019-7A3080887613}"/>
    <cellStyle name="Normal 2 2 2 9 3" xfId="20657" xr:uid="{96B278D5-BF33-471F-9AEF-8309FF4D63D6}"/>
    <cellStyle name="Normal 2 2 2 9 4" xfId="20658" xr:uid="{166A1D81-E78C-4F93-B350-8EFBC6D74387}"/>
    <cellStyle name="Normal 2 2 2 9 5" xfId="20659" xr:uid="{97C971D8-BF5A-43EC-8DA7-5E585B29BCFA}"/>
    <cellStyle name="Normal 2 2 20" xfId="20660" xr:uid="{13FB091B-A426-44B9-84A6-3A788386EC8D}"/>
    <cellStyle name="Normal 2 2 20 2" xfId="20661" xr:uid="{4F9FFBDA-C5E9-4B34-9B1B-28E7ED6F9816}"/>
    <cellStyle name="Normal 2 2 20 3" xfId="20662" xr:uid="{EFD69C49-E2A9-4C23-830E-20691B2F57E7}"/>
    <cellStyle name="Normal 2 2 21" xfId="20663" xr:uid="{1AD8EECB-CA54-41D6-8D15-BE1DDA2AB64F}"/>
    <cellStyle name="Normal 2 2 21 2" xfId="20664" xr:uid="{AE0EBE92-A1F9-4A4D-842D-AF74DDD13D2B}"/>
    <cellStyle name="Normal 2 2 21 3" xfId="20665" xr:uid="{18D45114-3B25-49F3-9751-9DF4DE5F237B}"/>
    <cellStyle name="Normal 2 2 22" xfId="20666" xr:uid="{A284CA76-B02C-470B-81C6-45520046C976}"/>
    <cellStyle name="Normal 2 2 22 2" xfId="20667" xr:uid="{019F1BBC-3D9E-4D64-9249-2EBED0835298}"/>
    <cellStyle name="Normal 2 2 22 3" xfId="20668" xr:uid="{59377703-18CE-4673-9C46-CC29C7640C83}"/>
    <cellStyle name="Normal 2 2 23" xfId="20669" xr:uid="{91DE33F6-98D4-4EEA-8212-DEA6D8C74FA4}"/>
    <cellStyle name="Normal 2 2 23 2" xfId="20670" xr:uid="{F77484DC-2E29-4B89-9C3A-56938DCDE0B3}"/>
    <cellStyle name="Normal 2 2 23 3" xfId="20671" xr:uid="{056F21FB-8C9A-4444-A490-9F9DC9C912EA}"/>
    <cellStyle name="Normal 2 2 24" xfId="20672" xr:uid="{0CBA3393-E077-45EB-B4E2-884950E75594}"/>
    <cellStyle name="Normal 2 2 25" xfId="20673" xr:uid="{7B41474C-500F-47FC-B26B-A5509135E37E}"/>
    <cellStyle name="Normal 2 2 3" xfId="20674" xr:uid="{B1936825-8F26-4F6B-AD6F-368F6B9B85AF}"/>
    <cellStyle name="Normal 2 2 3 2" xfId="20675" xr:uid="{DD162A3A-88F4-47A8-8293-04A1314B3DBE}"/>
    <cellStyle name="Normal 2 2 3 2 2" xfId="20676" xr:uid="{1653F14C-8A2A-4D73-B8AA-602B435F2EF6}"/>
    <cellStyle name="Normal 2 2 3 2 3" xfId="20677" xr:uid="{11969155-7357-4950-A5BF-8534CA32556E}"/>
    <cellStyle name="Normal 2 2 3 2 4" xfId="20678" xr:uid="{0F6AB963-04A4-4E0B-9B3A-415C25702E99}"/>
    <cellStyle name="Normal 2 2 3 3" xfId="20679" xr:uid="{925CD164-B999-4DB5-A90F-26BAE31BA878}"/>
    <cellStyle name="Normal 2 2 3 3 2" xfId="20680" xr:uid="{716757A5-7978-4F8D-B002-DC530B50FCD8}"/>
    <cellStyle name="Normal 2 2 3 3 3" xfId="20681" xr:uid="{E7EB2DBE-BCB0-4295-9BD8-3E0F7731A487}"/>
    <cellStyle name="Normal 2 2 3 3 4" xfId="20682" xr:uid="{5D9D373D-50B2-4376-8A19-8BE52C97727E}"/>
    <cellStyle name="Normal 2 2 4" xfId="20683" xr:uid="{A7D54B59-B5D5-4EB2-91D3-9A04290E8FF8}"/>
    <cellStyle name="Normal 2 2 4 2" xfId="20684" xr:uid="{A9C5B63D-9ADF-4E18-A33F-5CA33714D829}"/>
    <cellStyle name="Normal 2 2 4 2 2" xfId="20685" xr:uid="{187056E8-A4EE-456C-9D55-49876CBDC89E}"/>
    <cellStyle name="Normal 2 2 4 2 2 2" xfId="20686" xr:uid="{AB25CA8D-86D7-4FF8-87A8-2E396CA0DE20}"/>
    <cellStyle name="Normal 2 2 4 2 2 3" xfId="20687" xr:uid="{8A59A273-0A71-4BF4-B472-26BC8C0E97CA}"/>
    <cellStyle name="Normal 2 2 4 2 3" xfId="20688" xr:uid="{129E55BC-88BD-4D2D-828E-4DF459D1367F}"/>
    <cellStyle name="Normal 2 2 4 2 4" xfId="20689" xr:uid="{D89B4EC3-B47D-428A-92A1-4ADE264549D9}"/>
    <cellStyle name="Normal 2 2 4 3" xfId="20690" xr:uid="{85E05F04-423D-44C8-8A27-AD4BD6E153CC}"/>
    <cellStyle name="Normal 2 2 5" xfId="20691" xr:uid="{CCED8308-6D9F-480C-AECD-B953A8A9F120}"/>
    <cellStyle name="Normal 2 2 5 2" xfId="20692" xr:uid="{9C3A1CAF-AF56-4E18-AA5C-BDD3DEFD0078}"/>
    <cellStyle name="Normal 2 2 5 2 2" xfId="20693" xr:uid="{9E4F3372-E0C8-4976-8728-CFB3B4D0A3AE}"/>
    <cellStyle name="Normal 2 2 5 2 2 2" xfId="20694" xr:uid="{622E1F4B-F131-435A-BC95-6D2A753A35F3}"/>
    <cellStyle name="Normal 2 2 5 2 2 3" xfId="20695" xr:uid="{82B6F672-CFE3-4A98-88BE-EF6E1CECCC6A}"/>
    <cellStyle name="Normal 2 2 5 2 3" xfId="20696" xr:uid="{1BA25ACF-066F-4F8E-8508-0009E53540DF}"/>
    <cellStyle name="Normal 2 2 5 2 4" xfId="20697" xr:uid="{FFF8FCAF-26DB-4E08-BB6C-7B10E80ACEBD}"/>
    <cellStyle name="Normal 2 2 6" xfId="20698" xr:uid="{46382FB7-4509-41FC-8558-5DFED5FFA575}"/>
    <cellStyle name="Normal 2 2 6 2" xfId="20699" xr:uid="{0982EB99-803E-433F-AA14-D104ED9AD988}"/>
    <cellStyle name="Normal 2 2 6 2 2" xfId="20700" xr:uid="{29D7B2C6-C3D1-414A-96B9-BDCAD18CE540}"/>
    <cellStyle name="Normal 2 2 6 2 2 2" xfId="20701" xr:uid="{233FA44A-F459-4912-8ECF-120126D30147}"/>
    <cellStyle name="Normal 2 2 6 2 2 3" xfId="20702" xr:uid="{B3B6175B-922A-475E-AC06-EFA77E06346D}"/>
    <cellStyle name="Normal 2 2 6 2 3" xfId="20703" xr:uid="{D43CCA45-E0C0-44D2-98BB-127E02F748B1}"/>
    <cellStyle name="Normal 2 2 6 2 4" xfId="20704" xr:uid="{08F57C96-BD22-403E-8BB3-35C81DA8EAEF}"/>
    <cellStyle name="Normal 2 2 7" xfId="20705" xr:uid="{D5CC4E1F-AF91-427B-BEF0-2AB5671FF2B3}"/>
    <cellStyle name="Normal 2 2 7 2" xfId="20706" xr:uid="{3F6BF98D-26BA-4CBC-888F-76BED730BE67}"/>
    <cellStyle name="Normal 2 2 7 2 2" xfId="20707" xr:uid="{AFED0F5C-F2F3-41E9-A717-69B5CCFE1D31}"/>
    <cellStyle name="Normal 2 2 7 2 3" xfId="20708" xr:uid="{9A020FD0-EDD2-4A1C-8A3C-0101CEE39180}"/>
    <cellStyle name="Normal 2 2 7 3" xfId="20709" xr:uid="{D76EF3DB-9533-4ABE-B62F-670C9B1174ED}"/>
    <cellStyle name="Normal 2 2 8" xfId="20710" xr:uid="{B41BCFDC-3D2E-437C-A5BF-53A2BEEF843D}"/>
    <cellStyle name="Normal 2 2 8 2" xfId="20711" xr:uid="{2B044329-7A8A-465C-9C21-A964B1D0CDFA}"/>
    <cellStyle name="Normal 2 2 8 2 2" xfId="20712" xr:uid="{5FA954DB-E872-4EF2-B7EE-078A2C252679}"/>
    <cellStyle name="Normal 2 2 8 2 3" xfId="20713" xr:uid="{2C17AB53-732E-47FF-9EDC-B9EFF95C9802}"/>
    <cellStyle name="Normal 2 2 9" xfId="20714" xr:uid="{3063114B-4AFF-4492-AA6B-A94E1D4F8C7C}"/>
    <cellStyle name="Normal 2 2 9 2" xfId="20715" xr:uid="{160B0089-53B9-4306-93EC-7706993F1787}"/>
    <cellStyle name="Normal 2 2 9 2 2" xfId="20716" xr:uid="{E05F34DD-D41F-43F0-B890-7B24A8910293}"/>
    <cellStyle name="Normal 2 2 9 2 3" xfId="20717" xr:uid="{73BCDB50-22B4-4911-A805-313F1B74708F}"/>
    <cellStyle name="Normal 2 2_Copy of Commissioning date correction" xfId="20718" xr:uid="{13660334-DAD9-47F3-B0B0-E66F9E7E625F}"/>
    <cellStyle name="Normal 2 20" xfId="20719" xr:uid="{5CAA7D75-5D20-45DD-B43F-B2026CF7A346}"/>
    <cellStyle name="Normal 2 20 2" xfId="20720" xr:uid="{03393278-8162-4D7B-8923-B816C244A062}"/>
    <cellStyle name="Normal 2 20 3" xfId="20721" xr:uid="{A98DD4C1-0E8A-4B6D-8ABB-3D6990FEB7B1}"/>
    <cellStyle name="Normal 2 20 4" xfId="20722" xr:uid="{79AA2E91-86F2-47BD-9CC9-7DB684242CCF}"/>
    <cellStyle name="Normal 2 20 5" xfId="20723" xr:uid="{AC3EC3CF-33EB-491B-B37B-4237589E6B71}"/>
    <cellStyle name="Normal 2 21" xfId="20724" xr:uid="{724A4B1D-B8B8-4E74-80EB-4D15A061A926}"/>
    <cellStyle name="Normal 2 21 2" xfId="20725" xr:uid="{C232EE81-E3FC-4C9E-91DA-E1E7C00C3730}"/>
    <cellStyle name="Normal 2 21 3" xfId="20726" xr:uid="{0C35A16C-A560-4EC3-9C56-D2FDA5A00539}"/>
    <cellStyle name="Normal 2 21 4" xfId="20727" xr:uid="{FE55B9EA-6B18-4EF1-B29B-BEA1D57A9A8F}"/>
    <cellStyle name="Normal 2 22" xfId="20728" xr:uid="{B2712FF2-16C4-4FF4-B6C0-8674021F8E74}"/>
    <cellStyle name="Normal 2 22 2" xfId="20729" xr:uid="{80B3FAD6-4C84-484E-B610-D556D958CE37}"/>
    <cellStyle name="Normal 2 22 3" xfId="20730" xr:uid="{175B2C4D-CAAE-4C06-B2C8-2D643FDD3BB8}"/>
    <cellStyle name="Normal 2 22 4" xfId="20731" xr:uid="{199C80CD-1CF0-41DB-9D31-5D2E0BC9A1A4}"/>
    <cellStyle name="Normal 2 22 5" xfId="20732" xr:uid="{A35F1CED-5D7A-4E43-A3EF-EB4FEC7FD25D}"/>
    <cellStyle name="Normal 2 23" xfId="20733" xr:uid="{3DCFD553-5E22-46AF-A823-7884F7A6C42A}"/>
    <cellStyle name="Normal 2 23 2" xfId="20734" xr:uid="{FC1350FC-0138-4A81-82DC-78991C24D341}"/>
    <cellStyle name="Normal 2 23 3" xfId="20735" xr:uid="{FC9D011E-3E91-42B7-9BF0-A7E6F5A8527B}"/>
    <cellStyle name="Normal 2 23 4" xfId="20736" xr:uid="{303B59C6-E6EB-4861-9386-24B5430B929A}"/>
    <cellStyle name="Normal 2 23 5" xfId="20737" xr:uid="{88D87AEB-EDA2-41DD-B66B-495168055C30}"/>
    <cellStyle name="Normal 2 24" xfId="20738" xr:uid="{8F834836-743B-49D8-B2EC-F68B77DD30EF}"/>
    <cellStyle name="Normal 2 24 2" xfId="20739" xr:uid="{673415B3-70EA-4677-9BBD-D1ED5B09EBF1}"/>
    <cellStyle name="Normal 2 25" xfId="20740" xr:uid="{FB861E3D-6FB7-4F6C-9583-E29542ABC6DE}"/>
    <cellStyle name="Normal 2 25 2" xfId="20741" xr:uid="{42CE80A0-1441-44CC-A616-BC865660170D}"/>
    <cellStyle name="Normal 2 26" xfId="20742" xr:uid="{0C01758D-7458-4E0C-AF8E-03C6BFD9E9B3}"/>
    <cellStyle name="Normal 2 26 2" xfId="20743" xr:uid="{3855E957-7F1B-43B8-8A6E-B640A57E828A}"/>
    <cellStyle name="Normal 2 27" xfId="20744" xr:uid="{93416734-7497-4445-9B58-C75185D15BEB}"/>
    <cellStyle name="Normal 2 27 2" xfId="20745" xr:uid="{7B97A79C-FB11-4476-93B2-7C334F77E716}"/>
    <cellStyle name="Normal 2 28" xfId="20746" xr:uid="{904D5720-2E28-4796-82A1-3380E8C8D5DB}"/>
    <cellStyle name="Normal 2 28 2" xfId="20747" xr:uid="{91E9E074-921C-468F-B52E-39A43AF3C860}"/>
    <cellStyle name="Normal 2 28 3" xfId="20748" xr:uid="{4079A421-78CF-4CE7-960B-6557A9462444}"/>
    <cellStyle name="Normal 2 28 4" xfId="20749" xr:uid="{A139E630-E534-4AF3-B58B-18126769DDBB}"/>
    <cellStyle name="Normal 2 29" xfId="20750" xr:uid="{268EB7C1-1026-407E-970C-4CE04444A602}"/>
    <cellStyle name="Normal 2 29 2" xfId="20751" xr:uid="{902C705D-2909-4ECC-B230-2A8E6B5350CF}"/>
    <cellStyle name="Normal 2 29 3" xfId="20752" xr:uid="{C04F27E6-71CE-4412-AF5F-A9478D658EB3}"/>
    <cellStyle name="Normal 2 29 4" xfId="20753" xr:uid="{321B781B-2C0A-4C60-B888-903C3641336B}"/>
    <cellStyle name="Normal 2 3" xfId="20754" xr:uid="{EF90D213-AFE1-4000-991C-C02DD38451D4}"/>
    <cellStyle name="Normal 2 3 10" xfId="20755" xr:uid="{9D6F6F93-5803-485C-9054-E9FFB048692F}"/>
    <cellStyle name="Normal 2 3 10 2" xfId="20756" xr:uid="{90117114-096F-472D-84AE-80C0D422411B}"/>
    <cellStyle name="Normal 2 3 10 3" xfId="20757" xr:uid="{E8791B91-7C26-47B7-B4A1-1E673529F41F}"/>
    <cellStyle name="Normal 2 3 11" xfId="20758" xr:uid="{689F55A9-A5DF-4C6B-9D89-DC628026BDD5}"/>
    <cellStyle name="Normal 2 3 11 2" xfId="20759" xr:uid="{E3422D11-DFA0-4D64-9089-1516055D518E}"/>
    <cellStyle name="Normal 2 3 11 3" xfId="20760" xr:uid="{E15E3451-DC3B-4160-A624-8C5501FF3848}"/>
    <cellStyle name="Normal 2 3 12" xfId="20761" xr:uid="{F5CD9A4D-DA63-4AC3-ADC6-6935E8A4A36F}"/>
    <cellStyle name="Normal 2 3 12 2" xfId="20762" xr:uid="{0FD88E97-AD06-49DC-A0C1-E7CF652E01F9}"/>
    <cellStyle name="Normal 2 3 12 3" xfId="20763" xr:uid="{A7B72E58-818B-4260-8ED1-DE58CDB510EE}"/>
    <cellStyle name="Normal 2 3 13" xfId="20764" xr:uid="{E18D7B9C-51D7-4213-823C-DEDC2C9512C3}"/>
    <cellStyle name="Normal 2 3 13 2" xfId="20765" xr:uid="{89DDD347-A781-4BF4-9A4F-E318E9648B26}"/>
    <cellStyle name="Normal 2 3 13 3" xfId="20766" xr:uid="{3EB8F079-E88E-40D4-ABB9-3E75DABF08DB}"/>
    <cellStyle name="Normal 2 3 14" xfId="20767" xr:uid="{731526D5-EF07-4704-B9CA-57411BC7E6B6}"/>
    <cellStyle name="Normal 2 3 14 2" xfId="20768" xr:uid="{9B8C9B28-C385-466A-9BED-D3BAD6EA98CB}"/>
    <cellStyle name="Normal 2 3 14 3" xfId="20769" xr:uid="{8508B56C-A0D4-4014-B4C3-53B0F5662C97}"/>
    <cellStyle name="Normal 2 3 15" xfId="20770" xr:uid="{37047B3E-3014-4B8D-B443-2980D8951849}"/>
    <cellStyle name="Normal 2 3 15 2" xfId="20771" xr:uid="{99D5B686-DE32-4CF4-A879-7CF42E7B5628}"/>
    <cellStyle name="Normal 2 3 15 3" xfId="20772" xr:uid="{3FB6DF60-2A6E-4B1C-A1E0-837E173C1B75}"/>
    <cellStyle name="Normal 2 3 16" xfId="20773" xr:uid="{E9DEDEEA-F6A4-4153-A81D-6894AE40F10D}"/>
    <cellStyle name="Normal 2 3 16 2" xfId="20774" xr:uid="{66E567CC-85DC-4D71-832B-A7700E2D9CD9}"/>
    <cellStyle name="Normal 2 3 16 3" xfId="20775" xr:uid="{FF61D80D-6E55-4168-8F81-7623FF5C9D73}"/>
    <cellStyle name="Normal 2 3 17" xfId="20776" xr:uid="{35111560-DC92-4AB4-B26B-32F246DBDFD1}"/>
    <cellStyle name="Normal 2 3 17 2" xfId="20777" xr:uid="{C6AEB957-2CDD-4889-A906-9E9F86CF752E}"/>
    <cellStyle name="Normal 2 3 17 3" xfId="20778" xr:uid="{F31C39B7-0463-4B2E-A289-1E92191EB58D}"/>
    <cellStyle name="Normal 2 3 18" xfId="20779" xr:uid="{D8573AF2-869C-4CF9-B03B-E877553EC6A8}"/>
    <cellStyle name="Normal 2 3 18 2" xfId="20780" xr:uid="{003A81EF-9AFD-45AA-BB51-9006E3553699}"/>
    <cellStyle name="Normal 2 3 18 3" xfId="20781" xr:uid="{21CAD00B-A520-478E-B634-A93B1B5C0D94}"/>
    <cellStyle name="Normal 2 3 19" xfId="20782" xr:uid="{E868845F-5286-45AD-892B-58C4DF62712A}"/>
    <cellStyle name="Normal 2 3 2" xfId="20783" xr:uid="{4057D138-C717-4CA9-82F6-42919733DF35}"/>
    <cellStyle name="Normal 2 3 2 2" xfId="20784" xr:uid="{46267AF5-C761-445A-9D14-ED7E4D105623}"/>
    <cellStyle name="Normal 2 3 2 2 2" xfId="20785" xr:uid="{0588D7D2-CCC7-4BB1-8E9A-749B8B6DCF74}"/>
    <cellStyle name="Normal 2 3 2 2 2 2" xfId="20786" xr:uid="{93B664C9-EE4C-4E89-A16A-E2CAEAADE183}"/>
    <cellStyle name="Normal 2 3 2 2 3" xfId="20787" xr:uid="{ADF23D88-AFA0-41C7-9341-7A5322DE660B}"/>
    <cellStyle name="Normal 2 3 2 2 3 2" xfId="20788" xr:uid="{472781F2-E1E7-45E8-BA3D-3AC5FB407644}"/>
    <cellStyle name="Normal 2 3 2 2 3 3" xfId="20789" xr:uid="{ACC769DB-B993-4EFE-90B3-AC60C810647F}"/>
    <cellStyle name="Normal 2 3 2 2 4" xfId="20790" xr:uid="{FB455E15-2C32-4840-8596-EDEF685EC2FF}"/>
    <cellStyle name="Normal 2 3 2 3" xfId="20791" xr:uid="{191349F4-9214-45FA-85F8-B9A34A07F6B1}"/>
    <cellStyle name="Normal 2 3 2 3 2" xfId="20792" xr:uid="{E09B269C-D88F-4EE6-A6A2-25C0AAEBE0A7}"/>
    <cellStyle name="Normal 2 3 2 3 3" xfId="20793" xr:uid="{D575377B-5695-4169-8652-18DDCFCD81ED}"/>
    <cellStyle name="Normal 2 3 2 4" xfId="20794" xr:uid="{CE9B805A-13DE-4911-8E2C-BC7428849860}"/>
    <cellStyle name="Normal 2 3 2 4 2" xfId="20795" xr:uid="{581882B6-3566-4C86-97B1-30AF0607B76C}"/>
    <cellStyle name="Normal 2 3 2 4 3" xfId="20796" xr:uid="{F7ACBE35-3D8C-4FB1-8CF0-578ADA7A5AD4}"/>
    <cellStyle name="Normal 2 3 2 5" xfId="20797" xr:uid="{6FD6F042-4EDF-42A9-89AD-A498B5693D21}"/>
    <cellStyle name="Normal 2 3 2 6" xfId="20798" xr:uid="{E3807C64-12BD-4382-BF05-CFA6C93AE516}"/>
    <cellStyle name="Normal 2 3 20" xfId="20799" xr:uid="{69C14093-BE33-4A01-9BA7-2EE752B22B00}"/>
    <cellStyle name="Normal 2 3 21" xfId="20800" xr:uid="{D4225637-5B6E-44AB-8BC4-1CE88FED0FD3}"/>
    <cellStyle name="Normal 2 3 3" xfId="20801" xr:uid="{7D5C8619-4D0B-42A4-A976-3B8DF87DA80D}"/>
    <cellStyle name="Normal 2 3 3 2" xfId="20802" xr:uid="{3D9A4BDA-C32E-4D0C-9C28-8A59E561D51B}"/>
    <cellStyle name="Normal 2 3 3 2 2" xfId="20803" xr:uid="{F9CD8767-E172-4A90-8FE7-199C248D2471}"/>
    <cellStyle name="Normal 2 3 3 2 3" xfId="20804" xr:uid="{FA500846-903E-41F1-AB7B-011F84D557B5}"/>
    <cellStyle name="Normal 2 3 3 3" xfId="20805" xr:uid="{8D7ED120-7D05-4E24-94EF-C92B206FDE69}"/>
    <cellStyle name="Normal 2 3 4" xfId="20806" xr:uid="{132809FF-430B-4080-AB6A-BFF5DB543CA7}"/>
    <cellStyle name="Normal 2 3 4 2" xfId="20807" xr:uid="{C5A4EFEA-75E2-48DA-89D6-2C24003D66AB}"/>
    <cellStyle name="Normal 2 3 4 2 2" xfId="20808" xr:uid="{3FE0C51F-F88D-4B62-AB4B-D4C8D3425D96}"/>
    <cellStyle name="Normal 2 3 4 2 3" xfId="20809" xr:uid="{C8DB210C-1467-4E84-8A95-4891E9AF76BF}"/>
    <cellStyle name="Normal 2 3 4 3" xfId="20810" xr:uid="{B03B7BA9-255D-47B5-BFD0-6B598E44A278}"/>
    <cellStyle name="Normal 2 3 4 3 2" xfId="20811" xr:uid="{587362BF-0222-449F-A6AF-0989E0A5543C}"/>
    <cellStyle name="Normal 2 3 4 3 3" xfId="20812" xr:uid="{B0E49DB9-F2B6-4CBC-91CC-86A8B05FFCD0}"/>
    <cellStyle name="Normal 2 3 4 4" xfId="20813" xr:uid="{9C86E55D-41DB-4998-A40B-35D2C73D9120}"/>
    <cellStyle name="Normal 2 3 4 4 2" xfId="20814" xr:uid="{BE9710A0-EE90-4A30-8B06-4BDD9895AAB6}"/>
    <cellStyle name="Normal 2 3 4 5" xfId="20815" xr:uid="{FF7E9F96-C3A7-4DF1-9EA3-3DDA4756066C}"/>
    <cellStyle name="Normal 2 3 4 6" xfId="20816" xr:uid="{B71E3C19-31AD-4215-8399-C77085E4B376}"/>
    <cellStyle name="Normal 2 3 5" xfId="20817" xr:uid="{4315C3A7-50A2-42D9-8814-38EE0DCF11C5}"/>
    <cellStyle name="Normal 2 3 5 2" xfId="20818" xr:uid="{CC4872B3-AA9E-4B85-AA8A-863CD15B502A}"/>
    <cellStyle name="Normal 2 3 5 2 2" xfId="20819" xr:uid="{366DA1FD-9389-4B06-BD43-A359AEA47202}"/>
    <cellStyle name="Normal 2 3 5 2 3" xfId="20820" xr:uid="{FD52D1B6-1437-465C-A9F2-DE89ABBCFE08}"/>
    <cellStyle name="Normal 2 3 5 3" xfId="20821" xr:uid="{FEA87596-2543-4721-90E4-9333A7955FBD}"/>
    <cellStyle name="Normal 2 3 5 3 2" xfId="20822" xr:uid="{AA40BA51-2A3C-4A79-B9E6-7A1B0A01CF18}"/>
    <cellStyle name="Normal 2 3 5 3 3" xfId="20823" xr:uid="{40C857A6-B8AC-489C-9899-A83200837EB2}"/>
    <cellStyle name="Normal 2 3 5 4" xfId="20824" xr:uid="{82F0F4CD-57F3-4790-A4DF-3EE64B71A2D9}"/>
    <cellStyle name="Normal 2 3 6" xfId="20825" xr:uid="{EE48E6EF-FEC9-4217-87DC-67904D96934F}"/>
    <cellStyle name="Normal 2 3 6 2" xfId="20826" xr:uid="{3928313B-E6F2-4815-B9B0-F056E3441B8E}"/>
    <cellStyle name="Normal 2 3 6 2 2" xfId="20827" xr:uid="{42325269-93B5-4FDD-8636-A53788B75B5F}"/>
    <cellStyle name="Normal 2 3 6 2 3" xfId="20828" xr:uid="{BE287127-6FCE-4B54-AE0D-A518F703A6AF}"/>
    <cellStyle name="Normal 2 3 6 3" xfId="20829" xr:uid="{0755A21B-BD57-482B-939B-D49A3B7873C8}"/>
    <cellStyle name="Normal 2 3 6 4" xfId="20830" xr:uid="{92E42515-E5B4-439D-B749-9BA6CF5B0D6A}"/>
    <cellStyle name="Normal 2 3 7" xfId="20831" xr:uid="{3373642D-7BA5-4B25-A37D-B34E6836B868}"/>
    <cellStyle name="Normal 2 3 7 2" xfId="20832" xr:uid="{0EC8FB25-5408-49E0-A7BE-92C9AB1E122B}"/>
    <cellStyle name="Normal 2 3 7 2 2" xfId="20833" xr:uid="{B2F07AAB-CD89-4CA5-9386-6DC2429D2380}"/>
    <cellStyle name="Normal 2 3 7 2 3" xfId="20834" xr:uid="{105949D6-6383-45F4-A8E6-7BB8EDED988B}"/>
    <cellStyle name="Normal 2 3 7 3" xfId="20835" xr:uid="{48DE96CA-0AE7-4ACD-982C-C2453F5D5814}"/>
    <cellStyle name="Normal 2 3 7 4" xfId="20836" xr:uid="{01C6505F-952D-4152-836B-254CA546AD0E}"/>
    <cellStyle name="Normal 2 3 8" xfId="20837" xr:uid="{11FD7AD1-C210-4C28-A2A6-01FC2D542B64}"/>
    <cellStyle name="Normal 2 3 8 2" xfId="20838" xr:uid="{2ED9594B-731D-494C-ACD8-6C861C750C92}"/>
    <cellStyle name="Normal 2 3 8 2 2" xfId="20839" xr:uid="{F35EC1ED-371C-47FB-A8DB-905D0E8BE1AC}"/>
    <cellStyle name="Normal 2 3 8 2 3" xfId="20840" xr:uid="{561E55C7-BD11-4743-9BDF-8D1240C76845}"/>
    <cellStyle name="Normal 2 3 8 3" xfId="20841" xr:uid="{153F12A3-92A7-4928-8C39-FC8FBDBD4108}"/>
    <cellStyle name="Normal 2 3 8 4" xfId="20842" xr:uid="{33E32F71-42C4-4689-9FE1-22995CC7D65A}"/>
    <cellStyle name="Normal 2 3 9" xfId="20843" xr:uid="{79A65BE0-0FE8-45F4-8485-50BCEB74CAEA}"/>
    <cellStyle name="Normal 2 3 9 2" xfId="20844" xr:uid="{60C33B1E-546C-4150-96B6-9DEF8DDB87C4}"/>
    <cellStyle name="Normal 2 3 9 3" xfId="20845" xr:uid="{8F9C67EC-2F13-4A04-8337-11F979FAB098}"/>
    <cellStyle name="Normal 2 30" xfId="20846" xr:uid="{0B0928FE-944E-4F02-AAD9-563191ED3905}"/>
    <cellStyle name="Normal 2 30 2" xfId="20847" xr:uid="{5C5BA864-E838-4033-804B-43523EE9307E}"/>
    <cellStyle name="Normal 2 30 3" xfId="20848" xr:uid="{870D4525-3276-4B2F-A759-82D90BB81943}"/>
    <cellStyle name="Normal 2 30 4" xfId="20849" xr:uid="{53769F04-C90E-4AF0-8FAE-4BC67F24A0E0}"/>
    <cellStyle name="Normal 2 31" xfId="20850" xr:uid="{A8B70EE9-858E-48A8-B522-5501C26CAC3A}"/>
    <cellStyle name="Normal 2 31 2" xfId="20851" xr:uid="{5201E111-781C-4173-9BD7-90811FA2DE1A}"/>
    <cellStyle name="Normal 2 31 3" xfId="20852" xr:uid="{447F4CD4-B306-42F5-8ED6-606C20A1F9E3}"/>
    <cellStyle name="Normal 2 31 4" xfId="20853" xr:uid="{47706BBA-34F9-45E9-B150-4FBB16E4553D}"/>
    <cellStyle name="Normal 2 32" xfId="20854" xr:uid="{2424A720-552D-44E4-A738-4E0F84994B0A}"/>
    <cellStyle name="Normal 2 32 2" xfId="20855" xr:uid="{5CA6994F-00FD-4B96-AB86-D6F87AC96120}"/>
    <cellStyle name="Normal 2 32 3" xfId="20856" xr:uid="{33729C18-0E67-4985-99D3-61E584F3834B}"/>
    <cellStyle name="Normal 2 32 4" xfId="20857" xr:uid="{6D835ACC-EEBA-472C-BA45-B462730873BD}"/>
    <cellStyle name="Normal 2 33" xfId="20858" xr:uid="{0C19ED09-3F24-4ABA-A1B2-F0DFF4B7E6EC}"/>
    <cellStyle name="Normal 2 33 2" xfId="20859" xr:uid="{8690A6CC-57AD-4409-BAAF-176BCC24A70D}"/>
    <cellStyle name="Normal 2 34" xfId="20860" xr:uid="{1A15FEC2-D0E7-4DE0-9ADB-CB21B20B037F}"/>
    <cellStyle name="Normal 2 34 2" xfId="20861" xr:uid="{637B0BDB-91C3-4E8A-AC03-E122725E9A84}"/>
    <cellStyle name="Normal 2 34 3" xfId="20862" xr:uid="{79FFB6FB-8583-4346-B3AF-CECFBBD1FE18}"/>
    <cellStyle name="Normal 2 35" xfId="20863" xr:uid="{10512E77-25E6-402A-B78A-F88D9AF2ABCF}"/>
    <cellStyle name="Normal 2 35 2" xfId="20864" xr:uid="{E1558E44-BA0F-4667-B807-8289E04420F0}"/>
    <cellStyle name="Normal 2 36" xfId="20865" xr:uid="{586BBF02-AA0D-4296-B2CE-09DFC7339684}"/>
    <cellStyle name="Normal 2 37" xfId="20866" xr:uid="{2B8DB2A8-B5CF-46C7-9B65-3706AD96DD79}"/>
    <cellStyle name="Normal 2 38" xfId="20867" xr:uid="{E517A064-B960-40A8-AC0B-DF9B8D9ACAA5}"/>
    <cellStyle name="Normal 2 39" xfId="20868" xr:uid="{23426E90-BB6D-4405-9D76-3170642A951A}"/>
    <cellStyle name="Normal 2 4" xfId="20869" xr:uid="{C229ADBE-8AC8-4760-8FD8-84C88CFB5CDA}"/>
    <cellStyle name="Normal 2 4 10" xfId="20870" xr:uid="{BE08921A-16BE-45CF-A006-AABBF3E244DB}"/>
    <cellStyle name="Normal 2 4 10 2" xfId="20871" xr:uid="{44007801-946B-4B44-8FCA-4BB489B082D8}"/>
    <cellStyle name="Normal 2 4 10 3" xfId="20872" xr:uid="{F3D7213A-1186-4363-BA57-B1ADD49DEBCE}"/>
    <cellStyle name="Normal 2 4 11" xfId="20873" xr:uid="{F498A588-57BC-4DD1-9458-8646F1B24395}"/>
    <cellStyle name="Normal 2 4 11 2" xfId="20874" xr:uid="{F2BA6014-E12F-4F33-8F81-083BD5000D04}"/>
    <cellStyle name="Normal 2 4 11 3" xfId="20875" xr:uid="{4FB24E39-A17C-4BA0-A71B-42171C82C00F}"/>
    <cellStyle name="Normal 2 4 12" xfId="20876" xr:uid="{47373C4B-2324-42B2-8F20-E46BDD38388A}"/>
    <cellStyle name="Normal 2 4 12 2" xfId="20877" xr:uid="{EF86AC25-8465-40B3-8C6D-7DAA1CD1C83F}"/>
    <cellStyle name="Normal 2 4 12 3" xfId="20878" xr:uid="{2BEB5E7B-A7DF-4AF6-BDB7-C515C5012731}"/>
    <cellStyle name="Normal 2 4 13" xfId="20879" xr:uid="{30098AF1-369E-435D-899F-FF904DDFCDC7}"/>
    <cellStyle name="Normal 2 4 13 2" xfId="20880" xr:uid="{45EE7DC1-A6D6-448E-9E3F-272F6CCAE1BB}"/>
    <cellStyle name="Normal 2 4 13 3" xfId="20881" xr:uid="{A62A7888-C04B-4757-801C-2B5DC1D1E7E4}"/>
    <cellStyle name="Normal 2 4 2" xfId="20882" xr:uid="{5A38EA0F-E031-41F1-AACA-865814139C23}"/>
    <cellStyle name="Normal 2 4 2 2" xfId="20883" xr:uid="{CD40DB64-971D-4C11-8EAC-242E192F111B}"/>
    <cellStyle name="Normal 2 4 2 2 2" xfId="20884" xr:uid="{656C0FB5-6CC3-4A68-8980-0DD531F345E7}"/>
    <cellStyle name="Normal 2 4 2 3" xfId="20885" xr:uid="{EC35C536-687E-4498-9629-3A0773776644}"/>
    <cellStyle name="Normal 2 4 2 3 2" xfId="20886" xr:uid="{1D1672AF-2B43-42BC-ADB3-827CE38308EC}"/>
    <cellStyle name="Normal 2 4 2 3 3" xfId="20887" xr:uid="{AF28D317-4059-4002-AAB4-967B09A84741}"/>
    <cellStyle name="Normal 2 4 3" xfId="20888" xr:uid="{7433030F-DEF0-4384-92F1-FE8128422C8A}"/>
    <cellStyle name="Normal 2 4 3 2" xfId="20889" xr:uid="{76DE7F2C-27CD-4863-B195-F95C17EC515A}"/>
    <cellStyle name="Normal 2 4 3 2 2" xfId="20890" xr:uid="{78D797B1-E052-45D5-9CA4-EC94E3E8FADE}"/>
    <cellStyle name="Normal 2 4 3 2 3" xfId="20891" xr:uid="{6DF6342E-21EF-4464-9B55-4DA177639F43}"/>
    <cellStyle name="Normal 2 4 4" xfId="20892" xr:uid="{B0C37BAB-5C1E-4FBE-9FB4-4C1EB1E94959}"/>
    <cellStyle name="Normal 2 4 4 2" xfId="20893" xr:uid="{DD9B380D-D8E2-431B-B235-28DF11EA314C}"/>
    <cellStyle name="Normal 2 4 4 2 2" xfId="20894" xr:uid="{D12B9D74-4200-4A8F-B13E-FA5E74F36174}"/>
    <cellStyle name="Normal 2 4 4 2 3" xfId="20895" xr:uid="{843A67FA-E453-47A9-B910-BDC4DE586B2F}"/>
    <cellStyle name="Normal 2 4 4 2 4" xfId="20896" xr:uid="{6BA7CD48-F852-48DA-A3B4-7141FD0B1EFA}"/>
    <cellStyle name="Normal 2 4 5" xfId="20897" xr:uid="{22F3DCD4-5A09-45BA-B498-009912FBF0D8}"/>
    <cellStyle name="Normal 2 4 5 2" xfId="20898" xr:uid="{EA5CAFA0-891C-44BD-B874-20B9F54E1E30}"/>
    <cellStyle name="Normal 2 4 5 2 2" xfId="20899" xr:uid="{98547D12-EB8B-4AFC-9B1A-FE784245A43B}"/>
    <cellStyle name="Normal 2 4 5 2 3" xfId="20900" xr:uid="{AE15E076-30DD-4F9A-9F91-9EE15D993D83}"/>
    <cellStyle name="Normal 2 4 5 2 4" xfId="20901" xr:uid="{1B7E6692-301E-4DD1-B9BB-08D8D9913644}"/>
    <cellStyle name="Normal 2 4 6" xfId="20902" xr:uid="{9FFCB282-9AC1-42F6-AA2C-59010E13E299}"/>
    <cellStyle name="Normal 2 4 6 2" xfId="20903" xr:uid="{B95841EB-8FB8-49DB-85D7-EFB9C6B82694}"/>
    <cellStyle name="Normal 2 4 6 2 2" xfId="20904" xr:uid="{FBBAAE92-D9B4-4084-A03E-993095536309}"/>
    <cellStyle name="Normal 2 4 6 2 3" xfId="20905" xr:uid="{52372D70-86A1-457F-9005-17D4B530D079}"/>
    <cellStyle name="Normal 2 4 6 2 4" xfId="20906" xr:uid="{42C16F0A-112D-4C87-8657-0EBC2B15FBEB}"/>
    <cellStyle name="Normal 2 4 7" xfId="20907" xr:uid="{9B9C45EE-ACE9-49A5-85D3-B5E7B0E5F699}"/>
    <cellStyle name="Normal 2 4 7 2" xfId="20908" xr:uid="{9F6F0607-4BDE-4FE8-84E3-3E0FCA045902}"/>
    <cellStyle name="Normal 2 4 7 2 2" xfId="20909" xr:uid="{9CC36D83-534C-40D1-A0A5-82F2C600E1D6}"/>
    <cellStyle name="Normal 2 4 7 2 3" xfId="20910" xr:uid="{E5ED3557-4F77-492A-BB39-3A244B45E725}"/>
    <cellStyle name="Normal 2 4 8" xfId="20911" xr:uid="{28D89887-B94F-4333-B69D-DC47EA55AEE3}"/>
    <cellStyle name="Normal 2 4 8 2" xfId="20912" xr:uid="{149ACD3D-DEF4-445A-BC89-DAD1723FF0F8}"/>
    <cellStyle name="Normal 2 4 8 2 2" xfId="20913" xr:uid="{B262800B-4362-4AB4-8FF3-CB65F13F17F9}"/>
    <cellStyle name="Normal 2 4 8 2 3" xfId="20914" xr:uid="{9415A6B0-A960-427D-87C8-8B97D8E95780}"/>
    <cellStyle name="Normal 2 4 9" xfId="20915" xr:uid="{DA025E7C-7D02-42B8-808A-25E7E22A4795}"/>
    <cellStyle name="Normal 2 4 9 2" xfId="20916" xr:uid="{23F83A8F-9D9D-4998-993A-660EB0D3D761}"/>
    <cellStyle name="Normal 2 4 9 3" xfId="20917" xr:uid="{994CD92F-DD33-48E3-8DED-93BE617698E3}"/>
    <cellStyle name="Normal 2 40" xfId="20918" xr:uid="{51272E01-6DCE-44E0-ABBD-A8D0D93DD81D}"/>
    <cellStyle name="Normal 2 41" xfId="20919" xr:uid="{9F1D3722-E859-474B-AC1D-19DBA73A3B45}"/>
    <cellStyle name="Normal 2 41 2" xfId="20920" xr:uid="{BED50A70-8237-442C-A0DD-F0F74EE3B810}"/>
    <cellStyle name="Normal 2 42" xfId="20921" xr:uid="{223030F4-7260-48D9-9324-A5D477097089}"/>
    <cellStyle name="Normal 2 42 2" xfId="20922" xr:uid="{8FB674A2-1A95-45A0-B92E-D7C911A48266}"/>
    <cellStyle name="Normal 2 43" xfId="20923" xr:uid="{5F48F5ED-9AF7-4D5D-8332-393F6FF3BDAA}"/>
    <cellStyle name="Normal 2 44" xfId="20924" xr:uid="{42719E41-BDDA-42C1-8FC3-2AC8D60631ED}"/>
    <cellStyle name="Normal 2 45" xfId="20925" xr:uid="{BFA75CB1-8B05-4A86-9238-E057E9576085}"/>
    <cellStyle name="Normal 2 46" xfId="20926" xr:uid="{7A325D2C-09F9-4576-9F09-1DA5D6C7EC0A}"/>
    <cellStyle name="Normal 2 47" xfId="20927" xr:uid="{4FA7A8A8-2025-4FB6-817E-E03AB088E5BB}"/>
    <cellStyle name="Normal 2 48" xfId="20928" xr:uid="{A5E97C60-4494-4DCC-A729-AD0F5B265E8F}"/>
    <cellStyle name="Normal 2 5" xfId="20929" xr:uid="{8FD6F86D-4989-4373-BEB1-4CDE215EA432}"/>
    <cellStyle name="Normal 2 5 10" xfId="20930" xr:uid="{BE50E6B8-0854-4D56-A811-2A56F36AD788}"/>
    <cellStyle name="Normal 2 5 11" xfId="20931" xr:uid="{0D150BF8-3EFA-442A-B130-C9CB01A8494D}"/>
    <cellStyle name="Normal 2 5 12" xfId="20932" xr:uid="{0AA245FD-DA71-44EA-B098-3E0FA8540020}"/>
    <cellStyle name="Normal 2 5 13" xfId="20933" xr:uid="{F049B73D-3D03-4F94-AB96-BD256DD93F40}"/>
    <cellStyle name="Normal 2 5 14" xfId="20934" xr:uid="{A52897BD-2BF6-417F-8A62-5786A5BA2F68}"/>
    <cellStyle name="Normal 2 5 15" xfId="20935" xr:uid="{98C972D3-8EA8-4AB4-BD66-6165BDEBAC30}"/>
    <cellStyle name="Normal 2 5 16" xfId="20936" xr:uid="{A69D943D-A665-4AAC-B936-DC8D497DCB2C}"/>
    <cellStyle name="Normal 2 5 2" xfId="20937" xr:uid="{4BBD1674-DDEA-49FD-A89D-30EF7877672E}"/>
    <cellStyle name="Normal 2 5 2 2" xfId="20938" xr:uid="{79F2885F-3E33-4672-84C5-5B6BE875C655}"/>
    <cellStyle name="Normal 2 5 2 2 2" xfId="20939" xr:uid="{3E333B15-C2B6-426F-8A8B-8861B42E744F}"/>
    <cellStyle name="Normal 2 5 2 2 2 2" xfId="20940" xr:uid="{8FE54C0D-8707-4C92-AFD8-C530A7D1042F}"/>
    <cellStyle name="Normal 2 5 2 2 2 3" xfId="20941" xr:uid="{BDB12BF6-A0BA-4D69-8C75-322AE1C6FAEE}"/>
    <cellStyle name="Normal 2 5 2 2 3" xfId="20942" xr:uid="{66F3E23D-816E-4972-BFCE-E93594E5AAFF}"/>
    <cellStyle name="Normal 2 5 2 2 4" xfId="20943" xr:uid="{5A0FDBC0-93C8-40C3-AD98-F1E01BFBD696}"/>
    <cellStyle name="Normal 2 5 2 2 5" xfId="20944" xr:uid="{833BB762-CAE8-4B51-B2F6-EE5D166C9C1E}"/>
    <cellStyle name="Normal 2 5 2 3" xfId="20945" xr:uid="{F00DE303-5D15-45EC-A362-970155B2A42F}"/>
    <cellStyle name="Normal 2 5 3" xfId="20946" xr:uid="{E107C3C4-7E31-47AD-AFFC-16C705E4E8D0}"/>
    <cellStyle name="Normal 2 5 4" xfId="20947" xr:uid="{64595FDE-CBCF-4F12-A691-1DDA237C2C2A}"/>
    <cellStyle name="Normal 2 5 4 2" xfId="20948" xr:uid="{28F8668F-3263-434A-9E52-21B245D608F9}"/>
    <cellStyle name="Normal 2 5 5" xfId="20949" xr:uid="{14C781DC-2B53-4F77-B937-967354821FD7}"/>
    <cellStyle name="Normal 2 5 5 2" xfId="20950" xr:uid="{3AD075EE-6732-4FD0-BBFA-58ABB46C0037}"/>
    <cellStyle name="Normal 2 5 6" xfId="20951" xr:uid="{C466121F-0C3C-4EB0-BF83-ED4BDD5E6552}"/>
    <cellStyle name="Normal 2 5 6 2" xfId="20952" xr:uid="{66388A45-9F3F-40DF-AAAE-0C3F2F3D6C88}"/>
    <cellStyle name="Normal 2 5 7" xfId="20953" xr:uid="{C9FCD790-0C34-4730-AF7A-88DD763631AD}"/>
    <cellStyle name="Normal 2 5 8" xfId="20954" xr:uid="{870782B1-9183-4807-ADAD-332D746554AE}"/>
    <cellStyle name="Normal 2 5 8 2" xfId="20955" xr:uid="{F7D60C07-3858-4635-8C39-367D706B2BC5}"/>
    <cellStyle name="Normal 2 5 9" xfId="20956" xr:uid="{59A41920-8BE0-4B7A-A9AA-6EB593F32B35}"/>
    <cellStyle name="Normal 2 6" xfId="20957" xr:uid="{FA016D48-5451-4481-AB80-2433E186B719}"/>
    <cellStyle name="Normal 2 6 10" xfId="20958" xr:uid="{F8F3CD87-7056-4024-83A8-D6AA4C437BC4}"/>
    <cellStyle name="Normal 2 6 11" xfId="20959" xr:uid="{11DDC2B1-8796-423A-8C16-E3BEEBF18943}"/>
    <cellStyle name="Normal 2 6 12" xfId="20960" xr:uid="{CBB08CBF-AB8A-48F0-BF56-F6195745E3AE}"/>
    <cellStyle name="Normal 2 6 13" xfId="20961" xr:uid="{0D83AC14-6C07-4CA7-8C80-5E5B6596157C}"/>
    <cellStyle name="Normal 2 6 14" xfId="20962" xr:uid="{CFB84BE0-450C-4158-9C7C-854E74DE8970}"/>
    <cellStyle name="Normal 2 6 15" xfId="20963" xr:uid="{7904D4B8-E41E-497B-8F9A-B0BCB1440492}"/>
    <cellStyle name="Normal 2 6 16" xfId="20964" xr:uid="{3E19FC34-1283-437E-B96C-418666021848}"/>
    <cellStyle name="Normal 2 6 2" xfId="20965" xr:uid="{876319CC-9A68-4196-9132-F6EA1BC41E13}"/>
    <cellStyle name="Normal 2 6 2 2" xfId="20966" xr:uid="{5BDC59D3-B7C6-46F8-905C-70B3B4DA24E3}"/>
    <cellStyle name="Normal 2 6 3" xfId="20967" xr:uid="{F45B472E-3DD6-4FDD-A080-66BC30891E3C}"/>
    <cellStyle name="Normal 2 6 4" xfId="20968" xr:uid="{07A095EE-0035-4678-A166-F748A9120FAF}"/>
    <cellStyle name="Normal 2 6 4 2" xfId="20969" xr:uid="{5DDCC5B4-D95A-48A1-B6B5-03EFAC152713}"/>
    <cellStyle name="Normal 2 6 5" xfId="20970" xr:uid="{C8C07480-3E5F-484F-AA00-5B2B1A1B4D30}"/>
    <cellStyle name="Normal 2 6 5 2" xfId="20971" xr:uid="{DE05D3BE-F898-46A3-B79D-D7A04F7C6013}"/>
    <cellStyle name="Normal 2 6 6" xfId="20972" xr:uid="{721FDA5B-F122-4A08-8D73-13F7794B7387}"/>
    <cellStyle name="Normal 2 6 6 2" xfId="20973" xr:uid="{3A2C6AC4-DFCA-4AE3-ADB0-35C74D64573D}"/>
    <cellStyle name="Normal 2 6 7" xfId="20974" xr:uid="{BAAE71E9-F0AC-454E-86B5-85D48BA69FCF}"/>
    <cellStyle name="Normal 2 6 8" xfId="20975" xr:uid="{692F8F1A-D3BC-4395-B036-598558ACEC09}"/>
    <cellStyle name="Normal 2 6 8 2" xfId="20976" xr:uid="{CB00B72B-22B5-4CD8-8DBE-D3F6CE4B057D}"/>
    <cellStyle name="Normal 2 6 8 2 2" xfId="20977" xr:uid="{55B8C738-22C1-49B9-9D54-557275103D79}"/>
    <cellStyle name="Normal 2 6 8 2 3" xfId="20978" xr:uid="{1BEF7DC0-E90F-44C6-B63E-D26A14BC97A7}"/>
    <cellStyle name="Normal 2 6 8 3" xfId="20979" xr:uid="{FE8261A3-DE50-4DE6-A86D-EEDB4DF5A0BF}"/>
    <cellStyle name="Normal 2 6 8 4" xfId="20980" xr:uid="{2174CC92-4E27-493A-93B4-311AE15E920A}"/>
    <cellStyle name="Normal 2 6 8 5" xfId="20981" xr:uid="{1F2C47C8-5A66-446E-AC7A-DCF421AED670}"/>
    <cellStyle name="Normal 2 6 9" xfId="20982" xr:uid="{0C7E04F5-D457-41B8-BD3E-1BA136178B24}"/>
    <cellStyle name="Normal 2 6 9 2" xfId="20983" xr:uid="{B48423C3-D699-470A-8367-753BC2CBCCB8}"/>
    <cellStyle name="Normal 2 7" xfId="2" xr:uid="{784509D5-A0E9-4598-8B9E-9B3373940DD3}"/>
    <cellStyle name="Normal 2 7 2" xfId="20984" xr:uid="{ACF894F9-5D8F-4C99-8263-297180C6410B}"/>
    <cellStyle name="Normal 2 7 2 2" xfId="20985" xr:uid="{AFC2B401-4187-46C4-9A73-78095ABFA3F8}"/>
    <cellStyle name="Normal 2 7 3" xfId="20986" xr:uid="{3D684DDF-5E23-4859-871F-6B8C9AC471C1}"/>
    <cellStyle name="Normal 2 7 4" xfId="20987" xr:uid="{1F168571-2054-4659-9F48-FD14D217EF49}"/>
    <cellStyle name="Normal 2 7 4 2" xfId="20988" xr:uid="{DE1CF318-FBA5-431D-B843-668439DFCE83}"/>
    <cellStyle name="Normal 2 7 5" xfId="20989" xr:uid="{3E31E3B9-C065-4C27-908A-1E50E8E910FB}"/>
    <cellStyle name="Normal 2 7 5 2" xfId="20990" xr:uid="{A2423507-2B11-4AD1-8BEF-12FC24A1B6B3}"/>
    <cellStyle name="Normal 2 7 6" xfId="20991" xr:uid="{B23CE4A4-895B-46FF-BFD5-0DDB77F86ED5}"/>
    <cellStyle name="Normal 2 7 6 2" xfId="20992" xr:uid="{D367E45F-AF88-4B14-9E69-5A225B7E36E8}"/>
    <cellStyle name="Normal 2 7 7" xfId="20993" xr:uid="{B3CE324C-AD19-429C-A752-77ED3CEC3219}"/>
    <cellStyle name="Normal 2 8" xfId="20994" xr:uid="{AEA8A125-1DDA-42D6-87D5-93ACF91CB329}"/>
    <cellStyle name="Normal 2 8 2" xfId="20995" xr:uid="{BF0DE365-FA8A-4BE8-B4AB-83E7DC307553}"/>
    <cellStyle name="Normal 2 8 2 2" xfId="20996" xr:uid="{1F0A9996-ABEF-4BBC-A72A-A196EAD0AA8D}"/>
    <cellStyle name="Normal 2 8 3" xfId="20997" xr:uid="{3EA88C91-DB56-4B1B-915F-522035E53209}"/>
    <cellStyle name="Normal 2 8 4" xfId="20998" xr:uid="{5D609CFD-DAD9-40F8-90E0-F2F9687F4BED}"/>
    <cellStyle name="Normal 2 8 4 2" xfId="20999" xr:uid="{1024817C-5EE7-48DB-8539-9A55433AE3D9}"/>
    <cellStyle name="Normal 2 8 5" xfId="21000" xr:uid="{205D7F9C-060D-4AB6-B113-6DD21D56501B}"/>
    <cellStyle name="Normal 2 8 5 2" xfId="21001" xr:uid="{8D9D0978-CD30-4E29-A1D7-856EA15B8D18}"/>
    <cellStyle name="Normal 2 8 6" xfId="21002" xr:uid="{B8B2FF99-AA66-4CCF-947C-214EBCF5D1F3}"/>
    <cellStyle name="Normal 2 8 6 2" xfId="21003" xr:uid="{4F7D40AC-3463-4FF0-A9A2-C79E1C3C043C}"/>
    <cellStyle name="Normal 2 8 7" xfId="21004" xr:uid="{FF67739B-630D-4CC8-AA98-58E725ED92A0}"/>
    <cellStyle name="Normal 2 9" xfId="21005" xr:uid="{CAE4ABF4-5F92-4714-A87E-DF657DD92EB0}"/>
    <cellStyle name="Normal 2 9 2" xfId="21006" xr:uid="{AFDD7550-BB93-4083-A9F0-7AD68EAA6DF0}"/>
    <cellStyle name="Normal 2 9 2 2" xfId="21007" xr:uid="{EC8D176C-2E89-4A21-8549-AA6052B99BA1}"/>
    <cellStyle name="Normal 2 9 2 2 2" xfId="21008" xr:uid="{AA0D5F1E-3446-4D46-A564-5AA2A7D11C58}"/>
    <cellStyle name="Normal 2 9 2 2 2 2" xfId="21009" xr:uid="{4C5C81C2-3E23-4330-89DD-50A37426107E}"/>
    <cellStyle name="Normal 2 9 2 2 2 3" xfId="21010" xr:uid="{EB890974-9AA3-4E0D-9770-7B37FC801F5C}"/>
    <cellStyle name="Normal 2 9 2 2 3" xfId="21011" xr:uid="{A720240F-34A8-4C20-944E-23EEACC70CBA}"/>
    <cellStyle name="Normal 2 9 2 3" xfId="21012" xr:uid="{E1DC2B78-0971-43F8-B1D4-AE2666141D4E}"/>
    <cellStyle name="Normal 2 9 2 3 2" xfId="21013" xr:uid="{E346D41F-A117-4155-8435-7379A35FD3EC}"/>
    <cellStyle name="Normal 2 9 2 3 3" xfId="21014" xr:uid="{D9ED5046-2C1F-4706-BAA0-CA7A758031A6}"/>
    <cellStyle name="Normal 2 9 2 4" xfId="21015" xr:uid="{A922B40F-64A0-456B-82E4-4D49F9E3E3B2}"/>
    <cellStyle name="Normal 2_Copy of Commissioning date correction" xfId="21016" xr:uid="{5285D7A1-A159-4417-87B8-F18604173116}"/>
    <cellStyle name="Normal 20" xfId="21017" xr:uid="{78EF0F45-293D-48CB-89E0-AB38BF018C84}"/>
    <cellStyle name="Normal 20 10" xfId="21018" xr:uid="{3C0C590B-20E6-43D2-8578-E63BA4BCF45E}"/>
    <cellStyle name="Normal 20 10 2" xfId="21019" xr:uid="{B9F34B6B-4EAC-4504-97BE-3070B22FAEA5}"/>
    <cellStyle name="Normal 20 10 3" xfId="21020" xr:uid="{18DB4050-0C54-488C-8EE9-4649E5739B30}"/>
    <cellStyle name="Normal 20 11" xfId="21021" xr:uid="{F47A4355-3847-4F3A-816C-C2A83F4CE53B}"/>
    <cellStyle name="Normal 20 11 2" xfId="21022" xr:uid="{0EE1FFDC-DA9C-48C2-BE03-BE8B09F337DE}"/>
    <cellStyle name="Normal 20 11 3" xfId="21023" xr:uid="{DA0B462B-FDF4-4F58-A942-C8E5606F70C7}"/>
    <cellStyle name="Normal 20 12" xfId="21024" xr:uid="{C75D7DB5-7B51-4402-8CC0-18C8A5B42A8B}"/>
    <cellStyle name="Normal 20 12 2" xfId="21025" xr:uid="{D2E73B52-3D3A-4546-A670-C1C3D70E6578}"/>
    <cellStyle name="Normal 20 12 3" xfId="21026" xr:uid="{DB7E13A6-A9D3-40C9-8A3F-F9966E5D2C68}"/>
    <cellStyle name="Normal 20 13" xfId="21027" xr:uid="{CC70ECE7-B7C4-4AEB-9A98-2F1A131A2077}"/>
    <cellStyle name="Normal 20 14" xfId="21028" xr:uid="{5D1D2BCC-D8B1-4AA1-A2F3-1E63FAFA7C60}"/>
    <cellStyle name="Normal 20 14 2" xfId="21029" xr:uid="{399A00A2-F81A-4138-85B7-CC0DB79CE642}"/>
    <cellStyle name="Normal 20 14 3" xfId="21030" xr:uid="{E81D8F43-516C-4C86-8F2C-BE202A3A7412}"/>
    <cellStyle name="Normal 20 15" xfId="21031" xr:uid="{C171566F-5D0A-4933-9B8F-7850D4B0F69B}"/>
    <cellStyle name="Normal 20 15 2" xfId="21032" xr:uid="{C1028675-D1F5-4728-B513-91B4FBF7876D}"/>
    <cellStyle name="Normal 20 15 3" xfId="21033" xr:uid="{62643DFC-0D91-4ACE-82E4-03A4110C0892}"/>
    <cellStyle name="Normal 20 16" xfId="21034" xr:uid="{08AB4F5D-8557-48BC-BB2D-E02DD72C4504}"/>
    <cellStyle name="Normal 20 16 2" xfId="21035" xr:uid="{BE993C3C-0B46-4AEC-B79E-EC3EE7FC0ECF}"/>
    <cellStyle name="Normal 20 16 3" xfId="21036" xr:uid="{F0E8E66C-3707-4857-B931-B9CFF3234DB0}"/>
    <cellStyle name="Normal 20 17" xfId="21037" xr:uid="{A30CB4D8-081B-495A-A8E1-95CEB00730DF}"/>
    <cellStyle name="Normal 20 17 2" xfId="21038" xr:uid="{85FC2862-D9E5-4863-B5F8-496073E9A810}"/>
    <cellStyle name="Normal 20 17 3" xfId="21039" xr:uid="{8E3DEAB0-87E2-4CD1-8959-09219207B237}"/>
    <cellStyle name="Normal 20 18" xfId="21040" xr:uid="{73638CF5-21AD-47C1-BE20-4553912CD603}"/>
    <cellStyle name="Normal 20 18 2" xfId="21041" xr:uid="{BEB2815E-1277-4DAB-BD54-4F6F9861EDFC}"/>
    <cellStyle name="Normal 20 18 3" xfId="21042" xr:uid="{ED915B35-7860-4D51-A38D-7903CABFF4B4}"/>
    <cellStyle name="Normal 20 19" xfId="21043" xr:uid="{CF0E0FFF-6501-483D-AF90-9598715A1FF4}"/>
    <cellStyle name="Normal 20 2" xfId="21044" xr:uid="{26083533-E3DC-435E-8F8B-868EAAE0539D}"/>
    <cellStyle name="Normal 20 2 10" xfId="21045" xr:uid="{F38C46C7-FE22-47D5-A2BB-10B2EB5AF68E}"/>
    <cellStyle name="Normal 20 2 10 2" xfId="21046" xr:uid="{5A60185E-DBB3-4C87-8F34-D6B45A38CA42}"/>
    <cellStyle name="Normal 20 2 10 3" xfId="21047" xr:uid="{A94A0624-09EE-4727-9D9B-9037B145B6EF}"/>
    <cellStyle name="Normal 20 2 11" xfId="21048" xr:uid="{1657ACE8-42D3-41F4-A340-ABD0F9A446C1}"/>
    <cellStyle name="Normal 20 2 11 2" xfId="21049" xr:uid="{E7956869-6562-4A82-81E2-73C606468D17}"/>
    <cellStyle name="Normal 20 2 11 3" xfId="21050" xr:uid="{CB8226B0-78C1-436D-83D2-07F63E976576}"/>
    <cellStyle name="Normal 20 2 12" xfId="21051" xr:uid="{8B212FEA-BC74-4180-AD8F-80C9EC39CBE8}"/>
    <cellStyle name="Normal 20 2 12 2" xfId="21052" xr:uid="{8DC77944-D9CD-494B-A2F9-E42B42536094}"/>
    <cellStyle name="Normal 20 2 12 3" xfId="21053" xr:uid="{A877835B-E122-4852-815E-75648334CC88}"/>
    <cellStyle name="Normal 20 2 13" xfId="21054" xr:uid="{A32128A8-9510-46CA-B463-EC133590CF8E}"/>
    <cellStyle name="Normal 20 2 13 2" xfId="21055" xr:uid="{0E186975-2494-470B-ACD9-5F493C9879D1}"/>
    <cellStyle name="Normal 20 2 13 3" xfId="21056" xr:uid="{07267B60-A246-4D66-961E-89588E4D944F}"/>
    <cellStyle name="Normal 20 2 14" xfId="21057" xr:uid="{DB9695B1-A912-4F1A-89AC-24CAABDCC197}"/>
    <cellStyle name="Normal 20 2 14 2" xfId="21058" xr:uid="{EEFC40B1-9833-4966-863E-F87F394DA7FE}"/>
    <cellStyle name="Normal 20 2 14 3" xfId="21059" xr:uid="{BD066933-39F0-4500-A9C9-BBE4C36980AA}"/>
    <cellStyle name="Normal 20 2 15" xfId="21060" xr:uid="{F650EBF8-4F65-41F3-AEB7-4900D4764065}"/>
    <cellStyle name="Normal 20 2 15 2" xfId="21061" xr:uid="{D1D45221-06AB-427D-8A1E-62240E94287F}"/>
    <cellStyle name="Normal 20 2 15 3" xfId="21062" xr:uid="{97F48428-BC9A-4F58-A4AB-D85DFB0FE332}"/>
    <cellStyle name="Normal 20 2 16" xfId="21063" xr:uid="{415892D3-ED5F-4399-A39C-325AEA1F8963}"/>
    <cellStyle name="Normal 20 2 16 2" xfId="21064" xr:uid="{D770BD40-EE90-4E39-B4E7-8DC520CEA342}"/>
    <cellStyle name="Normal 20 2 16 3" xfId="21065" xr:uid="{066322CD-A673-410F-B033-05B4E2B1243F}"/>
    <cellStyle name="Normal 20 2 17" xfId="21066" xr:uid="{CF44747A-A58E-45B0-A9B5-3E3928EA6247}"/>
    <cellStyle name="Normal 20 2 17 2" xfId="21067" xr:uid="{4C0F8D81-815A-4E44-A04A-A887EC6F1471}"/>
    <cellStyle name="Normal 20 2 17 3" xfId="21068" xr:uid="{C9117913-958D-44DF-BA44-A6D72D021A81}"/>
    <cellStyle name="Normal 20 2 18" xfId="21069" xr:uid="{BB62F7D1-4D0B-4953-8886-EDDD02BA2F6B}"/>
    <cellStyle name="Normal 20 2 2" xfId="21070" xr:uid="{141629F0-03AD-4AB9-AA3A-A1CAE8FC9E20}"/>
    <cellStyle name="Normal 20 2 2 2" xfId="21071" xr:uid="{73031919-CE8B-4023-832D-7FC3BC9FA5DF}"/>
    <cellStyle name="Normal 20 2 3" xfId="21072" xr:uid="{5CB02C7B-393C-4264-9AB0-C29300EDBC24}"/>
    <cellStyle name="Normal 20 2 4" xfId="21073" xr:uid="{C253B749-C7BB-42DF-B0E7-58B5FE35875D}"/>
    <cellStyle name="Normal 20 2 5" xfId="21074" xr:uid="{F6553A57-A801-44DF-8E01-90DB8D55B872}"/>
    <cellStyle name="Normal 20 2 6" xfId="21075" xr:uid="{4C587043-3687-4963-BB6A-310DBB9E538C}"/>
    <cellStyle name="Normal 20 2 7" xfId="21076" xr:uid="{E788942D-408D-49A4-87AE-F8296EA87234}"/>
    <cellStyle name="Normal 20 2 8" xfId="21077" xr:uid="{D959EC07-3F57-4BE9-8434-6A35A84F9616}"/>
    <cellStyle name="Normal 20 2 8 2" xfId="21078" xr:uid="{9B33DDFD-3C38-4A7B-83F1-7F2F54942818}"/>
    <cellStyle name="Normal 20 2 9" xfId="21079" xr:uid="{27414FB2-4FF8-47A9-A374-34FC8333B7F0}"/>
    <cellStyle name="Normal 20 2 9 2" xfId="21080" xr:uid="{B3ED87B4-C5F9-42E9-8045-E47804DD7095}"/>
    <cellStyle name="Normal 20 2 9 3" xfId="21081" xr:uid="{1FAC5B2E-5978-4A81-B50B-8EA0D120A9C3}"/>
    <cellStyle name="Normal 20 3" xfId="21082" xr:uid="{4D31EA2E-0DFB-4DC0-BB74-98B849BA95FE}"/>
    <cellStyle name="Normal 20 3 10" xfId="21083" xr:uid="{06B55518-396A-4543-9867-6B7BE685F502}"/>
    <cellStyle name="Normal 20 3 10 2" xfId="21084" xr:uid="{D0CE0B59-BD27-456B-A3E9-04066C19F3F0}"/>
    <cellStyle name="Normal 20 3 10 3" xfId="21085" xr:uid="{88F89285-A533-4801-AAA8-269444DEF56F}"/>
    <cellStyle name="Normal 20 3 11" xfId="21086" xr:uid="{60446749-468E-449D-8E83-86E7CE3C5EB1}"/>
    <cellStyle name="Normal 20 3 11 2" xfId="21087" xr:uid="{B7580094-D1F0-4B87-9478-188484C9AA16}"/>
    <cellStyle name="Normal 20 3 11 3" xfId="21088" xr:uid="{494CD1DA-8BBC-4289-9411-795FCE1C826B}"/>
    <cellStyle name="Normal 20 3 12" xfId="21089" xr:uid="{1808A947-42B6-4E37-8BC9-3F306478C9B0}"/>
    <cellStyle name="Normal 20 3 12 2" xfId="21090" xr:uid="{4541E5AA-0DBD-4D48-8953-710620F0244F}"/>
    <cellStyle name="Normal 20 3 12 3" xfId="21091" xr:uid="{9290E2F1-00E5-4683-AB77-34B938EBA662}"/>
    <cellStyle name="Normal 20 3 13" xfId="21092" xr:uid="{7BD840B7-7541-4324-9C05-8EEF39FF6BAC}"/>
    <cellStyle name="Normal 20 3 13 2" xfId="21093" xr:uid="{1847DED3-D977-4431-BC92-C5F8A3F848CD}"/>
    <cellStyle name="Normal 20 3 13 3" xfId="21094" xr:uid="{5D2F1938-ED40-4FCB-BF01-981239E62794}"/>
    <cellStyle name="Normal 20 3 14" xfId="21095" xr:uid="{2744B16D-0355-4E6E-81E2-9373C3A77176}"/>
    <cellStyle name="Normal 20 3 14 2" xfId="21096" xr:uid="{7C8E510F-3F8B-4529-B85D-80C30B9FAFCA}"/>
    <cellStyle name="Normal 20 3 14 3" xfId="21097" xr:uid="{9A3A0041-8BAB-4EF0-A0A5-62730400CD07}"/>
    <cellStyle name="Normal 20 3 15" xfId="21098" xr:uid="{D1E06F75-85B6-47CF-A400-A31523AA2FB0}"/>
    <cellStyle name="Normal 20 3 15 2" xfId="21099" xr:uid="{191BC840-5884-410D-B187-6C5977107F0D}"/>
    <cellStyle name="Normal 20 3 15 3" xfId="21100" xr:uid="{5AA4505A-0E28-420E-B3E9-5223550D06F0}"/>
    <cellStyle name="Normal 20 3 16" xfId="21101" xr:uid="{8633A18C-5379-45AB-966B-C855379EDB65}"/>
    <cellStyle name="Normal 20 3 16 2" xfId="21102" xr:uid="{7CC36787-37EB-4E45-87BD-84F4BA65C30E}"/>
    <cellStyle name="Normal 20 3 16 3" xfId="21103" xr:uid="{C5269F1D-3D2A-4303-8C38-4D600D0A0C29}"/>
    <cellStyle name="Normal 20 3 17" xfId="21104" xr:uid="{CE6DB7F9-5A45-4C7B-BFA6-6C02BCAA2D05}"/>
    <cellStyle name="Normal 20 3 17 2" xfId="21105" xr:uid="{071BAFEB-E4EE-4322-A676-FDCA3DEFE9A8}"/>
    <cellStyle name="Normal 20 3 17 3" xfId="21106" xr:uid="{9AB7D116-9760-4449-B1C5-D617F6E2A8F9}"/>
    <cellStyle name="Normal 20 3 18" xfId="21107" xr:uid="{8CE7021E-4B81-4F34-81C1-72F198ACD9DB}"/>
    <cellStyle name="Normal 20 3 2" xfId="21108" xr:uid="{F3C982EF-0D3F-4D25-AC2C-02074FDF5A9B}"/>
    <cellStyle name="Normal 20 3 2 2" xfId="21109" xr:uid="{09D1F07B-9FC5-489D-82FE-A57AD5054161}"/>
    <cellStyle name="Normal 20 3 3" xfId="21110" xr:uid="{22DE8B73-997E-4E1F-858B-823B5C33AE29}"/>
    <cellStyle name="Normal 20 3 4" xfId="21111" xr:uid="{D75B7460-5295-4522-826B-C6208168DEDE}"/>
    <cellStyle name="Normal 20 3 5" xfId="21112" xr:uid="{7C9C5736-AC11-4978-8F36-B0CFD0563763}"/>
    <cellStyle name="Normal 20 3 6" xfId="21113" xr:uid="{C13D4616-8F87-4717-B372-8BD3A543E979}"/>
    <cellStyle name="Normal 20 3 7" xfId="21114" xr:uid="{3A3432DE-95BE-46B6-9C6A-01F736AB8101}"/>
    <cellStyle name="Normal 20 3 8" xfId="21115" xr:uid="{6B0A5E4B-ABC3-47EA-A03E-D2BA8BFBF722}"/>
    <cellStyle name="Normal 20 3 8 2" xfId="21116" xr:uid="{4229B436-D474-4210-806D-550CA6813307}"/>
    <cellStyle name="Normal 20 3 9" xfId="21117" xr:uid="{384E9F94-134A-4070-9E46-3C4AAB67E477}"/>
    <cellStyle name="Normal 20 3 9 2" xfId="21118" xr:uid="{58E53FAD-7C59-4EFD-BF6C-FD232F3D860A}"/>
    <cellStyle name="Normal 20 3 9 3" xfId="21119" xr:uid="{1F831527-7FE8-4071-95B0-BA06C10F7241}"/>
    <cellStyle name="Normal 20 4" xfId="21120" xr:uid="{65549562-DB13-4B97-97CF-17B648EC1A2C}"/>
    <cellStyle name="Normal 20 4 2" xfId="21121" xr:uid="{6A81D933-20E1-41E7-888A-97B03354BEAD}"/>
    <cellStyle name="Normal 20 4 2 2" xfId="21122" xr:uid="{7166CB71-4CDD-48C3-BE45-DD2132AA695F}"/>
    <cellStyle name="Normal 20 4 3" xfId="21123" xr:uid="{4938BBAB-3525-4662-83FE-FB8A9EAB6F24}"/>
    <cellStyle name="Normal 20 4 4" xfId="21124" xr:uid="{A56B8B36-8F1A-4C8A-85FC-C83C9D3E0D8F}"/>
    <cellStyle name="Normal 20 4 5" xfId="21125" xr:uid="{E1232EAE-1F8A-4D34-943A-F2CB6C65BA8D}"/>
    <cellStyle name="Normal 20 4 6" xfId="21126" xr:uid="{4E658EE1-6177-412F-AD83-6E79C9E20AC7}"/>
    <cellStyle name="Normal 20 4 7" xfId="21127" xr:uid="{4497AC82-072C-48E3-90E3-94AF432673D5}"/>
    <cellStyle name="Normal 20 4 8" xfId="21128" xr:uid="{9C206366-88A6-4FC9-A4B2-B04566574344}"/>
    <cellStyle name="Normal 20 4 8 2" xfId="21129" xr:uid="{F22F4CCD-2CD6-437A-BA35-E0D847FDE656}"/>
    <cellStyle name="Normal 20 5" xfId="21130" xr:uid="{C64ABFF7-7A55-41F8-851F-3521919A23F6}"/>
    <cellStyle name="Normal 20 5 2" xfId="21131" xr:uid="{F95ACB70-A0C7-4062-9CCC-96AC05F956D3}"/>
    <cellStyle name="Normal 20 5 2 2" xfId="21132" xr:uid="{A8DDB9BF-FAB0-4EA3-8D8F-ACFD39899E69}"/>
    <cellStyle name="Normal 20 5 3" xfId="21133" xr:uid="{0F848DCC-2508-475F-A382-502FDA8F0572}"/>
    <cellStyle name="Normal 20 5 4" xfId="21134" xr:uid="{7B026615-8835-4ECD-B201-9FD59141B110}"/>
    <cellStyle name="Normal 20 5 5" xfId="21135" xr:uid="{0972D299-F053-4163-93CF-6FE12CA73426}"/>
    <cellStyle name="Normal 20 5 6" xfId="21136" xr:uid="{FA3A3C1E-B6F8-4801-84C2-7CA865919302}"/>
    <cellStyle name="Normal 20 5 7" xfId="21137" xr:uid="{6FC0785F-DD8A-434F-8CBF-3C319D55FB46}"/>
    <cellStyle name="Normal 20 5 8" xfId="21138" xr:uid="{A9DA7177-E713-41BB-A225-D9702D370E9A}"/>
    <cellStyle name="Normal 20 5 8 2" xfId="21139" xr:uid="{4FDFCDA5-5DED-4E65-88C7-6EF1F65969E8}"/>
    <cellStyle name="Normal 20 6" xfId="21140" xr:uid="{7D2C4E86-7577-40FC-BAE1-BB65E9547436}"/>
    <cellStyle name="Normal 20 6 2" xfId="21141" xr:uid="{C66215A8-EDE3-401D-B408-F51F768F0389}"/>
    <cellStyle name="Normal 20 6 2 2" xfId="21142" xr:uid="{F884A565-9AC1-42F1-867D-CC4EA63B3F38}"/>
    <cellStyle name="Normal 20 6 3" xfId="21143" xr:uid="{BA025A0A-1CE2-430F-B39C-02631868423C}"/>
    <cellStyle name="Normal 20 6 4" xfId="21144" xr:uid="{75E8C49E-4F29-4538-8779-5AB8223EB923}"/>
    <cellStyle name="Normal 20 6 5" xfId="21145" xr:uid="{206C8F7B-5BE7-4522-A032-28E0DA5001DD}"/>
    <cellStyle name="Normal 20 6 6" xfId="21146" xr:uid="{8F29DEDC-EF21-41D4-9B3B-33B6D5328A0E}"/>
    <cellStyle name="Normal 20 6 7" xfId="21147" xr:uid="{65FF8369-4A1B-4FF8-A531-5BC6B30F67AF}"/>
    <cellStyle name="Normal 20 6 8" xfId="21148" xr:uid="{6D9BA5E0-CE96-4170-A51D-7BA3CEF509B4}"/>
    <cellStyle name="Normal 20 6 8 2" xfId="21149" xr:uid="{D041A73E-8E14-4224-8083-5246897209EB}"/>
    <cellStyle name="Normal 20 7" xfId="21150" xr:uid="{36D63A64-C088-4045-A117-19E0947C5D17}"/>
    <cellStyle name="Normal 20 8" xfId="21151" xr:uid="{69A22D51-F3FA-449B-8683-4FBEA879CFFF}"/>
    <cellStyle name="Normal 20 8 2" xfId="21152" xr:uid="{8F185530-0487-40BA-A9EC-917246BF4AB0}"/>
    <cellStyle name="Normal 20 9" xfId="21153" xr:uid="{1E144EE0-8925-4EAE-B4D7-FB81E6F8B6AD}"/>
    <cellStyle name="Normal 20 9 2" xfId="21154" xr:uid="{B9AE9D3F-145F-4A0D-9960-87A4216728AF}"/>
    <cellStyle name="Normal 20 9 3" xfId="21155" xr:uid="{4F77A2B7-4FAB-4547-A92D-CF9BD9FC1B2A}"/>
    <cellStyle name="Normal 21" xfId="21156" xr:uid="{2A3B66F1-45D4-48C4-A278-3D9BACBAC82B}"/>
    <cellStyle name="Normal 21 10" xfId="21157" xr:uid="{7A409B92-5066-4810-899E-4704E3F3D1C3}"/>
    <cellStyle name="Normal 21 10 2" xfId="21158" xr:uid="{DDE149CA-B047-491F-B6CD-92F1F0A8F663}"/>
    <cellStyle name="Normal 21 10 3" xfId="21159" xr:uid="{11A55EA8-21DD-4F3B-97D2-3D54F9AA8FA8}"/>
    <cellStyle name="Normal 21 11" xfId="21160" xr:uid="{A9FC3125-44AD-45B4-9508-960E0B071C65}"/>
    <cellStyle name="Normal 21 11 2" xfId="21161" xr:uid="{14407A7A-7DAF-4DA5-9428-84CC766A7D6A}"/>
    <cellStyle name="Normal 21 11 3" xfId="21162" xr:uid="{C81EEA48-7D93-4390-B991-DE8EE41440B3}"/>
    <cellStyle name="Normal 21 12" xfId="21163" xr:uid="{0F3D317B-B5FA-47E0-AC04-996CF06D5DBF}"/>
    <cellStyle name="Normal 21 12 2" xfId="21164" xr:uid="{06FA9FA3-911B-491C-B8D6-D413FA490173}"/>
    <cellStyle name="Normal 21 12 3" xfId="21165" xr:uid="{015CD68E-FDCF-4DB5-B5D4-1859D266F4B6}"/>
    <cellStyle name="Normal 21 13" xfId="21166" xr:uid="{043A6B05-83BD-43CD-917E-680681484A52}"/>
    <cellStyle name="Normal 21 13 2" xfId="21167" xr:uid="{39E85FF2-F09A-4299-856B-75F5112D0305}"/>
    <cellStyle name="Normal 21 13 3" xfId="21168" xr:uid="{A1E10093-1FAB-437E-99E7-75DCAE3BE230}"/>
    <cellStyle name="Normal 21 14" xfId="21169" xr:uid="{0CC6DE31-6686-4E20-A691-1C1A0BA95D05}"/>
    <cellStyle name="Normal 21 14 2" xfId="21170" xr:uid="{9CF56A37-041C-4F49-A1DB-B5CAA1E3F2DB}"/>
    <cellStyle name="Normal 21 14 3" xfId="21171" xr:uid="{95D46D31-C0DE-4399-BEAF-41AC4F63A917}"/>
    <cellStyle name="Normal 21 15" xfId="21172" xr:uid="{3EAA1B58-99EA-4046-A6C4-961D1D0E9E26}"/>
    <cellStyle name="Normal 21 15 2" xfId="21173" xr:uid="{393AA902-D818-4340-ADB1-3C490BCFDFB6}"/>
    <cellStyle name="Normal 21 15 3" xfId="21174" xr:uid="{234599AE-0F9F-4216-AE8B-5A40914BB584}"/>
    <cellStyle name="Normal 21 16" xfId="21175" xr:uid="{503501F7-7CA4-4EE3-A946-FF16B9B67647}"/>
    <cellStyle name="Normal 21 16 2" xfId="21176" xr:uid="{5CA3C861-B352-4D4E-974D-7E1A960901A9}"/>
    <cellStyle name="Normal 21 16 3" xfId="21177" xr:uid="{B9C75912-B855-4D0E-A804-93B9D6EB1495}"/>
    <cellStyle name="Normal 21 17" xfId="21178" xr:uid="{BA1074D9-A34F-44A4-B253-D01357D765E2}"/>
    <cellStyle name="Normal 21 17 2" xfId="21179" xr:uid="{E959BB0E-1962-4E45-AFD6-B5D5698B7B32}"/>
    <cellStyle name="Normal 21 17 3" xfId="21180" xr:uid="{B8D0AD58-FA8D-45FE-AF14-1DB28F8F6704}"/>
    <cellStyle name="Normal 21 18" xfId="21181" xr:uid="{D6F3507E-119D-4C91-B005-DCEEE4019D90}"/>
    <cellStyle name="Normal 21 2" xfId="21182" xr:uid="{3E1D5931-3A9A-4DA6-ADC4-3379F117F2E0}"/>
    <cellStyle name="Normal 21 2 10" xfId="21183" xr:uid="{EDB2B86B-0D5D-4D86-B50D-62F069F0EC8B}"/>
    <cellStyle name="Normal 21 2 10 2" xfId="21184" xr:uid="{AA628F21-5ACF-4584-B1C9-91297518E298}"/>
    <cellStyle name="Normal 21 2 10 3" xfId="21185" xr:uid="{318E8579-29B0-4522-9428-E9579D5765E0}"/>
    <cellStyle name="Normal 21 2 11" xfId="21186" xr:uid="{8E96044B-BCBD-4CBC-A4E2-5989D4D35E85}"/>
    <cellStyle name="Normal 21 2 11 2" xfId="21187" xr:uid="{6AECA0C4-5785-4242-9042-398F1C039572}"/>
    <cellStyle name="Normal 21 2 11 3" xfId="21188" xr:uid="{818F8774-C617-44A7-8044-3AB5306DE25E}"/>
    <cellStyle name="Normal 21 2 12" xfId="21189" xr:uid="{710796D0-CA51-4B73-BAD1-624810040685}"/>
    <cellStyle name="Normal 21 2 12 2" xfId="21190" xr:uid="{DFAFD4C5-182E-4DAF-AEA6-6861F5271B80}"/>
    <cellStyle name="Normal 21 2 12 3" xfId="21191" xr:uid="{3FE39F34-6A86-4903-8661-461940432ACC}"/>
    <cellStyle name="Normal 21 2 13" xfId="21192" xr:uid="{9ECAC118-0D9F-4908-9EE9-F04B9DADAAB3}"/>
    <cellStyle name="Normal 21 2 13 2" xfId="21193" xr:uid="{EE126960-6C42-473D-A22A-43385A7867C3}"/>
    <cellStyle name="Normal 21 2 13 3" xfId="21194" xr:uid="{76BB7A91-3ACE-4764-92F5-2CBB1C455061}"/>
    <cellStyle name="Normal 21 2 14" xfId="21195" xr:uid="{498A77EE-5952-4BF8-8D95-AC3607403C11}"/>
    <cellStyle name="Normal 21 2 14 2" xfId="21196" xr:uid="{D85247BA-4060-49DB-BF1B-4DC292C53E74}"/>
    <cellStyle name="Normal 21 2 14 3" xfId="21197" xr:uid="{3865DD0F-AAAA-461D-8EC7-A77180268CB9}"/>
    <cellStyle name="Normal 21 2 15" xfId="21198" xr:uid="{D40C1606-33BB-4987-B375-7D2640C8FE7B}"/>
    <cellStyle name="Normal 21 2 15 2" xfId="21199" xr:uid="{FE6084E3-BCAA-47AA-B2A3-28B9AB47E13E}"/>
    <cellStyle name="Normal 21 2 15 3" xfId="21200" xr:uid="{759B87BF-BD52-4261-8923-33A8C316C1F1}"/>
    <cellStyle name="Normal 21 2 16" xfId="21201" xr:uid="{8D4481E1-3260-438A-94D9-A00600FC1C0F}"/>
    <cellStyle name="Normal 21 2 16 2" xfId="21202" xr:uid="{F5C293B5-F5A1-4B08-9EFC-029861954C6B}"/>
    <cellStyle name="Normal 21 2 16 3" xfId="21203" xr:uid="{55A05E04-C07F-482F-905F-4CD16850B73E}"/>
    <cellStyle name="Normal 21 2 17" xfId="21204" xr:uid="{776CF752-F91F-45E0-A3BD-29CDC69A4931}"/>
    <cellStyle name="Normal 21 2 17 2" xfId="21205" xr:uid="{89E9B258-9249-44E5-B047-BC8C9DD554AE}"/>
    <cellStyle name="Normal 21 2 17 3" xfId="21206" xr:uid="{E7E6BB3D-C141-4764-A145-D21924056CBF}"/>
    <cellStyle name="Normal 21 2 18" xfId="21207" xr:uid="{8A71224C-42D1-4B82-AEDC-74A0C5982EA6}"/>
    <cellStyle name="Normal 21 2 2" xfId="21208" xr:uid="{A4FC42B6-74E8-4874-BAAC-B20ABE35A09F}"/>
    <cellStyle name="Normal 21 2 2 2" xfId="21209" xr:uid="{54F6A4F7-294E-42E0-88FE-093B2920CC62}"/>
    <cellStyle name="Normal 21 2 3" xfId="21210" xr:uid="{6AD33F1D-D707-401C-965C-260DC13A621E}"/>
    <cellStyle name="Normal 21 2 4" xfId="21211" xr:uid="{5BC17DA8-4AD3-4A57-BEF5-3FD1C95F9D4E}"/>
    <cellStyle name="Normal 21 2 5" xfId="21212" xr:uid="{4C8C7B3B-7EEB-4C37-A196-E49FF16E2133}"/>
    <cellStyle name="Normal 21 2 6" xfId="21213" xr:uid="{9B44A178-3808-424B-BFC6-F2C571CFF47E}"/>
    <cellStyle name="Normal 21 2 7" xfId="21214" xr:uid="{9D781000-0E4C-46DC-A9C9-F193B5F0A5E9}"/>
    <cellStyle name="Normal 21 2 8" xfId="21215" xr:uid="{0A00793C-9EED-4043-A438-94C4127CAF12}"/>
    <cellStyle name="Normal 21 2 8 2" xfId="21216" xr:uid="{DA083170-1027-4AF5-A111-31AA5C2B1D9E}"/>
    <cellStyle name="Normal 21 2 9" xfId="21217" xr:uid="{9CB031FB-CB5A-489C-B526-107702C29617}"/>
    <cellStyle name="Normal 21 2 9 2" xfId="21218" xr:uid="{508EFC48-AAD8-45C5-95BD-EDEDFEDEBDA9}"/>
    <cellStyle name="Normal 21 2 9 3" xfId="21219" xr:uid="{F5F96F29-B32A-49AC-BAED-3CEE2B38B89E}"/>
    <cellStyle name="Normal 21 3" xfId="21220" xr:uid="{AC09433A-F4B5-4EAF-98EE-3B1AC86767D1}"/>
    <cellStyle name="Normal 21 3 10" xfId="21221" xr:uid="{B8D1C08F-6ECE-484F-AF2A-BC443E1CA9E8}"/>
    <cellStyle name="Normal 21 3 10 2" xfId="21222" xr:uid="{5546C954-D4AF-4C57-9B1B-CA91E45B7B28}"/>
    <cellStyle name="Normal 21 3 10 3" xfId="21223" xr:uid="{734DFD67-21FA-4AB9-9E85-9A489B17B54B}"/>
    <cellStyle name="Normal 21 3 11" xfId="21224" xr:uid="{15FD7D30-E7DC-4740-838F-116C8F2988D1}"/>
    <cellStyle name="Normal 21 3 11 2" xfId="21225" xr:uid="{B566FF86-2737-4927-AB50-5CF51BA25B5D}"/>
    <cellStyle name="Normal 21 3 11 3" xfId="21226" xr:uid="{CB006B8B-69C7-4180-8CAF-10728C1DBFF9}"/>
    <cellStyle name="Normal 21 3 12" xfId="21227" xr:uid="{C238154B-8901-4848-8DED-C694097E1DBA}"/>
    <cellStyle name="Normal 21 3 12 2" xfId="21228" xr:uid="{1FE074BB-96AE-49FE-B955-AF048989EFB4}"/>
    <cellStyle name="Normal 21 3 12 3" xfId="21229" xr:uid="{46D71DC0-2908-4489-B3CE-38A0FB09B851}"/>
    <cellStyle name="Normal 21 3 13" xfId="21230" xr:uid="{4B75AB4C-3B13-44F8-A13B-6A0340D739E4}"/>
    <cellStyle name="Normal 21 3 13 2" xfId="21231" xr:uid="{C56F70FB-1A0A-4531-A150-D1493E66152E}"/>
    <cellStyle name="Normal 21 3 13 3" xfId="21232" xr:uid="{CFD6E6EA-71DA-4F51-A519-A31CE1164182}"/>
    <cellStyle name="Normal 21 3 14" xfId="21233" xr:uid="{4C7D55F8-BE36-49C2-BAF6-1EEE8FDBE3D7}"/>
    <cellStyle name="Normal 21 3 14 2" xfId="21234" xr:uid="{FCF62E66-1B67-4670-A544-353D3E5E13E8}"/>
    <cellStyle name="Normal 21 3 14 3" xfId="21235" xr:uid="{DF219C77-9C4A-4DB8-828F-68152D81C687}"/>
    <cellStyle name="Normal 21 3 15" xfId="21236" xr:uid="{DB56D89A-CF45-4971-B44A-BEF837CBE6AE}"/>
    <cellStyle name="Normal 21 3 15 2" xfId="21237" xr:uid="{F5B14E83-565B-4D7D-8DE8-3D8BF1DB984E}"/>
    <cellStyle name="Normal 21 3 15 3" xfId="21238" xr:uid="{1F2417FE-6B0D-47E3-B91D-D4D7FA528238}"/>
    <cellStyle name="Normal 21 3 16" xfId="21239" xr:uid="{78469D51-F947-43F6-9457-806C67036B3A}"/>
    <cellStyle name="Normal 21 3 16 2" xfId="21240" xr:uid="{6BA5E97D-099F-4595-8392-12EE52BC5692}"/>
    <cellStyle name="Normal 21 3 16 3" xfId="21241" xr:uid="{902BF891-AD68-48AE-AC1B-319A4A8EF4F2}"/>
    <cellStyle name="Normal 21 3 17" xfId="21242" xr:uid="{95413B69-F250-44B9-ABF7-481003499BFE}"/>
    <cellStyle name="Normal 21 3 17 2" xfId="21243" xr:uid="{E2EC768E-4119-4018-89F5-5B2E290E54C0}"/>
    <cellStyle name="Normal 21 3 17 3" xfId="21244" xr:uid="{2061D46C-80DE-4500-8EC0-8C62855D44EA}"/>
    <cellStyle name="Normal 21 3 2" xfId="21245" xr:uid="{E8B5D73F-45A0-4A53-8FA9-DFB3A309A345}"/>
    <cellStyle name="Normal 21 3 2 2" xfId="21246" xr:uid="{790BB874-6F78-4E70-9E53-5B5388E8935F}"/>
    <cellStyle name="Normal 21 3 3" xfId="21247" xr:uid="{E10A32B0-71BA-42B5-8715-2BED8FE25DF6}"/>
    <cellStyle name="Normal 21 3 4" xfId="21248" xr:uid="{B5DF316C-D79F-4DFE-8735-94BAA4F00534}"/>
    <cellStyle name="Normal 21 3 5" xfId="21249" xr:uid="{FB04072B-8E08-47A9-981C-07D692A22E5C}"/>
    <cellStyle name="Normal 21 3 6" xfId="21250" xr:uid="{7CBF984B-E2A2-4EE6-B075-AF0089412891}"/>
    <cellStyle name="Normal 21 3 7" xfId="21251" xr:uid="{666647AB-C7C3-44AA-BE25-CC56155C9748}"/>
    <cellStyle name="Normal 21 3 8" xfId="21252" xr:uid="{A62E3F52-DF3E-4374-808E-0CA633399E66}"/>
    <cellStyle name="Normal 21 3 8 2" xfId="21253" xr:uid="{029799A0-445E-4784-A6B0-B026806DCCF3}"/>
    <cellStyle name="Normal 21 3 9" xfId="21254" xr:uid="{7FA2DFD0-F61B-42A0-93F5-4B4B18F754F2}"/>
    <cellStyle name="Normal 21 3 9 2" xfId="21255" xr:uid="{82A2E401-B125-456A-A0E8-DA2A098B415C}"/>
    <cellStyle name="Normal 21 3 9 3" xfId="21256" xr:uid="{A4D2F145-C43B-4B98-8C03-DA5B1D8D421C}"/>
    <cellStyle name="Normal 21 4" xfId="21257" xr:uid="{F9C886DE-4E26-4A64-83A8-5B4753897758}"/>
    <cellStyle name="Normal 21 4 2" xfId="21258" xr:uid="{A3F1B6F3-CB85-4CA0-8E67-5CF9619EBD4D}"/>
    <cellStyle name="Normal 21 4 2 2" xfId="21259" xr:uid="{776EEA05-32C7-450E-B47B-458147015257}"/>
    <cellStyle name="Normal 21 4 3" xfId="21260" xr:uid="{0F5F4C4F-B898-489E-8DBE-CA47B2131C75}"/>
    <cellStyle name="Normal 21 4 4" xfId="21261" xr:uid="{54190911-0FFB-4487-843C-76839608BAB9}"/>
    <cellStyle name="Normal 21 4 5" xfId="21262" xr:uid="{F9D3CF19-AF72-45BD-A4D8-763225888363}"/>
    <cellStyle name="Normal 21 4 6" xfId="21263" xr:uid="{40A2AD6E-140D-427E-8772-8EBCBADE48F0}"/>
    <cellStyle name="Normal 21 4 7" xfId="21264" xr:uid="{808B9372-BFBA-4718-91DD-65A66A931682}"/>
    <cellStyle name="Normal 21 4 8" xfId="21265" xr:uid="{512AD149-2545-4E3F-9E1A-C9A4BEF95ED1}"/>
    <cellStyle name="Normal 21 4 8 2" xfId="21266" xr:uid="{2230AE28-FF43-49FE-97F2-6C5D101C6DD3}"/>
    <cellStyle name="Normal 21 4 9" xfId="21267" xr:uid="{B149A839-F330-4D07-BD28-66054D6DC9AA}"/>
    <cellStyle name="Normal 21 5" xfId="21268" xr:uid="{C6E72B91-5378-46BF-8C5C-CED402AFC994}"/>
    <cellStyle name="Normal 21 5 2" xfId="21269" xr:uid="{41841E7A-8552-4F40-93E6-3AD9DFA90324}"/>
    <cellStyle name="Normal 21 5 2 2" xfId="21270" xr:uid="{0D826E08-F4AE-4BAD-AD5C-C74F8AE674B6}"/>
    <cellStyle name="Normal 21 5 3" xfId="21271" xr:uid="{B027C725-E119-42A5-83A4-2A4C28B39C1C}"/>
    <cellStyle name="Normal 21 5 4" xfId="21272" xr:uid="{8217043A-2E88-40E9-88BC-C9EC4AB7CCBE}"/>
    <cellStyle name="Normal 21 5 5" xfId="21273" xr:uid="{C08DE8BA-133B-48BC-88F7-8B06082A1C55}"/>
    <cellStyle name="Normal 21 5 6" xfId="21274" xr:uid="{7B6D02CA-17A7-49A1-97AA-3E073F26D977}"/>
    <cellStyle name="Normal 21 5 7" xfId="21275" xr:uid="{71974CE3-00CF-49B5-8C67-0097458B8DD6}"/>
    <cellStyle name="Normal 21 5 8" xfId="21276" xr:uid="{F340A129-5435-4B14-B686-A0D8B4AFDEAC}"/>
    <cellStyle name="Normal 21 5 8 2" xfId="21277" xr:uid="{474CB877-0660-48E5-9E67-22C80EB7F9E9}"/>
    <cellStyle name="Normal 21 6" xfId="21278" xr:uid="{4B7D878E-1605-410F-8336-2CF845F3D1C5}"/>
    <cellStyle name="Normal 21 6 2" xfId="21279" xr:uid="{EFD478A9-26B7-430C-9B56-C042F0172CC2}"/>
    <cellStyle name="Normal 21 6 2 2" xfId="21280" xr:uid="{341577A1-8D65-4BA6-B133-0BB82CFF12F0}"/>
    <cellStyle name="Normal 21 6 3" xfId="21281" xr:uid="{9F313C52-0711-4571-B388-8DCD946D9DB4}"/>
    <cellStyle name="Normal 21 6 4" xfId="21282" xr:uid="{6259F6EA-03EA-4189-B716-33702E99E84A}"/>
    <cellStyle name="Normal 21 6 5" xfId="21283" xr:uid="{B877B884-1D29-44FB-AE69-C6C8D1560201}"/>
    <cellStyle name="Normal 21 6 6" xfId="21284" xr:uid="{19FFBA27-7AA5-43D9-A58B-33D1F93D3A8A}"/>
    <cellStyle name="Normal 21 6 7" xfId="21285" xr:uid="{56F26360-CB44-4D08-8B4D-142584CB151E}"/>
    <cellStyle name="Normal 21 6 8" xfId="21286" xr:uid="{147072B3-7372-414A-997F-250DBE75AC0D}"/>
    <cellStyle name="Normal 21 6 8 2" xfId="21287" xr:uid="{D5E5BD08-67CD-4332-87CF-D5055B29BEC7}"/>
    <cellStyle name="Normal 21 7" xfId="21288" xr:uid="{A1E40BB1-D21B-4139-B6FA-D53D1B14523B}"/>
    <cellStyle name="Normal 21 8" xfId="21289" xr:uid="{520F4EDC-20D1-4F23-A001-A46D4A94C2CE}"/>
    <cellStyle name="Normal 21 8 2" xfId="21290" xr:uid="{72F3ABBB-BA6E-433A-A7DC-9F8FD38FA4B5}"/>
    <cellStyle name="Normal 21 9" xfId="21291" xr:uid="{F33E641E-0591-4E1D-B4FB-B3E8B176464A}"/>
    <cellStyle name="Normal 21 9 2" xfId="21292" xr:uid="{7357C0CC-FACE-4E9C-8F6D-6EBC8500AC7B}"/>
    <cellStyle name="Normal 21 9 3" xfId="21293" xr:uid="{FC54C8B0-28FC-4CFF-B3EC-A196D86A26ED}"/>
    <cellStyle name="Normal 21_Scen_XBase" xfId="21294" xr:uid="{92331CD9-D845-472D-9A8D-9CAA51E4E490}"/>
    <cellStyle name="Normal 22" xfId="21295" xr:uid="{EA8B2F1E-E9A4-4752-8670-30339136E122}"/>
    <cellStyle name="Normal 22 10" xfId="21296" xr:uid="{718A7F04-5163-4B05-BDB5-50977F476A59}"/>
    <cellStyle name="Normal 22 11" xfId="21297" xr:uid="{04384878-A703-4FB8-B0B4-6C081E6EA26D}"/>
    <cellStyle name="Normal 22 12" xfId="21298" xr:uid="{3342087B-CD64-46F0-AF8A-E1222771B2DF}"/>
    <cellStyle name="Normal 22 12 2" xfId="21299" xr:uid="{FF2AEA32-2D11-4EE3-911E-633D2DF73B2A}"/>
    <cellStyle name="Normal 22 13" xfId="21300" xr:uid="{48C1958B-A8FA-462F-8155-4811F42E12F9}"/>
    <cellStyle name="Normal 22 13 2" xfId="21301" xr:uid="{FA5C8914-F23D-442A-A440-2B9BBB5D604C}"/>
    <cellStyle name="Normal 22 13 3" xfId="21302" xr:uid="{0EA9AE0F-9F99-4D49-8B07-8BE7A5885403}"/>
    <cellStyle name="Normal 22 14" xfId="21303" xr:uid="{3FFC6ADE-E1B7-4E34-B203-7B852AE2E396}"/>
    <cellStyle name="Normal 22 14 2" xfId="21304" xr:uid="{A30C4267-2620-4FB3-814E-F9C563455DB2}"/>
    <cellStyle name="Normal 22 14 3" xfId="21305" xr:uid="{AD321F4D-1A9C-4E3E-81D6-5FE09B1FB79B}"/>
    <cellStyle name="Normal 22 15" xfId="21306" xr:uid="{B45F11A7-35E7-453F-9673-E5AA1530E699}"/>
    <cellStyle name="Normal 22 15 2" xfId="21307" xr:uid="{2D3A9E8D-D6C8-4915-BE62-28FA2074B104}"/>
    <cellStyle name="Normal 22 15 3" xfId="21308" xr:uid="{01CC8655-E379-46B8-A30C-A75AC0A351B9}"/>
    <cellStyle name="Normal 22 16" xfId="21309" xr:uid="{5FC7C681-B50E-4151-A3EC-3E15EF8CB7B8}"/>
    <cellStyle name="Normal 22 16 2" xfId="21310" xr:uid="{706CDAC0-CA1A-43E1-996E-20430059FF95}"/>
    <cellStyle name="Normal 22 16 3" xfId="21311" xr:uid="{1073764B-D624-4440-AA73-0BC5430ED60E}"/>
    <cellStyle name="Normal 22 17" xfId="21312" xr:uid="{BD8E88CF-CF7A-4EC7-A35E-DD4042102FE3}"/>
    <cellStyle name="Normal 22 17 2" xfId="21313" xr:uid="{7E79BBE0-C5CC-4A91-B22A-AB4022754B87}"/>
    <cellStyle name="Normal 22 17 3" xfId="21314" xr:uid="{BA75EDD3-329D-457E-8CE4-B50EA43B1A7A}"/>
    <cellStyle name="Normal 22 18" xfId="21315" xr:uid="{96710E5A-6C2F-44F7-B3C9-F7917F6561FE}"/>
    <cellStyle name="Normal 22 18 2" xfId="21316" xr:uid="{A66C3F9E-3948-4B61-9A9B-22DEEC1D3E3D}"/>
    <cellStyle name="Normal 22 18 3" xfId="21317" xr:uid="{74BFFBF9-26F8-4560-9E62-72AB605A4D84}"/>
    <cellStyle name="Normal 22 19" xfId="21318" xr:uid="{B2DC105F-5DB5-448F-A77E-7F35017AABF7}"/>
    <cellStyle name="Normal 22 19 2" xfId="21319" xr:uid="{571C60BA-CA9E-4485-8280-F429AFB9B863}"/>
    <cellStyle name="Normal 22 19 3" xfId="21320" xr:uid="{92C37AEB-1273-4307-B8F1-4BE7CB0042F9}"/>
    <cellStyle name="Normal 22 2" xfId="21321" xr:uid="{BC2D4F38-442C-4484-A21C-76A94C81AFDB}"/>
    <cellStyle name="Normal 22 2 10" xfId="21322" xr:uid="{CF31E34D-350F-44CB-A355-020CA3C66213}"/>
    <cellStyle name="Normal 22 2 10 2" xfId="21323" xr:uid="{028B9EA8-064A-457A-B5AB-2E3AEF1FD286}"/>
    <cellStyle name="Normal 22 2 10 3" xfId="21324" xr:uid="{F6BF5EF2-B910-477F-B7A6-603F54FF8908}"/>
    <cellStyle name="Normal 22 2 11" xfId="21325" xr:uid="{F09D91AA-D1BC-4E95-B2D2-7DFCFF66CA6D}"/>
    <cellStyle name="Normal 22 2 11 2" xfId="21326" xr:uid="{BF3AD5BC-3235-47B3-9154-56BBAFDF9831}"/>
    <cellStyle name="Normal 22 2 11 3" xfId="21327" xr:uid="{6682834D-FB11-46AB-9EFA-89B9445683E7}"/>
    <cellStyle name="Normal 22 2 12" xfId="21328" xr:uid="{CC3D251B-6AD8-4AD4-92B2-F627047F5BE6}"/>
    <cellStyle name="Normal 22 2 12 2" xfId="21329" xr:uid="{AEC774CA-7774-4ED2-9302-2879350EB060}"/>
    <cellStyle name="Normal 22 2 12 3" xfId="21330" xr:uid="{9A312E69-C2D4-4183-829E-A1F65AC553F8}"/>
    <cellStyle name="Normal 22 2 13" xfId="21331" xr:uid="{D83E5A9A-406F-498F-8182-8A111E36021F}"/>
    <cellStyle name="Normal 22 2 13 2" xfId="21332" xr:uid="{F7AD4A5F-DAF8-40C8-9C1D-085992121011}"/>
    <cellStyle name="Normal 22 2 13 3" xfId="21333" xr:uid="{407271D5-BC6F-4341-9170-1A268354D17B}"/>
    <cellStyle name="Normal 22 2 14" xfId="21334" xr:uid="{40F26A7F-E7C7-4517-9E78-2F0318CAEB20}"/>
    <cellStyle name="Normal 22 2 14 2" xfId="21335" xr:uid="{62491A59-CCE8-4281-853C-03034D3BD6C3}"/>
    <cellStyle name="Normal 22 2 14 3" xfId="21336" xr:uid="{3C07DE94-D087-433F-BA97-7273AEA19717}"/>
    <cellStyle name="Normal 22 2 15" xfId="21337" xr:uid="{5AD4D190-1FDB-4E5E-8BE0-F9D4D82EE0C0}"/>
    <cellStyle name="Normal 22 2 15 2" xfId="21338" xr:uid="{425DDCA1-FAA7-4A6C-A715-02103AE96D29}"/>
    <cellStyle name="Normal 22 2 15 3" xfId="21339" xr:uid="{2EF731AA-DB60-4A00-B0DD-6CD791EBE080}"/>
    <cellStyle name="Normal 22 2 16" xfId="21340" xr:uid="{AF4CCC25-62A4-4E5B-A136-6DBF628A4CA4}"/>
    <cellStyle name="Normal 22 2 16 2" xfId="21341" xr:uid="{035E5CC2-5BF5-4A9C-AA0E-B9D42537B2DE}"/>
    <cellStyle name="Normal 22 2 16 3" xfId="21342" xr:uid="{75CB02D5-BF6D-4506-8312-E32D8444AD55}"/>
    <cellStyle name="Normal 22 2 17" xfId="21343" xr:uid="{7211DF88-E03D-44DC-AB91-FF737D0632CE}"/>
    <cellStyle name="Normal 22 2 17 2" xfId="21344" xr:uid="{34868214-D151-4ED3-A598-FAA4DDC10990}"/>
    <cellStyle name="Normal 22 2 17 3" xfId="21345" xr:uid="{27E075D2-A2D1-46C5-9948-E3ACFF6B63AB}"/>
    <cellStyle name="Normal 22 2 2" xfId="21346" xr:uid="{2987C4AC-B565-4D46-9A49-052D4251597C}"/>
    <cellStyle name="Normal 22 2 2 2" xfId="21347" xr:uid="{093D9EB1-F4DD-4373-B1A9-15AE9914838A}"/>
    <cellStyle name="Normal 22 2 3" xfId="21348" xr:uid="{E40D69B2-56C4-4FEE-B62D-2609088BD6F4}"/>
    <cellStyle name="Normal 22 2 4" xfId="21349" xr:uid="{412FCC58-8603-4CE7-8C51-BDC62913AC00}"/>
    <cellStyle name="Normal 22 2 5" xfId="21350" xr:uid="{FD7F334D-4CC7-4191-90B1-FD5B0020643E}"/>
    <cellStyle name="Normal 22 2 6" xfId="21351" xr:uid="{913BFB95-14F0-4A3F-A1D7-281D61038E68}"/>
    <cellStyle name="Normal 22 2 7" xfId="21352" xr:uid="{EFD346C8-1A66-4BA3-AD6B-03AF1919F858}"/>
    <cellStyle name="Normal 22 2 8" xfId="21353" xr:uid="{249362EF-5D82-40E9-8F4B-10A6137B1320}"/>
    <cellStyle name="Normal 22 2 8 2" xfId="21354" xr:uid="{26BF2453-5290-4E99-B1C7-21FEE8A43574}"/>
    <cellStyle name="Normal 22 2 9" xfId="21355" xr:uid="{4D9F82DA-1128-468C-BC7E-BAAA6DEF52D8}"/>
    <cellStyle name="Normal 22 2 9 2" xfId="21356" xr:uid="{80FC527C-AFDF-425A-A4B5-8511B678EEF1}"/>
    <cellStyle name="Normal 22 2 9 3" xfId="21357" xr:uid="{3D68B3D4-3093-4750-86DE-4A855DF8778E}"/>
    <cellStyle name="Normal 22 20" xfId="21358" xr:uid="{B5B211F1-E1D6-4CDE-955D-E315FD61F19C}"/>
    <cellStyle name="Normal 22 20 2" xfId="21359" xr:uid="{D96E5895-A087-400D-A082-F7700031E1D4}"/>
    <cellStyle name="Normal 22 20 3" xfId="21360" xr:uid="{F0CF579E-C86E-48A0-B13D-0B8518548C88}"/>
    <cellStyle name="Normal 22 21" xfId="21361" xr:uid="{515DB754-5AD9-449F-B9DC-5F9ED3E07083}"/>
    <cellStyle name="Normal 22 21 2" xfId="21362" xr:uid="{AEBDE9CC-B3F5-4939-9606-4716B347A1B9}"/>
    <cellStyle name="Normal 22 21 3" xfId="21363" xr:uid="{512F325E-0D59-41B5-9519-CD538FABDC5D}"/>
    <cellStyle name="Normal 22 22" xfId="21364" xr:uid="{E61502F0-2BBF-48F0-A12B-C3014EFDD7FF}"/>
    <cellStyle name="Normal 22 3" xfId="21365" xr:uid="{4946E4B0-C81B-4C36-AEA9-AA406498593D}"/>
    <cellStyle name="Normal 22 3 10" xfId="21366" xr:uid="{41E23626-E640-4EA6-8C57-DABC7517B462}"/>
    <cellStyle name="Normal 22 3 10 2" xfId="21367" xr:uid="{249D04D8-ECBF-4C35-BC60-C027A5BCA93B}"/>
    <cellStyle name="Normal 22 3 10 3" xfId="21368" xr:uid="{C4099A41-101D-494A-9AE7-E2E900AB13E3}"/>
    <cellStyle name="Normal 22 3 11" xfId="21369" xr:uid="{AC7BE29A-C0E1-4992-8DF1-A8460C2192B8}"/>
    <cellStyle name="Normal 22 3 11 2" xfId="21370" xr:uid="{A9D947A6-859B-4B0C-A5AA-BF5509BE9ECE}"/>
    <cellStyle name="Normal 22 3 11 3" xfId="21371" xr:uid="{3371FF6B-F33A-4BF3-A695-082629762CE9}"/>
    <cellStyle name="Normal 22 3 12" xfId="21372" xr:uid="{46B3709A-A924-4BB4-806D-E26593F07E93}"/>
    <cellStyle name="Normal 22 3 12 2" xfId="21373" xr:uid="{D23613C3-BA03-4173-A657-481EC95DBC0F}"/>
    <cellStyle name="Normal 22 3 12 3" xfId="21374" xr:uid="{3DC3BF83-0B0A-4008-803A-9F6D012377DD}"/>
    <cellStyle name="Normal 22 3 13" xfId="21375" xr:uid="{332FE6D7-E7B0-4177-A0A5-DB945ACD97FC}"/>
    <cellStyle name="Normal 22 3 13 2" xfId="21376" xr:uid="{82AD4F62-19EC-4F87-A546-078408ACAF1B}"/>
    <cellStyle name="Normal 22 3 13 3" xfId="21377" xr:uid="{8489A2BD-A4E5-4679-B1B5-C4A66E656698}"/>
    <cellStyle name="Normal 22 3 14" xfId="21378" xr:uid="{4BEF1F16-B681-448A-88E3-E981D642093C}"/>
    <cellStyle name="Normal 22 3 14 2" xfId="21379" xr:uid="{D3B856BC-BA15-4524-9A80-595BA57AFC43}"/>
    <cellStyle name="Normal 22 3 14 3" xfId="21380" xr:uid="{2E949EFD-A4A0-42A5-82D7-15A717A64C80}"/>
    <cellStyle name="Normal 22 3 15" xfId="21381" xr:uid="{B6091DB6-A8DE-40E6-B433-D1231BC4BA3A}"/>
    <cellStyle name="Normal 22 3 15 2" xfId="21382" xr:uid="{BAC116C1-C597-44E3-9CD9-F1F57464B73F}"/>
    <cellStyle name="Normal 22 3 15 3" xfId="21383" xr:uid="{768A5C61-7E7B-438E-941B-E1E61FCD9AA6}"/>
    <cellStyle name="Normal 22 3 16" xfId="21384" xr:uid="{C7C97A76-C43C-411A-98DD-CD529D572B76}"/>
    <cellStyle name="Normal 22 3 16 2" xfId="21385" xr:uid="{408DC7E1-CCE5-48B5-B6F4-FE8311892EC5}"/>
    <cellStyle name="Normal 22 3 16 3" xfId="21386" xr:uid="{CC9870DE-FA99-4079-80E4-491CF0792C15}"/>
    <cellStyle name="Normal 22 3 17" xfId="21387" xr:uid="{4D7FF706-9BAF-4825-B426-54D0779E02D1}"/>
    <cellStyle name="Normal 22 3 17 2" xfId="21388" xr:uid="{DDB95BA6-D968-4316-AB67-82E51BED1601}"/>
    <cellStyle name="Normal 22 3 17 3" xfId="21389" xr:uid="{CEB825EA-3909-463E-B3D5-43DFA17C2F02}"/>
    <cellStyle name="Normal 22 3 2" xfId="21390" xr:uid="{16E947D6-E60E-4E49-93A2-3CD1B6026442}"/>
    <cellStyle name="Normal 22 3 2 2" xfId="21391" xr:uid="{086A3FD0-6E5A-4B38-A98A-1C0A6ABA6162}"/>
    <cellStyle name="Normal 22 3 3" xfId="21392" xr:uid="{DA1E4EE0-CABB-404E-BE62-E279C59EC9AB}"/>
    <cellStyle name="Normal 22 3 4" xfId="21393" xr:uid="{668982BE-6A27-4C23-B428-0254B4597F53}"/>
    <cellStyle name="Normal 22 3 5" xfId="21394" xr:uid="{61325656-CC1D-4B12-A44F-BFE3236F966A}"/>
    <cellStyle name="Normal 22 3 6" xfId="21395" xr:uid="{71B15661-FB2B-4832-8871-0C0CE12517E7}"/>
    <cellStyle name="Normal 22 3 7" xfId="21396" xr:uid="{16C37235-5B3A-44CE-A2B8-4D1F6D7C79DF}"/>
    <cellStyle name="Normal 22 3 8" xfId="21397" xr:uid="{AAE5D914-F99A-4027-A6B5-7C479B9DCF4D}"/>
    <cellStyle name="Normal 22 3 8 2" xfId="21398" xr:uid="{900DDB6F-5416-41E0-AF8E-A76A8293236B}"/>
    <cellStyle name="Normal 22 3 9" xfId="21399" xr:uid="{6059D3A6-6AFF-4922-89F2-2EBA9A60A98F}"/>
    <cellStyle name="Normal 22 3 9 2" xfId="21400" xr:uid="{0E6E923B-2641-452F-A811-6D58F07FD4C3}"/>
    <cellStyle name="Normal 22 3 9 3" xfId="21401" xr:uid="{4B59961D-6A00-498C-A951-CDE2ADF8946C}"/>
    <cellStyle name="Normal 22 4" xfId="21402" xr:uid="{BDFF31D6-109E-48D0-BC47-7A311B720BA5}"/>
    <cellStyle name="Normal 22 4 2" xfId="21403" xr:uid="{BD64EA9D-EB6F-4546-8752-645EA0608471}"/>
    <cellStyle name="Normal 22 4 2 2" xfId="21404" xr:uid="{107F97FF-84BC-4F37-93F2-6C8D94FE6B77}"/>
    <cellStyle name="Normal 22 4 3" xfId="21405" xr:uid="{38446698-DC24-45EC-A6F3-F78A9F849DF3}"/>
    <cellStyle name="Normal 22 4 4" xfId="21406" xr:uid="{64620889-25D7-4E77-9859-843189E253CA}"/>
    <cellStyle name="Normal 22 4 5" xfId="21407" xr:uid="{B416247B-401F-4BA4-80DD-4B4BD1D69214}"/>
    <cellStyle name="Normal 22 4 6" xfId="21408" xr:uid="{1C86A9D3-A0C8-4772-A09E-C91AD3F14067}"/>
    <cellStyle name="Normal 22 4 7" xfId="21409" xr:uid="{902F04C6-00AA-4DE8-BA82-D0959737B101}"/>
    <cellStyle name="Normal 22 4 8" xfId="21410" xr:uid="{45B30FBD-AB05-44EC-A657-B38CF5D55C42}"/>
    <cellStyle name="Normal 22 4 8 2" xfId="21411" xr:uid="{98A321FF-80CF-4AD1-8D75-EFA8380721A1}"/>
    <cellStyle name="Normal 22 5" xfId="21412" xr:uid="{0891A310-30BB-46D7-A1FB-C1E35861DD78}"/>
    <cellStyle name="Normal 22 5 2" xfId="21413" xr:uid="{23051E8E-6839-46D6-9DF5-CB319BE8389A}"/>
    <cellStyle name="Normal 22 5 2 2" xfId="21414" xr:uid="{B844D5A8-368B-46A4-A008-FA40DDBA5B12}"/>
    <cellStyle name="Normal 22 5 3" xfId="21415" xr:uid="{AF74A95C-309F-4E4D-891D-A5F92C19A241}"/>
    <cellStyle name="Normal 22 5 4" xfId="21416" xr:uid="{1F7573D3-6D80-41DB-8641-76F822F9273A}"/>
    <cellStyle name="Normal 22 5 5" xfId="21417" xr:uid="{943C2FA8-55FE-4BBE-9EC2-0EA615210419}"/>
    <cellStyle name="Normal 22 5 6" xfId="21418" xr:uid="{37B0628A-B359-4A87-A8AE-A04ED17D39A4}"/>
    <cellStyle name="Normal 22 5 7" xfId="21419" xr:uid="{333ADB85-E9B9-4A63-A2AC-CB5E669C6494}"/>
    <cellStyle name="Normal 22 5 8" xfId="21420" xr:uid="{70FF556B-7A14-4FB2-8B32-31DAD2BAF885}"/>
    <cellStyle name="Normal 22 5 8 2" xfId="21421" xr:uid="{A3889041-2016-4562-B4E0-A4F56358F9C2}"/>
    <cellStyle name="Normal 22 6" xfId="21422" xr:uid="{D41C661D-5D32-46BB-86CD-EEB405641470}"/>
    <cellStyle name="Normal 22 6 2" xfId="21423" xr:uid="{90D01F48-EC68-4918-8E79-0A20C5924FFA}"/>
    <cellStyle name="Normal 22 6 2 2" xfId="21424" xr:uid="{D829E0C4-F616-4850-8986-F68393EDC264}"/>
    <cellStyle name="Normal 22 6 3" xfId="21425" xr:uid="{3CB85737-DA75-4D17-A09A-9B7FC280C089}"/>
    <cellStyle name="Normal 22 6 4" xfId="21426" xr:uid="{C9EE69AE-95EA-48C8-B1B3-B88E2B90524C}"/>
    <cellStyle name="Normal 22 6 5" xfId="21427" xr:uid="{F26EDB21-9DBF-493F-9ADD-23CB88051E37}"/>
    <cellStyle name="Normal 22 6 6" xfId="21428" xr:uid="{B68AF074-5021-42E3-BE81-2D7813D8E27E}"/>
    <cellStyle name="Normal 22 6 7" xfId="21429" xr:uid="{8C6E62B9-5AB9-4D27-B17F-107D4961EE82}"/>
    <cellStyle name="Normal 22 6 8" xfId="21430" xr:uid="{D3300B83-6010-44F3-A6C7-DFB53E972E1F}"/>
    <cellStyle name="Normal 22 6 8 2" xfId="21431" xr:uid="{EF237D42-ADA5-4D18-9549-04C0BD37DEE1}"/>
    <cellStyle name="Normal 22 7" xfId="21432" xr:uid="{588363A5-FFAC-4391-A6F7-9C5C96786FD0}"/>
    <cellStyle name="Normal 22 8" xfId="21433" xr:uid="{9EB41FE2-759B-4056-B37E-E9D97FC7699E}"/>
    <cellStyle name="Normal 22 9" xfId="21434" xr:uid="{6C3B43BA-DB86-41FF-8D7E-E8A15DFD34E2}"/>
    <cellStyle name="Normal 23" xfId="21435" xr:uid="{4A4D9A13-525D-4C24-B1E4-1ACC3464E66C}"/>
    <cellStyle name="Normal 23 10" xfId="21436" xr:uid="{4BFE1370-EDE0-43FF-AB94-9BEB8D77360A}"/>
    <cellStyle name="Normal 23 10 2" xfId="21437" xr:uid="{A200FCEE-8FDF-40CB-B87F-02712B3CC4A3}"/>
    <cellStyle name="Normal 23 10 3" xfId="21438" xr:uid="{806BFD0C-E071-438D-AB8D-E578CB2FA51A}"/>
    <cellStyle name="Normal 23 11" xfId="21439" xr:uid="{1F7852E0-4CA7-4B73-81EC-FEC1DC099860}"/>
    <cellStyle name="Normal 23 11 2" xfId="21440" xr:uid="{DB877982-4800-4C7F-AF5A-1F9178A241FD}"/>
    <cellStyle name="Normal 23 11 3" xfId="21441" xr:uid="{9C538584-F18C-45F9-BDBA-76769DC9B565}"/>
    <cellStyle name="Normal 23 12" xfId="21442" xr:uid="{83427921-E23B-4DB5-92D1-6BE032026B6A}"/>
    <cellStyle name="Normal 23 12 2" xfId="21443" xr:uid="{92D06839-1E55-44DE-9467-A72030B41345}"/>
    <cellStyle name="Normal 23 12 3" xfId="21444" xr:uid="{C1E70D0E-975B-4C8E-93B9-7D654DA0DFBD}"/>
    <cellStyle name="Normal 23 13" xfId="21445" xr:uid="{0E09B4A5-5EEB-410E-B578-F66A9771F34B}"/>
    <cellStyle name="Normal 23 13 2" xfId="21446" xr:uid="{3F8A23AF-256C-4FEF-AB12-2EF682AA76F5}"/>
    <cellStyle name="Normal 23 13 3" xfId="21447" xr:uid="{0A86608B-31D2-4E3B-AA81-04542D839551}"/>
    <cellStyle name="Normal 23 14" xfId="21448" xr:uid="{99173E19-97AF-4B87-8E3F-6D78D5120AEE}"/>
    <cellStyle name="Normal 23 14 2" xfId="21449" xr:uid="{0E33F8E8-64DA-49FA-84EB-AFC1C9D3EA6E}"/>
    <cellStyle name="Normal 23 14 3" xfId="21450" xr:uid="{B285D39D-917C-4649-8A19-8179D98D276F}"/>
    <cellStyle name="Normal 23 15" xfId="21451" xr:uid="{B5D8ECEC-D890-43C5-BA28-93BC744EADAA}"/>
    <cellStyle name="Normal 23 15 2" xfId="21452" xr:uid="{AF728469-F825-4803-B026-8212A9E2EDE1}"/>
    <cellStyle name="Normal 23 15 3" xfId="21453" xr:uid="{901E7CA2-CAF0-4AB0-A04C-D510BF630A3A}"/>
    <cellStyle name="Normal 23 16" xfId="21454" xr:uid="{7A266714-4F3C-4F21-99FF-A6C4B5B1DC09}"/>
    <cellStyle name="Normal 23 16 2" xfId="21455" xr:uid="{ECBE1DFE-D287-4E1E-B121-4316393A0268}"/>
    <cellStyle name="Normal 23 16 3" xfId="21456" xr:uid="{8C63B607-5C2E-4308-9A77-83F420460262}"/>
    <cellStyle name="Normal 23 17" xfId="21457" xr:uid="{797CA1A0-5CD9-43FA-97BE-9FB7D073C623}"/>
    <cellStyle name="Normal 23 17 2" xfId="21458" xr:uid="{BC8C4B46-503B-422B-8E27-6B69350399B5}"/>
    <cellStyle name="Normal 23 17 3" xfId="21459" xr:uid="{312510E8-09A2-495C-B5CA-BAD776CF9FC5}"/>
    <cellStyle name="Normal 23 18" xfId="21460" xr:uid="{3DA16532-9EBA-488C-85DF-BCC8C3FA5130}"/>
    <cellStyle name="Normal 23 2" xfId="21461" xr:uid="{89438743-2DF9-4659-8192-562C5CC203CD}"/>
    <cellStyle name="Normal 23 2 10" xfId="21462" xr:uid="{966337CD-2DB7-4A29-826B-121C4D745D9A}"/>
    <cellStyle name="Normal 23 2 10 2" xfId="21463" xr:uid="{2C322AE6-EBA1-4542-8BF0-9CEDF651E8EC}"/>
    <cellStyle name="Normal 23 2 10 3" xfId="21464" xr:uid="{4E2C04DC-9716-44A1-8447-8B34BEAFAE7F}"/>
    <cellStyle name="Normal 23 2 11" xfId="21465" xr:uid="{06BB43F9-DF32-4B7E-AE25-FEAF9B9515E4}"/>
    <cellStyle name="Normal 23 2 11 2" xfId="21466" xr:uid="{149BD75E-EC5E-40C0-886B-AE2883C79406}"/>
    <cellStyle name="Normal 23 2 11 3" xfId="21467" xr:uid="{137EDC67-E8BF-47E6-901F-C61942F75769}"/>
    <cellStyle name="Normal 23 2 12" xfId="21468" xr:uid="{CAB38529-491B-40A1-B125-6E13C5C5876A}"/>
    <cellStyle name="Normal 23 2 12 2" xfId="21469" xr:uid="{E0749B0E-41E6-4975-B876-B8B33B730F2A}"/>
    <cellStyle name="Normal 23 2 12 3" xfId="21470" xr:uid="{0CAC93DA-5874-4A9C-BDBA-D93131C12246}"/>
    <cellStyle name="Normal 23 2 13" xfId="21471" xr:uid="{FB596498-E484-4241-92B6-74D0914CC9F4}"/>
    <cellStyle name="Normal 23 2 13 2" xfId="21472" xr:uid="{400EC611-8512-47B0-949C-375C107385F3}"/>
    <cellStyle name="Normal 23 2 13 3" xfId="21473" xr:uid="{21DDB7EA-1EFE-4397-8CF8-4DF5E05CC151}"/>
    <cellStyle name="Normal 23 2 14" xfId="21474" xr:uid="{CA657D02-045C-4363-B69C-91FB0CD5E58C}"/>
    <cellStyle name="Normal 23 2 14 2" xfId="21475" xr:uid="{57DF012C-FEF1-41C6-B547-40D5D36E9A89}"/>
    <cellStyle name="Normal 23 2 14 3" xfId="21476" xr:uid="{CD20C311-6918-46F3-A715-A431A178EA54}"/>
    <cellStyle name="Normal 23 2 15" xfId="21477" xr:uid="{6BC1B77B-0790-41FB-A79C-BF3CB0C466FB}"/>
    <cellStyle name="Normal 23 2 15 2" xfId="21478" xr:uid="{7E9D63C9-5F1D-442D-B03A-E0E46EE1433F}"/>
    <cellStyle name="Normal 23 2 15 3" xfId="21479" xr:uid="{F7F42CE4-2A90-4EC4-87D1-9538A5FF493A}"/>
    <cellStyle name="Normal 23 2 16" xfId="21480" xr:uid="{8729AA2B-7CBA-430C-BEC3-C7F05F55573C}"/>
    <cellStyle name="Normal 23 2 16 2" xfId="21481" xr:uid="{1AD24EF3-CAC5-4B4C-BB01-18017220F7BE}"/>
    <cellStyle name="Normal 23 2 16 3" xfId="21482" xr:uid="{DA851036-F0E1-49B8-83CA-504E8835BD4D}"/>
    <cellStyle name="Normal 23 2 17" xfId="21483" xr:uid="{7C254ECE-EE05-4DEF-9BF7-9041C8C3D703}"/>
    <cellStyle name="Normal 23 2 17 2" xfId="21484" xr:uid="{2E9B4110-8FD4-4A3D-8460-C94B654934ED}"/>
    <cellStyle name="Normal 23 2 17 3" xfId="21485" xr:uid="{D485F18E-91BA-402B-88A8-961E44C12D29}"/>
    <cellStyle name="Normal 23 2 2" xfId="21486" xr:uid="{A27F4977-0A55-429C-9B0D-CE7812B52A24}"/>
    <cellStyle name="Normal 23 2 2 2" xfId="21487" xr:uid="{057DA2D6-5F97-4C36-A13C-4A4FE4851448}"/>
    <cellStyle name="Normal 23 2 3" xfId="21488" xr:uid="{14545CBB-0A86-4287-A2F9-19849F304211}"/>
    <cellStyle name="Normal 23 2 4" xfId="21489" xr:uid="{799C3D05-BD43-4F9C-8791-FF613F40A35D}"/>
    <cellStyle name="Normal 23 2 5" xfId="21490" xr:uid="{4C03C48A-3247-46D8-8848-30A58B0DD140}"/>
    <cellStyle name="Normal 23 2 6" xfId="21491" xr:uid="{E18A536F-69FD-439A-AD01-7021DC22D5BE}"/>
    <cellStyle name="Normal 23 2 7" xfId="21492" xr:uid="{CA5BA5A1-3C59-4487-B1F0-8D79323F498F}"/>
    <cellStyle name="Normal 23 2 8" xfId="21493" xr:uid="{E662CCE2-71D5-40A4-A865-F62D1A74A035}"/>
    <cellStyle name="Normal 23 2 8 2" xfId="21494" xr:uid="{04066E2B-8A05-4FC3-A0B6-ED6445D3F1DA}"/>
    <cellStyle name="Normal 23 2 9" xfId="21495" xr:uid="{2BC56120-7830-488D-94B6-BC5E0F5A6894}"/>
    <cellStyle name="Normal 23 2 9 2" xfId="21496" xr:uid="{E180A07C-86BA-47E9-9868-90854443BFD1}"/>
    <cellStyle name="Normal 23 2 9 3" xfId="21497" xr:uid="{540CBE0A-38D9-445F-ADE4-5CBCA51C0CFA}"/>
    <cellStyle name="Normal 23 3" xfId="21498" xr:uid="{FEFEFC66-BED6-43BA-B282-8B0266272639}"/>
    <cellStyle name="Normal 23 3 10" xfId="21499" xr:uid="{59A443E0-765A-43E8-A647-6100E6EFBBAD}"/>
    <cellStyle name="Normal 23 3 10 2" xfId="21500" xr:uid="{6DAC43C6-F43E-470B-9C17-A29561C2A286}"/>
    <cellStyle name="Normal 23 3 10 3" xfId="21501" xr:uid="{9E6EC0DF-531E-4093-BB36-EEBE0A963B7C}"/>
    <cellStyle name="Normal 23 3 11" xfId="21502" xr:uid="{BD5BF8C8-6EA7-4F12-950C-C6B12012F89C}"/>
    <cellStyle name="Normal 23 3 11 2" xfId="21503" xr:uid="{F536B48F-5BFE-4B05-BC01-BCFCAFDF4BFC}"/>
    <cellStyle name="Normal 23 3 11 3" xfId="21504" xr:uid="{522EC438-4E93-4618-957F-BC7ED4C81DC5}"/>
    <cellStyle name="Normal 23 3 12" xfId="21505" xr:uid="{94D70D79-5378-460E-A44B-85274CCF7761}"/>
    <cellStyle name="Normal 23 3 12 2" xfId="21506" xr:uid="{1E9267F4-DB81-4D83-B99F-E3C5D331E0DA}"/>
    <cellStyle name="Normal 23 3 12 3" xfId="21507" xr:uid="{DF97653C-6AAB-46C2-B8D9-34180BE0CD98}"/>
    <cellStyle name="Normal 23 3 13" xfId="21508" xr:uid="{47AFFD8D-C084-40BF-8E9D-355577C78B04}"/>
    <cellStyle name="Normal 23 3 13 2" xfId="21509" xr:uid="{BCFE9891-0D53-413B-9637-6AE4401997F1}"/>
    <cellStyle name="Normal 23 3 13 3" xfId="21510" xr:uid="{2E7BF0EF-3F01-47D4-9D9E-D65E43495485}"/>
    <cellStyle name="Normal 23 3 14" xfId="21511" xr:uid="{18BC849E-34C6-4966-A584-D1B44ECA0517}"/>
    <cellStyle name="Normal 23 3 14 2" xfId="21512" xr:uid="{6B47CAFC-007D-4AE1-89CB-E71832F682DF}"/>
    <cellStyle name="Normal 23 3 14 3" xfId="21513" xr:uid="{6B23037B-7A79-4940-89D1-85E03B2C2EC4}"/>
    <cellStyle name="Normal 23 3 15" xfId="21514" xr:uid="{2D541065-00DA-4A97-98DE-085CA6553E33}"/>
    <cellStyle name="Normal 23 3 15 2" xfId="21515" xr:uid="{B75333DA-E970-491F-8E5B-0778FB516CCF}"/>
    <cellStyle name="Normal 23 3 15 3" xfId="21516" xr:uid="{7754A1DF-115B-4BF8-AFAA-AF8538B4F7DB}"/>
    <cellStyle name="Normal 23 3 16" xfId="21517" xr:uid="{0CD053ED-747F-4050-8389-9D154233B7C8}"/>
    <cellStyle name="Normal 23 3 16 2" xfId="21518" xr:uid="{4DF24815-AEC8-49CE-961B-72FE5DA4CD4E}"/>
    <cellStyle name="Normal 23 3 16 3" xfId="21519" xr:uid="{B131B892-C125-4E5E-B9B8-B1128AFFB501}"/>
    <cellStyle name="Normal 23 3 17" xfId="21520" xr:uid="{D475F75E-DC3C-400D-88C2-EB6FB6D1E6E0}"/>
    <cellStyle name="Normal 23 3 17 2" xfId="21521" xr:uid="{50EBEB22-8B70-4392-82DA-40B097DA2C23}"/>
    <cellStyle name="Normal 23 3 17 3" xfId="21522" xr:uid="{8602CAD9-11F4-4D14-ACF7-B34517FDBB98}"/>
    <cellStyle name="Normal 23 3 2" xfId="21523" xr:uid="{B685E784-8711-4918-A8B0-23764B5C0762}"/>
    <cellStyle name="Normal 23 3 2 2" xfId="21524" xr:uid="{B19EE1F6-B248-4AD1-A1F3-CCA54E8AA1CF}"/>
    <cellStyle name="Normal 23 3 3" xfId="21525" xr:uid="{EFE8E656-069C-4B16-8A00-D98779182D1E}"/>
    <cellStyle name="Normal 23 3 4" xfId="21526" xr:uid="{A2EF5FDB-33DE-4457-908B-BA6607FEC3CC}"/>
    <cellStyle name="Normal 23 3 5" xfId="21527" xr:uid="{C766F777-F6C7-4773-BBF7-02A7CEE967FD}"/>
    <cellStyle name="Normal 23 3 6" xfId="21528" xr:uid="{3551D995-6258-4135-92D7-43B62791F7F2}"/>
    <cellStyle name="Normal 23 3 7" xfId="21529" xr:uid="{E0884338-8BA6-463E-BBB8-97E8BC59ABB0}"/>
    <cellStyle name="Normal 23 3 8" xfId="21530" xr:uid="{1785FE91-6AC9-4F4B-8410-B4C985949DA2}"/>
    <cellStyle name="Normal 23 3 8 2" xfId="21531" xr:uid="{C5956363-6DC7-4DCD-A90E-5BAE1B7D1FA3}"/>
    <cellStyle name="Normal 23 3 9" xfId="21532" xr:uid="{444ED9AF-7C00-47EE-A2BE-7E98879E6E47}"/>
    <cellStyle name="Normal 23 3 9 2" xfId="21533" xr:uid="{62441556-1B39-4289-9D25-21739575B93E}"/>
    <cellStyle name="Normal 23 3 9 3" xfId="21534" xr:uid="{2C04DE05-DF4E-4A44-8CD7-0DAB47543651}"/>
    <cellStyle name="Normal 23 4" xfId="21535" xr:uid="{4C04785B-9ED5-4B27-A2C9-AE126D00574A}"/>
    <cellStyle name="Normal 23 4 2" xfId="21536" xr:uid="{A85DB614-EF8F-4F10-B047-AD860749EDFA}"/>
    <cellStyle name="Normal 23 4 2 2" xfId="21537" xr:uid="{CD594958-BB95-47F2-BD58-A6760CFB1FF5}"/>
    <cellStyle name="Normal 23 4 3" xfId="21538" xr:uid="{56B562F5-FF73-44A9-869F-8B372A429F61}"/>
    <cellStyle name="Normal 23 4 4" xfId="21539" xr:uid="{1D6C3826-7AA2-4EDF-BC55-FF757FF8404C}"/>
    <cellStyle name="Normal 23 4 5" xfId="21540" xr:uid="{08960F86-E18C-46D9-8C80-3F1306AE1E6E}"/>
    <cellStyle name="Normal 23 4 6" xfId="21541" xr:uid="{5053636E-E26C-4293-8198-7D02F4CFC280}"/>
    <cellStyle name="Normal 23 4 7" xfId="21542" xr:uid="{E1680018-79D3-4043-AD5A-0D88B8A1CB63}"/>
    <cellStyle name="Normal 23 4 8" xfId="21543" xr:uid="{F1F56232-4456-4D4F-8322-C406CF79B044}"/>
    <cellStyle name="Normal 23 4 8 2" xfId="21544" xr:uid="{8D098DD8-4846-4C09-9C76-372F48C24F4E}"/>
    <cellStyle name="Normal 23 5" xfId="21545" xr:uid="{9F709BA1-0D1A-4862-BFBC-4C506AD78AEC}"/>
    <cellStyle name="Normal 23 5 2" xfId="21546" xr:uid="{9F9C54AB-B30A-46CC-84FA-609015033BA6}"/>
    <cellStyle name="Normal 23 5 2 2" xfId="21547" xr:uid="{FCEFEC9C-CFB9-4319-B94A-1B9F0A1C537D}"/>
    <cellStyle name="Normal 23 5 3" xfId="21548" xr:uid="{8D9AD1B8-CE49-42E5-B356-106639855A38}"/>
    <cellStyle name="Normal 23 5 4" xfId="21549" xr:uid="{C3925A1B-4519-484A-AA34-BECCC110BA76}"/>
    <cellStyle name="Normal 23 5 5" xfId="21550" xr:uid="{E00B7DC1-D036-43BA-A32C-9F3C182AE19B}"/>
    <cellStyle name="Normal 23 5 6" xfId="21551" xr:uid="{34CD5C7D-C095-4270-BECD-41F5F71C1F7D}"/>
    <cellStyle name="Normal 23 5 7" xfId="21552" xr:uid="{09558240-1375-4CA6-A09B-AD12D12F7270}"/>
    <cellStyle name="Normal 23 5 8" xfId="21553" xr:uid="{C25BCAE2-8F94-48D7-8BB3-A76918EB5179}"/>
    <cellStyle name="Normal 23 5 8 2" xfId="21554" xr:uid="{666D936E-0949-4559-BF95-63028FB73A3C}"/>
    <cellStyle name="Normal 23 6" xfId="21555" xr:uid="{351C1520-78CF-43CC-A00D-6AEE606B1468}"/>
    <cellStyle name="Normal 23 6 2" xfId="21556" xr:uid="{B6DEC35B-6CFD-4017-A15C-D163726EB42C}"/>
    <cellStyle name="Normal 23 6 2 2" xfId="21557" xr:uid="{12E1EA73-0F77-4DC8-8C74-6901471C2269}"/>
    <cellStyle name="Normal 23 6 3" xfId="21558" xr:uid="{EE042726-1FDA-4D49-B3D9-FA64F5823357}"/>
    <cellStyle name="Normal 23 6 4" xfId="21559" xr:uid="{B54BFC47-E9D1-497A-82DF-1F49EE584127}"/>
    <cellStyle name="Normal 23 6 5" xfId="21560" xr:uid="{0885A534-C61C-45D3-8A77-181C12C6BB42}"/>
    <cellStyle name="Normal 23 6 6" xfId="21561" xr:uid="{F3EC87A5-83BF-49FE-BBC7-B7C447661358}"/>
    <cellStyle name="Normal 23 6 7" xfId="21562" xr:uid="{801205F8-3581-42E7-A160-3F35BABACA61}"/>
    <cellStyle name="Normal 23 6 8" xfId="21563" xr:uid="{0A74ABC9-955E-4BEF-A782-4B656309701B}"/>
    <cellStyle name="Normal 23 6 8 2" xfId="21564" xr:uid="{B33153F6-124D-4B82-8896-A6F8B635DCB6}"/>
    <cellStyle name="Normal 23 7" xfId="21565" xr:uid="{A8761FAB-B1DC-4737-BECC-E39D5588F1A2}"/>
    <cellStyle name="Normal 23 8" xfId="21566" xr:uid="{562297C7-B936-46E1-9A5A-CE584C096324}"/>
    <cellStyle name="Normal 23 8 2" xfId="21567" xr:uid="{9FBD3788-2F1B-4290-BEC4-9CBD33395BFB}"/>
    <cellStyle name="Normal 23 9" xfId="21568" xr:uid="{1807E71F-67B6-4CCC-8B97-941BBDEECF3C}"/>
    <cellStyle name="Normal 23 9 2" xfId="21569" xr:uid="{58400E9E-35D9-4E40-B661-29FB5AE6FCE7}"/>
    <cellStyle name="Normal 23 9 3" xfId="21570" xr:uid="{9EA32EC3-1BEF-4050-A34D-FCE0DAE80142}"/>
    <cellStyle name="Normal 24" xfId="21571" xr:uid="{83455C26-7A10-4198-A525-EF8A31BAF7A2}"/>
    <cellStyle name="Normal 24 10" xfId="21572" xr:uid="{9EBB767D-E92D-474B-B5F2-1DF99EC4B0D7}"/>
    <cellStyle name="Normal 24 10 2" xfId="21573" xr:uid="{294FE75F-FF2B-487D-8259-4A6EAF570279}"/>
    <cellStyle name="Normal 24 11" xfId="21574" xr:uid="{51D231DA-F148-45FA-9E06-E42065F758E5}"/>
    <cellStyle name="Normal 24 11 2" xfId="21575" xr:uid="{7E6D56A9-3252-4244-9EC5-19A190820E1E}"/>
    <cellStyle name="Normal 24 12" xfId="21576" xr:uid="{1E07C1D2-B281-4913-8038-F2DC83AD5897}"/>
    <cellStyle name="Normal 24 12 2" xfId="21577" xr:uid="{F7857F55-588C-4F6F-AE2D-DF623E6BD0EC}"/>
    <cellStyle name="Normal 24 13" xfId="21578" xr:uid="{12C14D1B-D252-4A8B-A6E4-30825C54D4E8}"/>
    <cellStyle name="Normal 24 13 2" xfId="21579" xr:uid="{7E55A0E1-F9CA-42F4-9FBF-2FFF35D40E9B}"/>
    <cellStyle name="Normal 24 13 3" xfId="21580" xr:uid="{4E36F3D4-3682-411E-B825-74F62D1346B4}"/>
    <cellStyle name="Normal 24 14" xfId="21581" xr:uid="{DA3ECF41-E246-4F8F-AD3B-627A691C7CD5}"/>
    <cellStyle name="Normal 24 14 2" xfId="21582" xr:uid="{EDBA25EF-49EB-455B-8352-45CFE7947D7B}"/>
    <cellStyle name="Normal 24 14 3" xfId="21583" xr:uid="{83044199-8346-4535-AD8C-8C605687EF3A}"/>
    <cellStyle name="Normal 24 14 4" xfId="21584" xr:uid="{1F562920-852A-486F-8B6F-459E311F4720}"/>
    <cellStyle name="Normal 24 15" xfId="21585" xr:uid="{FBA98825-312A-4180-9FF0-45726CE269B3}"/>
    <cellStyle name="Normal 24 15 2" xfId="21586" xr:uid="{06CF96E7-B604-4E78-984D-90385BE95267}"/>
    <cellStyle name="Normal 24 15 3" xfId="21587" xr:uid="{D184E360-F020-47A5-824F-DFC30CA5929E}"/>
    <cellStyle name="Normal 24 15 4" xfId="21588" xr:uid="{94238488-4FEE-4DFA-A7E6-E57BB8E72D67}"/>
    <cellStyle name="Normal 24 16" xfId="21589" xr:uid="{D390EB5F-3040-41B1-BC9B-D86B0486B4D7}"/>
    <cellStyle name="Normal 24 16 2" xfId="21590" xr:uid="{D19B7535-4814-4276-BFB2-717E1328FFF9}"/>
    <cellStyle name="Normal 24 16 3" xfId="21591" xr:uid="{14DDA000-76B0-4F09-B449-DC59720202BD}"/>
    <cellStyle name="Normal 24 16 4" xfId="21592" xr:uid="{994FA270-820D-4D25-8E15-818CC0B86E32}"/>
    <cellStyle name="Normal 24 17" xfId="21593" xr:uid="{CD76BAB2-DA00-42DA-9293-911B8EAD113E}"/>
    <cellStyle name="Normal 24 17 2" xfId="21594" xr:uid="{42BA22CD-9CAB-413E-B7EC-87D1C2262640}"/>
    <cellStyle name="Normal 24 17 3" xfId="21595" xr:uid="{3348C9D4-C3C6-4924-87F8-4EAD506CF46F}"/>
    <cellStyle name="Normal 24 17 4" xfId="21596" xr:uid="{BA10B237-855C-4840-8588-3EAEEB89E536}"/>
    <cellStyle name="Normal 24 18" xfId="21597" xr:uid="{6597A83B-C78B-4F62-A9E6-9B68219695C9}"/>
    <cellStyle name="Normal 24 18 2" xfId="21598" xr:uid="{0B644954-7A18-47B6-99C0-A26B3CF03353}"/>
    <cellStyle name="Normal 24 18 3" xfId="21599" xr:uid="{10230ED3-215D-4216-925E-E7DCE154D514}"/>
    <cellStyle name="Normal 24 18 4" xfId="21600" xr:uid="{A451E53D-801F-4695-BA87-E303DC001D00}"/>
    <cellStyle name="Normal 24 19" xfId="21601" xr:uid="{4797DD1D-20DD-4B37-AF87-53E2A4CC7E73}"/>
    <cellStyle name="Normal 24 19 2" xfId="21602" xr:uid="{903FBCB5-D3BF-4A78-814A-C9CD35E842B6}"/>
    <cellStyle name="Normal 24 19 3" xfId="21603" xr:uid="{CD804D60-13EF-4FED-8D2B-71C77E99CC3A}"/>
    <cellStyle name="Normal 24 19 4" xfId="21604" xr:uid="{B12C9F11-BE9C-4EF1-BC3B-099468E5A4F8}"/>
    <cellStyle name="Normal 24 2" xfId="21605" xr:uid="{E8522936-782B-4A14-84E1-55CF2413244A}"/>
    <cellStyle name="Normal 24 2 10" xfId="21606" xr:uid="{A21534D3-7E51-4261-B66D-F4C944E271EF}"/>
    <cellStyle name="Normal 24 2 10 2" xfId="21607" xr:uid="{A8D0E09C-6577-498E-B1B9-C6B0EED8A64C}"/>
    <cellStyle name="Normal 24 2 10 3" xfId="21608" xr:uid="{27F53F79-183C-4091-80B7-90E70048A912}"/>
    <cellStyle name="Normal 24 2 11" xfId="21609" xr:uid="{19633187-41A2-4EE5-84B5-68AE635803A3}"/>
    <cellStyle name="Normal 24 2 11 2" xfId="21610" xr:uid="{2E0E601C-43C9-4F84-BD15-F53A222B1E2D}"/>
    <cellStyle name="Normal 24 2 11 3" xfId="21611" xr:uid="{107BE20F-D2DA-4C09-A824-A8F9B34CEC03}"/>
    <cellStyle name="Normal 24 2 12" xfId="21612" xr:uid="{8261635C-CE77-4E6C-9FA4-FF5D4D8977DC}"/>
    <cellStyle name="Normal 24 2 12 2" xfId="21613" xr:uid="{292DEE88-4F2B-4815-BF34-25A955F84C18}"/>
    <cellStyle name="Normal 24 2 12 3" xfId="21614" xr:uid="{BAE4DF33-104B-465D-B964-DFF65DFE6375}"/>
    <cellStyle name="Normal 24 2 13" xfId="21615" xr:uid="{BF36A297-97D4-4283-A282-B78EBBC99CF6}"/>
    <cellStyle name="Normal 24 2 13 2" xfId="21616" xr:uid="{A7FFE45B-2F5A-479D-A128-1FA3144468FA}"/>
    <cellStyle name="Normal 24 2 13 3" xfId="21617" xr:uid="{AB695704-0850-4D41-BDB7-F7F58A98F008}"/>
    <cellStyle name="Normal 24 2 14" xfId="21618" xr:uid="{CFE4D557-BA7C-4B5D-9B9C-36A52F104487}"/>
    <cellStyle name="Normal 24 2 14 2" xfId="21619" xr:uid="{EFCA035A-3476-409E-9206-7FEDC5B5C0B1}"/>
    <cellStyle name="Normal 24 2 14 3" xfId="21620" xr:uid="{1FAA442A-B2B0-4962-84D3-47A2F5E80681}"/>
    <cellStyle name="Normal 24 2 15" xfId="21621" xr:uid="{0EA50546-00D8-459F-8C0D-4D3E92905484}"/>
    <cellStyle name="Normal 24 2 15 2" xfId="21622" xr:uid="{04C831BF-A90D-4530-848B-1FE2038C5FA8}"/>
    <cellStyle name="Normal 24 2 15 3" xfId="21623" xr:uid="{DA67DA1D-C714-44B9-9373-3146043F7141}"/>
    <cellStyle name="Normal 24 2 16" xfId="21624" xr:uid="{329544EC-2FA5-4BDD-AEA7-A535A80BF722}"/>
    <cellStyle name="Normal 24 2 16 2" xfId="21625" xr:uid="{B89CE348-1571-44BA-8A03-835BE70B27CA}"/>
    <cellStyle name="Normal 24 2 16 3" xfId="21626" xr:uid="{6097D896-CBA7-4182-8619-39F0EAF90D20}"/>
    <cellStyle name="Normal 24 2 17" xfId="21627" xr:uid="{65DB9547-AB01-4AE1-AFB0-787426CE9DC3}"/>
    <cellStyle name="Normal 24 2 17 2" xfId="21628" xr:uid="{D9EE4EDC-1206-4015-90E2-3F29FE5CCBBA}"/>
    <cellStyle name="Normal 24 2 17 3" xfId="21629" xr:uid="{825A5147-CF6F-451B-96D2-149F9A0F775B}"/>
    <cellStyle name="Normal 24 2 18" xfId="21630" xr:uid="{2331E176-6C4F-45BC-A7DF-9408017C33C1}"/>
    <cellStyle name="Normal 24 2 2" xfId="21631" xr:uid="{66A830E7-8033-4914-BF68-9FA5E5DBECF6}"/>
    <cellStyle name="Normal 24 2 2 2" xfId="21632" xr:uid="{081EAFDC-951E-4AEE-A652-9318A7DA02A2}"/>
    <cellStyle name="Normal 24 2 3" xfId="21633" xr:uid="{86445660-36A5-4451-B5FA-333E4EA0D535}"/>
    <cellStyle name="Normal 24 2 4" xfId="21634" xr:uid="{7F929E7C-5AA8-4F0C-9C7B-4484D9C12C28}"/>
    <cellStyle name="Normal 24 2 5" xfId="21635" xr:uid="{2AB2A1BB-BEC3-4357-BEB3-42BE205D75F7}"/>
    <cellStyle name="Normal 24 2 6" xfId="21636" xr:uid="{D34B08FE-937E-491D-B88A-FA172A7985CD}"/>
    <cellStyle name="Normal 24 2 7" xfId="21637" xr:uid="{54B31A8C-97F9-441F-B298-E262B9ADC8BC}"/>
    <cellStyle name="Normal 24 2 8" xfId="21638" xr:uid="{94FBD4C3-EC45-4456-9928-9FA1B3A77415}"/>
    <cellStyle name="Normal 24 2 8 2" xfId="21639" xr:uid="{1F96C549-E2CA-4C80-AC71-53A7FBA0E7AF}"/>
    <cellStyle name="Normal 24 2 9" xfId="21640" xr:uid="{49F9B097-ADD7-4B96-98D9-E12C2E0BB913}"/>
    <cellStyle name="Normal 24 2 9 2" xfId="21641" xr:uid="{59E987BD-7724-4CA2-A2B5-129C07D1ABA3}"/>
    <cellStyle name="Normal 24 2 9 3" xfId="21642" xr:uid="{7DD14D39-F748-422F-8EDA-DEB9785F7BBD}"/>
    <cellStyle name="Normal 24 20" xfId="21643" xr:uid="{A5578BFC-D281-454D-AA55-B5C61D58704B}"/>
    <cellStyle name="Normal 24 20 2" xfId="21644" xr:uid="{19695313-A7C5-4D7B-9D0E-A6C37725D312}"/>
    <cellStyle name="Normal 24 20 3" xfId="21645" xr:uid="{4BC1F11A-4119-447E-A396-68638F523434}"/>
    <cellStyle name="Normal 24 20 4" xfId="21646" xr:uid="{3782A28E-6B3E-45F5-BEAC-CB82E75DDC58}"/>
    <cellStyle name="Normal 24 21" xfId="21647" xr:uid="{A68A84F1-F4CB-44E9-919F-F74059B804F1}"/>
    <cellStyle name="Normal 24 21 2" xfId="21648" xr:uid="{58E16198-EE13-4ABE-AC95-6F2F520B6A76}"/>
    <cellStyle name="Normal 24 21 3" xfId="21649" xr:uid="{EB57DB73-94B6-45C2-862F-DD382AEE39C1}"/>
    <cellStyle name="Normal 24 22" xfId="21650" xr:uid="{35267DBE-5E22-4EC2-A52F-520754E4C63C}"/>
    <cellStyle name="Normal 24 22 2" xfId="21651" xr:uid="{D2512464-AB6D-48DA-A5B4-BBBE5664C7E4}"/>
    <cellStyle name="Normal 24 22 3" xfId="21652" xr:uid="{6797EF42-5879-4EF5-A8BE-30FE951E2C90}"/>
    <cellStyle name="Normal 24 23" xfId="21653" xr:uid="{30F95B0D-92B9-42B4-A259-BBABEB200361}"/>
    <cellStyle name="Normal 24 3" xfId="21654" xr:uid="{9680F56B-F99D-49A2-8D61-0AF8DE646188}"/>
    <cellStyle name="Normal 24 3 10" xfId="21655" xr:uid="{400FA3F9-52B5-4133-832A-F21F6BF107B3}"/>
    <cellStyle name="Normal 24 3 10 2" xfId="21656" xr:uid="{DC0C6812-F668-4606-A399-851E264BFB0E}"/>
    <cellStyle name="Normal 24 3 10 3" xfId="21657" xr:uid="{437A211E-D6CC-4BDA-9116-4481F67491B2}"/>
    <cellStyle name="Normal 24 3 11" xfId="21658" xr:uid="{39F07311-4784-4818-AC73-0A77AC55AF1F}"/>
    <cellStyle name="Normal 24 3 11 2" xfId="21659" xr:uid="{F1040B41-38A4-44F0-8C46-8FD1F2D3B4D4}"/>
    <cellStyle name="Normal 24 3 11 3" xfId="21660" xr:uid="{FAB98429-B02A-4E3A-B631-A7E734AAAFA5}"/>
    <cellStyle name="Normal 24 3 12" xfId="21661" xr:uid="{E053BA9E-DD2D-40B0-8B6A-A66E3BFF10FE}"/>
    <cellStyle name="Normal 24 3 12 2" xfId="21662" xr:uid="{09F54519-0996-4AC3-A047-BEF901A8A712}"/>
    <cellStyle name="Normal 24 3 12 3" xfId="21663" xr:uid="{F63132E5-6065-4B52-B17D-6E1FED922734}"/>
    <cellStyle name="Normal 24 3 13" xfId="21664" xr:uid="{8D606157-B01A-413D-B2E0-C2AC5BAF773D}"/>
    <cellStyle name="Normal 24 3 13 2" xfId="21665" xr:uid="{F1E08E55-BDF3-4D06-961C-C949A39FC3D8}"/>
    <cellStyle name="Normal 24 3 13 3" xfId="21666" xr:uid="{4F5BE7C3-B839-4AD3-9A43-50E31BE050F8}"/>
    <cellStyle name="Normal 24 3 14" xfId="21667" xr:uid="{ADDF52EB-D940-4457-8CEC-F350E643086D}"/>
    <cellStyle name="Normal 24 3 14 2" xfId="21668" xr:uid="{636ABA2D-5818-45F7-BBE3-152F928E29C3}"/>
    <cellStyle name="Normal 24 3 14 3" xfId="21669" xr:uid="{DEBE0BA2-359E-4B57-B671-C660FCFB8107}"/>
    <cellStyle name="Normal 24 3 15" xfId="21670" xr:uid="{3B16447C-276C-4C1D-9030-77E569379C95}"/>
    <cellStyle name="Normal 24 3 15 2" xfId="21671" xr:uid="{742CD276-9BEC-44C6-AE4F-2686BA430661}"/>
    <cellStyle name="Normal 24 3 15 3" xfId="21672" xr:uid="{0D91F15F-CB22-4373-AEB3-B0B6B8874F6B}"/>
    <cellStyle name="Normal 24 3 16" xfId="21673" xr:uid="{5D9D48C4-3A3C-4AC4-8F8A-967CCF202C25}"/>
    <cellStyle name="Normal 24 3 16 2" xfId="21674" xr:uid="{71AA8E5E-1880-4E97-96E2-5D768F47B657}"/>
    <cellStyle name="Normal 24 3 16 3" xfId="21675" xr:uid="{93B1A409-A55D-4097-AB42-D56765690689}"/>
    <cellStyle name="Normal 24 3 17" xfId="21676" xr:uid="{126CCA2C-5450-4D01-98E7-89EFFF83D68A}"/>
    <cellStyle name="Normal 24 3 17 2" xfId="21677" xr:uid="{C84477D5-4C30-4899-8429-12564DC1BE82}"/>
    <cellStyle name="Normal 24 3 17 3" xfId="21678" xr:uid="{892E548B-20F6-4AF8-8A4B-ED2D97871D5F}"/>
    <cellStyle name="Normal 24 3 18" xfId="21679" xr:uid="{E87E7C67-2D1A-4DB1-8213-D63D1593F5A7}"/>
    <cellStyle name="Normal 24 3 2" xfId="21680" xr:uid="{8CCD7A1A-267A-4743-9358-577DCFC32866}"/>
    <cellStyle name="Normal 24 3 2 2" xfId="21681" xr:uid="{37202B16-81FE-43B0-AA7E-78E0CE5D4AB9}"/>
    <cellStyle name="Normal 24 3 3" xfId="21682" xr:uid="{36FC6BA9-9B19-4CD9-80A1-BCBEFC4F9E49}"/>
    <cellStyle name="Normal 24 3 4" xfId="21683" xr:uid="{F347C58D-F546-4B81-A37A-315EA40B7635}"/>
    <cellStyle name="Normal 24 3 5" xfId="21684" xr:uid="{84E8AE01-450C-4E41-A068-893664B76F80}"/>
    <cellStyle name="Normal 24 3 6" xfId="21685" xr:uid="{5693739F-61C5-4BAD-8D12-C74B490B33A7}"/>
    <cellStyle name="Normal 24 3 7" xfId="21686" xr:uid="{2524F3FA-A4E0-4E67-AF93-2D2FA1F9CA80}"/>
    <cellStyle name="Normal 24 3 8" xfId="21687" xr:uid="{02463BDB-8876-4AD3-90AE-227AC0B55347}"/>
    <cellStyle name="Normal 24 3 8 2" xfId="21688" xr:uid="{2944E3A8-02E9-4834-BABA-3D5F265FB49A}"/>
    <cellStyle name="Normal 24 3 9" xfId="21689" xr:uid="{FCAC21BD-9F58-478F-8CDC-0FF5F8D57579}"/>
    <cellStyle name="Normal 24 3 9 2" xfId="21690" xr:uid="{CFD411A5-E9A5-4EC8-B261-AA832ABAAFD6}"/>
    <cellStyle name="Normal 24 3 9 3" xfId="21691" xr:uid="{08540EE4-5F1C-430E-B37F-1FC8B003139F}"/>
    <cellStyle name="Normal 24 4" xfId="21692" xr:uid="{71A9FDBF-E0BD-47A5-ACB8-167332D8BD84}"/>
    <cellStyle name="Normal 24 4 2" xfId="21693" xr:uid="{B0CDDFA5-B6B6-4E04-AA58-AE466CE7EE4F}"/>
    <cellStyle name="Normal 24 4 2 2" xfId="21694" xr:uid="{16EB9C10-44DD-41A9-8A22-0EF40B0F1B69}"/>
    <cellStyle name="Normal 24 4 3" xfId="21695" xr:uid="{E1E1498D-5425-47FD-8026-0051AF67FFAF}"/>
    <cellStyle name="Normal 24 4 4" xfId="21696" xr:uid="{8E05A627-8F1E-42F1-B353-7C3E6C49DD97}"/>
    <cellStyle name="Normal 24 4 5" xfId="21697" xr:uid="{4BC66D2A-C71F-42E8-AC54-21C904C64A06}"/>
    <cellStyle name="Normal 24 4 6" xfId="21698" xr:uid="{7E2E7215-56ED-4BB4-A89F-F0B63FD3E570}"/>
    <cellStyle name="Normal 24 4 7" xfId="21699" xr:uid="{BA14D868-604F-47F6-909E-E0BFB76624F8}"/>
    <cellStyle name="Normal 24 4 8" xfId="21700" xr:uid="{A8C82A32-849A-40F4-A5D5-32115DEB9890}"/>
    <cellStyle name="Normal 24 4 8 2" xfId="21701" xr:uid="{0F03CC76-12C7-4142-A620-C45EAA6DD6AD}"/>
    <cellStyle name="Normal 24 4 9" xfId="21702" xr:uid="{B136CA5F-4686-4E0B-A5E0-17F13FD530B8}"/>
    <cellStyle name="Normal 24 5" xfId="21703" xr:uid="{1AF5030E-4FA4-4CB5-855A-DED27AA37A38}"/>
    <cellStyle name="Normal 24 5 2" xfId="21704" xr:uid="{DF987277-5DCD-4374-BCEF-D10486D63A5F}"/>
    <cellStyle name="Normal 24 5 2 2" xfId="21705" xr:uid="{069A30DF-A988-4133-B388-516FEEE5AA87}"/>
    <cellStyle name="Normal 24 5 3" xfId="21706" xr:uid="{FEA556E9-E92E-43B9-8F76-D1B22B840E06}"/>
    <cellStyle name="Normal 24 5 4" xfId="21707" xr:uid="{8A6C24D3-0DFF-498B-9ACE-34C7C705179C}"/>
    <cellStyle name="Normal 24 5 5" xfId="21708" xr:uid="{A11EBDF1-1044-49F7-B1C1-009B29580644}"/>
    <cellStyle name="Normal 24 5 6" xfId="21709" xr:uid="{F564D541-05E4-43AE-B4C0-D63432DBB5DC}"/>
    <cellStyle name="Normal 24 5 7" xfId="21710" xr:uid="{3E2CAB45-E7AA-469F-A790-CA08C1FF38A7}"/>
    <cellStyle name="Normal 24 5 8" xfId="21711" xr:uid="{79ECE66E-4E03-47BE-822A-F8C086CED063}"/>
    <cellStyle name="Normal 24 5 8 2" xfId="21712" xr:uid="{BDAA292E-6E56-47CE-80D7-0369675FC630}"/>
    <cellStyle name="Normal 24 5 9" xfId="21713" xr:uid="{F9F21236-3854-4EC5-8F0F-CBDAF9720564}"/>
    <cellStyle name="Normal 24 6" xfId="21714" xr:uid="{DCB0A514-D94A-45E4-A6F9-45283C4F6CD2}"/>
    <cellStyle name="Normal 24 6 2" xfId="21715" xr:uid="{692DCA0D-D663-4177-9BCC-94A19E572270}"/>
    <cellStyle name="Normal 24 6 2 2" xfId="21716" xr:uid="{12E253B9-48AA-46A8-B7B9-12585B41A6F6}"/>
    <cellStyle name="Normal 24 6 3" xfId="21717" xr:uid="{25E3F5D8-3639-4A4D-9CCC-1A1FD2E72880}"/>
    <cellStyle name="Normal 24 6 4" xfId="21718" xr:uid="{59F6E690-E7DD-4E59-BC92-B85EC5432BE0}"/>
    <cellStyle name="Normal 24 6 5" xfId="21719" xr:uid="{E085BC68-AA8D-4DBF-BA7B-B863E0F0AD48}"/>
    <cellStyle name="Normal 24 6 6" xfId="21720" xr:uid="{A9887079-2999-468A-B621-76B47BD828EC}"/>
    <cellStyle name="Normal 24 6 7" xfId="21721" xr:uid="{DD0E78B4-FA72-4AFA-BB30-E67BEE1FC00E}"/>
    <cellStyle name="Normal 24 6 8" xfId="21722" xr:uid="{9D7DC1C1-B45F-4FCD-95BE-FFF00D2E2EF7}"/>
    <cellStyle name="Normal 24 6 8 2" xfId="21723" xr:uid="{1DD757FF-0CD4-42D6-B346-9AAF0D24CB65}"/>
    <cellStyle name="Normal 24 6 9" xfId="21724" xr:uid="{A1B605F0-8491-4227-ABC0-5C3B49A35D74}"/>
    <cellStyle name="Normal 24 7" xfId="21725" xr:uid="{6E2A49B8-0ADF-448B-A3C5-6F3D156436CA}"/>
    <cellStyle name="Normal 24 7 2" xfId="21726" xr:uid="{45A24844-125A-49EF-BA32-1AFE9EEC32FE}"/>
    <cellStyle name="Normal 24 7 3" xfId="21727" xr:uid="{52E981CD-18CA-4F60-BF33-D583113F766E}"/>
    <cellStyle name="Normal 24 8" xfId="21728" xr:uid="{559F0D51-8D08-4178-989A-F50D69194A79}"/>
    <cellStyle name="Normal 24 8 2" xfId="21729" xr:uid="{E7768E57-E18E-40A6-86E2-38304EC8365E}"/>
    <cellStyle name="Normal 24 9" xfId="21730" xr:uid="{7C50550D-8C90-46CE-99B0-60446208A926}"/>
    <cellStyle name="Normal 24 9 2" xfId="21731" xr:uid="{FE16EBB8-B07D-4E7F-B740-0DD111DE409C}"/>
    <cellStyle name="Normal 25" xfId="21732" xr:uid="{5C51ED7C-B5C6-415A-9FF7-3BE41378CE00}"/>
    <cellStyle name="Normal 25 10" xfId="21733" xr:uid="{AD8F76DF-35B0-4ADE-AD72-79C1A00BAC94}"/>
    <cellStyle name="Normal 25 10 2" xfId="21734" xr:uid="{68E7EF70-89D6-4A11-8D07-BAAE79A16906}"/>
    <cellStyle name="Normal 25 10 3" xfId="21735" xr:uid="{32F36A3E-1023-49B4-A3ED-D69CB35EC078}"/>
    <cellStyle name="Normal 25 11" xfId="21736" xr:uid="{31EE992F-CF2A-4D5B-BBFF-9E3032A0F522}"/>
    <cellStyle name="Normal 25 11 2" xfId="21737" xr:uid="{CE86556A-7652-493F-9D55-E5A257BE6E97}"/>
    <cellStyle name="Normal 25 11 3" xfId="21738" xr:uid="{AA08E948-2873-4008-9D31-E4B0FFDEED33}"/>
    <cellStyle name="Normal 25 12" xfId="21739" xr:uid="{B3FF2BB5-897E-403F-8B85-33641AA11A73}"/>
    <cellStyle name="Normal 25 12 2" xfId="21740" xr:uid="{7A870D58-A4CE-404D-9623-B186408C1F79}"/>
    <cellStyle name="Normal 25 12 3" xfId="21741" xr:uid="{8E424369-0720-4AC2-88E8-52E2F81A616B}"/>
    <cellStyle name="Normal 25 13" xfId="21742" xr:uid="{B89752BB-A3EB-484D-B499-BD401B971060}"/>
    <cellStyle name="Normal 25 13 2" xfId="21743" xr:uid="{8F3DADEF-3AB3-4C1F-BF59-6EA1BB98EC18}"/>
    <cellStyle name="Normal 25 13 3" xfId="21744" xr:uid="{3EE2B435-0206-497F-861C-C11A5293F58E}"/>
    <cellStyle name="Normal 25 14" xfId="21745" xr:uid="{061D5211-A13B-4D26-A1CB-81590D206A3A}"/>
    <cellStyle name="Normal 25 14 2" xfId="21746" xr:uid="{929C0053-C355-4F61-B4C1-7398F7ACEB76}"/>
    <cellStyle name="Normal 25 14 3" xfId="21747" xr:uid="{E1EEE79C-79B9-44A9-8505-6B2B617CBC54}"/>
    <cellStyle name="Normal 25 15" xfId="21748" xr:uid="{C26EC2AC-F526-495A-BBDF-2C82044535A7}"/>
    <cellStyle name="Normal 25 15 2" xfId="21749" xr:uid="{F373084E-9ECB-40F2-A9A0-56EA4744281D}"/>
    <cellStyle name="Normal 25 15 3" xfId="21750" xr:uid="{29E486C5-7D99-4E16-A40A-CD17627AB1F1}"/>
    <cellStyle name="Normal 25 16" xfId="21751" xr:uid="{D7B61F41-FF6D-4565-A41D-97ED9ADDB984}"/>
    <cellStyle name="Normal 25 16 2" xfId="21752" xr:uid="{46A6287F-62D8-4216-A145-8D8CC9128425}"/>
    <cellStyle name="Normal 25 16 3" xfId="21753" xr:uid="{BBD7F939-976F-4A23-A3A1-92F9A08C5FDA}"/>
    <cellStyle name="Normal 25 2" xfId="21754" xr:uid="{F781D1C0-A7AB-4C56-9CB7-C31A2953EFD8}"/>
    <cellStyle name="Normal 25 2 10" xfId="21755" xr:uid="{9C1005F6-9638-4570-A8BD-3AC19EEE9E6C}"/>
    <cellStyle name="Normal 25 2 10 2" xfId="21756" xr:uid="{E23F9247-FB48-4742-A228-B3AA2DDE0463}"/>
    <cellStyle name="Normal 25 2 10 3" xfId="21757" xr:uid="{8BE0C8C7-B60A-4C0E-8DBD-F8F600062B69}"/>
    <cellStyle name="Normal 25 2 11" xfId="21758" xr:uid="{35B7E3DF-D990-4A60-811E-AA89F7C8974F}"/>
    <cellStyle name="Normal 25 2 11 2" xfId="21759" xr:uid="{A122EF07-BFBB-467A-AF7C-4F07416964B4}"/>
    <cellStyle name="Normal 25 2 11 3" xfId="21760" xr:uid="{6F7A85C0-F991-47F0-912C-93422B193F86}"/>
    <cellStyle name="Normal 25 2 2" xfId="21761" xr:uid="{6D43644E-ED75-499B-8633-0C5F1D19BAE5}"/>
    <cellStyle name="Normal 25 2 3" xfId="21762" xr:uid="{E3753463-934A-4649-96F4-D0B07D270B47}"/>
    <cellStyle name="Normal 25 2 3 2" xfId="21763" xr:uid="{9F8B1F09-7DEF-4C6D-9CBC-0CA511471054}"/>
    <cellStyle name="Normal 25 2 3 3" xfId="21764" xr:uid="{AD204954-7071-4310-84E5-BDCDD8A4BAEF}"/>
    <cellStyle name="Normal 25 2 4" xfId="21765" xr:uid="{D614C549-38C1-4493-B0B6-530D48C05B7D}"/>
    <cellStyle name="Normal 25 2 4 2" xfId="21766" xr:uid="{D2A1CB46-DB70-41AB-8881-D99FC109DA36}"/>
    <cellStyle name="Normal 25 2 4 3" xfId="21767" xr:uid="{04C12088-92BD-4DC8-9B4C-0A59C4599C18}"/>
    <cellStyle name="Normal 25 2 5" xfId="21768" xr:uid="{B2583DBD-D304-4350-8C46-138851B641C4}"/>
    <cellStyle name="Normal 25 2 5 2" xfId="21769" xr:uid="{A6F3B68B-699F-4DE2-8A6B-C6F98E2530EC}"/>
    <cellStyle name="Normal 25 2 5 3" xfId="21770" xr:uid="{25285DCD-337C-459F-A89E-8B527C6EBDC3}"/>
    <cellStyle name="Normal 25 2 6" xfId="21771" xr:uid="{EE8FEA85-E11C-4A37-A5A1-7626E06C34FE}"/>
    <cellStyle name="Normal 25 2 6 2" xfId="21772" xr:uid="{BF088C1C-9192-4DBB-8F60-FECD38E96977}"/>
    <cellStyle name="Normal 25 2 6 3" xfId="21773" xr:uid="{347EBFCC-5258-4152-B726-46AF3E40A552}"/>
    <cellStyle name="Normal 25 2 7" xfId="21774" xr:uid="{0C658875-A017-4BCC-B12E-A1467334837C}"/>
    <cellStyle name="Normal 25 2 7 2" xfId="21775" xr:uid="{56C0E48B-2B00-4F04-999B-45E39F51BB68}"/>
    <cellStyle name="Normal 25 2 7 3" xfId="21776" xr:uid="{691A155C-8DD4-42DC-9A76-EFCC29ADAB98}"/>
    <cellStyle name="Normal 25 2 8" xfId="21777" xr:uid="{3157A351-0EAC-4CB8-BCAD-AF3E859F416B}"/>
    <cellStyle name="Normal 25 2 8 2" xfId="21778" xr:uid="{2667F842-1E60-4571-8433-B755090B5366}"/>
    <cellStyle name="Normal 25 2 8 3" xfId="21779" xr:uid="{78D9EE5C-2D32-4684-86F0-8B880A6B576F}"/>
    <cellStyle name="Normal 25 2 9" xfId="21780" xr:uid="{ADC21AD4-5E02-4A63-A1BE-148943174123}"/>
    <cellStyle name="Normal 25 2 9 2" xfId="21781" xr:uid="{D6B880A7-76FC-4D95-BC64-DD3C6DCF2FC2}"/>
    <cellStyle name="Normal 25 2 9 3" xfId="21782" xr:uid="{0AC9A729-3AEC-47A6-A849-81F3723CEC48}"/>
    <cellStyle name="Normal 25 3" xfId="21783" xr:uid="{9B568A72-2BE2-4C03-8CB5-4F3F21CDE6A7}"/>
    <cellStyle name="Normal 25 3 10" xfId="21784" xr:uid="{C70D2CC0-B2B0-4753-82AA-0CDB1756817E}"/>
    <cellStyle name="Normal 25 3 10 2" xfId="21785" xr:uid="{40A245FE-0B2F-48C2-BF0F-BE579BCA0E45}"/>
    <cellStyle name="Normal 25 3 10 3" xfId="21786" xr:uid="{D3CFFFC8-D0B3-4940-9956-F8A74893BA10}"/>
    <cellStyle name="Normal 25 3 2" xfId="21787" xr:uid="{8F72E7DD-4FFB-40F5-9258-9712E660E4DD}"/>
    <cellStyle name="Normal 25 3 2 2" xfId="21788" xr:uid="{7B4729D9-465F-4FCC-813B-5DC5B2F424C8}"/>
    <cellStyle name="Normal 25 3 2 3" xfId="21789" xr:uid="{AAFAFA97-B42D-4434-ACBE-22005541EB09}"/>
    <cellStyle name="Normal 25 3 3" xfId="21790" xr:uid="{97837D1D-6D30-4C0D-950C-3F111E1AFB71}"/>
    <cellStyle name="Normal 25 3 3 2" xfId="21791" xr:uid="{62DF45A2-F4AC-4EA6-B4FD-14B28DDC6036}"/>
    <cellStyle name="Normal 25 3 3 3" xfId="21792" xr:uid="{3F330CF3-F7D9-4E3E-BDB3-9DC29D9D9F8D}"/>
    <cellStyle name="Normal 25 3 4" xfId="21793" xr:uid="{86EC2873-1830-473B-806E-039DE4942406}"/>
    <cellStyle name="Normal 25 3 4 2" xfId="21794" xr:uid="{935F4E80-4F6A-4F8B-BCDA-AE0B256DC48E}"/>
    <cellStyle name="Normal 25 3 4 3" xfId="21795" xr:uid="{74D6AAD7-3CE6-444C-B0CA-9AE714EA0B93}"/>
    <cellStyle name="Normal 25 3 5" xfId="21796" xr:uid="{5F42F8A8-E57F-40C6-A7D9-C80E385BD03F}"/>
    <cellStyle name="Normal 25 3 5 2" xfId="21797" xr:uid="{EDF8BB2D-4547-4536-9CCA-AF5D2B96102A}"/>
    <cellStyle name="Normal 25 3 5 3" xfId="21798" xr:uid="{8400EA42-44B7-47D3-BFA6-9C65D590DAF7}"/>
    <cellStyle name="Normal 25 3 6" xfId="21799" xr:uid="{5B7D358B-CBC7-43EE-B7EB-F6EDB080A03B}"/>
    <cellStyle name="Normal 25 3 6 2" xfId="21800" xr:uid="{4663BB2B-A3C0-44BD-A300-E5664525DA88}"/>
    <cellStyle name="Normal 25 3 6 3" xfId="21801" xr:uid="{E007C6C9-3153-426C-8547-2C53073B083B}"/>
    <cellStyle name="Normal 25 3 7" xfId="21802" xr:uid="{B7EF7BB2-0E7B-4439-8BE5-65D3925B397D}"/>
    <cellStyle name="Normal 25 3 7 2" xfId="21803" xr:uid="{45298C15-DC8F-4C89-9CFD-2D7720837EA8}"/>
    <cellStyle name="Normal 25 3 7 3" xfId="21804" xr:uid="{D488758D-752C-494A-8D5C-948279E47E07}"/>
    <cellStyle name="Normal 25 3 8" xfId="21805" xr:uid="{6638FE7B-90D4-43C0-837D-2E92A0E7DCA6}"/>
    <cellStyle name="Normal 25 3 8 2" xfId="21806" xr:uid="{CE35432B-633A-4F91-A6D0-279C9AF34BAE}"/>
    <cellStyle name="Normal 25 3 8 3" xfId="21807" xr:uid="{C6A01AC1-8E22-43BD-A8C7-53DD62EDA5CF}"/>
    <cellStyle name="Normal 25 3 9" xfId="21808" xr:uid="{BE625400-BF16-4E4D-AEDD-4F8A931EDCFC}"/>
    <cellStyle name="Normal 25 3 9 2" xfId="21809" xr:uid="{78C02A9D-1A3C-4786-BE0D-AA67649DFCDC}"/>
    <cellStyle name="Normal 25 3 9 3" xfId="21810" xr:uid="{DE159E30-F125-44CA-BDDB-FB2CFBD23BA3}"/>
    <cellStyle name="Normal 25 4" xfId="21811" xr:uid="{73FB7853-40C8-4811-BC1C-6618B5B9CB9A}"/>
    <cellStyle name="Normal 25 5" xfId="21812" xr:uid="{6D1A5BB3-BBAC-4EA5-BB8C-6565148E8415}"/>
    <cellStyle name="Normal 25 6" xfId="21813" xr:uid="{994CC8B3-833B-46D1-AF7E-3A08B057FE20}"/>
    <cellStyle name="Normal 25 7" xfId="21814" xr:uid="{4DB93123-C6E9-4145-BA3A-50DE1C7B1AA1}"/>
    <cellStyle name="Normal 25 7 2" xfId="21815" xr:uid="{9BB567FC-F0F7-4B2F-9345-2FE614FF5266}"/>
    <cellStyle name="Normal 25 7 3" xfId="21816" xr:uid="{E952E427-74AE-412F-8DF9-250DAF856BF2}"/>
    <cellStyle name="Normal 25 7 4" xfId="21817" xr:uid="{37B5F8C6-6C4D-4D80-BBA6-F7CDBE17DB41}"/>
    <cellStyle name="Normal 25 8" xfId="21818" xr:uid="{B3D957F3-8FAA-4383-AD22-431D94FDEF33}"/>
    <cellStyle name="Normal 25 8 2" xfId="21819" xr:uid="{1822110D-0B4D-4DB6-8F73-3CBB2FF1F4FA}"/>
    <cellStyle name="Normal 25 8 3" xfId="21820" xr:uid="{10DF7D89-7BCB-4AF6-B84F-F3AA6B27EE94}"/>
    <cellStyle name="Normal 25 9" xfId="21821" xr:uid="{2E45399E-042C-4DEB-BBF4-86BD55926224}"/>
    <cellStyle name="Normal 25 9 2" xfId="21822" xr:uid="{56654541-A7DC-4589-9D3D-F13DD258EC0E}"/>
    <cellStyle name="Normal 25 9 3" xfId="21823" xr:uid="{F6C7C92B-DC73-4613-814F-F1885CB75E51}"/>
    <cellStyle name="Normal 26" xfId="21824" xr:uid="{1513C5F7-A44D-4F1D-8181-E65160474576}"/>
    <cellStyle name="Normal 26 10" xfId="21825" xr:uid="{155F88B8-6475-446D-9F0D-AAE7133E5F21}"/>
    <cellStyle name="Normal 26 10 2" xfId="21826" xr:uid="{4A5056B8-0DAD-49D4-AB6F-91A1D40A517F}"/>
    <cellStyle name="Normal 26 10 3" xfId="21827" xr:uid="{4A77003B-6A32-448C-AC37-434125D9D63F}"/>
    <cellStyle name="Normal 26 11" xfId="21828" xr:uid="{F6F1D8CE-618E-4076-85F8-0023B5C36761}"/>
    <cellStyle name="Normal 26 11 2" xfId="21829" xr:uid="{ED5845FF-10CB-4A59-A913-052926139CB1}"/>
    <cellStyle name="Normal 26 11 3" xfId="21830" xr:uid="{62FC5866-2DAB-4585-B5C2-BAEA10B14978}"/>
    <cellStyle name="Normal 26 12" xfId="21831" xr:uid="{0132B4E9-A868-46AD-8198-54F0D11D8440}"/>
    <cellStyle name="Normal 26 12 2" xfId="21832" xr:uid="{589412A7-09F0-4DF1-AAD2-028260FDD134}"/>
    <cellStyle name="Normal 26 12 3" xfId="21833" xr:uid="{4F0B5E77-204A-40AF-8E47-A62CA0759D68}"/>
    <cellStyle name="Normal 26 13" xfId="21834" xr:uid="{51105BC7-9693-4AA3-AC36-9B9D5035B8E1}"/>
    <cellStyle name="Normal 26 2" xfId="21835" xr:uid="{72D6168B-763A-49BD-A012-140C3C2524B8}"/>
    <cellStyle name="Normal 26 2 10" xfId="21836" xr:uid="{E3EE793B-0259-4FB7-9167-9230B270C694}"/>
    <cellStyle name="Normal 26 2 10 2" xfId="21837" xr:uid="{8A1C42AD-A6C0-4E6A-9F4B-8E9C8ACD8832}"/>
    <cellStyle name="Normal 26 2 10 3" xfId="21838" xr:uid="{5A1B7B6D-AAB5-4EF8-8F1E-BDEEE2AC1733}"/>
    <cellStyle name="Normal 26 2 11" xfId="21839" xr:uid="{E8110298-7A96-417F-8E50-976B702819A5}"/>
    <cellStyle name="Normal 26 2 12" xfId="21840" xr:uid="{CE91A782-051C-4DD0-BB62-FD75BF8B9858}"/>
    <cellStyle name="Normal 26 2 13" xfId="21841" xr:uid="{DFC0598F-04A8-4319-96D4-9C2583C17569}"/>
    <cellStyle name="Normal 26 2 2" xfId="21842" xr:uid="{9960676F-A336-47D3-AF8E-0E19DB5201DC}"/>
    <cellStyle name="Normal 26 2 2 2" xfId="21843" xr:uid="{95E0BBA7-1806-4806-AB70-078470326DDA}"/>
    <cellStyle name="Normal 26 2 2 3" xfId="21844" xr:uid="{35E6A366-2A8E-409D-B02B-11492B7D69C3}"/>
    <cellStyle name="Normal 26 2 3" xfId="21845" xr:uid="{A0CD029F-7EE3-4DB9-9997-42C32346F74E}"/>
    <cellStyle name="Normal 26 2 3 2" xfId="21846" xr:uid="{3BF085F1-A3B2-4D87-B519-5011F9773CE8}"/>
    <cellStyle name="Normal 26 2 3 3" xfId="21847" xr:uid="{7AE5AD7D-4169-4A86-BC19-E876B6A929C1}"/>
    <cellStyle name="Normal 26 2 4" xfId="21848" xr:uid="{EB642882-88BD-449A-8776-B91AF0510B6E}"/>
    <cellStyle name="Normal 26 2 4 2" xfId="21849" xr:uid="{B42EBFC6-5E5C-489B-8F1B-29DC889796B6}"/>
    <cellStyle name="Normal 26 2 4 3" xfId="21850" xr:uid="{78A48B35-16B6-40E9-846E-101D38C5C741}"/>
    <cellStyle name="Normal 26 2 5" xfId="21851" xr:uid="{532B3ADB-5C59-4E72-8A41-66F397261F9D}"/>
    <cellStyle name="Normal 26 2 5 2" xfId="21852" xr:uid="{A152A4D4-27CE-4ABE-9942-85AEB06FF731}"/>
    <cellStyle name="Normal 26 2 5 3" xfId="21853" xr:uid="{E2C30A6E-EEBE-4B37-9A6B-553DE2115986}"/>
    <cellStyle name="Normal 26 2 6" xfId="21854" xr:uid="{9A4B0D05-5ED6-4D6E-B154-B120018FE35D}"/>
    <cellStyle name="Normal 26 2 6 2" xfId="21855" xr:uid="{F8A56C8C-3079-429A-8132-6806A85DAFE0}"/>
    <cellStyle name="Normal 26 2 6 3" xfId="21856" xr:uid="{5B773861-56A3-42B3-BF12-A47AA53C39B4}"/>
    <cellStyle name="Normal 26 2 7" xfId="21857" xr:uid="{A254ADC0-1787-40FB-AA62-7E8DE48C1D6F}"/>
    <cellStyle name="Normal 26 2 7 2" xfId="21858" xr:uid="{039A063C-00CF-4B5D-BA7C-5DBEB17F7A3B}"/>
    <cellStyle name="Normal 26 2 7 3" xfId="21859" xr:uid="{6E74EE46-B02B-444B-BCC2-A022E40050BD}"/>
    <cellStyle name="Normal 26 2 8" xfId="21860" xr:uid="{5BAB304B-32D4-43A5-8CEF-539B866D3F7A}"/>
    <cellStyle name="Normal 26 2 8 2" xfId="21861" xr:uid="{0C957DE9-00FE-49DD-A609-1E43E06D40BA}"/>
    <cellStyle name="Normal 26 2 8 3" xfId="21862" xr:uid="{AC0DF8DD-326D-4D43-8EAC-763BD9CBE15F}"/>
    <cellStyle name="Normal 26 2 9" xfId="21863" xr:uid="{C2B3A8FC-ABD4-4E11-80EF-085EC258414A}"/>
    <cellStyle name="Normal 26 2 9 2" xfId="21864" xr:uid="{E1CD3FF6-BA9E-4158-AE09-9F015A2014C0}"/>
    <cellStyle name="Normal 26 2 9 3" xfId="21865" xr:uid="{5CC0FD43-7E9A-498E-9625-99B2BF9F2442}"/>
    <cellStyle name="Normal 26 3" xfId="21866" xr:uid="{7055747B-04AB-49FE-B9D5-FAD8B0637B22}"/>
    <cellStyle name="Normal 26 3 10" xfId="21867" xr:uid="{F669E6F7-96D6-4B8C-BA97-82CB887759BF}"/>
    <cellStyle name="Normal 26 3 10 2" xfId="21868" xr:uid="{18E54E26-5A8B-466B-AF08-D0244C85E773}"/>
    <cellStyle name="Normal 26 3 10 3" xfId="21869" xr:uid="{175D0CA0-0E09-4BEF-8050-05E91040FFD7}"/>
    <cellStyle name="Normal 26 3 11" xfId="21870" xr:uid="{AFDA4929-7B79-4091-9860-DCA5BB5865BA}"/>
    <cellStyle name="Normal 26 3 12" xfId="21871" xr:uid="{822B14B2-E55A-4CC0-9D18-B268365E5213}"/>
    <cellStyle name="Normal 26 3 13" xfId="21872" xr:uid="{399BFB3C-A271-42C9-A9AE-71AA6AB83602}"/>
    <cellStyle name="Normal 26 3 2" xfId="21873" xr:uid="{F06EE2C3-8936-459F-8164-6CE7444698EA}"/>
    <cellStyle name="Normal 26 3 2 2" xfId="21874" xr:uid="{4CD08079-224F-45B0-B6E3-05BB1E93AEA8}"/>
    <cellStyle name="Normal 26 3 2 3" xfId="21875" xr:uid="{6916D6E0-3AA4-4DC5-8860-583838E99B94}"/>
    <cellStyle name="Normal 26 3 3" xfId="21876" xr:uid="{B963124D-FBDB-4725-A920-175055BA244C}"/>
    <cellStyle name="Normal 26 3 3 2" xfId="21877" xr:uid="{D2E09207-1E51-46D3-8DB6-843649BBA257}"/>
    <cellStyle name="Normal 26 3 3 3" xfId="21878" xr:uid="{352B9238-F15F-4C2C-8A05-02FF4A881A6A}"/>
    <cellStyle name="Normal 26 3 4" xfId="21879" xr:uid="{5E00A6F4-CDD2-4A5B-A1E2-C6BD8F470507}"/>
    <cellStyle name="Normal 26 3 4 2" xfId="21880" xr:uid="{A23E16EC-F0A9-4049-96E3-64BA3E215710}"/>
    <cellStyle name="Normal 26 3 4 3" xfId="21881" xr:uid="{96B37E3F-70F5-4FCC-98E7-FAD3581E7C24}"/>
    <cellStyle name="Normal 26 3 5" xfId="21882" xr:uid="{EA83D1C9-451A-49DA-85BD-76FA4E282BBB}"/>
    <cellStyle name="Normal 26 3 5 2" xfId="21883" xr:uid="{5A741C70-2E6C-489C-8958-2C9645DEB01A}"/>
    <cellStyle name="Normal 26 3 5 3" xfId="21884" xr:uid="{FD219BB3-F73F-4F23-A2A2-5B47D5601078}"/>
    <cellStyle name="Normal 26 3 6" xfId="21885" xr:uid="{045EB9EE-1609-456A-9663-F987931E58EE}"/>
    <cellStyle name="Normal 26 3 6 2" xfId="21886" xr:uid="{9FE4EA0D-94C6-48C9-889B-A431A659CD7D}"/>
    <cellStyle name="Normal 26 3 6 3" xfId="21887" xr:uid="{DA6CA876-31D5-4CF1-A67E-DB3B146D9ECB}"/>
    <cellStyle name="Normal 26 3 7" xfId="21888" xr:uid="{72F3D66C-EFD2-454E-839F-312CE3F3E868}"/>
    <cellStyle name="Normal 26 3 7 2" xfId="21889" xr:uid="{1C1C2548-A00D-4DA2-8167-3F348D0F6C5B}"/>
    <cellStyle name="Normal 26 3 7 3" xfId="21890" xr:uid="{AFCAB6B9-5834-4B75-BC9E-D63D8DAB12B6}"/>
    <cellStyle name="Normal 26 3 8" xfId="21891" xr:uid="{29FF2EA4-ED9B-45CC-8B5B-FA3876C5A07D}"/>
    <cellStyle name="Normal 26 3 8 2" xfId="21892" xr:uid="{47D38C4C-2AC4-4E93-862F-49DB403FB294}"/>
    <cellStyle name="Normal 26 3 8 3" xfId="21893" xr:uid="{7AE59BB8-9EBA-4D1E-9B1F-F193492E08B2}"/>
    <cellStyle name="Normal 26 3 9" xfId="21894" xr:uid="{EAF2909C-66BD-47E4-8A57-F1611FFD5076}"/>
    <cellStyle name="Normal 26 3 9 2" xfId="21895" xr:uid="{D5E9B2A5-0765-4101-85FF-D29296421475}"/>
    <cellStyle name="Normal 26 3 9 3" xfId="21896" xr:uid="{A7CCEDFD-453D-4A72-9449-CE25F0E22D90}"/>
    <cellStyle name="Normal 26 4" xfId="21897" xr:uid="{30D37590-3949-4A79-A28F-0509D8021E8F}"/>
    <cellStyle name="Normal 26 4 2" xfId="21898" xr:uid="{2AC00BBD-7891-4135-B89D-399577AFE150}"/>
    <cellStyle name="Normal 26 4 3" xfId="21899" xr:uid="{2B7EA347-3BE2-4D0C-8FB4-256595E007B0}"/>
    <cellStyle name="Normal 26 5" xfId="21900" xr:uid="{1B97E999-FD51-47BA-AA37-62F32F818E0E}"/>
    <cellStyle name="Normal 26 5 2" xfId="21901" xr:uid="{A4AD7B21-376F-4124-A8FA-2EB7247F7CC2}"/>
    <cellStyle name="Normal 26 5 3" xfId="21902" xr:uid="{86ED215F-EE95-4623-ADBA-E38554FCD7AC}"/>
    <cellStyle name="Normal 26 6" xfId="21903" xr:uid="{FD4E3966-D450-4131-8BBB-DC17ED97FAD2}"/>
    <cellStyle name="Normal 26 6 2" xfId="21904" xr:uid="{BE916DDE-D7CF-4D53-BFA5-3871DC4BA234}"/>
    <cellStyle name="Normal 26 6 3" xfId="21905" xr:uid="{27352A9F-B6EF-4014-A7D0-0CD96AD4572C}"/>
    <cellStyle name="Normal 26 7" xfId="21906" xr:uid="{53519E3C-BB7F-45D5-9500-A4556AB4D4FA}"/>
    <cellStyle name="Normal 26 7 2" xfId="21907" xr:uid="{7504256A-71B6-49DE-B2AB-98731193ADBC}"/>
    <cellStyle name="Normal 26 7 3" xfId="21908" xr:uid="{D74F2505-1286-4F5C-890C-CB4DAC76D49E}"/>
    <cellStyle name="Normal 26 8" xfId="21909" xr:uid="{0D3763E4-B13D-4B74-8BE1-38DAC284618B}"/>
    <cellStyle name="Normal 26 8 2" xfId="21910" xr:uid="{8E696AD8-8124-4A0C-89CC-6391EB1EC233}"/>
    <cellStyle name="Normal 26 8 3" xfId="21911" xr:uid="{382BFE2A-F58A-4DA8-9EC7-1A993D4AAF3B}"/>
    <cellStyle name="Normal 26 9" xfId="21912" xr:uid="{3EACC291-8D48-4AAF-887C-B6D7EA74BA2D}"/>
    <cellStyle name="Normal 26 9 2" xfId="21913" xr:uid="{D5CC3CFA-F228-4411-AB4D-08F3CE41677E}"/>
    <cellStyle name="Normal 26 9 3" xfId="21914" xr:uid="{F50CF0B8-82FA-4BA7-B951-C3BD484537AB}"/>
    <cellStyle name="Normal 27" xfId="21915" xr:uid="{8CBCBE82-B757-4C8C-867E-C2D88C20A229}"/>
    <cellStyle name="Normal 27 10" xfId="21916" xr:uid="{9489C771-D1DB-4994-8A4C-49CD8436DB69}"/>
    <cellStyle name="Normal 27 10 2" xfId="21917" xr:uid="{7EDF1029-93AB-47B1-89FA-51DF6CEF250C}"/>
    <cellStyle name="Normal 27 10 3" xfId="21918" xr:uid="{2B0E066B-E33A-44A4-82DF-BE29979E8407}"/>
    <cellStyle name="Normal 27 11" xfId="21919" xr:uid="{B8B1B221-A4B1-4474-8A5E-6D1D0934B2CE}"/>
    <cellStyle name="Normal 27 11 2" xfId="21920" xr:uid="{6FCA3FE6-363E-4AB8-87D1-933A6D5E331F}"/>
    <cellStyle name="Normal 27 11 3" xfId="21921" xr:uid="{C3EDE5AE-6A12-4E48-9C5E-63B3CD26B0D2}"/>
    <cellStyle name="Normal 27 12" xfId="21922" xr:uid="{6F09E928-A001-4038-A647-149583DDD74B}"/>
    <cellStyle name="Normal 27 12 2" xfId="21923" xr:uid="{DB4A5975-6B3B-42A5-884C-C9A2F2F81486}"/>
    <cellStyle name="Normal 27 12 3" xfId="21924" xr:uid="{9BED8D13-B1AF-4938-8584-1F3F82260A42}"/>
    <cellStyle name="Normal 27 13" xfId="21925" xr:uid="{66C314BD-FDCC-4F69-B3FD-4E55C8E29EF8}"/>
    <cellStyle name="Normal 27 2" xfId="21926" xr:uid="{19A44CC1-A1C5-4202-8098-25182B7E97F3}"/>
    <cellStyle name="Normal 27 2 10" xfId="21927" xr:uid="{07C331E8-4273-4752-8663-F22969A115BA}"/>
    <cellStyle name="Normal 27 2 10 2" xfId="21928" xr:uid="{60248DFB-70AC-4590-8BD8-AFC2291A9761}"/>
    <cellStyle name="Normal 27 2 10 3" xfId="21929" xr:uid="{B8937D55-A013-463B-AAE4-4EFAB4BCEDEC}"/>
    <cellStyle name="Normal 27 2 11" xfId="21930" xr:uid="{E93AE190-4BBC-4425-8593-7AA5277B262A}"/>
    <cellStyle name="Normal 27 2 12" xfId="21931" xr:uid="{5A717B3A-DA5D-41DC-B19B-D4E3A1A8C6E5}"/>
    <cellStyle name="Normal 27 2 13" xfId="21932" xr:uid="{068F8DA6-2C6E-4BF3-B12A-2BCD27F55BFB}"/>
    <cellStyle name="Normal 27 2 2" xfId="21933" xr:uid="{01436B1D-840F-4CFC-B66B-726D041AF895}"/>
    <cellStyle name="Normal 27 2 2 2" xfId="21934" xr:uid="{5ADC84E5-FFF5-4454-AF60-6AF228E67595}"/>
    <cellStyle name="Normal 27 2 2 3" xfId="21935" xr:uid="{42386ECD-700E-420A-9C02-0A98E047012E}"/>
    <cellStyle name="Normal 27 2 3" xfId="21936" xr:uid="{B583315D-ABE9-40E1-B7DD-40B9424B5873}"/>
    <cellStyle name="Normal 27 2 3 2" xfId="21937" xr:uid="{75613274-A7EA-4A7A-849A-293D5A082AC1}"/>
    <cellStyle name="Normal 27 2 3 3" xfId="21938" xr:uid="{96E1F9EF-CF8C-4AC4-8922-8C5E6DF12650}"/>
    <cellStyle name="Normal 27 2 4" xfId="21939" xr:uid="{93E1CA35-FE04-4E8A-8D89-4AEB5E496780}"/>
    <cellStyle name="Normal 27 2 4 2" xfId="21940" xr:uid="{D5CFD2B3-913C-4F44-ACCF-E6B12A7656FD}"/>
    <cellStyle name="Normal 27 2 4 3" xfId="21941" xr:uid="{E511614A-5F33-4575-AEB6-BDB47EF80B1D}"/>
    <cellStyle name="Normal 27 2 5" xfId="21942" xr:uid="{F525B081-DE79-4705-8B5E-057A77CD330A}"/>
    <cellStyle name="Normal 27 2 5 2" xfId="21943" xr:uid="{0B3A5F97-ADC3-4EEB-AA94-24AB900E94C9}"/>
    <cellStyle name="Normal 27 2 5 3" xfId="21944" xr:uid="{7EFF4DD6-BAC4-421E-8058-33660D6ABF28}"/>
    <cellStyle name="Normal 27 2 6" xfId="21945" xr:uid="{57CDD283-694D-43F9-B5C1-242A2090C8D2}"/>
    <cellStyle name="Normal 27 2 6 2" xfId="21946" xr:uid="{5452634C-0CF5-4739-862A-2EBE8C70EACC}"/>
    <cellStyle name="Normal 27 2 6 3" xfId="21947" xr:uid="{5CAFCA1E-F3F6-4D5E-AA87-1F41D2AD5D91}"/>
    <cellStyle name="Normal 27 2 7" xfId="21948" xr:uid="{F5B59822-47D5-4F04-8039-0A3FC6727E78}"/>
    <cellStyle name="Normal 27 2 7 2" xfId="21949" xr:uid="{42D7523A-3D00-4004-BD49-7D27F652EA5E}"/>
    <cellStyle name="Normal 27 2 7 3" xfId="21950" xr:uid="{86F4783B-3788-4C8F-A8EC-2AFBDFCF6D77}"/>
    <cellStyle name="Normal 27 2 8" xfId="21951" xr:uid="{C998CB98-18F6-4962-9598-BF817FBDBAED}"/>
    <cellStyle name="Normal 27 2 8 2" xfId="21952" xr:uid="{F51629EA-6814-4E13-8685-33E11DB18FAF}"/>
    <cellStyle name="Normal 27 2 8 3" xfId="21953" xr:uid="{17F7AF78-6585-4F37-9EFD-DF561599C706}"/>
    <cellStyle name="Normal 27 2 9" xfId="21954" xr:uid="{286A8718-B0ED-4D30-8B8D-2C360CAD1B83}"/>
    <cellStyle name="Normal 27 2 9 2" xfId="21955" xr:uid="{65F2A1F1-6D3B-4B6E-9C76-E5F17753CEB7}"/>
    <cellStyle name="Normal 27 2 9 3" xfId="21956" xr:uid="{12C4A086-E923-4EBC-821D-A1C77BB67D7F}"/>
    <cellStyle name="Normal 27 3" xfId="21957" xr:uid="{0F0A9370-8F50-47B6-93A1-0C824E34C1E6}"/>
    <cellStyle name="Normal 27 3 10" xfId="21958" xr:uid="{CEF5B991-BBDE-4580-8790-21B5ECFEEAB5}"/>
    <cellStyle name="Normal 27 3 10 2" xfId="21959" xr:uid="{677844AB-9BC5-4082-8C3C-3DBB5188A4F9}"/>
    <cellStyle name="Normal 27 3 10 3" xfId="21960" xr:uid="{2BE3FA6B-4B28-4146-9A6A-586952084BA5}"/>
    <cellStyle name="Normal 27 3 11" xfId="21961" xr:uid="{2E7B6469-4A2D-4E44-AA11-12F13FF0D5F6}"/>
    <cellStyle name="Normal 27 3 12" xfId="21962" xr:uid="{36E131E9-A26A-484A-9C01-F46FE20266FC}"/>
    <cellStyle name="Normal 27 3 2" xfId="21963" xr:uid="{BC297172-018E-4256-80B9-8ABA4891B23B}"/>
    <cellStyle name="Normal 27 3 2 2" xfId="21964" xr:uid="{F5E2CD46-D166-4D9A-89CE-DE8758E9A050}"/>
    <cellStyle name="Normal 27 3 2 3" xfId="21965" xr:uid="{B86701F9-C118-483B-BFAA-44A7A14BBAED}"/>
    <cellStyle name="Normal 27 3 3" xfId="21966" xr:uid="{ACD4988B-D8A4-4459-BC45-8185D765290D}"/>
    <cellStyle name="Normal 27 3 3 2" xfId="21967" xr:uid="{1D91BB76-35F4-4753-9B0D-1BB471B1F029}"/>
    <cellStyle name="Normal 27 3 3 3" xfId="21968" xr:uid="{C6D2EE87-33B7-47C2-A3F7-61699C85F6E4}"/>
    <cellStyle name="Normal 27 3 4" xfId="21969" xr:uid="{6FB58EC3-5758-4508-9183-62BC56F3A1B7}"/>
    <cellStyle name="Normal 27 3 4 2" xfId="21970" xr:uid="{677F53C8-99F3-4A34-8B68-FABFF7F01DD3}"/>
    <cellStyle name="Normal 27 3 4 3" xfId="21971" xr:uid="{672BC2EA-EDE3-43ED-A66C-DC31867A07E7}"/>
    <cellStyle name="Normal 27 3 5" xfId="21972" xr:uid="{D8A8E9FB-464F-400D-8741-C0BC74474DB6}"/>
    <cellStyle name="Normal 27 3 5 2" xfId="21973" xr:uid="{F715E579-C1D9-4D3B-A832-F8F45E449F01}"/>
    <cellStyle name="Normal 27 3 5 3" xfId="21974" xr:uid="{E7C29F2D-7895-4EE4-96DB-C45205979D7B}"/>
    <cellStyle name="Normal 27 3 6" xfId="21975" xr:uid="{525A8E1D-2577-4352-9F62-F4BBC1DCF468}"/>
    <cellStyle name="Normal 27 3 6 2" xfId="21976" xr:uid="{323784BC-EB2B-481A-A022-E243ED8EBB84}"/>
    <cellStyle name="Normal 27 3 6 3" xfId="21977" xr:uid="{A64922B7-72D3-4B92-9623-914684B04AE0}"/>
    <cellStyle name="Normal 27 3 7" xfId="21978" xr:uid="{EC6565EA-F624-4CD1-8641-0CAA8E229B02}"/>
    <cellStyle name="Normal 27 3 7 2" xfId="21979" xr:uid="{AED8846A-17FD-4B13-8CC7-806C4266673E}"/>
    <cellStyle name="Normal 27 3 7 3" xfId="21980" xr:uid="{455FE65D-CCF6-4343-ABDA-7F1AE6488A3F}"/>
    <cellStyle name="Normal 27 3 8" xfId="21981" xr:uid="{0659B953-05B2-41A9-9F15-D6B11806F812}"/>
    <cellStyle name="Normal 27 3 8 2" xfId="21982" xr:uid="{63144E39-DA62-49EB-B8B2-74609E2D6736}"/>
    <cellStyle name="Normal 27 3 8 3" xfId="21983" xr:uid="{1FE76B08-75C2-4AB2-8B6F-691158BFCCB0}"/>
    <cellStyle name="Normal 27 3 9" xfId="21984" xr:uid="{4F94C9F3-7967-4ABF-AA50-0AC06B471BD9}"/>
    <cellStyle name="Normal 27 3 9 2" xfId="21985" xr:uid="{8AC5567C-4322-445B-B363-B2E11C6DD58A}"/>
    <cellStyle name="Normal 27 3 9 3" xfId="21986" xr:uid="{A6569EA0-6294-43F4-A741-C476D1A26C7E}"/>
    <cellStyle name="Normal 27 4" xfId="21987" xr:uid="{40C77CA9-254D-4CBB-AF59-F809FCB1EB4C}"/>
    <cellStyle name="Normal 27 4 2" xfId="21988" xr:uid="{9525AF68-F83E-449D-A1AB-A602D8637F2B}"/>
    <cellStyle name="Normal 27 4 3" xfId="21989" xr:uid="{75ADCBD6-6474-4549-A453-C646C5DAE308}"/>
    <cellStyle name="Normal 27 5" xfId="21990" xr:uid="{73068D8C-17D6-4679-9DFF-CB6D1AA73707}"/>
    <cellStyle name="Normal 27 5 2" xfId="21991" xr:uid="{1F9768D1-51BC-4FE4-9163-004835B8B448}"/>
    <cellStyle name="Normal 27 5 3" xfId="21992" xr:uid="{606A3FB2-08EE-4DB5-B857-ED59EF2D0D8C}"/>
    <cellStyle name="Normal 27 6" xfId="21993" xr:uid="{09D06DBD-5242-42B1-822B-D3508CCF62F7}"/>
    <cellStyle name="Normal 27 6 2" xfId="21994" xr:uid="{8A03EDEA-B283-4D2F-9CBF-6B454646E598}"/>
    <cellStyle name="Normal 27 6 3" xfId="21995" xr:uid="{543A4C6D-1566-44E9-88C2-8F0EE530EBD3}"/>
    <cellStyle name="Normal 27 7" xfId="21996" xr:uid="{18D92741-7A1B-4412-B45C-29B557358C2F}"/>
    <cellStyle name="Normal 27 7 2" xfId="21997" xr:uid="{001B0FED-F48E-4A90-BEA6-C21AD59A3125}"/>
    <cellStyle name="Normal 27 7 3" xfId="21998" xr:uid="{8D67160D-F113-46E6-ABA6-B0E3D6D5F0A5}"/>
    <cellStyle name="Normal 27 8" xfId="21999" xr:uid="{5214FD1B-A65A-49D2-905A-F7CDD6F5F891}"/>
    <cellStyle name="Normal 27 8 2" xfId="22000" xr:uid="{0D92823F-D83C-4323-A63C-CF0FCB448E5D}"/>
    <cellStyle name="Normal 27 8 3" xfId="22001" xr:uid="{7B682DF5-BCE3-4460-88CC-19B286FDE5F1}"/>
    <cellStyle name="Normal 27 9" xfId="22002" xr:uid="{D8EE1D9E-155C-4AED-9E6D-18205401D947}"/>
    <cellStyle name="Normal 27 9 2" xfId="22003" xr:uid="{EE0807A6-E16F-4603-B9F5-6F83E9C01493}"/>
    <cellStyle name="Normal 27 9 3" xfId="22004" xr:uid="{A5AD245E-0DAF-4ECC-B0E5-FE6A81E4143C}"/>
    <cellStyle name="Normal 28" xfId="22005" xr:uid="{D31D05A8-8053-4D75-BC0A-15D09CAE3403}"/>
    <cellStyle name="Normal 28 10" xfId="22006" xr:uid="{85BA81ED-C307-4366-BBED-2D3CC8AA2C25}"/>
    <cellStyle name="Normal 28 10 2" xfId="22007" xr:uid="{63B25782-96A7-4F5A-BA47-52457DBDF6CC}"/>
    <cellStyle name="Normal 28 10 3" xfId="22008" xr:uid="{920D6A83-BB01-4C43-825B-11DF47894D47}"/>
    <cellStyle name="Normal 28 11" xfId="22009" xr:uid="{B0E48B17-7BC6-4A80-BB11-6F947BA741CD}"/>
    <cellStyle name="Normal 28 11 2" xfId="22010" xr:uid="{6153D9C7-1C0E-4EEF-93DE-22A0245D2992}"/>
    <cellStyle name="Normal 28 11 3" xfId="22011" xr:uid="{A3B63AA6-0F6A-4447-8DE6-EA799E60424B}"/>
    <cellStyle name="Normal 28 12" xfId="22012" xr:uid="{D74ADCE1-BD83-4250-BB8F-F27C275BF7BC}"/>
    <cellStyle name="Normal 28 12 2" xfId="22013" xr:uid="{6CE71233-6D4B-4F2F-880D-0F4F1D22562C}"/>
    <cellStyle name="Normal 28 12 3" xfId="22014" xr:uid="{E63E762E-2227-4BD7-8E8B-A0898B44A1B8}"/>
    <cellStyle name="Normal 28 13" xfId="22015" xr:uid="{8979661E-7093-4651-9108-3BAA35DE9B3C}"/>
    <cellStyle name="Normal 28 13 2" xfId="22016" xr:uid="{A22CF556-40B4-46B6-B389-655EC4168901}"/>
    <cellStyle name="Normal 28 13 3" xfId="22017" xr:uid="{0CFB9259-7E66-4DBF-8C56-42BCBACD23FD}"/>
    <cellStyle name="Normal 28 14" xfId="22018" xr:uid="{7CADFD20-C47B-49D3-B7A4-3D5555E57EB4}"/>
    <cellStyle name="Normal 28 2" xfId="22019" xr:uid="{160E3CF3-E82B-48AE-9850-7673922402C3}"/>
    <cellStyle name="Normal 28 2 10" xfId="22020" xr:uid="{308807DE-5A3F-488C-90B5-8DAADBC9AD52}"/>
    <cellStyle name="Normal 28 2 10 2" xfId="22021" xr:uid="{93A5607F-1B72-4826-AA41-8ED24C2DF737}"/>
    <cellStyle name="Normal 28 2 10 3" xfId="22022" xr:uid="{D86FCD8A-F0CE-4753-B00D-B18F049A2AAB}"/>
    <cellStyle name="Normal 28 2 11" xfId="22023" xr:uid="{0CD4E305-26ED-4BED-9436-9E7221CED662}"/>
    <cellStyle name="Normal 28 2 11 2" xfId="22024" xr:uid="{9163B037-350D-45FB-A189-00A618023F20}"/>
    <cellStyle name="Normal 28 2 11 3" xfId="22025" xr:uid="{546A2CF9-9E31-40CD-8A7C-7CA6D638651C}"/>
    <cellStyle name="Normal 28 2 12" xfId="22026" xr:uid="{42E8E32C-99FC-432A-8E73-18F0EF31C35B}"/>
    <cellStyle name="Normal 28 2 13" xfId="22027" xr:uid="{0FF9AE05-133C-422A-BCE9-2DCBDC158C91}"/>
    <cellStyle name="Normal 28 2 2" xfId="22028" xr:uid="{37EDC626-FD65-4588-970A-E6EA67BE0B29}"/>
    <cellStyle name="Normal 28 2 2 2" xfId="22029" xr:uid="{240580BB-05DB-405C-816C-B73CC80195D5}"/>
    <cellStyle name="Normal 28 2 2 3" xfId="22030" xr:uid="{9BC904AD-AC7D-4BA8-8571-72D9FD40E49A}"/>
    <cellStyle name="Normal 28 2 3" xfId="22031" xr:uid="{815247AF-AFF7-4890-8A88-9EDD729C0529}"/>
    <cellStyle name="Normal 28 2 3 2" xfId="22032" xr:uid="{459BC683-03C4-442E-A4EA-123FCE997985}"/>
    <cellStyle name="Normal 28 2 3 3" xfId="22033" xr:uid="{39810125-9095-4287-A9A7-6D0F3D1FBEB6}"/>
    <cellStyle name="Normal 28 2 4" xfId="22034" xr:uid="{33B52772-24C7-4FDF-BD84-E0B8F69B5346}"/>
    <cellStyle name="Normal 28 2 4 2" xfId="22035" xr:uid="{B42F9CE9-BC6F-4814-9E09-4F9A2F3756A3}"/>
    <cellStyle name="Normal 28 2 4 3" xfId="22036" xr:uid="{E0610D23-23F0-4367-B1C7-F80F11167BFB}"/>
    <cellStyle name="Normal 28 2 5" xfId="22037" xr:uid="{9F24ED05-079D-4531-98FB-DE591E744076}"/>
    <cellStyle name="Normal 28 2 5 2" xfId="22038" xr:uid="{B21D911D-714C-4DB5-8268-02F383A586E5}"/>
    <cellStyle name="Normal 28 2 5 3" xfId="22039" xr:uid="{62E73B00-3F0B-4923-AFA5-C01D418E210F}"/>
    <cellStyle name="Normal 28 2 6" xfId="22040" xr:uid="{F16403C7-08E9-49EF-B8E7-02D495C8C0CF}"/>
    <cellStyle name="Normal 28 2 6 2" xfId="22041" xr:uid="{CE5DFB4F-4699-456F-A01C-1337716D3B33}"/>
    <cellStyle name="Normal 28 2 6 3" xfId="22042" xr:uid="{60795EA6-E586-47F6-9E55-DA8573168103}"/>
    <cellStyle name="Normal 28 2 7" xfId="22043" xr:uid="{11BF3028-3404-4AEB-A410-01E051728F22}"/>
    <cellStyle name="Normal 28 2 7 2" xfId="22044" xr:uid="{448BF687-D20F-4000-8916-FE2403CF73AB}"/>
    <cellStyle name="Normal 28 2 7 3" xfId="22045" xr:uid="{B9A35358-9341-4C20-B7FF-DDE5248E9565}"/>
    <cellStyle name="Normal 28 2 8" xfId="22046" xr:uid="{D92A450D-6652-4CB8-9D5F-D93637838CD6}"/>
    <cellStyle name="Normal 28 2 8 2" xfId="22047" xr:uid="{ED8F8093-DF02-40E1-ACE9-EB605CEF268E}"/>
    <cellStyle name="Normal 28 2 8 3" xfId="22048" xr:uid="{73A59991-3DA4-44F1-9E0E-7DF14A3E8C4B}"/>
    <cellStyle name="Normal 28 2 9" xfId="22049" xr:uid="{5BB5F06E-E90D-4CD6-B762-14A735C534DC}"/>
    <cellStyle name="Normal 28 2 9 2" xfId="22050" xr:uid="{05ED2785-F3B3-4429-B238-7BEC0F0E82B8}"/>
    <cellStyle name="Normal 28 2 9 3" xfId="22051" xr:uid="{6177B7E0-A010-42A1-BFDB-CAFE9A2C1180}"/>
    <cellStyle name="Normal 28 3" xfId="22052" xr:uid="{972AD65D-B088-47DF-9D2C-B7F69A7AE2F1}"/>
    <cellStyle name="Normal 28 3 10" xfId="22053" xr:uid="{E2081A3E-D05B-48B0-B95C-A1EF9A3373D9}"/>
    <cellStyle name="Normal 28 3 10 2" xfId="22054" xr:uid="{86F31EBC-C896-4A7D-9D89-E42ABCFE7001}"/>
    <cellStyle name="Normal 28 3 10 3" xfId="22055" xr:uid="{13AE145C-5F7F-4AF7-9FF0-AB229358795A}"/>
    <cellStyle name="Normal 28 3 11" xfId="22056" xr:uid="{A60CEA98-868E-40B3-B1DE-4C9453B17EA1}"/>
    <cellStyle name="Normal 28 3 12" xfId="22057" xr:uid="{34421A97-F312-4601-B014-25509D2D7E37}"/>
    <cellStyle name="Normal 28 3 13" xfId="22058" xr:uid="{B0782C22-53BC-4472-A276-C22D5D1E95F9}"/>
    <cellStyle name="Normal 28 3 14" xfId="22059" xr:uid="{1EDCC3B5-5C3D-4AE9-AF6E-ADCD7D5091B6}"/>
    <cellStyle name="Normal 28 3 2" xfId="22060" xr:uid="{E37EB272-AB26-4DE3-930C-83606061779B}"/>
    <cellStyle name="Normal 28 3 2 2" xfId="22061" xr:uid="{E58A1F78-A308-4663-973D-8D1E3CF6E170}"/>
    <cellStyle name="Normal 28 3 2 3" xfId="22062" xr:uid="{40AFC2F4-2228-4C33-892B-33177D8E59EF}"/>
    <cellStyle name="Normal 28 3 3" xfId="22063" xr:uid="{1F51B096-F34F-4A70-B8D7-28CF1A0FEC62}"/>
    <cellStyle name="Normal 28 3 3 2" xfId="22064" xr:uid="{49602DBF-DD93-49CC-B5E7-8FA7C928977C}"/>
    <cellStyle name="Normal 28 3 3 3" xfId="22065" xr:uid="{E63BEFF5-9345-411D-83CC-990D48FCD2CF}"/>
    <cellStyle name="Normal 28 3 4" xfId="22066" xr:uid="{3779EB92-52A9-46ED-A1C2-0119A9B60286}"/>
    <cellStyle name="Normal 28 3 4 2" xfId="22067" xr:uid="{ECB99A0C-72E9-4145-9372-CC3E0A3958C2}"/>
    <cellStyle name="Normal 28 3 4 3" xfId="22068" xr:uid="{E078436B-DFAD-4E37-B2F0-6A9388C61F04}"/>
    <cellStyle name="Normal 28 3 5" xfId="22069" xr:uid="{437F4637-09B6-49EE-B12D-697F862AC214}"/>
    <cellStyle name="Normal 28 3 5 2" xfId="22070" xr:uid="{04BC76F7-7094-4D44-AA94-21EDF91DE8C2}"/>
    <cellStyle name="Normal 28 3 5 3" xfId="22071" xr:uid="{F708CF62-43EB-4412-9B18-BB5C9F2AB77D}"/>
    <cellStyle name="Normal 28 3 6" xfId="22072" xr:uid="{3216833A-8D93-43CC-BACF-C7D6150BE06F}"/>
    <cellStyle name="Normal 28 3 6 2" xfId="22073" xr:uid="{CD33F712-4AB3-4FAD-B216-8C0E62243459}"/>
    <cellStyle name="Normal 28 3 6 3" xfId="22074" xr:uid="{BD88ADBE-A65D-47F0-AEED-4EE3A87AF875}"/>
    <cellStyle name="Normal 28 3 7" xfId="22075" xr:uid="{B7AB723D-8DDF-4A23-B37B-708EA532B4CE}"/>
    <cellStyle name="Normal 28 3 7 2" xfId="22076" xr:uid="{FF0BA2CB-401D-4C0E-880B-6858177DC63D}"/>
    <cellStyle name="Normal 28 3 7 3" xfId="22077" xr:uid="{7C748149-EFBE-45B4-B376-539275A46C78}"/>
    <cellStyle name="Normal 28 3 8" xfId="22078" xr:uid="{6A0E0DE9-5E9D-410E-84EC-649C26BA00EA}"/>
    <cellStyle name="Normal 28 3 8 2" xfId="22079" xr:uid="{FA0A024F-6F29-4CCC-8B8D-83F8C350B46A}"/>
    <cellStyle name="Normal 28 3 8 3" xfId="22080" xr:uid="{C3E204D4-9A77-4C5F-A402-A21D91DEDACF}"/>
    <cellStyle name="Normal 28 3 9" xfId="22081" xr:uid="{7134B815-5CC5-4D01-BF0D-5A4560190E2C}"/>
    <cellStyle name="Normal 28 3 9 2" xfId="22082" xr:uid="{BDC2A6C4-7A8B-436C-90D3-FD872191BAB9}"/>
    <cellStyle name="Normal 28 3 9 3" xfId="22083" xr:uid="{FF97BFEB-85DD-4B8E-83BD-20ED470ED78B}"/>
    <cellStyle name="Normal 28 4" xfId="22084" xr:uid="{09A01F21-C1E3-450A-ADFA-0698D375C020}"/>
    <cellStyle name="Normal 28 4 2" xfId="22085" xr:uid="{41151624-B522-41BF-90C8-50522FD53BB9}"/>
    <cellStyle name="Normal 28 4 3" xfId="22086" xr:uid="{9734F323-8D8C-4F87-B939-B448064D99CB}"/>
    <cellStyle name="Normal 28 5" xfId="22087" xr:uid="{D36EC8BA-6641-40D6-9C37-998E8E3EFA30}"/>
    <cellStyle name="Normal 28 5 2" xfId="22088" xr:uid="{11893A08-29CD-4BEC-BFC8-9A15A5AECAF2}"/>
    <cellStyle name="Normal 28 5 3" xfId="22089" xr:uid="{C9DD9575-9D25-4576-9FB6-33EAEACD5E49}"/>
    <cellStyle name="Normal 28 6" xfId="22090" xr:uid="{4C5F4422-A3EB-4BF6-A4E4-F1AB100D5694}"/>
    <cellStyle name="Normal 28 6 2" xfId="22091" xr:uid="{24A775F7-DF19-4EFA-B18D-7EA3DEE1A00F}"/>
    <cellStyle name="Normal 28 6 3" xfId="22092" xr:uid="{D37E9171-0709-4158-9403-1D2B9517DEEC}"/>
    <cellStyle name="Normal 28 7" xfId="22093" xr:uid="{1011F59C-AA31-459C-B5DE-A99DA83199F7}"/>
    <cellStyle name="Normal 28 7 2" xfId="22094" xr:uid="{4BDFE87C-A2D5-4F78-AE95-ACA64F61012C}"/>
    <cellStyle name="Normal 28 7 3" xfId="22095" xr:uid="{3BCBE573-6E5A-471D-B7A6-EE762374A7D6}"/>
    <cellStyle name="Normal 28 8" xfId="22096" xr:uid="{3232CD54-7564-4AF0-9C68-3816BF42A0C1}"/>
    <cellStyle name="Normal 28 8 2" xfId="22097" xr:uid="{2291F8D7-787A-45ED-A7F7-424D43037E90}"/>
    <cellStyle name="Normal 28 8 3" xfId="22098" xr:uid="{B611504F-1CBC-4A95-A853-F6CBED525184}"/>
    <cellStyle name="Normal 28 9" xfId="22099" xr:uid="{E5B17E96-85C0-4F09-A9C5-5C98B0C3A8CC}"/>
    <cellStyle name="Normal 28 9 2" xfId="22100" xr:uid="{57A44CC3-5322-4951-84B1-0E008EB86C99}"/>
    <cellStyle name="Normal 28 9 3" xfId="22101" xr:uid="{BFBBC05F-4717-4277-99B8-4D111598E58E}"/>
    <cellStyle name="Normal 29" xfId="22102" xr:uid="{35F71C1F-D8D3-4CA7-BA5F-8F6F8BC33DE9}"/>
    <cellStyle name="Normal 29 10" xfId="22103" xr:uid="{FC0FB658-EB62-4C81-A5B9-9076B588893C}"/>
    <cellStyle name="Normal 29 10 2" xfId="22104" xr:uid="{5CEEB729-22DD-4AA9-BAEE-13F39038EDA3}"/>
    <cellStyle name="Normal 29 10 3" xfId="22105" xr:uid="{884625A6-84FB-41B2-B2A1-F4DBC2C370F6}"/>
    <cellStyle name="Normal 29 11" xfId="22106" xr:uid="{71A0006E-E6CE-4B2F-BD57-1FBB1B92D7C0}"/>
    <cellStyle name="Normal 29 11 2" xfId="22107" xr:uid="{17889DC3-BA70-45DB-9196-3A512616CCBD}"/>
    <cellStyle name="Normal 29 11 3" xfId="22108" xr:uid="{A5C97806-1340-48BD-97C7-2F1F30424FA7}"/>
    <cellStyle name="Normal 29 12" xfId="22109" xr:uid="{2CE07FEF-D121-4924-8FE3-22FAC7DC0848}"/>
    <cellStyle name="Normal 29 12 2" xfId="22110" xr:uid="{016AE554-47F9-4963-9985-D9E9C6508701}"/>
    <cellStyle name="Normal 29 12 3" xfId="22111" xr:uid="{7772F6BC-31B7-4535-9662-AD13C03E77EB}"/>
    <cellStyle name="Normal 29 13" xfId="22112" xr:uid="{FDD61473-DA37-4627-B8D3-9D81FF6B571B}"/>
    <cellStyle name="Normal 29 13 2" xfId="22113" xr:uid="{BC6C02AD-B2CF-448B-B895-03FC0E56412A}"/>
    <cellStyle name="Normal 29 13 3" xfId="22114" xr:uid="{0E3EBC38-80AE-44A8-B941-68BD1447B4AD}"/>
    <cellStyle name="Normal 29 14" xfId="22115" xr:uid="{7BC64DEF-B7B9-467E-876B-1AB90D97B70A}"/>
    <cellStyle name="Normal 29 2" xfId="22116" xr:uid="{70C89394-5814-46AE-A172-469CE2BA4A69}"/>
    <cellStyle name="Normal 29 2 10" xfId="22117" xr:uid="{121E61B7-FC28-4D17-9447-CE5E000E807D}"/>
    <cellStyle name="Normal 29 2 10 2" xfId="22118" xr:uid="{A46F1E2F-8CF3-43DF-9D27-8F146D631589}"/>
    <cellStyle name="Normal 29 2 10 3" xfId="22119" xr:uid="{78930E74-39B3-4D0D-B068-28B811CCF682}"/>
    <cellStyle name="Normal 29 2 11" xfId="22120" xr:uid="{DC7F8D01-EE26-4BC4-960E-3AB004305B5E}"/>
    <cellStyle name="Normal 29 2 12" xfId="22121" xr:uid="{D9C70205-A4C7-492D-B74E-BECF32BF445D}"/>
    <cellStyle name="Normal 29 2 13" xfId="22122" xr:uid="{69DF4FE9-CBD5-442E-A93E-DF9896E0156E}"/>
    <cellStyle name="Normal 29 2 2" xfId="22123" xr:uid="{53E152D2-0F4A-4080-A7B7-E38E2DB16939}"/>
    <cellStyle name="Normal 29 2 2 2" xfId="22124" xr:uid="{7C30692E-1A99-4A71-84D4-B0FA95024EC6}"/>
    <cellStyle name="Normal 29 2 2 3" xfId="22125" xr:uid="{CFA319FD-EDAD-40E9-A936-110DE85FB858}"/>
    <cellStyle name="Normal 29 2 3" xfId="22126" xr:uid="{F5CF6839-C789-4A37-BE28-33899D87C585}"/>
    <cellStyle name="Normal 29 2 3 2" xfId="22127" xr:uid="{2E60CCA6-072E-4443-8EE9-E4C4C5192350}"/>
    <cellStyle name="Normal 29 2 3 3" xfId="22128" xr:uid="{6A366119-0FBB-4AC2-89D7-E55DD1CB2276}"/>
    <cellStyle name="Normal 29 2 4" xfId="22129" xr:uid="{38415651-B7C0-4F22-97C6-A62766CF0F5A}"/>
    <cellStyle name="Normal 29 2 4 2" xfId="22130" xr:uid="{CE103A9E-3059-4666-B904-3FF914A8A40D}"/>
    <cellStyle name="Normal 29 2 4 3" xfId="22131" xr:uid="{8C68A394-FBF1-4C81-982F-597AC420553D}"/>
    <cellStyle name="Normal 29 2 5" xfId="22132" xr:uid="{D1422AFD-32D0-4B8A-9E56-44FADF249669}"/>
    <cellStyle name="Normal 29 2 5 2" xfId="22133" xr:uid="{845CF15E-BC70-4145-8EB4-7E758F3CD782}"/>
    <cellStyle name="Normal 29 2 5 3" xfId="22134" xr:uid="{7AF5BEF9-2E75-4B88-BF89-5D38C95BF9DA}"/>
    <cellStyle name="Normal 29 2 6" xfId="22135" xr:uid="{E194587D-C90A-456D-B39E-E987DD456AA0}"/>
    <cellStyle name="Normal 29 2 6 2" xfId="22136" xr:uid="{3A28C9C6-97CE-49F9-B4E3-A53118AD213F}"/>
    <cellStyle name="Normal 29 2 6 3" xfId="22137" xr:uid="{CF5EE7F0-6E9F-4380-9339-A998C6F1C089}"/>
    <cellStyle name="Normal 29 2 7" xfId="22138" xr:uid="{264B9052-F37E-4B4A-AB1D-DA6BE7A0FD24}"/>
    <cellStyle name="Normal 29 2 7 2" xfId="22139" xr:uid="{4F7F0C54-79E9-434D-83E5-5BE8CF28D4F3}"/>
    <cellStyle name="Normal 29 2 7 3" xfId="22140" xr:uid="{7E530EEA-7DC8-450B-9C99-6D2040A3E3F8}"/>
    <cellStyle name="Normal 29 2 8" xfId="22141" xr:uid="{4CDD4BD9-5D56-4E19-8891-E1491F7130B4}"/>
    <cellStyle name="Normal 29 2 8 2" xfId="22142" xr:uid="{FE564904-365D-43CC-8312-C037C521E850}"/>
    <cellStyle name="Normal 29 2 8 3" xfId="22143" xr:uid="{140FFA24-DD61-4C46-8D13-58322EAF591A}"/>
    <cellStyle name="Normal 29 2 9" xfId="22144" xr:uid="{03703E01-5F52-43D2-B423-4EB58723B6FB}"/>
    <cellStyle name="Normal 29 2 9 2" xfId="22145" xr:uid="{6DDE1A7D-4B1A-4842-8D44-F5B006444BAE}"/>
    <cellStyle name="Normal 29 2 9 3" xfId="22146" xr:uid="{7EFD9B07-E35E-44EA-8788-6EFC0E671152}"/>
    <cellStyle name="Normal 29 3" xfId="22147" xr:uid="{AADCAEE3-BF82-4008-B239-4BCC9D8A84BA}"/>
    <cellStyle name="Normal 29 3 10" xfId="22148" xr:uid="{9212E7D8-C4C7-43CB-8437-8A5C8EDD1383}"/>
    <cellStyle name="Normal 29 3 10 2" xfId="22149" xr:uid="{852BD905-36AF-47F4-AA4D-A3E663E7EA1F}"/>
    <cellStyle name="Normal 29 3 10 3" xfId="22150" xr:uid="{B28090A6-39B4-4A35-A4D9-69AD2FFEC23F}"/>
    <cellStyle name="Normal 29 3 11" xfId="22151" xr:uid="{F2B9EC1F-E349-46BD-A141-8581A78E72AE}"/>
    <cellStyle name="Normal 29 3 12" xfId="22152" xr:uid="{F8D43A2C-8287-448C-A5CC-24E7EBCF99D1}"/>
    <cellStyle name="Normal 29 3 13" xfId="22153" xr:uid="{D94AFDD0-A297-4990-84EE-47B684F2E036}"/>
    <cellStyle name="Normal 29 3 14" xfId="22154" xr:uid="{F5F120F5-66F3-4E2B-9111-6607DDE4749A}"/>
    <cellStyle name="Normal 29 3 2" xfId="22155" xr:uid="{01C9B37F-F5F2-4791-80A2-9E056EB73150}"/>
    <cellStyle name="Normal 29 3 2 2" xfId="22156" xr:uid="{DD55522E-F902-454D-A451-B05670F29244}"/>
    <cellStyle name="Normal 29 3 2 3" xfId="22157" xr:uid="{E8508CC3-8EB9-49AA-ACD8-91448F0618A5}"/>
    <cellStyle name="Normal 29 3 3" xfId="22158" xr:uid="{37F3FB34-893B-4DAB-A9CD-3EAD0F0427F6}"/>
    <cellStyle name="Normal 29 3 3 2" xfId="22159" xr:uid="{6E9F8C21-D761-49B2-9859-886B146C7BA2}"/>
    <cellStyle name="Normal 29 3 3 3" xfId="22160" xr:uid="{9E1B0E35-F5C6-414A-B016-6A5F54264CF7}"/>
    <cellStyle name="Normal 29 3 4" xfId="22161" xr:uid="{233F1CF1-EA50-4DF7-9B2B-96A423740691}"/>
    <cellStyle name="Normal 29 3 4 2" xfId="22162" xr:uid="{CBEE093F-4517-4074-ACAA-0432B3903380}"/>
    <cellStyle name="Normal 29 3 4 3" xfId="22163" xr:uid="{22ED2D7B-5FFA-47C8-84C8-8330B6F0FFBE}"/>
    <cellStyle name="Normal 29 3 5" xfId="22164" xr:uid="{A1D4EC23-2967-4C0B-B098-CF1D0251CA41}"/>
    <cellStyle name="Normal 29 3 5 2" xfId="22165" xr:uid="{219F4E37-84FE-4CF3-A019-7C68A3A88A0B}"/>
    <cellStyle name="Normal 29 3 5 3" xfId="22166" xr:uid="{0DCAC538-B225-4E72-B5F9-5111D08BA83C}"/>
    <cellStyle name="Normal 29 3 6" xfId="22167" xr:uid="{1AC61ADF-7E36-4559-AD46-03401AB6C6D0}"/>
    <cellStyle name="Normal 29 3 6 2" xfId="22168" xr:uid="{9240444C-1E34-45C0-972F-DBBA0E26A3F8}"/>
    <cellStyle name="Normal 29 3 6 3" xfId="22169" xr:uid="{69CF0455-ADE7-492E-92B8-4DF40E0A34E1}"/>
    <cellStyle name="Normal 29 3 7" xfId="22170" xr:uid="{A4ED1BB8-EC08-4A3E-A61F-CCCA153EDFF4}"/>
    <cellStyle name="Normal 29 3 7 2" xfId="22171" xr:uid="{D3D32469-41C1-4169-8012-0730FFCBF337}"/>
    <cellStyle name="Normal 29 3 7 3" xfId="22172" xr:uid="{190513D4-5ABD-4D76-B8E0-1022FEFC1DF7}"/>
    <cellStyle name="Normal 29 3 8" xfId="22173" xr:uid="{11B6F5B5-2278-4D81-81D8-D069153EA0E7}"/>
    <cellStyle name="Normal 29 3 8 2" xfId="22174" xr:uid="{73EC5199-4F72-4307-9BC7-BD5474B789BE}"/>
    <cellStyle name="Normal 29 3 8 3" xfId="22175" xr:uid="{195BD7AA-6873-47CE-BD93-49A440C44D20}"/>
    <cellStyle name="Normal 29 3 9" xfId="22176" xr:uid="{F4915C28-A62C-4C25-ADA7-5DC530BA7B70}"/>
    <cellStyle name="Normal 29 3 9 2" xfId="22177" xr:uid="{06511DA2-C88E-4F05-8C6C-13BB40FF6466}"/>
    <cellStyle name="Normal 29 3 9 3" xfId="22178" xr:uid="{AE8E8D50-AAB1-4B52-AE7A-ADC2742CFFC0}"/>
    <cellStyle name="Normal 29 4" xfId="22179" xr:uid="{5EAB3246-CE66-4FD0-9B97-84770564D44E}"/>
    <cellStyle name="Normal 29 4 2" xfId="22180" xr:uid="{F56210B2-B0A8-4374-8D4B-1E25B72BF359}"/>
    <cellStyle name="Normal 29 4 3" xfId="22181" xr:uid="{BE5D03A4-676C-48A2-A155-C331CC3ADD2C}"/>
    <cellStyle name="Normal 29 5" xfId="22182" xr:uid="{E444C08D-57DE-4417-BC63-B0611D1EA6D5}"/>
    <cellStyle name="Normal 29 5 2" xfId="22183" xr:uid="{A892C7C6-C429-431D-96BA-E945F28617A7}"/>
    <cellStyle name="Normal 29 5 3" xfId="22184" xr:uid="{A2F84132-344D-468E-9170-A0970EA0A7F9}"/>
    <cellStyle name="Normal 29 6" xfId="22185" xr:uid="{D30372B2-6E3D-43AC-889A-29D520988336}"/>
    <cellStyle name="Normal 29 6 2" xfId="22186" xr:uid="{2D81CC46-9E2A-434C-82CE-4FD1D226C78D}"/>
    <cellStyle name="Normal 29 6 3" xfId="22187" xr:uid="{A4F1AB46-48B6-4008-BAD5-F06FADA6E050}"/>
    <cellStyle name="Normal 29 7" xfId="22188" xr:uid="{620CF971-F8BC-4F25-99A4-8CF9040B5DFC}"/>
    <cellStyle name="Normal 29 7 2" xfId="22189" xr:uid="{4347F4EE-EE1B-4343-B93C-04DF9099145B}"/>
    <cellStyle name="Normal 29 7 3" xfId="22190" xr:uid="{9BB239E4-01CB-40E7-82A9-8228DC9BD931}"/>
    <cellStyle name="Normal 29 8" xfId="22191" xr:uid="{B58186A9-4BB0-419D-AF33-1D04F538DB3C}"/>
    <cellStyle name="Normal 29 8 2" xfId="22192" xr:uid="{1D1606F0-0BA6-47AC-81D1-A4A2107C7F43}"/>
    <cellStyle name="Normal 29 8 3" xfId="22193" xr:uid="{92B9A5E1-3DA1-4A5A-8964-8272924F7579}"/>
    <cellStyle name="Normal 29 9" xfId="22194" xr:uid="{EE06629B-BE57-4760-A2B7-E59BEFBEDDE2}"/>
    <cellStyle name="Normal 29 9 2" xfId="22195" xr:uid="{CD638E00-0817-4D24-9DDC-68E10DFCCE3B}"/>
    <cellStyle name="Normal 29 9 3" xfId="22196" xr:uid="{57718E81-F84C-4EDD-BAC6-E75885D8741F}"/>
    <cellStyle name="Normal 3" xfId="22197" xr:uid="{3E5AC558-7148-4D8B-BC8F-8AB31CBB4B0A}"/>
    <cellStyle name="Normal 3 10" xfId="22198" xr:uid="{738DA681-AE94-48DF-AF30-785851A5A31D}"/>
    <cellStyle name="Normal 3 10 2" xfId="22199" xr:uid="{D12707EB-1889-46F8-A483-C56467B095A9}"/>
    <cellStyle name="Normal 3 10 2 2" xfId="22200" xr:uid="{6A60D0CB-1D0D-46D2-8205-4E97738B39AB}"/>
    <cellStyle name="Normal 3 10 2 3" xfId="22201" xr:uid="{E3686C30-CDD4-445F-8568-D684E2ACD070}"/>
    <cellStyle name="Normal 3 10 3" xfId="22202" xr:uid="{6C602B3C-AC18-4160-8E80-40F4C74C2AFD}"/>
    <cellStyle name="Normal 3 10 3 2" xfId="22203" xr:uid="{3C69C652-2769-4B92-84C8-611FBCE384C3}"/>
    <cellStyle name="Normal 3 10 4" xfId="22204" xr:uid="{8EE3DBC7-34B2-4ACF-9465-29A39821F0B2}"/>
    <cellStyle name="Normal 3 11" xfId="22205" xr:uid="{27B7ED04-5F6B-4596-B6F4-79F3137BBD39}"/>
    <cellStyle name="Normal 3 11 2" xfId="22206" xr:uid="{3B30FEF2-B809-489C-BE40-15BF2E00F430}"/>
    <cellStyle name="Normal 3 11 3" xfId="22207" xr:uid="{736874D3-4862-403B-A670-DDB8C4C44F76}"/>
    <cellStyle name="Normal 3 11 4" xfId="22208" xr:uid="{7BF3291B-43F3-4035-8FA2-975F48AAA98A}"/>
    <cellStyle name="Normal 3 12" xfId="22209" xr:uid="{61692832-2AA5-4139-9569-B4D4FCF6637F}"/>
    <cellStyle name="Normal 3 13" xfId="22210" xr:uid="{C7D3AACA-0097-43F9-9C15-001D5249CBA3}"/>
    <cellStyle name="Normal 3 13 2" xfId="22211" xr:uid="{22AD4F3D-5004-438D-A4E8-2B54AC402EE5}"/>
    <cellStyle name="Normal 3 14" xfId="22212" xr:uid="{19EE9DE2-1DEE-46F2-86C8-6F7EC4CC12EB}"/>
    <cellStyle name="Normal 3 14 2" xfId="22213" xr:uid="{C050D10C-A752-4214-B106-9688A9310817}"/>
    <cellStyle name="Normal 3 14 3" xfId="22214" xr:uid="{0D9ACC3C-A5A6-4CA7-B588-72ABE7525165}"/>
    <cellStyle name="Normal 3 14 4" xfId="22215" xr:uid="{7842B7EF-D5FE-4EE8-AC8B-51CDB85528DA}"/>
    <cellStyle name="Normal 3 15" xfId="22216" xr:uid="{6CC490F0-EE7C-4126-BB90-75B83DE626F6}"/>
    <cellStyle name="Normal 3 15 2" xfId="22217" xr:uid="{4753C0FD-89E7-4E4B-9ADB-59576F3148CB}"/>
    <cellStyle name="Normal 3 15 3" xfId="22218" xr:uid="{BC6ACEA7-5DC5-4626-A993-C00FBC27329E}"/>
    <cellStyle name="Normal 3 15 4" xfId="22219" xr:uid="{B7A73E59-15AD-4F5D-83D4-D653C9F9BB9D}"/>
    <cellStyle name="Normal 3 16" xfId="22220" xr:uid="{6772034F-DA7C-46AC-8652-235064192D5F}"/>
    <cellStyle name="Normal 3 16 2" xfId="22221" xr:uid="{A2E2ADAF-C22E-4F60-A943-EFA578735A09}"/>
    <cellStyle name="Normal 3 16 3" xfId="22222" xr:uid="{F0E480A3-F140-447D-82C1-43F95368253B}"/>
    <cellStyle name="Normal 3 16 4" xfId="22223" xr:uid="{6F177418-7797-450F-9476-770600EBF923}"/>
    <cellStyle name="Normal 3 17" xfId="22224" xr:uid="{6A63DD2B-BE9A-4C09-8C00-18D539D6ACB0}"/>
    <cellStyle name="Normal 3 17 2" xfId="22225" xr:uid="{E00EB16A-E413-4615-BAAB-EC4EE0E4F553}"/>
    <cellStyle name="Normal 3 17 3" xfId="22226" xr:uid="{1527BD3D-442A-4125-A9F7-CB0F5B72DA72}"/>
    <cellStyle name="Normal 3 17 4" xfId="22227" xr:uid="{DBF30731-C0A4-4F5B-9DAC-97AE0FC9FBE4}"/>
    <cellStyle name="Normal 3 18" xfId="22228" xr:uid="{C44FC018-897B-4BA5-A76B-2DDE3710D970}"/>
    <cellStyle name="Normal 3 18 2" xfId="22229" xr:uid="{6B360E62-CF92-4F64-B7E1-118834EABD82}"/>
    <cellStyle name="Normal 3 18 3" xfId="22230" xr:uid="{778E9084-A725-4688-98F9-2F195550298E}"/>
    <cellStyle name="Normal 3 18 4" xfId="22231" xr:uid="{296B663D-ED31-4920-836E-7239A2B6B6E0}"/>
    <cellStyle name="Normal 3 19" xfId="22232" xr:uid="{ECCA3DE4-9CB7-493E-9153-AA20E5D1E9CB}"/>
    <cellStyle name="Normal 3 19 2" xfId="22233" xr:uid="{68588CFE-FA58-4D09-AB31-51863989BDCD}"/>
    <cellStyle name="Normal 3 2" xfId="22234" xr:uid="{CE0E716C-0C0D-448A-9806-A680F453FD8A}"/>
    <cellStyle name="Normal 3 2 10" xfId="22235" xr:uid="{AC687787-F92D-4102-834B-4DDBE67E7617}"/>
    <cellStyle name="Normal 3 2 10 2" xfId="22236" xr:uid="{A2B2FD4F-AA70-4B58-A7C0-9678158113DB}"/>
    <cellStyle name="Normal 3 2 10 3" xfId="22237" xr:uid="{F8353DFF-DF27-42D9-BB07-8DABAB3C8BE2}"/>
    <cellStyle name="Normal 3 2 10 4" xfId="22238" xr:uid="{588E6E50-C382-4AB4-B0A7-951EDE4E1EF0}"/>
    <cellStyle name="Normal 3 2 11" xfId="22239" xr:uid="{9D227DC2-1CA2-4B6E-B5C9-D184BBA0C16E}"/>
    <cellStyle name="Normal 3 2 11 2" xfId="22240" xr:uid="{B1B0A0B3-87A3-49BD-9C7D-06F143096088}"/>
    <cellStyle name="Normal 3 2 11 3" xfId="22241" xr:uid="{23B175AF-F821-4D99-BE2E-9E8914C2A6E8}"/>
    <cellStyle name="Normal 3 2 12" xfId="22242" xr:uid="{DBB5C038-72C9-4B9D-AB1D-3E66F12991EF}"/>
    <cellStyle name="Normal 3 2 12 2" xfId="22243" xr:uid="{C9E761C8-C936-471D-B342-C43694652A77}"/>
    <cellStyle name="Normal 3 2 12 3" xfId="22244" xr:uid="{1571FE5E-83A9-4B32-8056-2A8DC673908F}"/>
    <cellStyle name="Normal 3 2 13" xfId="22245" xr:uid="{2397EB6C-652B-4CF7-B5C0-0425D7CF13F0}"/>
    <cellStyle name="Normal 3 2 13 2" xfId="22246" xr:uid="{94B0B362-AE88-431A-9CF2-3EE23D8D308A}"/>
    <cellStyle name="Normal 3 2 13 3" xfId="22247" xr:uid="{2020BC5B-729E-4A8E-8FA5-78D53D9C830F}"/>
    <cellStyle name="Normal 3 2 14" xfId="22248" xr:uid="{416DC4E5-BFF1-41EB-910A-44771FA4F408}"/>
    <cellStyle name="Normal 3 2 14 2" xfId="22249" xr:uid="{1BC4319F-17D0-402F-99F0-41732CBF1422}"/>
    <cellStyle name="Normal 3 2 14 3" xfId="22250" xr:uid="{41CF2783-26C5-47BA-B468-A952DC406387}"/>
    <cellStyle name="Normal 3 2 15" xfId="22251" xr:uid="{F4C55EF9-D3F0-43BF-A9E2-1B702FBA3396}"/>
    <cellStyle name="Normal 3 2 15 2" xfId="22252" xr:uid="{F25B2E7B-ECA5-4713-9854-748A661768D0}"/>
    <cellStyle name="Normal 3 2 15 3" xfId="22253" xr:uid="{CF5092FC-40F7-4430-A57F-BDB6B6A86729}"/>
    <cellStyle name="Normal 3 2 16" xfId="22254" xr:uid="{9E658FC3-C56A-4B2E-9BCE-3C818F0CBA85}"/>
    <cellStyle name="Normal 3 2 16 2" xfId="22255" xr:uid="{FEDCEB8F-2BF7-4CAD-B84A-A1AA2046FE8F}"/>
    <cellStyle name="Normal 3 2 16 3" xfId="22256" xr:uid="{FADA94CD-D9D7-431C-A070-AC3E15FC9D24}"/>
    <cellStyle name="Normal 3 2 17" xfId="22257" xr:uid="{A4836B85-7684-41F8-89F2-945AD6339B4F}"/>
    <cellStyle name="Normal 3 2 17 2" xfId="22258" xr:uid="{C14FDBCA-DD0F-4123-B441-A761F73C5713}"/>
    <cellStyle name="Normal 3 2 18" xfId="22259" xr:uid="{B047C44A-9CC6-4929-A536-B3637212AE4B}"/>
    <cellStyle name="Normal 3 2 19" xfId="22260" xr:uid="{76D81B93-4F7D-480A-988E-B67A3A74E8D5}"/>
    <cellStyle name="Normal 3 2 2" xfId="22261" xr:uid="{5BC4B7CA-E38F-4A08-97B8-A09622CA78F3}"/>
    <cellStyle name="Normal 3 2 2 2" xfId="22262" xr:uid="{1B38C3C8-5D47-4B91-8082-AB32A4E3ADC2}"/>
    <cellStyle name="Normal 3 2 2 2 2" xfId="22263" xr:uid="{78F96BFA-34FC-4502-BF79-5D147251E283}"/>
    <cellStyle name="Normal 3 2 2 3" xfId="22264" xr:uid="{00C11663-C25D-4513-915F-614CBF44EB83}"/>
    <cellStyle name="Normal 3 2 2 3 2" xfId="22265" xr:uid="{C931185E-B40B-4039-8B94-A74E940FF97F}"/>
    <cellStyle name="Normal 3 2 2 4" xfId="22266" xr:uid="{4AA4EC5A-C273-46DB-A029-CA51C53CAFC5}"/>
    <cellStyle name="Normal 3 2 3" xfId="22267" xr:uid="{795210A0-08AF-4B37-B653-0B9DF8C3CC1A}"/>
    <cellStyle name="Normal 3 2 3 2" xfId="22268" xr:uid="{D75B37DC-646D-4AA0-BA85-2D196CB7CE61}"/>
    <cellStyle name="Normal 3 2 3 2 2" xfId="22269" xr:uid="{7CE4C33B-3312-4289-A438-68EF69426B4D}"/>
    <cellStyle name="Normal 3 2 3 2 2 2" xfId="22270" xr:uid="{0303A419-A272-469B-A677-51D816E50654}"/>
    <cellStyle name="Normal 3 2 3 2 2 3" xfId="22271" xr:uid="{5589ADD1-E579-4B44-B764-98D733400313}"/>
    <cellStyle name="Normal 3 2 3 2 3" xfId="22272" xr:uid="{BC1FD172-171C-49D9-AF09-38A924113B7D}"/>
    <cellStyle name="Normal 3 2 3 2 4" xfId="22273" xr:uid="{FB30EC79-F8BB-4990-BFFC-54BF8D469CB0}"/>
    <cellStyle name="Normal 3 2 3 2 5" xfId="22274" xr:uid="{0D1B058B-3B19-4BC7-B4E0-BE8AE1995308}"/>
    <cellStyle name="Normal 3 2 3 3" xfId="22275" xr:uid="{A3E37AE5-8D3A-4C67-8A3D-76D53DA0BA02}"/>
    <cellStyle name="Normal 3 2 4" xfId="22276" xr:uid="{53DA78F6-117E-4D4F-8E33-6C41CF5CD9C2}"/>
    <cellStyle name="Normal 3 2 5" xfId="22277" xr:uid="{6AF026A2-D82A-4E45-B2FE-CE9185C6287A}"/>
    <cellStyle name="Normal 3 2 5 2" xfId="22278" xr:uid="{9B95E7ED-2B74-441D-8583-715AFF29E34F}"/>
    <cellStyle name="Normal 3 2 5 2 2" xfId="22279" xr:uid="{5708F018-B8BC-4E7B-B194-A49FE10A832A}"/>
    <cellStyle name="Normal 3 2 5 2 3" xfId="22280" xr:uid="{4F71CF02-C353-426A-BC6F-BD6582BD252C}"/>
    <cellStyle name="Normal 3 2 5 3" xfId="22281" xr:uid="{10C05436-A903-4453-B746-873B6F713976}"/>
    <cellStyle name="Normal 3 2 5 4" xfId="22282" xr:uid="{94F205A4-8B25-44DA-8449-AA14E9688EAC}"/>
    <cellStyle name="Normal 3 2 5 4 2" xfId="22283" xr:uid="{16749D03-7736-4502-95B0-A31D68A1FEAE}"/>
    <cellStyle name="Normal 3 2 5 5" xfId="22284" xr:uid="{CED2A25D-EF73-4D1D-9409-CAF89173001A}"/>
    <cellStyle name="Normal 3 2 5 6" xfId="22285" xr:uid="{F7A6397A-65D7-4A3A-AA73-8C96BD74489D}"/>
    <cellStyle name="Normal 3 2 6" xfId="22286" xr:uid="{0175B0BC-3E3E-41A8-AD05-8BC84138A032}"/>
    <cellStyle name="Normal 3 2 6 2" xfId="22287" xr:uid="{AFD30F83-B4D0-486F-9421-64EFBE35F6BF}"/>
    <cellStyle name="Normal 3 2 6 3" xfId="22288" xr:uid="{DF9B5CB4-EBFB-41A5-81FF-6BF6850F25C1}"/>
    <cellStyle name="Normal 3 2 6 4" xfId="22289" xr:uid="{A2E29598-4BCB-4CB6-BEFC-EE02313E50D0}"/>
    <cellStyle name="Normal 3 2 7" xfId="22290" xr:uid="{07D9BC28-AAEA-4738-81B7-016D31EA2C47}"/>
    <cellStyle name="Normal 3 2 7 2" xfId="22291" xr:uid="{0F30D9A8-3BE4-44E0-B7EE-2FB250020BD8}"/>
    <cellStyle name="Normal 3 2 7 3" xfId="22292" xr:uid="{6D51690F-6B48-46AA-963D-BF8D3A64D8CC}"/>
    <cellStyle name="Normal 3 2 7 4" xfId="22293" xr:uid="{0C62A7C4-7EEF-483C-9A01-11EEEC58642B}"/>
    <cellStyle name="Normal 3 2 8" xfId="22294" xr:uid="{B16D3592-D9F8-4511-B67D-E9CE321C8CDC}"/>
    <cellStyle name="Normal 3 2 8 2" xfId="22295" xr:uid="{C47C99BE-1710-42B9-A74E-626BFDC3294B}"/>
    <cellStyle name="Normal 3 2 8 3" xfId="22296" xr:uid="{DFC7C52A-F454-46B9-967B-788569C9BD39}"/>
    <cellStyle name="Normal 3 2 8 4" xfId="22297" xr:uid="{22549365-6E20-4797-B71A-6D0810EBDE54}"/>
    <cellStyle name="Normal 3 2 9" xfId="22298" xr:uid="{F3E933E7-E5E5-4CB0-B0F4-FE278262697C}"/>
    <cellStyle name="Normal 3 2 9 2" xfId="22299" xr:uid="{CA982A09-CC3B-44F5-B91B-8C90734989EA}"/>
    <cellStyle name="Normal 3 2 9 3" xfId="22300" xr:uid="{C4A72CD8-43D9-440D-BA45-FC3F335F8417}"/>
    <cellStyle name="Normal 3 2 9 4" xfId="22301" xr:uid="{548B8138-2147-4B14-9539-6D66C22AC3A2}"/>
    <cellStyle name="Normal 3 2_ELC" xfId="22302" xr:uid="{CD7ACB0F-DFBD-48A6-A68B-B7C63A49CBF2}"/>
    <cellStyle name="Normal 3 20" xfId="22303" xr:uid="{B5394A47-43E8-45CE-8730-4080B57F532C}"/>
    <cellStyle name="Normal 3 21" xfId="22304" xr:uid="{7426F5F1-1688-423E-A766-68826CF53209}"/>
    <cellStyle name="Normal 3 22" xfId="22305" xr:uid="{B60FAF92-354E-4DAF-9E91-95BD93965766}"/>
    <cellStyle name="Normal 3 23" xfId="22306" xr:uid="{C38F6D5E-7C3D-4A80-998E-1A2DABABD950}"/>
    <cellStyle name="Normal 3 24" xfId="22307" xr:uid="{CFAD0D44-9B37-496F-8D12-DD5960ACD22B}"/>
    <cellStyle name="Normal 3 25" xfId="22308" xr:uid="{EFAFD838-6F28-4C11-8948-C3FD3DF5DEEA}"/>
    <cellStyle name="Normal 3 26" xfId="22309" xr:uid="{E8593172-D26A-460F-8FD9-9373EACE5A55}"/>
    <cellStyle name="Normal 3 27" xfId="22310" xr:uid="{B92C9F37-627E-41F0-94E9-A1BBB59C4F76}"/>
    <cellStyle name="Normal 3 28" xfId="6" xr:uid="{26A619F4-CB14-4A8A-A2FC-8EC512AD96D4}"/>
    <cellStyle name="Normal 3 28 2" xfId="42766" xr:uid="{E11FD313-3FC2-41C8-9A20-9DB0C30CC193}"/>
    <cellStyle name="Normal 3 28 3" xfId="22311" xr:uid="{64B36D59-3BFE-409E-B148-E864BE030883}"/>
    <cellStyle name="Normal 3 3" xfId="22312" xr:uid="{132360F0-FE61-4F5B-971C-9910B352BA67}"/>
    <cellStyle name="Normal 3 3 10" xfId="22313" xr:uid="{B1C1A54F-AC20-44B8-BD6B-975A6053DF4E}"/>
    <cellStyle name="Normal 3 3 10 2" xfId="22314" xr:uid="{B751243E-3B2D-4907-8488-489A02626860}"/>
    <cellStyle name="Normal 3 3 10 3" xfId="22315" xr:uid="{47F692A9-27C1-4BA6-812B-66C57657EA94}"/>
    <cellStyle name="Normal 3 3 11" xfId="22316" xr:uid="{0BFBAB8F-2644-48A5-BC4A-1B1594D9692C}"/>
    <cellStyle name="Normal 3 3 11 2" xfId="22317" xr:uid="{608F88CE-387F-4A48-9223-73C229C09302}"/>
    <cellStyle name="Normal 3 3 11 3" xfId="22318" xr:uid="{E1E31B56-2F04-4E1C-849C-08F21916ED52}"/>
    <cellStyle name="Normal 3 3 12" xfId="22319" xr:uid="{52E65B5B-778D-4926-BC85-59FBE77F5891}"/>
    <cellStyle name="Normal 3 3 12 2" xfId="22320" xr:uid="{1BADC0A1-03B2-4CB0-983F-E126D78EA994}"/>
    <cellStyle name="Normal 3 3 12 3" xfId="22321" xr:uid="{7B30C5E3-BEEA-4C98-9309-7CDAA01BF131}"/>
    <cellStyle name="Normal 3 3 13" xfId="22322" xr:uid="{F1786C64-1E17-4CAC-B995-5E395E9FF87D}"/>
    <cellStyle name="Normal 3 3 13 2" xfId="22323" xr:uid="{259339F4-4EB6-4577-88B1-BDC13F28F7AB}"/>
    <cellStyle name="Normal 3 3 13 3" xfId="22324" xr:uid="{9D8B8D63-BCF5-4F69-A5DE-A11E5D5F7E9F}"/>
    <cellStyle name="Normal 3 3 14" xfId="22325" xr:uid="{44AF3A32-3C88-41DC-B245-7A6DE80FF42C}"/>
    <cellStyle name="Normal 3 3 2" xfId="22326" xr:uid="{FF1017FE-7F23-4269-BDEC-CD75D42A93EA}"/>
    <cellStyle name="Normal 3 3 2 2" xfId="22327" xr:uid="{ECBEDE16-463E-499E-B0EF-25A86D07E322}"/>
    <cellStyle name="Normal 3 3 3" xfId="22328" xr:uid="{F06C8B0E-84F6-4324-835E-26B8119FACE3}"/>
    <cellStyle name="Normal 3 3 3 2" xfId="22329" xr:uid="{3261BD0F-22F0-4096-85C3-F6C30C8C846C}"/>
    <cellStyle name="Normal 3 3 3 3" xfId="22330" xr:uid="{AA9ACD01-C057-4157-AAAB-EB38B6A65A71}"/>
    <cellStyle name="Normal 3 3 3 4" xfId="22331" xr:uid="{F79ED052-C32B-4567-ACD5-5FEE6D2B7767}"/>
    <cellStyle name="Normal 3 3 4" xfId="22332" xr:uid="{C0BDE4B7-ECCF-4499-8B6C-E5ECBD9EF31F}"/>
    <cellStyle name="Normal 3 3 4 2" xfId="22333" xr:uid="{E103671B-6093-46BA-8F1C-DDB25C6B1F77}"/>
    <cellStyle name="Normal 3 3 4 3" xfId="22334" xr:uid="{A7053164-EEF0-4E5F-A587-F30AD8C88243}"/>
    <cellStyle name="Normal 3 3 4 4" xfId="22335" xr:uid="{72DF4A1A-9BDF-4C09-A69F-74BBF45FAA7C}"/>
    <cellStyle name="Normal 3 3 5" xfId="22336" xr:uid="{A625CFB4-2D38-451F-8A4D-0FE41F9FD561}"/>
    <cellStyle name="Normal 3 3 5 2" xfId="22337" xr:uid="{05A9EEBC-78A1-4D61-BFD2-EA4AC332EFDB}"/>
    <cellStyle name="Normal 3 3 5 3" xfId="22338" xr:uid="{29BB6D5D-6A83-42DD-B87B-B812FD1B6BA8}"/>
    <cellStyle name="Normal 3 3 5 4" xfId="22339" xr:uid="{550CECE2-699F-4B47-8A17-3059AB3CF5AE}"/>
    <cellStyle name="Normal 3 3 6" xfId="22340" xr:uid="{631EAC3A-1D50-40DC-8921-14EF83FD06D9}"/>
    <cellStyle name="Normal 3 3 6 2" xfId="22341" xr:uid="{51478B9A-238B-4DFA-96EA-C1800BF99021}"/>
    <cellStyle name="Normal 3 3 6 3" xfId="22342" xr:uid="{91BE2173-8131-405A-B388-8EA6C78DE7E2}"/>
    <cellStyle name="Normal 3 3 6 4" xfId="22343" xr:uid="{2DED2808-4BBB-4736-BE82-DA802A59CBBF}"/>
    <cellStyle name="Normal 3 3 7" xfId="22344" xr:uid="{61BD969A-D7E6-4BAA-8E24-9A7B43B0EFF3}"/>
    <cellStyle name="Normal 3 3 8" xfId="22345" xr:uid="{8CA1A175-24FA-4210-A7DB-F9754D3E8921}"/>
    <cellStyle name="Normal 3 3 9" xfId="22346" xr:uid="{EA9EA2EA-5AFF-411C-AC0F-5C5662AB264B}"/>
    <cellStyle name="Normal 3 3 9 2" xfId="22347" xr:uid="{A59E9A52-8BD0-48A6-A57F-A3E9E3C19C4C}"/>
    <cellStyle name="Normal 3 3 9 3" xfId="22348" xr:uid="{EFD3498A-584E-42D5-9F95-A1C6C6887727}"/>
    <cellStyle name="Normal 3 4" xfId="22349" xr:uid="{09F7E018-C72B-4BB6-82D5-064265FDAF43}"/>
    <cellStyle name="Normal 3 4 2" xfId="22350" xr:uid="{6B56414D-F327-425E-BE91-9A26B61091E8}"/>
    <cellStyle name="Normal 3 4 2 2" xfId="22351" xr:uid="{F3FEF03D-36EA-4C65-99CD-E7AA1E0468F5}"/>
    <cellStyle name="Normal 3 4 3" xfId="22352" xr:uid="{4B381495-2376-4CB3-A7CA-FB5E34A842CE}"/>
    <cellStyle name="Normal 3 4 4" xfId="22353" xr:uid="{7841A979-C6A3-4192-8490-EA9354748068}"/>
    <cellStyle name="Normal 3 4 5" xfId="22354" xr:uid="{C3F3B3A4-3FCB-48BD-B626-D44D4847C27A}"/>
    <cellStyle name="Normal 3 4 6" xfId="22355" xr:uid="{A62676B8-53C4-44F4-86AB-B2562E934F05}"/>
    <cellStyle name="Normal 3 4 7" xfId="22356" xr:uid="{8494C2B4-1958-4D0E-A4F4-27D1B6B877CA}"/>
    <cellStyle name="Normal 3 4 8" xfId="22357" xr:uid="{2A55D4AD-63BA-472E-ACDA-C5C96D19FD46}"/>
    <cellStyle name="Normal 3 4 9" xfId="22358" xr:uid="{50CF5929-5827-432D-9B69-F145CC858C3F}"/>
    <cellStyle name="Normal 3 5" xfId="22359" xr:uid="{0CA5B12B-FE0B-45B8-B645-24AA41F930FE}"/>
    <cellStyle name="Normal 3 5 2" xfId="22360" xr:uid="{1AE0CBE6-6EDA-4F52-8238-C59EB7D081E4}"/>
    <cellStyle name="Normal 3 5 2 2" xfId="22361" xr:uid="{DDBE7E25-F9F6-42FC-B596-1F6C1CFD2594}"/>
    <cellStyle name="Normal 3 5 3" xfId="22362" xr:uid="{0925FBC7-4F52-4912-AD42-9D83B02A077A}"/>
    <cellStyle name="Normal 3 5 4" xfId="22363" xr:uid="{B3637D60-E07D-4A27-85FF-4DE5E7DCF6EB}"/>
    <cellStyle name="Normal 3 5 5" xfId="22364" xr:uid="{709CFBAE-B1A1-4F80-80F1-403F2DBDF261}"/>
    <cellStyle name="Normal 3 5 6" xfId="22365" xr:uid="{E713900D-D94B-4B88-8A52-D6C4CAD492EF}"/>
    <cellStyle name="Normal 3 5 7" xfId="22366" xr:uid="{9C312736-82D1-40A4-9C66-1749C5DFD352}"/>
    <cellStyle name="Normal 3 5 8" xfId="22367" xr:uid="{19758FB5-7A4D-4387-985A-C4C4269FDB39}"/>
    <cellStyle name="Normal 3 6" xfId="22368" xr:uid="{18C5FE50-8A72-40C1-A9F3-3FDF5EF73A32}"/>
    <cellStyle name="Normal 3 7" xfId="22369" xr:uid="{8B43C3ED-E398-44DC-863D-06DA512DDD50}"/>
    <cellStyle name="Normal 3 7 2" xfId="22370" xr:uid="{95ABC3A0-9B21-405F-A87E-C1427A975DA0}"/>
    <cellStyle name="Normal 3 7 2 2" xfId="22371" xr:uid="{991AD7A1-0865-4918-A8DA-7B8E15A0000C}"/>
    <cellStyle name="Normal 3 7 2 3" xfId="22372" xr:uid="{1FACD83A-E797-42BA-A6AF-66045BF00E66}"/>
    <cellStyle name="Normal 3 7 3" xfId="22373" xr:uid="{5168CBA2-1860-4A29-970D-9CC74E95BF39}"/>
    <cellStyle name="Normal 3 7 4" xfId="22374" xr:uid="{AFE5C31B-021B-4D82-9ADE-64A8A32E79D4}"/>
    <cellStyle name="Normal 3 7 4 2" xfId="22375" xr:uid="{663C79C9-8BCA-4C46-9CE9-4744E5D71E62}"/>
    <cellStyle name="Normal 3 7 5" xfId="22376" xr:uid="{FBB3D163-AB7D-4A12-B4DA-995403540A09}"/>
    <cellStyle name="Normal 3 7 6" xfId="22377" xr:uid="{8F48E03F-2363-49C8-9822-FEE1AAB49011}"/>
    <cellStyle name="Normal 3 8" xfId="22378" xr:uid="{2C61B3D5-2AE6-4FD9-A7F3-60FCDCBBAD29}"/>
    <cellStyle name="Normal 3 8 2" xfId="22379" xr:uid="{7B297C51-8ED7-441F-8A59-9115C8B1E843}"/>
    <cellStyle name="Normal 3 8 2 2" xfId="22380" xr:uid="{4080AA74-BCBF-4B22-A254-3427E4B62991}"/>
    <cellStyle name="Normal 3 8 2 3" xfId="22381" xr:uid="{FEBDF199-7A18-47DE-A27A-8957DCA5DDBE}"/>
    <cellStyle name="Normal 3 8 3" xfId="22382" xr:uid="{38EB61E3-58ED-4153-814D-2F8B34D60653}"/>
    <cellStyle name="Normal 3 8 3 2" xfId="22383" xr:uid="{60D50BC2-E624-4D13-8522-AAD09DDCBB53}"/>
    <cellStyle name="Normal 3 8 4" xfId="22384" xr:uid="{AF131934-CE59-41EE-B3D6-C7A3B85F1338}"/>
    <cellStyle name="Normal 3 9" xfId="22385" xr:uid="{3BDDD4CC-B602-4FB0-9861-1EBEC04F94AC}"/>
    <cellStyle name="Normal 3 9 2" xfId="22386" xr:uid="{7AEF52B8-46D2-4899-BDEF-B6A44BD44A4A}"/>
    <cellStyle name="Normal 3 9 2 2" xfId="22387" xr:uid="{32D6F3F1-6531-4327-BA5D-E7D059C7E6BC}"/>
    <cellStyle name="Normal 3 9 2 3" xfId="22388" xr:uid="{29B6C6A1-2E5B-430A-9DF7-851665E6EADA}"/>
    <cellStyle name="Normal 3 9 3" xfId="22389" xr:uid="{D2EF8714-B9AC-4B52-942F-13AF1AC6CE8E}"/>
    <cellStyle name="Normal 3 9 3 2" xfId="22390" xr:uid="{894B51E7-27B9-4E95-96FD-127420741F50}"/>
    <cellStyle name="Normal 3 9 4" xfId="22391" xr:uid="{3079278C-2E3C-4BB4-8260-5F0B27460867}"/>
    <cellStyle name="Normal 3 9 5" xfId="22392" xr:uid="{EDB12C06-FD5E-4310-AE46-0D830DACC578}"/>
    <cellStyle name="Normal 3 9 6" xfId="22393" xr:uid="{783B7A0F-A4A5-4F7C-A807-F522F94C8C13}"/>
    <cellStyle name="Normal 3_Copy of Commissioning date correction" xfId="22394" xr:uid="{5457149B-9AC0-4569-8A44-9D08A6EC9501}"/>
    <cellStyle name="Normal 30" xfId="22395" xr:uid="{F3E069E0-B65A-448B-B312-7996A514820E}"/>
    <cellStyle name="Normal 30 10" xfId="22396" xr:uid="{14E3AF81-6632-4F4F-8265-FB586A90B9BB}"/>
    <cellStyle name="Normal 30 10 2" xfId="22397" xr:uid="{F3B0E3D6-B74B-4687-AF46-4AD4E87E2F1A}"/>
    <cellStyle name="Normal 30 10 3" xfId="22398" xr:uid="{F969AD59-714A-4F1E-9EA5-9DBDB6295199}"/>
    <cellStyle name="Normal 30 11" xfId="22399" xr:uid="{45BE2C06-D176-4B37-862C-583B29EF78FC}"/>
    <cellStyle name="Normal 30 11 2" xfId="22400" xr:uid="{15E551CF-E5D4-453A-BDF9-547FECB90682}"/>
    <cellStyle name="Normal 30 11 3" xfId="22401" xr:uid="{7142C1F3-DC43-4907-BF00-A818E2E71061}"/>
    <cellStyle name="Normal 30 12" xfId="22402" xr:uid="{4AD78544-466C-44B1-B8FC-CDE26B23B0F2}"/>
    <cellStyle name="Normal 30 12 2" xfId="22403" xr:uid="{C206612C-C0C2-4F78-A88A-C5A31A36955B}"/>
    <cellStyle name="Normal 30 12 3" xfId="22404" xr:uid="{4E1E4F67-AF0B-437C-AE5E-16D75D058C6A}"/>
    <cellStyle name="Normal 30 13" xfId="22405" xr:uid="{C13F3C08-52BC-4C7F-82C8-A54532F9C5FB}"/>
    <cellStyle name="Normal 30 13 2" xfId="22406" xr:uid="{897E40DD-309E-4BD4-9863-369680CAAEC0}"/>
    <cellStyle name="Normal 30 13 3" xfId="22407" xr:uid="{5B3F35A6-DD50-4864-B719-AB4626DED65C}"/>
    <cellStyle name="Normal 30 14" xfId="22408" xr:uid="{7B1125CF-D2E0-49BC-9DA7-5FBBA5C7F65F}"/>
    <cellStyle name="Normal 30 2" xfId="22409" xr:uid="{30BFB809-E799-48B3-AFB4-D1B3B6AE40A6}"/>
    <cellStyle name="Normal 30 2 10" xfId="22410" xr:uid="{1DDA9F85-669E-4C7E-B524-A3F00B360A7A}"/>
    <cellStyle name="Normal 30 2 10 2" xfId="22411" xr:uid="{1119E387-2833-4FF2-BBBF-A16970E85794}"/>
    <cellStyle name="Normal 30 2 10 3" xfId="22412" xr:uid="{EBF02DD6-685E-473B-84D0-3F1B5F3A2EC5}"/>
    <cellStyle name="Normal 30 2 11" xfId="22413" xr:uid="{E0F1D53F-1687-43EC-82FA-66212007E961}"/>
    <cellStyle name="Normal 30 2 12" xfId="22414" xr:uid="{5F9C257C-9AE9-4F6A-8279-ACAA8F0C4738}"/>
    <cellStyle name="Normal 30 2 13" xfId="22415" xr:uid="{70D05E5C-32E9-4C52-868B-87D8DAC30C25}"/>
    <cellStyle name="Normal 30 2 2" xfId="22416" xr:uid="{C564BAAF-173E-4CBC-887F-2EA71A9835F6}"/>
    <cellStyle name="Normal 30 2 2 2" xfId="22417" xr:uid="{E0FC8604-EE73-4382-808F-B543DBC4BE5C}"/>
    <cellStyle name="Normal 30 2 2 3" xfId="22418" xr:uid="{99ED6C3D-DDA0-45A2-ACFD-2A93F984A23B}"/>
    <cellStyle name="Normal 30 2 2 4" xfId="22419" xr:uid="{E20AFFD6-79A6-4E2A-B43F-11571A409F59}"/>
    <cellStyle name="Normal 30 2 3" xfId="22420" xr:uid="{6854A82E-1A6A-4F27-9950-09EB1AA5355C}"/>
    <cellStyle name="Normal 30 2 3 2" xfId="22421" xr:uid="{9DEFD7F1-CC61-4970-A6C8-A79F1635EA29}"/>
    <cellStyle name="Normal 30 2 3 3" xfId="22422" xr:uid="{9813B7A6-057E-4805-B711-759A40A296F4}"/>
    <cellStyle name="Normal 30 2 4" xfId="22423" xr:uid="{D262DE35-8F24-4F52-87AE-F5ABB8E249D1}"/>
    <cellStyle name="Normal 30 2 4 2" xfId="22424" xr:uid="{486623AA-EAAE-428B-B8E4-01E29B7FD8CA}"/>
    <cellStyle name="Normal 30 2 4 3" xfId="22425" xr:uid="{CEC77517-15ED-4022-AD7A-7A957436BA5B}"/>
    <cellStyle name="Normal 30 2 5" xfId="22426" xr:uid="{1FF85946-4519-483A-8064-64ACA3C19B62}"/>
    <cellStyle name="Normal 30 2 5 2" xfId="22427" xr:uid="{E1A66DEB-645E-47B0-B41E-75A3F8FACB08}"/>
    <cellStyle name="Normal 30 2 5 3" xfId="22428" xr:uid="{07DB5070-040B-4480-BD19-DDE8CEC7B3EF}"/>
    <cellStyle name="Normal 30 2 6" xfId="22429" xr:uid="{40D2DB32-8488-480D-8B1F-2FB4D47DA884}"/>
    <cellStyle name="Normal 30 2 6 2" xfId="22430" xr:uid="{598C513F-7FDF-4AFA-AB9F-41CA8C64D9C6}"/>
    <cellStyle name="Normal 30 2 6 3" xfId="22431" xr:uid="{96FA15F7-97B4-498A-99E2-47168A72754A}"/>
    <cellStyle name="Normal 30 2 7" xfId="22432" xr:uid="{D2AFAC89-0A45-4010-8DBD-404043B4C102}"/>
    <cellStyle name="Normal 30 2 7 2" xfId="22433" xr:uid="{3C00FFBC-9155-4BDF-BD46-D1E6908AB511}"/>
    <cellStyle name="Normal 30 2 7 3" xfId="22434" xr:uid="{270496BC-EB51-4BDE-AD86-7F382D1A6394}"/>
    <cellStyle name="Normal 30 2 8" xfId="22435" xr:uid="{BB4EA183-3627-4C8C-8F6E-DE467DF25EE8}"/>
    <cellStyle name="Normal 30 2 8 2" xfId="22436" xr:uid="{2C618FD7-7ABC-402C-B368-A06FB2F8FCE3}"/>
    <cellStyle name="Normal 30 2 8 3" xfId="22437" xr:uid="{70D417F2-C9B7-461C-BA11-E5C2F14FEAA4}"/>
    <cellStyle name="Normal 30 2 9" xfId="22438" xr:uid="{44B7E775-2D8A-4EC0-A91C-EACADF451EC0}"/>
    <cellStyle name="Normal 30 2 9 2" xfId="22439" xr:uid="{965CB9DC-690C-4AE7-A41A-0402C3370971}"/>
    <cellStyle name="Normal 30 2 9 3" xfId="22440" xr:uid="{C9C4C5BE-8F7A-4162-ABB6-0FD088B093A7}"/>
    <cellStyle name="Normal 30 3" xfId="22441" xr:uid="{2FFCFE4A-E4CA-4A65-A3C5-D4CC13DB323D}"/>
    <cellStyle name="Normal 30 3 10" xfId="22442" xr:uid="{F377AFE1-B2A8-4F28-A162-41888F2D6FC3}"/>
    <cellStyle name="Normal 30 3 10 2" xfId="22443" xr:uid="{CD75F29D-DED6-45E4-B0F4-786C0368B140}"/>
    <cellStyle name="Normal 30 3 10 3" xfId="22444" xr:uid="{FEFD977D-764C-4FC9-9842-7B58BE7CAC14}"/>
    <cellStyle name="Normal 30 3 11" xfId="22445" xr:uid="{5F589628-96DC-4FF5-B63A-7B3390957D96}"/>
    <cellStyle name="Normal 30 3 12" xfId="22446" xr:uid="{CF0C4869-1675-411A-80E7-8A54C7CEAF50}"/>
    <cellStyle name="Normal 30 3 13" xfId="22447" xr:uid="{1EA0546B-24FA-487A-BC5C-76FE0AF143CB}"/>
    <cellStyle name="Normal 30 3 2" xfId="22448" xr:uid="{EEAB8D04-112A-4D93-8586-1B61247993A7}"/>
    <cellStyle name="Normal 30 3 2 2" xfId="22449" xr:uid="{2233DE73-AE95-4F4D-B873-C109CC8FD132}"/>
    <cellStyle name="Normal 30 3 2 3" xfId="22450" xr:uid="{F96EE1AF-0C40-4B23-826A-08A9079A3B45}"/>
    <cellStyle name="Normal 30 3 3" xfId="22451" xr:uid="{0A92CD5B-A4A7-488A-BAAB-09AEE9749370}"/>
    <cellStyle name="Normal 30 3 3 2" xfId="22452" xr:uid="{B29CF883-6E5E-428E-BA1D-EEF6B3682594}"/>
    <cellStyle name="Normal 30 3 3 3" xfId="22453" xr:uid="{46EA3CA3-7A7F-4E38-8A75-35D5C8E5AECA}"/>
    <cellStyle name="Normal 30 3 4" xfId="22454" xr:uid="{37C6FA90-A0A0-46A1-BC7E-45563A484784}"/>
    <cellStyle name="Normal 30 3 4 2" xfId="22455" xr:uid="{D6C789C3-9822-4C59-A377-B90D570DEC72}"/>
    <cellStyle name="Normal 30 3 4 3" xfId="22456" xr:uid="{00238C47-B81A-4AC6-8E8E-1E40884C7958}"/>
    <cellStyle name="Normal 30 3 5" xfId="22457" xr:uid="{289E93BB-7EBF-4878-92B4-7AD30A1B2E26}"/>
    <cellStyle name="Normal 30 3 5 2" xfId="22458" xr:uid="{44CF4AAE-3592-45CA-A94D-B661695E4878}"/>
    <cellStyle name="Normal 30 3 5 3" xfId="22459" xr:uid="{D1231F00-A35C-43CD-9CD4-1231AB173C1D}"/>
    <cellStyle name="Normal 30 3 6" xfId="22460" xr:uid="{70E05117-14C1-4B4C-8D72-AD6012A84DD8}"/>
    <cellStyle name="Normal 30 3 6 2" xfId="22461" xr:uid="{16D345CE-DF70-4A07-8DA5-9AED6AF9B3FA}"/>
    <cellStyle name="Normal 30 3 6 3" xfId="22462" xr:uid="{F36A2E21-967C-4139-BA67-0682DA87DCD1}"/>
    <cellStyle name="Normal 30 3 7" xfId="22463" xr:uid="{CDAEE16C-B9C5-4410-B64F-C6444078B7FB}"/>
    <cellStyle name="Normal 30 3 7 2" xfId="22464" xr:uid="{A33C6319-0C41-4386-BEE9-879901415471}"/>
    <cellStyle name="Normal 30 3 7 3" xfId="22465" xr:uid="{B18DE46C-A516-469D-9BE8-3AFCF0B405F0}"/>
    <cellStyle name="Normal 30 3 8" xfId="22466" xr:uid="{EDC5CB9D-22D3-49CE-A693-CF3A73D164BA}"/>
    <cellStyle name="Normal 30 3 8 2" xfId="22467" xr:uid="{23FBBA24-EEEE-429D-B5B1-69636A4D5A4B}"/>
    <cellStyle name="Normal 30 3 8 3" xfId="22468" xr:uid="{2520D0A3-4F16-4843-9529-E12EA0914170}"/>
    <cellStyle name="Normal 30 3 9" xfId="22469" xr:uid="{82C0E028-CCCF-436D-9F95-DB567B369D73}"/>
    <cellStyle name="Normal 30 3 9 2" xfId="22470" xr:uid="{43269F9B-8307-4C51-B447-DA31B84FAB9C}"/>
    <cellStyle name="Normal 30 3 9 3" xfId="22471" xr:uid="{E1332E57-F0AF-4A29-9A68-7EECB3B3172E}"/>
    <cellStyle name="Normal 30 4" xfId="22472" xr:uid="{62CBF287-B440-4B40-89D3-31D90B5AF5B7}"/>
    <cellStyle name="Normal 30 4 2" xfId="22473" xr:uid="{6C9075BE-A4D0-4ABD-9649-C9B8DD2D0D43}"/>
    <cellStyle name="Normal 30 4 3" xfId="22474" xr:uid="{961E2D68-46DB-443D-AB3B-CA1FECE8A286}"/>
    <cellStyle name="Normal 30 4 4" xfId="22475" xr:uid="{F633C1F7-FFA5-43CE-A6AB-405EB90AD00E}"/>
    <cellStyle name="Normal 30 4 5" xfId="22476" xr:uid="{8A1D99CE-F76A-40D9-B1F3-AEC06D0B7CEC}"/>
    <cellStyle name="Normal 30 5" xfId="22477" xr:uid="{77D228F8-474D-41DD-8120-A2BBD2BC751F}"/>
    <cellStyle name="Normal 30 5 2" xfId="22478" xr:uid="{607A3059-154E-42DA-B170-EE88B8CA321A}"/>
    <cellStyle name="Normal 30 5 3" xfId="22479" xr:uid="{EB520D4B-2045-459B-AC86-2034CBC9CA65}"/>
    <cellStyle name="Normal 30 6" xfId="22480" xr:uid="{2F052091-6E90-4CBE-958E-12562D8988C5}"/>
    <cellStyle name="Normal 30 6 2" xfId="22481" xr:uid="{B40C7196-2F9A-48D0-8C8E-ED362F356C7E}"/>
    <cellStyle name="Normal 30 6 3" xfId="22482" xr:uid="{6516AF36-0F9E-429B-A836-05DD5BCD0E78}"/>
    <cellStyle name="Normal 30 7" xfId="22483" xr:uid="{81D8B721-E5DF-4B09-89BB-90C2FBD66E54}"/>
    <cellStyle name="Normal 30 7 2" xfId="22484" xr:uid="{69151807-542E-4F81-85B9-42596F9A1069}"/>
    <cellStyle name="Normal 30 7 3" xfId="22485" xr:uid="{D670E81D-72B1-4081-87FF-643CCC70C59F}"/>
    <cellStyle name="Normal 30 8" xfId="22486" xr:uid="{27BCC396-D619-4032-B61E-5A710AF805D6}"/>
    <cellStyle name="Normal 30 8 2" xfId="22487" xr:uid="{4553A153-40CC-4E91-B60E-C2673B23974C}"/>
    <cellStyle name="Normal 30 8 3" xfId="22488" xr:uid="{D02610AE-2D2F-41B8-B709-30FD09791218}"/>
    <cellStyle name="Normal 30 9" xfId="22489" xr:uid="{CD6CBFE1-CC05-405D-AE7F-02D740E284F0}"/>
    <cellStyle name="Normal 30 9 2" xfId="22490" xr:uid="{80A03EA1-4204-47A0-950B-1F0DDFD58065}"/>
    <cellStyle name="Normal 30 9 3" xfId="22491" xr:uid="{AC5D1797-8E13-489E-A881-B5D565AFD9A6}"/>
    <cellStyle name="Normal 31" xfId="22492" xr:uid="{F9F1763F-D73F-4E3F-8B3C-624562382613}"/>
    <cellStyle name="Normal 31 10" xfId="22493" xr:uid="{E03D6925-684E-4CC8-B6EE-AB98B7F7ABF5}"/>
    <cellStyle name="Normal 31 10 2" xfId="22494" xr:uid="{899A2C9F-8D5C-4641-A6D2-8EFCFADB7F19}"/>
    <cellStyle name="Normal 31 10 3" xfId="22495" xr:uid="{090896D6-ABD2-42A5-9463-85667819146C}"/>
    <cellStyle name="Normal 31 11" xfId="22496" xr:uid="{6CDA3754-FC2E-4735-BED3-7A98D6FC6248}"/>
    <cellStyle name="Normal 31 11 2" xfId="22497" xr:uid="{3FB8F14D-C78C-44EB-9BC4-00AEBF6E2726}"/>
    <cellStyle name="Normal 31 11 3" xfId="22498" xr:uid="{70A02E57-BB9F-489D-97DA-32D40C7F8206}"/>
    <cellStyle name="Normal 31 12" xfId="22499" xr:uid="{CE49CE17-4854-4415-BD51-7CEB9DB1C19B}"/>
    <cellStyle name="Normal 31 12 2" xfId="22500" xr:uid="{8DC83853-89F1-4D64-A2F7-30AA63BD6781}"/>
    <cellStyle name="Normal 31 12 3" xfId="22501" xr:uid="{949DDB33-40DA-44F3-A9BE-366EA24E1529}"/>
    <cellStyle name="Normal 31 13" xfId="22502" xr:uid="{332AFF43-A2CF-4D34-A812-4588C3515219}"/>
    <cellStyle name="Normal 31 13 2" xfId="22503" xr:uid="{5A686E4B-7CE7-4DD4-AA18-B2F463BE3BD2}"/>
    <cellStyle name="Normal 31 13 3" xfId="22504" xr:uid="{CD9ABAF5-BA18-4E71-BF66-C0644F4CD2A9}"/>
    <cellStyle name="Normal 31 14" xfId="22505" xr:uid="{6F0567D5-97AF-436C-802B-3822B7E43717}"/>
    <cellStyle name="Normal 31 14 2" xfId="22506" xr:uid="{30CF65EB-EC59-4B15-B1E3-32DEE3A7EFC4}"/>
    <cellStyle name="Normal 31 14 3" xfId="22507" xr:uid="{0A306E78-0FDE-4CE3-B35F-560571A98115}"/>
    <cellStyle name="Normal 31 15" xfId="22508" xr:uid="{ADC3D95B-F8EB-4386-A3AF-D24353D35123}"/>
    <cellStyle name="Normal 31 16" xfId="22509" xr:uid="{6E0280D1-3B74-4994-9158-492A3CCBB196}"/>
    <cellStyle name="Normal 31 2" xfId="22510" xr:uid="{B613C293-C112-4801-B3C0-C585009BFC55}"/>
    <cellStyle name="Normal 31 2 10" xfId="22511" xr:uid="{0D201820-7511-4E24-8C5F-CF4DE62A64A3}"/>
    <cellStyle name="Normal 31 2 10 2" xfId="22512" xr:uid="{2285617B-48FA-4C61-986F-C24F1AAD58F2}"/>
    <cellStyle name="Normal 31 2 10 3" xfId="22513" xr:uid="{614421B1-436D-4E22-9DCF-CECEBD866266}"/>
    <cellStyle name="Normal 31 2 11" xfId="22514" xr:uid="{2E265F95-902E-4FBC-9A99-76727F18E98A}"/>
    <cellStyle name="Normal 31 2 12" xfId="22515" xr:uid="{B748845A-6701-44F5-A85F-588524385D53}"/>
    <cellStyle name="Normal 31 2 13" xfId="22516" xr:uid="{36096FE0-018F-44DB-9A57-12F13F422E00}"/>
    <cellStyle name="Normal 31 2 14" xfId="22517" xr:uid="{A09C002D-1B16-475D-92AB-88D66F79A930}"/>
    <cellStyle name="Normal 31 2 2" xfId="22518" xr:uid="{87567DBB-E13C-4FA7-882F-883890CC468D}"/>
    <cellStyle name="Normal 31 2 2 2" xfId="22519" xr:uid="{30210598-2B8C-4B2D-91CD-B3F68B2B7CC4}"/>
    <cellStyle name="Normal 31 2 2 3" xfId="22520" xr:uid="{F93C29C1-EAB0-4D34-914A-94368A248AEB}"/>
    <cellStyle name="Normal 31 2 3" xfId="22521" xr:uid="{99FEE984-D3C2-426A-AC1A-66CB51A4AB4A}"/>
    <cellStyle name="Normal 31 2 3 2" xfId="22522" xr:uid="{5BB661E5-4153-474C-B4CA-E599809028F1}"/>
    <cellStyle name="Normal 31 2 3 3" xfId="22523" xr:uid="{142A6BCA-5B3F-47E5-B275-3CC0F5503A62}"/>
    <cellStyle name="Normal 31 2 4" xfId="22524" xr:uid="{17FD71A7-199B-4A2C-A594-85AC2FB257B8}"/>
    <cellStyle name="Normal 31 2 4 2" xfId="22525" xr:uid="{FAD6F02C-443B-4706-89CE-D3F52288E3CE}"/>
    <cellStyle name="Normal 31 2 4 3" xfId="22526" xr:uid="{3DBCF2DE-C86D-402A-B4EB-DFB26F4852A2}"/>
    <cellStyle name="Normal 31 2 5" xfId="22527" xr:uid="{F0517379-586D-4D8D-B340-967C8A2CB86D}"/>
    <cellStyle name="Normal 31 2 5 2" xfId="22528" xr:uid="{8E26BD54-A141-4F68-9A28-D39FAA706EEC}"/>
    <cellStyle name="Normal 31 2 5 3" xfId="22529" xr:uid="{778025B4-09F0-4A4F-B27E-BA5761DAE348}"/>
    <cellStyle name="Normal 31 2 6" xfId="22530" xr:uid="{AB665D21-8757-4D2D-91E8-E5BBEF178172}"/>
    <cellStyle name="Normal 31 2 6 2" xfId="22531" xr:uid="{5CF403E1-161B-4AC8-95EF-3EDDA75F167D}"/>
    <cellStyle name="Normal 31 2 6 3" xfId="22532" xr:uid="{B9FC7F48-77C6-4FC0-AF0C-A9B046D87AB9}"/>
    <cellStyle name="Normal 31 2 7" xfId="22533" xr:uid="{7229AE9B-4D21-4AD6-8A73-D77B0EF3CF36}"/>
    <cellStyle name="Normal 31 2 7 2" xfId="22534" xr:uid="{58861899-C8A3-494B-B6C1-55289FDF2B0C}"/>
    <cellStyle name="Normal 31 2 7 3" xfId="22535" xr:uid="{02166CAD-64F3-4EAF-B202-832049EC929A}"/>
    <cellStyle name="Normal 31 2 8" xfId="22536" xr:uid="{1DB7250D-BCC8-4060-816A-0D79C4A5BBB5}"/>
    <cellStyle name="Normal 31 2 8 2" xfId="22537" xr:uid="{923FD6CD-2B70-4588-A24C-DE2EB6BA1AF0}"/>
    <cellStyle name="Normal 31 2 8 3" xfId="22538" xr:uid="{DA6FFF6F-4411-4A52-9FB7-AFF4B89C6B63}"/>
    <cellStyle name="Normal 31 2 9" xfId="22539" xr:uid="{48D44644-EA06-41B7-8980-D82DCB885ECF}"/>
    <cellStyle name="Normal 31 2 9 2" xfId="22540" xr:uid="{ACAC05D9-7CD0-49EE-B1D0-6BE207B3E6EA}"/>
    <cellStyle name="Normal 31 2 9 3" xfId="22541" xr:uid="{EC9C285B-CF75-4798-8122-105E23DB3A5D}"/>
    <cellStyle name="Normal 31 3" xfId="22542" xr:uid="{1E40043F-62F1-4EF3-81E3-78F6C575F047}"/>
    <cellStyle name="Normal 31 3 10" xfId="22543" xr:uid="{F354A116-62F2-47E2-A4B1-E65F0715790F}"/>
    <cellStyle name="Normal 31 3 10 2" xfId="22544" xr:uid="{130DE25B-227F-45C3-89F2-DC04E05FC925}"/>
    <cellStyle name="Normal 31 3 10 3" xfId="22545" xr:uid="{885E1717-00C0-4363-93A9-2D773AE6D89D}"/>
    <cellStyle name="Normal 31 3 11" xfId="22546" xr:uid="{43F23992-D5BF-4BCE-81D6-28A14FC172D3}"/>
    <cellStyle name="Normal 31 3 12" xfId="22547" xr:uid="{FB7E3D14-866B-411F-89F9-140415734C87}"/>
    <cellStyle name="Normal 31 3 2" xfId="22548" xr:uid="{4684D90E-8176-48FF-8A0A-B8F23748DC24}"/>
    <cellStyle name="Normal 31 3 2 2" xfId="22549" xr:uid="{95936171-2668-4A7E-A26B-E15795D6DE86}"/>
    <cellStyle name="Normal 31 3 2 3" xfId="22550" xr:uid="{6647AFD3-4CED-4519-968A-3FE7B093BC41}"/>
    <cellStyle name="Normal 31 3 3" xfId="22551" xr:uid="{354D45AB-4ABB-4C5E-844C-6099221EB27E}"/>
    <cellStyle name="Normal 31 3 3 2" xfId="22552" xr:uid="{4D6FE1C5-A017-4F7F-B58A-1045A2DB8115}"/>
    <cellStyle name="Normal 31 3 3 3" xfId="22553" xr:uid="{DE46356D-964D-4810-89E4-EADF5859CB8C}"/>
    <cellStyle name="Normal 31 3 4" xfId="22554" xr:uid="{E46B3B10-7CE4-43C9-B3B6-C8E2B7953DF3}"/>
    <cellStyle name="Normal 31 3 4 2" xfId="22555" xr:uid="{C8C0BD61-2719-478C-8765-5C376619A220}"/>
    <cellStyle name="Normal 31 3 4 3" xfId="22556" xr:uid="{B0B50C61-EBD8-4BFD-B2BA-887DAA313CB9}"/>
    <cellStyle name="Normal 31 3 5" xfId="22557" xr:uid="{B9296AE1-8495-43E2-B69A-F16D9CF6A46F}"/>
    <cellStyle name="Normal 31 3 5 2" xfId="22558" xr:uid="{9439FDC7-9552-4713-B1D2-9EEEE719F49E}"/>
    <cellStyle name="Normal 31 3 5 3" xfId="22559" xr:uid="{BDF58257-6C4F-47A2-A05D-60C2E1C05C2A}"/>
    <cellStyle name="Normal 31 3 6" xfId="22560" xr:uid="{6B5E979C-59C0-4D04-BF1F-E513336EBE12}"/>
    <cellStyle name="Normal 31 3 6 2" xfId="22561" xr:uid="{BC551943-66D6-41F0-A1E2-37CC91F09AE0}"/>
    <cellStyle name="Normal 31 3 6 3" xfId="22562" xr:uid="{7A9F4392-F850-4940-A2CF-CDE9A9119E47}"/>
    <cellStyle name="Normal 31 3 7" xfId="22563" xr:uid="{071317F8-B326-4F1A-8B14-957BC63322BE}"/>
    <cellStyle name="Normal 31 3 7 2" xfId="22564" xr:uid="{108AFF85-BEE0-440C-BB60-AF180763DF84}"/>
    <cellStyle name="Normal 31 3 7 3" xfId="22565" xr:uid="{672B68A3-B4C1-4CAE-853E-5ED2C0718B5A}"/>
    <cellStyle name="Normal 31 3 8" xfId="22566" xr:uid="{941978F2-6564-4AE2-9681-0AEF03873A1A}"/>
    <cellStyle name="Normal 31 3 8 2" xfId="22567" xr:uid="{2A1C093B-9F5B-4D7E-AC3C-288CE182680C}"/>
    <cellStyle name="Normal 31 3 8 3" xfId="22568" xr:uid="{B20B9427-AD4B-4E39-9387-E28E51D65B18}"/>
    <cellStyle name="Normal 31 3 9" xfId="22569" xr:uid="{72C4A8F7-5C03-4EF0-ACCC-CF8991F4AB7C}"/>
    <cellStyle name="Normal 31 3 9 2" xfId="22570" xr:uid="{34D7478F-6367-4430-A272-4EE749B334A0}"/>
    <cellStyle name="Normal 31 3 9 3" xfId="22571" xr:uid="{4CBF9B0B-218E-4753-8221-0FEED20EB884}"/>
    <cellStyle name="Normal 31 4" xfId="22572" xr:uid="{D1C9A28B-3E06-46C3-B1E5-09FA459ADD82}"/>
    <cellStyle name="Normal 31 4 2" xfId="22573" xr:uid="{B72DBA64-C873-4901-B44A-33B8DFC76034}"/>
    <cellStyle name="Normal 31 4 3" xfId="22574" xr:uid="{459C2D2E-C56C-40BC-8591-300DFFA0544B}"/>
    <cellStyle name="Normal 31 4 4" xfId="22575" xr:uid="{A5C5FDEA-3787-42AC-B47D-A81E4D6F622C}"/>
    <cellStyle name="Normal 31 4 5" xfId="22576" xr:uid="{30EB844D-0C92-4039-9109-F6DC2BF3B750}"/>
    <cellStyle name="Normal 31 5" xfId="22577" xr:uid="{2B456789-E893-4642-AB4D-79593889E6A7}"/>
    <cellStyle name="Normal 31 5 2" xfId="22578" xr:uid="{2A47A284-20AC-452E-8D62-EEBFCD230D37}"/>
    <cellStyle name="Normal 31 5 3" xfId="22579" xr:uid="{C5EB0B1F-DCF4-406C-A3CA-8E0813C8C356}"/>
    <cellStyle name="Normal 31 6" xfId="22580" xr:uid="{652CE4FB-00BC-4A06-BE6A-DC1C603383FC}"/>
    <cellStyle name="Normal 31 6 2" xfId="22581" xr:uid="{877B0418-8895-44FE-9B8E-D836A7B96E3A}"/>
    <cellStyle name="Normal 31 6 3" xfId="22582" xr:uid="{F294D849-9A20-4366-B314-063A3F5A6E1F}"/>
    <cellStyle name="Normal 31 7" xfId="22583" xr:uid="{CA8F6FF1-42D7-4B9A-A023-F92505C249DA}"/>
    <cellStyle name="Normal 31 7 2" xfId="22584" xr:uid="{162EDA98-0370-43E6-B591-DD9EBB383D9D}"/>
    <cellStyle name="Normal 31 7 3" xfId="22585" xr:uid="{89A5F310-F563-4C36-9836-07BDABD6BA0B}"/>
    <cellStyle name="Normal 31 8" xfId="22586" xr:uid="{711FC59D-C8A9-4F61-8527-44FF4CA97E23}"/>
    <cellStyle name="Normal 31 8 2" xfId="22587" xr:uid="{98DBF8A6-3C62-4C79-A905-426F5098C5BA}"/>
    <cellStyle name="Normal 31 8 3" xfId="22588" xr:uid="{1F5563C0-1928-4EE9-81AB-23671201299E}"/>
    <cellStyle name="Normal 31 9" xfId="22589" xr:uid="{80E9C9AF-BAAD-48F0-A6DE-D25CCF6DED57}"/>
    <cellStyle name="Normal 31 9 2" xfId="22590" xr:uid="{72AEE97B-8502-4E16-B445-233FC846294C}"/>
    <cellStyle name="Normal 31 9 3" xfId="22591" xr:uid="{B05647A7-3F2A-4ACE-B2A0-E740BC6035C5}"/>
    <cellStyle name="Normal 32" xfId="22592" xr:uid="{E0A2C687-6E28-45C7-9081-BBC30C5448E8}"/>
    <cellStyle name="Normal 32 10" xfId="22593" xr:uid="{6EA4AC80-CAB3-4008-855E-846647A92A4B}"/>
    <cellStyle name="Normal 32 10 2" xfId="22594" xr:uid="{FD968458-5D8E-4471-84B4-22E92D55D98C}"/>
    <cellStyle name="Normal 32 10 3" xfId="22595" xr:uid="{1A965CF8-177E-43A0-990B-69C4D3B7A1A5}"/>
    <cellStyle name="Normal 32 11" xfId="22596" xr:uid="{CCDBF8C3-9685-4084-9748-07C39E0CA09C}"/>
    <cellStyle name="Normal 32 11 2" xfId="22597" xr:uid="{D6EF5C40-CB81-418B-B7E0-7BC921C865AF}"/>
    <cellStyle name="Normal 32 11 3" xfId="22598" xr:uid="{D0C49F16-01B0-44A2-A052-4B5950FBC51E}"/>
    <cellStyle name="Normal 32 12" xfId="22599" xr:uid="{E30CB0FE-D845-42AC-A777-AC05D76F541A}"/>
    <cellStyle name="Normal 32 12 2" xfId="22600" xr:uid="{CB960C4E-A72B-4E66-912A-D8F0643718A8}"/>
    <cellStyle name="Normal 32 12 3" xfId="22601" xr:uid="{930FB499-B1C4-43B2-A7A1-3E15C0F1B075}"/>
    <cellStyle name="Normal 32 13" xfId="22602" xr:uid="{FCDDB446-0E1B-45AA-9904-B4DD1F9F86E4}"/>
    <cellStyle name="Normal 32 13 2" xfId="22603" xr:uid="{A08E9605-F3DF-4AFC-A98F-4F918F3DA7D8}"/>
    <cellStyle name="Normal 32 14" xfId="22604" xr:uid="{9FEF9AAE-5DB9-486D-A224-2F156380DC43}"/>
    <cellStyle name="Normal 32 14 2" xfId="22605" xr:uid="{C680F15D-974E-4C35-9567-E0F2EFF9EE5E}"/>
    <cellStyle name="Normal 32 14 3" xfId="22606" xr:uid="{9CA12DEF-148A-4AAC-AD4C-2042A3D18840}"/>
    <cellStyle name="Normal 32 15" xfId="22607" xr:uid="{51B61F9E-E504-416F-AF8B-BB4ED847CC6F}"/>
    <cellStyle name="Normal 32 2" xfId="22608" xr:uid="{E1A29309-75AE-465B-A159-625527CFA324}"/>
    <cellStyle name="Normal 32 2 10" xfId="22609" xr:uid="{79D17583-76A6-4DD1-8F4B-84B15CC2E72D}"/>
    <cellStyle name="Normal 32 2 10 2" xfId="22610" xr:uid="{FC1D48FE-9C7A-4A5C-B9BE-B32B3B95432A}"/>
    <cellStyle name="Normal 32 2 10 3" xfId="22611" xr:uid="{912BCA53-3B61-4EE0-AF5E-8759897CDB85}"/>
    <cellStyle name="Normal 32 2 11" xfId="22612" xr:uid="{DEC4C573-1052-44DB-A42D-176482817D61}"/>
    <cellStyle name="Normal 32 2 12" xfId="22613" xr:uid="{C5E30A97-7C59-4D80-BE97-3661CE27C5EB}"/>
    <cellStyle name="Normal 32 2 13" xfId="22614" xr:uid="{BFA85763-F97F-4B18-939B-C6C821E6D66E}"/>
    <cellStyle name="Normal 32 2 2" xfId="22615" xr:uid="{818AB1DC-2670-4406-AF43-327A3F1C68F3}"/>
    <cellStyle name="Normal 32 2 2 2" xfId="22616" xr:uid="{1556B1ED-3F96-414A-ADEC-768F21E268E5}"/>
    <cellStyle name="Normal 32 2 2 3" xfId="22617" xr:uid="{2E9F45F0-6B5C-4880-AEC5-9B7E5757E67C}"/>
    <cellStyle name="Normal 32 2 3" xfId="22618" xr:uid="{EB07A46C-8101-4B3B-8E42-0BA3A2CFD353}"/>
    <cellStyle name="Normal 32 2 3 2" xfId="22619" xr:uid="{5F4CF003-DC4A-4EE0-98BA-5C0802D40050}"/>
    <cellStyle name="Normal 32 2 3 3" xfId="22620" xr:uid="{1570F41E-0361-4461-AE8C-3E39E7B23D79}"/>
    <cellStyle name="Normal 32 2 4" xfId="22621" xr:uid="{7DDC5A8D-7AE7-4F51-AC38-A1DC96CCCE93}"/>
    <cellStyle name="Normal 32 2 4 2" xfId="22622" xr:uid="{8F8B100E-2C09-41E7-9D84-52D351A5FECA}"/>
    <cellStyle name="Normal 32 2 4 3" xfId="22623" xr:uid="{3C6F441C-3B91-4304-884F-31D8CFB13869}"/>
    <cellStyle name="Normal 32 2 5" xfId="22624" xr:uid="{87EB9A45-96BC-4CAD-A4A2-D7254DD9E121}"/>
    <cellStyle name="Normal 32 2 5 2" xfId="22625" xr:uid="{9E61E14D-8288-40BC-B11E-9D4C1AC36BA2}"/>
    <cellStyle name="Normal 32 2 5 3" xfId="22626" xr:uid="{C98E5CCE-6171-43B2-B7FB-6F6F76619C9C}"/>
    <cellStyle name="Normal 32 2 6" xfId="22627" xr:uid="{653F03E1-4C66-4E3D-81D3-84A4C90723A8}"/>
    <cellStyle name="Normal 32 2 6 2" xfId="22628" xr:uid="{3F618B73-7C84-4E72-98FA-EE9B337F9E38}"/>
    <cellStyle name="Normal 32 2 6 3" xfId="22629" xr:uid="{5C211070-9454-4D0F-8938-12BA8FB57E58}"/>
    <cellStyle name="Normal 32 2 7" xfId="22630" xr:uid="{9826EF8B-71B7-4BFC-8C87-16FADADDED99}"/>
    <cellStyle name="Normal 32 2 7 2" xfId="22631" xr:uid="{86B2A0CD-B1E0-4E89-9B84-A7E33317A001}"/>
    <cellStyle name="Normal 32 2 7 3" xfId="22632" xr:uid="{5E1CB254-46AB-493D-B1FB-7B3E2B651DFE}"/>
    <cellStyle name="Normal 32 2 8" xfId="22633" xr:uid="{55DC572B-E6D3-4041-89F7-3A2DA167D096}"/>
    <cellStyle name="Normal 32 2 8 2" xfId="22634" xr:uid="{423E4302-216E-4537-8C62-FEB76D4CA779}"/>
    <cellStyle name="Normal 32 2 8 3" xfId="22635" xr:uid="{B1C4C1D5-18C8-4579-BDF3-F4DD8E0FD297}"/>
    <cellStyle name="Normal 32 2 9" xfId="22636" xr:uid="{1B55FB5F-2D9A-4896-BCEC-AFAA7D20B61B}"/>
    <cellStyle name="Normal 32 2 9 2" xfId="22637" xr:uid="{987437CD-2D3B-4C23-AF2D-82EF8848C826}"/>
    <cellStyle name="Normal 32 2 9 3" xfId="22638" xr:uid="{08360475-727F-4185-911A-00819D58C271}"/>
    <cellStyle name="Normal 32 3" xfId="22639" xr:uid="{D4613D6A-4DEB-494A-91A2-936DAEE59185}"/>
    <cellStyle name="Normal 32 3 10" xfId="22640" xr:uid="{90A29CC1-B4F2-41E6-A1DC-36355A766CDF}"/>
    <cellStyle name="Normal 32 3 10 2" xfId="22641" xr:uid="{E1127A42-0997-4852-96D7-CDBE12DDC295}"/>
    <cellStyle name="Normal 32 3 10 3" xfId="22642" xr:uid="{DECA5330-3BA9-41CC-8BD6-EA43712357D7}"/>
    <cellStyle name="Normal 32 3 11" xfId="22643" xr:uid="{6D5E8AB0-5EFC-407C-AEE5-3897DA3B7D58}"/>
    <cellStyle name="Normal 32 3 12" xfId="22644" xr:uid="{05A115E9-4D60-4BEA-A9CC-AFC8CD6C2B5D}"/>
    <cellStyle name="Normal 32 3 13" xfId="22645" xr:uid="{43F77496-9487-4615-803C-23185CEF8B58}"/>
    <cellStyle name="Normal 32 3 14" xfId="22646" xr:uid="{0ED56061-D9C3-4F1E-87D5-8867B1F6CE3E}"/>
    <cellStyle name="Normal 32 3 2" xfId="22647" xr:uid="{22D19839-6466-45DB-872D-BF1531260BA9}"/>
    <cellStyle name="Normal 32 3 2 2" xfId="22648" xr:uid="{A47025FC-4046-47E3-868B-8C091B75CD9C}"/>
    <cellStyle name="Normal 32 3 2 3" xfId="22649" xr:uid="{7934C359-B935-4561-B7EB-F57C25DF37B5}"/>
    <cellStyle name="Normal 32 3 3" xfId="22650" xr:uid="{7F803714-EF08-4A56-97FD-FAD3803908A3}"/>
    <cellStyle name="Normal 32 3 3 2" xfId="22651" xr:uid="{4B6BE709-93DE-4A7B-BB34-BDC87B26EC49}"/>
    <cellStyle name="Normal 32 3 3 3" xfId="22652" xr:uid="{B662F652-F946-464A-A288-DD0757AF5B37}"/>
    <cellStyle name="Normal 32 3 4" xfId="22653" xr:uid="{E6887209-5569-43DF-A676-42A7CA657B74}"/>
    <cellStyle name="Normal 32 3 4 2" xfId="22654" xr:uid="{020DE319-E0F0-424B-A3B4-8E19FE9C62B2}"/>
    <cellStyle name="Normal 32 3 4 3" xfId="22655" xr:uid="{31F9BB72-0EF2-4463-A913-9BC108FAD821}"/>
    <cellStyle name="Normal 32 3 5" xfId="22656" xr:uid="{7A649223-83E9-49B6-A778-43B11B1C6011}"/>
    <cellStyle name="Normal 32 3 5 2" xfId="22657" xr:uid="{CFC59D2B-CB06-4E89-B6E5-2A3FE6A2FD79}"/>
    <cellStyle name="Normal 32 3 5 3" xfId="22658" xr:uid="{C7F405E2-FC7F-4C18-96FA-632CF9822578}"/>
    <cellStyle name="Normal 32 3 6" xfId="22659" xr:uid="{12B34638-09CE-4E8B-8B68-F5C71732BE0B}"/>
    <cellStyle name="Normal 32 3 6 2" xfId="22660" xr:uid="{A99DA000-D7DF-40D8-B8E7-D5F470EB5662}"/>
    <cellStyle name="Normal 32 3 6 3" xfId="22661" xr:uid="{061142E0-68E8-4B7C-8B95-6021400B8271}"/>
    <cellStyle name="Normal 32 3 7" xfId="22662" xr:uid="{5B169071-F033-44BC-B1CC-356B7207BED3}"/>
    <cellStyle name="Normal 32 3 7 2" xfId="22663" xr:uid="{75EAF99B-E9AF-42E8-875A-F93273A2E185}"/>
    <cellStyle name="Normal 32 3 7 3" xfId="22664" xr:uid="{59CC188A-9ED3-481F-BFB3-2E0F5AC09E04}"/>
    <cellStyle name="Normal 32 3 8" xfId="22665" xr:uid="{EA5AED09-9B31-456B-9398-F66954298A32}"/>
    <cellStyle name="Normal 32 3 8 2" xfId="22666" xr:uid="{58DD742E-A346-4DBE-BA1A-42424F191FC7}"/>
    <cellStyle name="Normal 32 3 8 3" xfId="22667" xr:uid="{156F75E9-F141-47DE-BFEB-97F9E8F44FF3}"/>
    <cellStyle name="Normal 32 3 9" xfId="22668" xr:uid="{DB58BEFC-F5A6-44C9-A74C-33FBCE330CA1}"/>
    <cellStyle name="Normal 32 3 9 2" xfId="22669" xr:uid="{39E30221-3B61-4E3D-8C6B-A195DFD51482}"/>
    <cellStyle name="Normal 32 3 9 3" xfId="22670" xr:uid="{6EAF491E-4922-4491-9858-7A9E9E68637B}"/>
    <cellStyle name="Normal 32 4" xfId="22671" xr:uid="{106C6C22-DE1F-44F8-8E14-58DF7BB015BE}"/>
    <cellStyle name="Normal 32 4 2" xfId="22672" xr:uid="{8642BD85-B926-433B-A633-5724F69A8937}"/>
    <cellStyle name="Normal 32 4 3" xfId="22673" xr:uid="{58E138AD-4A27-4BD5-826E-2E555F014A70}"/>
    <cellStyle name="Normal 32 5" xfId="22674" xr:uid="{5CAC98E6-6023-4626-B3E5-141AA1760DF0}"/>
    <cellStyle name="Normal 32 5 2" xfId="22675" xr:uid="{FB3AE0D8-D374-42BA-A98D-0B9854B45286}"/>
    <cellStyle name="Normal 32 5 3" xfId="22676" xr:uid="{2DBC0C65-A2CC-44A4-8C1C-50D192F1DA4A}"/>
    <cellStyle name="Normal 32 6" xfId="22677" xr:uid="{96864313-192A-4E04-AD7A-08A3A6B4EBD6}"/>
    <cellStyle name="Normal 32 6 2" xfId="22678" xr:uid="{0309D16C-1798-4DDC-9824-36EDA6BCFCC8}"/>
    <cellStyle name="Normal 32 6 3" xfId="22679" xr:uid="{4FF616CC-D74A-42CB-B1E4-E94935D5B378}"/>
    <cellStyle name="Normal 32 7" xfId="22680" xr:uid="{716B14FB-ABB5-4AA2-93BF-260429124731}"/>
    <cellStyle name="Normal 32 7 2" xfId="22681" xr:uid="{48805CF2-90B4-4FFC-BF65-76AC59A6D2ED}"/>
    <cellStyle name="Normal 32 7 3" xfId="22682" xr:uid="{3484DA86-798D-4849-8F26-5A2DE5D04B48}"/>
    <cellStyle name="Normal 32 8" xfId="22683" xr:uid="{380D2F85-0D51-4234-AA2A-75028C8E489F}"/>
    <cellStyle name="Normal 32 8 2" xfId="22684" xr:uid="{678B8D0D-E9EE-4738-A912-547FF50A8679}"/>
    <cellStyle name="Normal 32 8 3" xfId="22685" xr:uid="{7D559A59-14F4-4BFB-B55C-BF24E2146D3D}"/>
    <cellStyle name="Normal 32 9" xfId="22686" xr:uid="{D3FAC9C8-3606-4A32-B0CC-BF19981083EE}"/>
    <cellStyle name="Normal 32 9 2" xfId="22687" xr:uid="{09A3D08E-4C45-4258-9D14-1112DBA291AE}"/>
    <cellStyle name="Normal 32 9 3" xfId="22688" xr:uid="{4D6C6F61-B6EC-404E-A5BB-5D35817B0161}"/>
    <cellStyle name="Normal 33" xfId="22689" xr:uid="{E76CA529-B59C-4410-95AA-0BE34DF3896F}"/>
    <cellStyle name="Normal 33 10" xfId="22690" xr:uid="{884F4B57-A3AC-4AA2-9E74-17761D65D3FE}"/>
    <cellStyle name="Normal 33 10 2" xfId="22691" xr:uid="{2227CBD8-CA34-4968-BC2D-8C511BC3C0AC}"/>
    <cellStyle name="Normal 33 10 3" xfId="22692" xr:uid="{9CB75728-6943-4C39-9A9A-0D77184EF7EC}"/>
    <cellStyle name="Normal 33 10 4" xfId="22693" xr:uid="{9FF0A166-3003-409D-813E-095CCC035FFE}"/>
    <cellStyle name="Normal 33 11" xfId="22694" xr:uid="{2013BFB4-A47E-46B2-BD0C-DB451B539838}"/>
    <cellStyle name="Normal 33 11 2" xfId="22695" xr:uid="{0B6CFBA2-7F06-420B-AA0D-EE0575520EEC}"/>
    <cellStyle name="Normal 33 11 3" xfId="22696" xr:uid="{054EFD9F-2CE2-43FB-8EF9-07FB28B7572F}"/>
    <cellStyle name="Normal 33 12" xfId="22697" xr:uid="{DF730887-A3DC-4134-BADE-9168B09F805C}"/>
    <cellStyle name="Normal 33 12 2" xfId="22698" xr:uid="{33110DC2-F741-4E92-BF62-D0255C49D31F}"/>
    <cellStyle name="Normal 33 12 3" xfId="22699" xr:uid="{889C9052-6813-4104-AD08-9672FF41C7D4}"/>
    <cellStyle name="Normal 33 12 4" xfId="22700" xr:uid="{F6C71DAB-9941-4808-BD8D-0DC1C2B65A34}"/>
    <cellStyle name="Normal 33 13" xfId="22701" xr:uid="{BED2B1C2-95DE-4564-AAB8-CA109F1C31A8}"/>
    <cellStyle name="Normal 33 13 2" xfId="22702" xr:uid="{5B03C4CC-2E69-41F2-92B2-142725D403E9}"/>
    <cellStyle name="Normal 33 14" xfId="22703" xr:uid="{2BB06A95-D30D-4308-A0D2-199FC22A5CEE}"/>
    <cellStyle name="Normal 33 2" xfId="22704" xr:uid="{311B9FED-5E01-4FD7-AC1D-9F07F5B31A1D}"/>
    <cellStyle name="Normal 33 2 2" xfId="22705" xr:uid="{C8E2EBFF-7C03-45CE-AE90-6A4B7651761A}"/>
    <cellStyle name="Normal 33 2 3" xfId="22706" xr:uid="{506BD351-6594-42B5-B7BB-DE3CFCFD7A2A}"/>
    <cellStyle name="Normal 33 2 4" xfId="22707" xr:uid="{A72309D7-1306-4E70-B243-A5E7E660DCCA}"/>
    <cellStyle name="Normal 33 2 5" xfId="22708" xr:uid="{051547C7-0408-49B9-B137-08100A626FDA}"/>
    <cellStyle name="Normal 33 3" xfId="22709" xr:uid="{34753A2D-0411-4EDB-B514-1EF74A5172EE}"/>
    <cellStyle name="Normal 33 3 2" xfId="22710" xr:uid="{A9406D8A-37F7-4F41-A139-89B28C112F21}"/>
    <cellStyle name="Normal 33 3 3" xfId="22711" xr:uid="{D6058CE4-761E-4614-A806-0F3F6D478740}"/>
    <cellStyle name="Normal 33 3 4" xfId="22712" xr:uid="{14752297-6E72-449C-9D80-DD84111E416A}"/>
    <cellStyle name="Normal 33 3 5" xfId="22713" xr:uid="{15DBE44C-9D44-4C25-951C-89F2A4DA8F8E}"/>
    <cellStyle name="Normal 33 3 6" xfId="22714" xr:uid="{4FA86038-CA7C-4F5C-8621-8FC83C2F0956}"/>
    <cellStyle name="Normal 33 4" xfId="22715" xr:uid="{50DAF2F9-5590-49C3-B3CF-EA35C2F8F44F}"/>
    <cellStyle name="Normal 33 4 2" xfId="22716" xr:uid="{38BD201B-1F02-418F-9EBD-013F028E7D70}"/>
    <cellStyle name="Normal 33 4 3" xfId="22717" xr:uid="{99CC1EB3-185B-4773-83F0-371B3F7A2007}"/>
    <cellStyle name="Normal 33 4 4" xfId="22718" xr:uid="{8A894406-C7F9-4E10-AD6F-45858AB7DBB5}"/>
    <cellStyle name="Normal 33 5" xfId="22719" xr:uid="{0F3B7A7D-5F5A-4332-B213-449CEB6195B0}"/>
    <cellStyle name="Normal 33 5 2" xfId="22720" xr:uid="{8122CE33-69D4-4AE9-AAC1-BD82B779DBA7}"/>
    <cellStyle name="Normal 33 5 3" xfId="22721" xr:uid="{E654EDC3-467E-449E-8DD1-D214AC63B857}"/>
    <cellStyle name="Normal 33 5 4" xfId="22722" xr:uid="{7D7EC567-C791-49AA-A3E3-DB6915239F4A}"/>
    <cellStyle name="Normal 33 6" xfId="22723" xr:uid="{6DE45A31-8312-45E5-A038-9CF2179890F2}"/>
    <cellStyle name="Normal 33 6 2" xfId="22724" xr:uid="{0E866137-6E95-4D0F-921C-080FB076161C}"/>
    <cellStyle name="Normal 33 6 3" xfId="22725" xr:uid="{E91AE702-DB22-4558-9915-317BDCE7FFE2}"/>
    <cellStyle name="Normal 33 6 4" xfId="22726" xr:uid="{0B248B8E-CF34-424E-B80C-71DFAA873311}"/>
    <cellStyle name="Normal 33 7" xfId="22727" xr:uid="{320738DC-F840-4DC0-AEC9-F5948A8E5179}"/>
    <cellStyle name="Normal 33 7 2" xfId="22728" xr:uid="{3BF5408E-FAEA-4A55-A6BC-342240A2DA33}"/>
    <cellStyle name="Normal 33 7 3" xfId="22729" xr:uid="{E441E003-2FEB-4020-8CD2-4C1F25A27F85}"/>
    <cellStyle name="Normal 33 7 4" xfId="22730" xr:uid="{0A7BD12B-9FEA-4E9E-B456-7D3B8C2CACBB}"/>
    <cellStyle name="Normal 33 8" xfId="22731" xr:uid="{B7A32FE6-1133-475D-9A4D-F0C98009CE25}"/>
    <cellStyle name="Normal 33 8 2" xfId="22732" xr:uid="{122D9A44-A759-4CA0-9CA7-3D6496BC0CB7}"/>
    <cellStyle name="Normal 33 8 3" xfId="22733" xr:uid="{9D9000A4-159D-42F1-86FA-F539012FBF48}"/>
    <cellStyle name="Normal 33 8 4" xfId="22734" xr:uid="{5CCA9881-6578-4688-B9CB-CD8B865B0AC2}"/>
    <cellStyle name="Normal 33 9" xfId="22735" xr:uid="{3CAE2DB7-9948-45F0-A5B1-9C5FD9750803}"/>
    <cellStyle name="Normal 33 9 2" xfId="22736" xr:uid="{F9A18D46-8B7F-46FF-94A6-AB45DAFE5B77}"/>
    <cellStyle name="Normal 33 9 3" xfId="22737" xr:uid="{7D536C72-7F9B-451F-BE47-A512670E9EE1}"/>
    <cellStyle name="Normal 33 9 4" xfId="22738" xr:uid="{D7C196F0-5CDE-4ED4-A94A-E213A29BB917}"/>
    <cellStyle name="Normal 33_Scen_XBase" xfId="22739" xr:uid="{2C151012-20EE-4D17-8FEE-DA9410983660}"/>
    <cellStyle name="Normal 34" xfId="22740" xr:uid="{404D29E3-11F1-4C08-9F6C-CE8485C90A73}"/>
    <cellStyle name="Normal 34 10" xfId="22741" xr:uid="{527C5471-FB78-4359-AAD6-5C6BEE2DB2F5}"/>
    <cellStyle name="Normal 34 10 2" xfId="22742" xr:uid="{0C36F34C-B944-44E3-8711-BB06D6F7DFEB}"/>
    <cellStyle name="Normal 34 10 3" xfId="22743" xr:uid="{29C9FF3C-7F82-4FB4-8B6D-D90F26B4E724}"/>
    <cellStyle name="Normal 34 11" xfId="22744" xr:uid="{3473DE0E-F120-4769-A7AF-D69F01A83ED6}"/>
    <cellStyle name="Normal 34 11 2" xfId="22745" xr:uid="{005A328F-FEE7-44C0-B2D9-D1CFAFF029DF}"/>
    <cellStyle name="Normal 34 11 3" xfId="22746" xr:uid="{9FEF3A7D-5B70-4F69-8816-10CA5B38ED3E}"/>
    <cellStyle name="Normal 34 12" xfId="22747" xr:uid="{41A23F14-4E17-46CE-B5D1-172FCA2E90A4}"/>
    <cellStyle name="Normal 34 12 2" xfId="22748" xr:uid="{DD78E3D2-883A-4B80-A1EF-298C0A2E1CCE}"/>
    <cellStyle name="Normal 34 12 3" xfId="22749" xr:uid="{E6558932-EF3D-4FCC-BDBC-FA628C019D59}"/>
    <cellStyle name="Normal 34 13" xfId="22750" xr:uid="{E1F1346F-0B2E-488D-833A-D08CD68D33ED}"/>
    <cellStyle name="Normal 34 13 2" xfId="22751" xr:uid="{235AEDCA-B308-4289-A57F-DD79B8D68021}"/>
    <cellStyle name="Normal 34 14" xfId="22752" xr:uid="{7C76C8E4-8579-4FF4-8ED9-78F838A16CE3}"/>
    <cellStyle name="Normal 34 14 2" xfId="22753" xr:uid="{4BA86A1E-5DB2-4FF4-B0D5-74798C657AA2}"/>
    <cellStyle name="Normal 34 14 3" xfId="22754" xr:uid="{BD607DF3-985D-47EC-ACB0-4F2308739799}"/>
    <cellStyle name="Normal 34 15" xfId="22755" xr:uid="{FD802479-D75C-4137-8148-6B1BBE81FAB8}"/>
    <cellStyle name="Normal 34 2" xfId="22756" xr:uid="{A8CE4F7D-8077-4B9F-94FF-CD709493691D}"/>
    <cellStyle name="Normal 34 2 10" xfId="22757" xr:uid="{EB1B9334-7FB5-4E95-90D1-DB8019D0D95E}"/>
    <cellStyle name="Normal 34 2 10 2" xfId="22758" xr:uid="{0D8573B8-5B60-46D0-AE30-D5F504F3D0D0}"/>
    <cellStyle name="Normal 34 2 10 3" xfId="22759" xr:uid="{67EE0BE5-9D63-4353-8034-85442AE4A21B}"/>
    <cellStyle name="Normal 34 2 11" xfId="22760" xr:uid="{25A8B21D-EA67-4782-B84F-5A798321F0F7}"/>
    <cellStyle name="Normal 34 2 12" xfId="22761" xr:uid="{4F644F67-EC21-4B46-A204-9A110BA48224}"/>
    <cellStyle name="Normal 34 2 13" xfId="22762" xr:uid="{3007FD11-861D-4630-8EBC-C726E179B92C}"/>
    <cellStyle name="Normal 34 2 2" xfId="22763" xr:uid="{55FB76FC-DD6A-4742-9CCA-9AB03827BB02}"/>
    <cellStyle name="Normal 34 2 2 2" xfId="22764" xr:uid="{8289E7F8-672E-4A4E-BC48-693A44B499D3}"/>
    <cellStyle name="Normal 34 2 2 3" xfId="22765" xr:uid="{CE0FF91F-85F6-4D12-B568-AF1FC64913A8}"/>
    <cellStyle name="Normal 34 2 3" xfId="22766" xr:uid="{0B39248E-76F3-4589-941C-D3B0C478ED57}"/>
    <cellStyle name="Normal 34 2 3 2" xfId="22767" xr:uid="{D99E88CD-1996-457C-920D-AFF872045E41}"/>
    <cellStyle name="Normal 34 2 3 3" xfId="22768" xr:uid="{AE47B02F-6C9A-4678-962B-7292A45D356F}"/>
    <cellStyle name="Normal 34 2 4" xfId="22769" xr:uid="{4FF7C6D5-B911-462E-9F88-E85C652E3BF0}"/>
    <cellStyle name="Normal 34 2 4 2" xfId="22770" xr:uid="{6F243697-C087-4078-9388-A983D6D82BAE}"/>
    <cellStyle name="Normal 34 2 4 3" xfId="22771" xr:uid="{3BF51308-ABAF-4AF2-9811-E631211BEBBF}"/>
    <cellStyle name="Normal 34 2 5" xfId="22772" xr:uid="{6FAC0183-0092-4ECD-B5D3-15697F3CF041}"/>
    <cellStyle name="Normal 34 2 5 2" xfId="22773" xr:uid="{E1892759-5C42-4DDD-9C04-65F7BE0F05D0}"/>
    <cellStyle name="Normal 34 2 5 3" xfId="22774" xr:uid="{971FD0EE-596C-4360-8E51-589CFFD7D897}"/>
    <cellStyle name="Normal 34 2 6" xfId="22775" xr:uid="{FDA5A4B6-9FB3-41A7-91B0-60DAA7E175FA}"/>
    <cellStyle name="Normal 34 2 6 2" xfId="22776" xr:uid="{BF1E8AE5-DC48-48DB-B99D-9299BEC0DF7B}"/>
    <cellStyle name="Normal 34 2 6 3" xfId="22777" xr:uid="{28ABCEA2-B2A5-4452-B74C-3364889D615D}"/>
    <cellStyle name="Normal 34 2 7" xfId="22778" xr:uid="{880E13C2-CD4C-4EE3-B601-0F35276003F0}"/>
    <cellStyle name="Normal 34 2 7 2" xfId="22779" xr:uid="{E0B7C784-82EF-4226-9F7C-19991A18F6A4}"/>
    <cellStyle name="Normal 34 2 7 3" xfId="22780" xr:uid="{503944AF-BD61-45AF-AF5B-6D19A261F5A9}"/>
    <cellStyle name="Normal 34 2 8" xfId="22781" xr:uid="{4032BD9C-B591-424D-9598-8E740D0AFBC1}"/>
    <cellStyle name="Normal 34 2 8 2" xfId="22782" xr:uid="{A9E4FD8D-2731-4736-8DF6-D97BCFDD754D}"/>
    <cellStyle name="Normal 34 2 8 3" xfId="22783" xr:uid="{3F98030A-1AF5-4EA0-8E41-F549320F7E83}"/>
    <cellStyle name="Normal 34 2 9" xfId="22784" xr:uid="{507215E4-26D4-49DB-9F24-35A8DE1548FC}"/>
    <cellStyle name="Normal 34 2 9 2" xfId="22785" xr:uid="{F6D0D225-F1F5-47B0-9563-92957608C861}"/>
    <cellStyle name="Normal 34 2 9 3" xfId="22786" xr:uid="{1FAC1248-5504-4E29-BD0B-7405B32E84E8}"/>
    <cellStyle name="Normal 34 3" xfId="22787" xr:uid="{011991D7-8278-4FFC-BCCA-71041CEDBE5F}"/>
    <cellStyle name="Normal 34 3 10" xfId="22788" xr:uid="{B0EDBD74-CFE0-476C-B3DA-7BA94698809C}"/>
    <cellStyle name="Normal 34 3 10 2" xfId="22789" xr:uid="{0235A176-6310-42B9-AB8B-846CC7D1EF8D}"/>
    <cellStyle name="Normal 34 3 10 3" xfId="22790" xr:uid="{A85BC5D9-5862-4A2D-8DD0-153180E054B6}"/>
    <cellStyle name="Normal 34 3 11" xfId="22791" xr:uid="{DD1A78E2-F0D2-42E4-84F6-B1D5784ACE06}"/>
    <cellStyle name="Normal 34 3 12" xfId="22792" xr:uid="{08FE61CE-A012-4C3B-8D83-DDE0DFBFCA36}"/>
    <cellStyle name="Normal 34 3 13" xfId="22793" xr:uid="{FDE2853A-4016-4381-8371-2D5E0E688B7C}"/>
    <cellStyle name="Normal 34 3 14" xfId="22794" xr:uid="{B6079759-29DD-4A22-A388-11A874EB8823}"/>
    <cellStyle name="Normal 34 3 2" xfId="22795" xr:uid="{257CBFFE-4569-4671-A6C0-060CB175ED7F}"/>
    <cellStyle name="Normal 34 3 2 2" xfId="22796" xr:uid="{7F06B385-8993-4493-9933-11DA5B42FDB1}"/>
    <cellStyle name="Normal 34 3 2 3" xfId="22797" xr:uid="{73E1136D-71B7-47B5-BEC4-1F24154C24A2}"/>
    <cellStyle name="Normal 34 3 3" xfId="22798" xr:uid="{E3C7DD2E-2652-43F7-B3DF-CD3E7A630E27}"/>
    <cellStyle name="Normal 34 3 3 2" xfId="22799" xr:uid="{B3F8B01E-7F64-4A02-BF87-8CED17A53C87}"/>
    <cellStyle name="Normal 34 3 3 3" xfId="22800" xr:uid="{DDBE45A2-0A51-4739-B644-29EBF82EF696}"/>
    <cellStyle name="Normal 34 3 4" xfId="22801" xr:uid="{8AB5B355-84BD-4ECB-97D2-AD92E6A9CF9C}"/>
    <cellStyle name="Normal 34 3 4 2" xfId="22802" xr:uid="{83B7E708-E067-4496-ADEB-9116F1CBF809}"/>
    <cellStyle name="Normal 34 3 4 3" xfId="22803" xr:uid="{47861B6D-FE56-4989-AB18-E6E002A7A0E6}"/>
    <cellStyle name="Normal 34 3 5" xfId="22804" xr:uid="{B82EE0FA-7E84-469B-AF12-3B41F09FAE17}"/>
    <cellStyle name="Normal 34 3 5 2" xfId="22805" xr:uid="{E1B66D77-790A-4C9B-983C-615755302750}"/>
    <cellStyle name="Normal 34 3 5 3" xfId="22806" xr:uid="{952F16D3-E850-49D7-B8B3-21EE01853B75}"/>
    <cellStyle name="Normal 34 3 6" xfId="22807" xr:uid="{69A65FE3-9199-4107-BD23-77B4560DCC22}"/>
    <cellStyle name="Normal 34 3 6 2" xfId="22808" xr:uid="{73B3A7D3-7BBF-4DED-B4AB-8A8159EDC06D}"/>
    <cellStyle name="Normal 34 3 6 3" xfId="22809" xr:uid="{248BE8FE-1010-4E64-A5F8-509C0B39A124}"/>
    <cellStyle name="Normal 34 3 7" xfId="22810" xr:uid="{E2C7427B-F926-4B43-860E-76119A1D193C}"/>
    <cellStyle name="Normal 34 3 7 2" xfId="22811" xr:uid="{2E78E50E-75FA-4A27-B553-8889F0480780}"/>
    <cellStyle name="Normal 34 3 7 3" xfId="22812" xr:uid="{1674981D-290C-452C-8069-5114410B1B1B}"/>
    <cellStyle name="Normal 34 3 8" xfId="22813" xr:uid="{CCE63301-3962-417E-B614-5AB5CDA08932}"/>
    <cellStyle name="Normal 34 3 8 2" xfId="22814" xr:uid="{7B52656B-6FE0-439E-9682-4E8CA832B64C}"/>
    <cellStyle name="Normal 34 3 8 3" xfId="22815" xr:uid="{A6B2C695-0B95-443B-B574-44602CA35D6C}"/>
    <cellStyle name="Normal 34 3 9" xfId="22816" xr:uid="{8CEDDC63-AE23-4A19-A1F4-DB721E7D970A}"/>
    <cellStyle name="Normal 34 3 9 2" xfId="22817" xr:uid="{209A49B4-C823-4B4A-9DAB-188A1E9B7DB8}"/>
    <cellStyle name="Normal 34 3 9 3" xfId="22818" xr:uid="{43DE1BD7-3CD5-4BF8-9039-C8D43A8B6D7F}"/>
    <cellStyle name="Normal 34 4" xfId="22819" xr:uid="{2D44E4DA-B4C0-4B9A-A384-DE17F7A9FC42}"/>
    <cellStyle name="Normal 34 4 2" xfId="22820" xr:uid="{1366C719-6BE9-4A90-850A-02BEF3A2BFD2}"/>
    <cellStyle name="Normal 34 4 3" xfId="22821" xr:uid="{E97B3232-DF06-471A-9C21-8BA30CED79C1}"/>
    <cellStyle name="Normal 34 5" xfId="22822" xr:uid="{2C3E84E9-70CA-462A-921D-56484B240A37}"/>
    <cellStyle name="Normal 34 5 2" xfId="22823" xr:uid="{BF84163E-167B-493D-8637-F41B0CB93E0F}"/>
    <cellStyle name="Normal 34 5 3" xfId="22824" xr:uid="{190C7011-4312-45B6-AA30-79E45DE4C858}"/>
    <cellStyle name="Normal 34 6" xfId="22825" xr:uid="{22363618-3B01-4CA3-BB2A-9510154F082D}"/>
    <cellStyle name="Normal 34 6 2" xfId="22826" xr:uid="{F7662D62-3E8B-47A0-A644-550C57B78499}"/>
    <cellStyle name="Normal 34 6 3" xfId="22827" xr:uid="{BF155C5F-E29F-4E66-ADC6-8F4C1EDB4137}"/>
    <cellStyle name="Normal 34 7" xfId="22828" xr:uid="{3EA78621-2982-4DA3-BD55-DD499F4B9BA0}"/>
    <cellStyle name="Normal 34 7 2" xfId="22829" xr:uid="{7A402A69-D9DC-44EE-BB9A-F2AAE0013B4C}"/>
    <cellStyle name="Normal 34 7 3" xfId="22830" xr:uid="{70955DA0-B4CD-4113-A2C5-25919C52B4ED}"/>
    <cellStyle name="Normal 34 8" xfId="22831" xr:uid="{4A07DE7D-86F2-4F87-A77F-040F3BC18B47}"/>
    <cellStyle name="Normal 34 8 2" xfId="22832" xr:uid="{4D5B247C-255C-4119-B33D-4094728C6CB1}"/>
    <cellStyle name="Normal 34 8 3" xfId="22833" xr:uid="{92E7ECBA-C8F6-45A4-9235-F1751E1F4F06}"/>
    <cellStyle name="Normal 34 9" xfId="22834" xr:uid="{E4381217-BE52-45D9-990D-40DC38C8398B}"/>
    <cellStyle name="Normal 34 9 2" xfId="22835" xr:uid="{CB0452A8-B0EA-480F-A6C7-AE5F69EDC516}"/>
    <cellStyle name="Normal 34 9 3" xfId="22836" xr:uid="{2B48297A-97D8-4563-AEB5-1A618F3BBAB0}"/>
    <cellStyle name="Normal 35" xfId="22837" xr:uid="{8ABDED8A-9696-4786-AFA1-3C72CFA78DB5}"/>
    <cellStyle name="Normal 35 10" xfId="22838" xr:uid="{5F0F3C8D-B880-422B-B0EA-F47CF35679D3}"/>
    <cellStyle name="Normal 35 10 2" xfId="22839" xr:uid="{C13332EA-BDCF-4035-AA32-E2CE0A5E2594}"/>
    <cellStyle name="Normal 35 10 3" xfId="22840" xr:uid="{F0DAE226-897F-49DA-A42E-779EF5372EC3}"/>
    <cellStyle name="Normal 35 11" xfId="22841" xr:uid="{C22C319A-5692-48DF-9D14-9D01C24585BB}"/>
    <cellStyle name="Normal 35 11 2" xfId="22842" xr:uid="{431F3D77-4F2F-4E0F-BC2F-6C2FCFFCFA76}"/>
    <cellStyle name="Normal 35 11 3" xfId="22843" xr:uid="{B1081780-B25A-44F8-8547-2AC096D7BBEE}"/>
    <cellStyle name="Normal 35 12" xfId="22844" xr:uid="{4846A051-B005-441D-B3AA-2274055856A4}"/>
    <cellStyle name="Normal 35 12 2" xfId="22845" xr:uid="{8944ACD7-2EDB-472C-ACD4-D2472480AE9E}"/>
    <cellStyle name="Normal 35 12 3" xfId="22846" xr:uid="{CE8BEAA6-691F-443C-B720-50D063B426E3}"/>
    <cellStyle name="Normal 35 13" xfId="22847" xr:uid="{7489020B-FA27-443A-BF02-CD83E87DDB82}"/>
    <cellStyle name="Normal 35 13 2" xfId="22848" xr:uid="{80A5EE47-EA8F-409B-9314-8F095CA9E5D4}"/>
    <cellStyle name="Normal 35 14" xfId="22849" xr:uid="{9A6D6141-2B2E-4880-8BC3-A4D27971AE28}"/>
    <cellStyle name="Normal 35 14 2" xfId="22850" xr:uid="{6EB4F99F-6A96-41DD-81DA-FFEF29AEC3D7}"/>
    <cellStyle name="Normal 35 14 3" xfId="22851" xr:uid="{CD244836-9770-4EFD-B89C-88F1B683E784}"/>
    <cellStyle name="Normal 35 15" xfId="22852" xr:uid="{67D644F3-8045-4693-9191-73FBD61DC50A}"/>
    <cellStyle name="Normal 35 2" xfId="22853" xr:uid="{4B0AD6BF-A36B-4612-8851-0280659AF9A4}"/>
    <cellStyle name="Normal 35 2 10" xfId="22854" xr:uid="{E22BE3FD-5B96-4A1C-ACDA-84541113BF30}"/>
    <cellStyle name="Normal 35 2 10 2" xfId="22855" xr:uid="{7F66C7B0-42F6-4770-B4DA-B10355030F05}"/>
    <cellStyle name="Normal 35 2 10 3" xfId="22856" xr:uid="{AF6C6DA7-026B-4845-B777-B8F51D1F231B}"/>
    <cellStyle name="Normal 35 2 11" xfId="22857" xr:uid="{16E5D247-3649-44A4-A292-E6A56F8E3278}"/>
    <cellStyle name="Normal 35 2 11 2" xfId="22858" xr:uid="{C058C70E-0E29-46C2-B71D-35267E0B7096}"/>
    <cellStyle name="Normal 35 2 11 3" xfId="22859" xr:uid="{4EB4D320-07A2-444E-AC91-7BAFA8F58449}"/>
    <cellStyle name="Normal 35 2 12" xfId="22860" xr:uid="{D1FAD02C-5081-4E1B-A10D-57DC0938C8B9}"/>
    <cellStyle name="Normal 35 2 13" xfId="22861" xr:uid="{FD6D1722-D74C-4338-9CD9-138E9F46C089}"/>
    <cellStyle name="Normal 35 2 2" xfId="22862" xr:uid="{01486AB7-1CFE-41F3-8C21-15F3429E881D}"/>
    <cellStyle name="Normal 35 2 2 2" xfId="22863" xr:uid="{BF1B3030-DD59-4AF1-93A2-219C89665654}"/>
    <cellStyle name="Normal 35 2 2 3" xfId="22864" xr:uid="{C7392916-485F-479D-AAD4-0299435C989F}"/>
    <cellStyle name="Normal 35 2 3" xfId="22865" xr:uid="{E4E7CCFD-CDFA-40DE-BB05-950B462DBCC6}"/>
    <cellStyle name="Normal 35 2 3 2" xfId="22866" xr:uid="{9E170548-493F-4F7C-8804-208FFCCAA0AA}"/>
    <cellStyle name="Normal 35 2 3 3" xfId="22867" xr:uid="{823040A0-4FA8-4ED0-8BCA-AA5021799A9A}"/>
    <cellStyle name="Normal 35 2 4" xfId="22868" xr:uid="{D0DAF354-4030-4265-8F20-3621D5F54864}"/>
    <cellStyle name="Normal 35 2 4 2" xfId="22869" xr:uid="{886B99DB-9BD0-4314-9A3A-93A2C615CEF1}"/>
    <cellStyle name="Normal 35 2 4 3" xfId="22870" xr:uid="{3AD39302-6983-4E21-BC21-CF7E2EBBCE80}"/>
    <cellStyle name="Normal 35 2 5" xfId="22871" xr:uid="{A2162F0F-A718-49C0-81A6-0C27B7564C5F}"/>
    <cellStyle name="Normal 35 2 5 2" xfId="22872" xr:uid="{9647F74E-3E2F-4826-8461-4004D6E46ECD}"/>
    <cellStyle name="Normal 35 2 5 3" xfId="22873" xr:uid="{D8C4F8A4-B59D-48B2-A8BD-31E5D4E37CA3}"/>
    <cellStyle name="Normal 35 2 6" xfId="22874" xr:uid="{CF29186B-E7AC-4E5A-B9DE-52A29162AB3B}"/>
    <cellStyle name="Normal 35 2 6 2" xfId="22875" xr:uid="{017BBE9C-7944-422D-A09E-B025900FE057}"/>
    <cellStyle name="Normal 35 2 6 3" xfId="22876" xr:uid="{9397B272-24A6-4C2D-8ED9-80435C568A10}"/>
    <cellStyle name="Normal 35 2 7" xfId="22877" xr:uid="{677B9F0F-A74C-430C-97C7-10C018F652F2}"/>
    <cellStyle name="Normal 35 2 7 2" xfId="22878" xr:uid="{83DDB494-076A-4B73-9167-F7F07EDA56FB}"/>
    <cellStyle name="Normal 35 2 7 3" xfId="22879" xr:uid="{8B9C1588-8BD1-4B83-89A4-628C0F97DBC1}"/>
    <cellStyle name="Normal 35 2 8" xfId="22880" xr:uid="{D2D2C838-1279-4842-81D2-741B31457056}"/>
    <cellStyle name="Normal 35 2 8 2" xfId="22881" xr:uid="{E49EA158-852B-46B1-A8A8-1B66F460571F}"/>
    <cellStyle name="Normal 35 2 8 3" xfId="22882" xr:uid="{FCF14990-BF00-46D9-BC6C-B44F5DD90E06}"/>
    <cellStyle name="Normal 35 2 9" xfId="22883" xr:uid="{51A64836-2B18-4367-B45A-11E60A2D010C}"/>
    <cellStyle name="Normal 35 2 9 2" xfId="22884" xr:uid="{24589697-C2DC-438D-B82C-B407FB5F59A5}"/>
    <cellStyle name="Normal 35 2 9 3" xfId="22885" xr:uid="{3D7F3EF7-5898-4A9E-B3EA-71FFE66D894D}"/>
    <cellStyle name="Normal 35 3" xfId="22886" xr:uid="{21D02C5C-A892-48B9-92BF-379EA3C3D4BF}"/>
    <cellStyle name="Normal 35 3 10" xfId="22887" xr:uid="{8F6B0772-0531-4BB9-8116-0C73CCA49414}"/>
    <cellStyle name="Normal 35 3 10 2" xfId="22888" xr:uid="{2C2A6169-4FA1-4FA1-898D-DDE51FA40033}"/>
    <cellStyle name="Normal 35 3 10 3" xfId="22889" xr:uid="{B85E0E79-4AC9-4923-8E03-2BC7484FBC78}"/>
    <cellStyle name="Normal 35 3 11" xfId="22890" xr:uid="{E3AB97C3-C844-48CB-8AB2-E2425DD34B3F}"/>
    <cellStyle name="Normal 35 3 12" xfId="22891" xr:uid="{A61CAAEA-2B02-4750-8D68-83AEC395D79F}"/>
    <cellStyle name="Normal 35 3 13" xfId="22892" xr:uid="{B03B5A54-1941-475B-A5FF-487129B81A60}"/>
    <cellStyle name="Normal 35 3 14" xfId="22893" xr:uid="{D9DCA467-3D98-4F76-988A-FF55D41F02B5}"/>
    <cellStyle name="Normal 35 3 2" xfId="22894" xr:uid="{879F2EBC-763B-4958-8315-A36C09FAF0A4}"/>
    <cellStyle name="Normal 35 3 2 2" xfId="22895" xr:uid="{85CAB81A-2CA5-4CBB-8C0F-481C4EFF3B95}"/>
    <cellStyle name="Normal 35 3 2 3" xfId="22896" xr:uid="{217EB0D8-FFB6-4FCF-A4E9-3FFB0BC6025B}"/>
    <cellStyle name="Normal 35 3 3" xfId="22897" xr:uid="{4C509F00-C43C-4350-A63A-89E90A6E12D4}"/>
    <cellStyle name="Normal 35 3 3 2" xfId="22898" xr:uid="{BC8EE9F1-E242-4D1E-B6BC-E6461C4955C5}"/>
    <cellStyle name="Normal 35 3 3 3" xfId="22899" xr:uid="{ACAB4CAE-B7AD-4B52-9829-FF2C0A0530C7}"/>
    <cellStyle name="Normal 35 3 4" xfId="22900" xr:uid="{ACC42DF2-AE9A-493B-A12D-D338DE6674BA}"/>
    <cellStyle name="Normal 35 3 4 2" xfId="22901" xr:uid="{3FD8F8C1-15DF-4350-B8B8-33D2F960A2AA}"/>
    <cellStyle name="Normal 35 3 4 3" xfId="22902" xr:uid="{5A4793A9-D9D8-4304-933B-47CD3BC63DD3}"/>
    <cellStyle name="Normal 35 3 5" xfId="22903" xr:uid="{6C0FF9CB-5985-4A49-A605-8C82CE5BE9E7}"/>
    <cellStyle name="Normal 35 3 5 2" xfId="22904" xr:uid="{CDED40D1-7AF5-41F0-A0F3-077424C58F7A}"/>
    <cellStyle name="Normal 35 3 5 3" xfId="22905" xr:uid="{82670313-0F65-4A61-8AA9-1D7EF17F4DDB}"/>
    <cellStyle name="Normal 35 3 6" xfId="22906" xr:uid="{B76F2AB7-689E-460A-8492-0B993B42A53F}"/>
    <cellStyle name="Normal 35 3 6 2" xfId="22907" xr:uid="{CCD8B2C3-0FB5-4DDE-9D2B-16C0AE7F36D9}"/>
    <cellStyle name="Normal 35 3 6 3" xfId="22908" xr:uid="{9B8D0385-9A74-4AFE-AD58-9C990D438DFB}"/>
    <cellStyle name="Normal 35 3 7" xfId="22909" xr:uid="{5D63053D-88E5-4A6D-8073-4F4D4BBEA22C}"/>
    <cellStyle name="Normal 35 3 7 2" xfId="22910" xr:uid="{B10A7047-5C8E-4332-AAF2-DC84F12C1718}"/>
    <cellStyle name="Normal 35 3 7 3" xfId="22911" xr:uid="{2494F3F1-C38C-4CA7-BC0C-D9EEFC117C0F}"/>
    <cellStyle name="Normal 35 3 8" xfId="22912" xr:uid="{83A8A088-0300-4A2E-A5EF-8B155DCCCF1A}"/>
    <cellStyle name="Normal 35 3 8 2" xfId="22913" xr:uid="{FD1E582D-7951-43B3-BB3E-2EF40E2D4994}"/>
    <cellStyle name="Normal 35 3 8 3" xfId="22914" xr:uid="{30A5C1B0-A935-4BD7-81BE-3760BFD260A9}"/>
    <cellStyle name="Normal 35 3 9" xfId="22915" xr:uid="{ACC86D81-7E33-47C6-AEDF-AD5BDBBCFA9F}"/>
    <cellStyle name="Normal 35 3 9 2" xfId="22916" xr:uid="{9D372761-03AE-4379-B25B-BE42AD1335B5}"/>
    <cellStyle name="Normal 35 3 9 3" xfId="22917" xr:uid="{4A61D915-EDAC-416E-8329-E324179DA50C}"/>
    <cellStyle name="Normal 35 4" xfId="22918" xr:uid="{E180A324-4EA6-417C-9390-4237DF23C1F3}"/>
    <cellStyle name="Normal 35 4 2" xfId="22919" xr:uid="{654BEEFF-DAEB-406B-810B-4E05A1D90442}"/>
    <cellStyle name="Normal 35 4 3" xfId="22920" xr:uid="{3F7F50A4-0CCD-45D3-9594-2E008A866D8D}"/>
    <cellStyle name="Normal 35 5" xfId="22921" xr:uid="{AA9AFA19-9B50-433E-8C37-8111312A5608}"/>
    <cellStyle name="Normal 35 5 2" xfId="22922" xr:uid="{5F68E6E1-796A-4CF2-865B-0EC0F333CAA6}"/>
    <cellStyle name="Normal 35 5 3" xfId="22923" xr:uid="{9A568B5D-8E09-466A-A5AD-3105280359A9}"/>
    <cellStyle name="Normal 35 6" xfId="22924" xr:uid="{3A4983AA-C21A-4A7F-B02E-F856AD9EBFFF}"/>
    <cellStyle name="Normal 35 6 2" xfId="22925" xr:uid="{D68802B1-1E78-47FE-8047-E6A2576F7284}"/>
    <cellStyle name="Normal 35 6 3" xfId="22926" xr:uid="{64002258-E605-44D2-931C-66D9EE344F64}"/>
    <cellStyle name="Normal 35 7" xfId="22927" xr:uid="{87078F82-7E44-403B-B115-DD536FD95576}"/>
    <cellStyle name="Normal 35 7 2" xfId="22928" xr:uid="{81932BB7-E4E9-4AF5-9984-0B103A797352}"/>
    <cellStyle name="Normal 35 7 3" xfId="22929" xr:uid="{27FAD0BE-1584-4127-A5AC-B9A95FE2A27A}"/>
    <cellStyle name="Normal 35 8" xfId="22930" xr:uid="{296ECF39-66CE-4880-A819-3777ECA377FA}"/>
    <cellStyle name="Normal 35 8 2" xfId="22931" xr:uid="{6E64A6E7-3D30-4E1D-833B-02D187B0CB23}"/>
    <cellStyle name="Normal 35 8 3" xfId="22932" xr:uid="{4496F375-9721-45CC-8B9D-8DDD44A840BB}"/>
    <cellStyle name="Normal 35 9" xfId="22933" xr:uid="{9D44FE28-9236-47F8-AC81-F93D91CFE220}"/>
    <cellStyle name="Normal 35 9 2" xfId="22934" xr:uid="{C4F037AD-54BC-45D6-826C-47189BD84AD8}"/>
    <cellStyle name="Normal 35 9 3" xfId="22935" xr:uid="{FBCF38A9-BD04-4F9A-A4CE-C9B077E843F1}"/>
    <cellStyle name="Normal 36" xfId="22936" xr:uid="{E58A4B0D-4EB2-4831-8E88-4B0B40315FA7}"/>
    <cellStyle name="Normal 36 10" xfId="22937" xr:uid="{C595D092-0DB3-455F-B17F-4BD5ADFCCCB7}"/>
    <cellStyle name="Normal 36 10 2" xfId="22938" xr:uid="{49155F59-6200-42B5-A253-30A54AF07DFE}"/>
    <cellStyle name="Normal 36 10 3" xfId="22939" xr:uid="{F79A8E42-ABB0-4312-B434-D8F44E25BC2B}"/>
    <cellStyle name="Normal 36 11" xfId="22940" xr:uid="{D23095ED-3889-4956-9D07-668C70021F59}"/>
    <cellStyle name="Normal 36 11 2" xfId="22941" xr:uid="{39CE1FF3-EA26-4925-8999-FAB50EB6DC46}"/>
    <cellStyle name="Normal 36 11 3" xfId="22942" xr:uid="{C915F700-3849-4B2F-9688-023EF406F88F}"/>
    <cellStyle name="Normal 36 12" xfId="22943" xr:uid="{562A3321-0A2E-4A0B-AFC2-16DCEC96D4AC}"/>
    <cellStyle name="Normal 36 12 2" xfId="22944" xr:uid="{7C1828A3-F2F9-4051-AA2A-69B12993B5EB}"/>
    <cellStyle name="Normal 36 13" xfId="22945" xr:uid="{815131A1-B9CA-4F26-A112-74264047804F}"/>
    <cellStyle name="Normal 36 13 2" xfId="22946" xr:uid="{6FF83ABB-9351-4D11-A6E0-EAA6149F8D86}"/>
    <cellStyle name="Normal 36 13 3" xfId="22947" xr:uid="{27E6300A-FE02-4FC2-BE9F-C5E2DB02A958}"/>
    <cellStyle name="Normal 36 14" xfId="22948" xr:uid="{63470735-FF1E-44B3-973C-2E1E868FE512}"/>
    <cellStyle name="Normal 36 15" xfId="22949" xr:uid="{58A8D3F5-BE20-48C2-B17A-16AB144F8531}"/>
    <cellStyle name="Normal 36 2" xfId="22950" xr:uid="{5F68445A-DEA8-41B1-8349-FE35BD10F213}"/>
    <cellStyle name="Normal 36 2 10" xfId="22951" xr:uid="{A3C1DEDE-2C34-4BE8-8FB1-6168D68DD349}"/>
    <cellStyle name="Normal 36 2 10 2" xfId="22952" xr:uid="{BB384D50-544D-4285-9840-1D201811A97F}"/>
    <cellStyle name="Normal 36 2 10 3" xfId="22953" xr:uid="{9AB673A0-995A-48F4-AB1F-59F8471CFAD7}"/>
    <cellStyle name="Normal 36 2 11" xfId="22954" xr:uid="{D2A001D2-77C7-487C-B04E-461453B2E9C1}"/>
    <cellStyle name="Normal 36 2 12" xfId="22955" xr:uid="{7E06930E-8B78-4963-B884-948294863D4A}"/>
    <cellStyle name="Normal 36 2 13" xfId="22956" xr:uid="{51105E19-E5C7-4243-ACFC-5A6247BF7D9E}"/>
    <cellStyle name="Normal 36 2 14" xfId="22957" xr:uid="{D88ED560-58D4-414A-B98A-CCDEA350D011}"/>
    <cellStyle name="Normal 36 2 15" xfId="22958" xr:uid="{D6F2A729-A799-498B-902B-B55BF98359C1}"/>
    <cellStyle name="Normal 36 2 2" xfId="22959" xr:uid="{73332F26-A975-4608-A481-F898BB08CAF0}"/>
    <cellStyle name="Normal 36 2 2 2" xfId="22960" xr:uid="{360E4F23-3687-4B6D-92B5-DB2F8F1DD9F7}"/>
    <cellStyle name="Normal 36 2 2 3" xfId="22961" xr:uid="{92E0F6C1-EBDF-42B3-9AFC-9F8B9EA3CE03}"/>
    <cellStyle name="Normal 36 2 3" xfId="22962" xr:uid="{5C56DCDB-8B81-4243-AC3B-322D5F16B753}"/>
    <cellStyle name="Normal 36 2 3 2" xfId="22963" xr:uid="{0942260D-DA75-4D41-BBA0-5B0A222A9786}"/>
    <cellStyle name="Normal 36 2 3 3" xfId="22964" xr:uid="{71459DB1-1C0B-4621-B6C6-2026FE84D712}"/>
    <cellStyle name="Normal 36 2 4" xfId="22965" xr:uid="{DDEC9B47-D7AE-4E37-ABDA-23BB38971B1F}"/>
    <cellStyle name="Normal 36 2 4 2" xfId="22966" xr:uid="{7B9AD354-D98A-4B04-BC78-F1070954C564}"/>
    <cellStyle name="Normal 36 2 4 3" xfId="22967" xr:uid="{09FB6D78-852C-4F41-9F15-E6DAA3A70D1C}"/>
    <cellStyle name="Normal 36 2 5" xfId="22968" xr:uid="{4D5FDC8B-08B6-4B76-B14A-078480BB7D0D}"/>
    <cellStyle name="Normal 36 2 5 2" xfId="22969" xr:uid="{6DE977C5-02BA-4049-94AA-DAB4625E6EF1}"/>
    <cellStyle name="Normal 36 2 5 3" xfId="22970" xr:uid="{B8CC2DCF-CC7F-432B-A964-18C8DADA7557}"/>
    <cellStyle name="Normal 36 2 6" xfId="22971" xr:uid="{045D8381-9AE7-4B09-89ED-49481C507E2D}"/>
    <cellStyle name="Normal 36 2 6 2" xfId="22972" xr:uid="{F575A4F4-B15A-40D6-8DE6-8F57400101CF}"/>
    <cellStyle name="Normal 36 2 6 3" xfId="22973" xr:uid="{90AB342A-68A5-46EB-B842-9E6916D5C29B}"/>
    <cellStyle name="Normal 36 2 7" xfId="22974" xr:uid="{35AF8CAB-7A0A-457E-94D9-34969C0B7200}"/>
    <cellStyle name="Normal 36 2 7 2" xfId="22975" xr:uid="{CE68CAB5-A286-4C32-BDDA-F5EBB1643AA4}"/>
    <cellStyle name="Normal 36 2 7 3" xfId="22976" xr:uid="{435BDBA9-1613-466D-BE72-039201833EE8}"/>
    <cellStyle name="Normal 36 2 8" xfId="22977" xr:uid="{151C626C-272C-43EE-B7F3-6442D28E8BB1}"/>
    <cellStyle name="Normal 36 2 8 2" xfId="22978" xr:uid="{77E251BD-329F-417E-A8F3-6609B64ABD9F}"/>
    <cellStyle name="Normal 36 2 8 3" xfId="22979" xr:uid="{41684E49-B161-4CD5-952C-8650D2DFD5E1}"/>
    <cellStyle name="Normal 36 2 9" xfId="22980" xr:uid="{1FD95E05-58B7-433D-A204-830444828431}"/>
    <cellStyle name="Normal 36 2 9 2" xfId="22981" xr:uid="{2B28B1F0-CA71-4103-A6C6-9D8D7F1B8E46}"/>
    <cellStyle name="Normal 36 2 9 3" xfId="22982" xr:uid="{38C601D7-CDE6-4396-8746-FC159A511F4C}"/>
    <cellStyle name="Normal 36 3" xfId="22983" xr:uid="{226F7AA5-3E6B-45E5-942D-DD720394CA29}"/>
    <cellStyle name="Normal 36 3 2" xfId="22984" xr:uid="{5BF86C49-13FC-4E63-9228-7FC28D1986E7}"/>
    <cellStyle name="Normal 36 3 3" xfId="22985" xr:uid="{C4F60759-B0CB-4248-9117-CAEFB5B6234C}"/>
    <cellStyle name="Normal 36 4" xfId="22986" xr:uid="{E41EAD10-19C2-4595-8E7F-0967F6197735}"/>
    <cellStyle name="Normal 36 4 2" xfId="22987" xr:uid="{4535CBF6-72C0-4827-A816-4778377440B4}"/>
    <cellStyle name="Normal 36 4 3" xfId="22988" xr:uid="{CF0D34CA-4DB8-45BB-B86A-698FB51084DB}"/>
    <cellStyle name="Normal 36 5" xfId="22989" xr:uid="{E3A14372-1580-4A3D-895F-66C17B52A913}"/>
    <cellStyle name="Normal 36 5 2" xfId="22990" xr:uid="{7AC9E225-52F1-4B10-8545-3C387FE064AA}"/>
    <cellStyle name="Normal 36 5 3" xfId="22991" xr:uid="{120C22D0-16FA-4FBC-8D50-1E376E12263A}"/>
    <cellStyle name="Normal 36 6" xfId="22992" xr:uid="{6B25F5A4-7B6D-45C8-942E-E20250855E59}"/>
    <cellStyle name="Normal 36 6 2" xfId="22993" xr:uid="{E30F836F-CED6-452D-A9F0-69D073D9875A}"/>
    <cellStyle name="Normal 36 6 3" xfId="22994" xr:uid="{511F11D1-D64C-48BC-8815-C0E76DF9DB87}"/>
    <cellStyle name="Normal 36 7" xfId="22995" xr:uid="{015966C0-4A00-4200-B975-892F9E24A6C7}"/>
    <cellStyle name="Normal 36 7 2" xfId="22996" xr:uid="{D9084883-C17C-499B-BEA1-5C38D0526CDA}"/>
    <cellStyle name="Normal 36 7 3" xfId="22997" xr:uid="{24C772CD-DE66-421A-9670-0F648FD34E16}"/>
    <cellStyle name="Normal 36 8" xfId="22998" xr:uid="{DC9ACAF9-0743-461F-AE70-6610B797ABAF}"/>
    <cellStyle name="Normal 36 8 2" xfId="22999" xr:uid="{84C1BE0C-CFB9-4DB8-8320-1FDFB242C898}"/>
    <cellStyle name="Normal 36 8 3" xfId="23000" xr:uid="{D4E5EE2D-71A9-4699-8966-244F945D6397}"/>
    <cellStyle name="Normal 36 9" xfId="23001" xr:uid="{3E56E1AD-DEE8-4632-97D8-751B90429A83}"/>
    <cellStyle name="Normal 36 9 2" xfId="23002" xr:uid="{E548ACFB-FFBF-4A14-BEC5-88B5FD10593F}"/>
    <cellStyle name="Normal 36 9 3" xfId="23003" xr:uid="{90766420-977E-4594-8124-60D4FAC2EB98}"/>
    <cellStyle name="Normal 37" xfId="23004" xr:uid="{41DCF77B-A10A-4F34-88B1-5930E4B395E4}"/>
    <cellStyle name="Normal 37 10" xfId="23005" xr:uid="{BBB4CA1B-C828-419A-8D88-8230EBC93225}"/>
    <cellStyle name="Normal 37 10 2" xfId="23006" xr:uid="{4E5E1518-5EFD-4AE8-BB76-27F4A9500B79}"/>
    <cellStyle name="Normal 37 10 3" xfId="23007" xr:uid="{7B763B14-8209-4B78-B03D-8900DC3A47FD}"/>
    <cellStyle name="Normal 37 11" xfId="23008" xr:uid="{BF5C012D-BC10-49C3-83D4-C2FC29C401E0}"/>
    <cellStyle name="Normal 37 11 2" xfId="23009" xr:uid="{74BA6A5D-C2F0-46CB-B50E-23C60522D7D8}"/>
    <cellStyle name="Normal 37 11 3" xfId="23010" xr:uid="{12D94EAF-7227-4F1C-8029-6AEEDBFD6CB7}"/>
    <cellStyle name="Normal 37 12" xfId="23011" xr:uid="{A35BB9E4-6C98-4E84-AA30-C3D8F71C657F}"/>
    <cellStyle name="Normal 37 12 2" xfId="23012" xr:uid="{04346508-3323-4891-80F6-222569F7067D}"/>
    <cellStyle name="Normal 37 12 3" xfId="23013" xr:uid="{56A0A98D-9D43-446E-BA0C-F40EC55BBDC7}"/>
    <cellStyle name="Normal 37 13" xfId="23014" xr:uid="{56DAECA0-91DF-4338-99F9-D9661615A3F3}"/>
    <cellStyle name="Normal 37 13 2" xfId="23015" xr:uid="{DEA054D0-AD86-40D7-A19E-40F8BD34917B}"/>
    <cellStyle name="Normal 37 14" xfId="23016" xr:uid="{21CE861A-F630-4200-A558-53C2074FB180}"/>
    <cellStyle name="Normal 37 15" xfId="23017" xr:uid="{6BD2B310-2DE4-475E-BAAE-32FC3B4B55A5}"/>
    <cellStyle name="Normal 37 2" xfId="23018" xr:uid="{2C771656-BEBD-4EF0-A761-AD255089DF25}"/>
    <cellStyle name="Normal 37 2 10" xfId="23019" xr:uid="{38E13201-D4DD-444F-9A12-81BC7540D52B}"/>
    <cellStyle name="Normal 37 2 10 2" xfId="23020" xr:uid="{1AD713C5-E07D-4D61-9CFC-E897AFB661F4}"/>
    <cellStyle name="Normal 37 2 10 3" xfId="23021" xr:uid="{344E3079-B622-4A18-8773-41CE7F9C771D}"/>
    <cellStyle name="Normal 37 2 11" xfId="23022" xr:uid="{524C3DDE-D44B-4660-833A-19CFEFCE0254}"/>
    <cellStyle name="Normal 37 2 12" xfId="23023" xr:uid="{D9413FBD-7902-4396-B0FE-29127127331D}"/>
    <cellStyle name="Normal 37 2 13" xfId="23024" xr:uid="{CFC1CE92-04B8-4C7E-A407-7B63454CDC09}"/>
    <cellStyle name="Normal 37 2 14" xfId="23025" xr:uid="{9DD786CC-2359-47D4-A2C5-908639D1CD98}"/>
    <cellStyle name="Normal 37 2 15" xfId="23026" xr:uid="{FED18920-25CE-4BEB-927A-1B88A66EACD8}"/>
    <cellStyle name="Normal 37 2 2" xfId="23027" xr:uid="{0528994F-D8EB-4231-8A0F-B3C3B0696C41}"/>
    <cellStyle name="Normal 37 2 2 2" xfId="23028" xr:uid="{A408A152-F610-46A8-825F-C8D0E8F99E7D}"/>
    <cellStyle name="Normal 37 2 2 3" xfId="23029" xr:uid="{DD71D280-5260-40A1-9025-FD1F5BA1ACFC}"/>
    <cellStyle name="Normal 37 2 3" xfId="23030" xr:uid="{B7DDD166-0761-4718-9A6F-F44E942A6BD2}"/>
    <cellStyle name="Normal 37 2 3 2" xfId="23031" xr:uid="{814111F1-C623-418B-9311-D91DF49F947B}"/>
    <cellStyle name="Normal 37 2 3 3" xfId="23032" xr:uid="{8EA4FBEF-8353-4FBC-9EEF-F09A86FEEACA}"/>
    <cellStyle name="Normal 37 2 4" xfId="23033" xr:uid="{991CCFD5-EBE4-4D8A-9433-412CC689AC0D}"/>
    <cellStyle name="Normal 37 2 4 2" xfId="23034" xr:uid="{9207576D-DF57-4C05-8167-38671634221E}"/>
    <cellStyle name="Normal 37 2 4 3" xfId="23035" xr:uid="{ADE409CD-5FB8-46DD-A7DF-1532C9CE0F56}"/>
    <cellStyle name="Normal 37 2 5" xfId="23036" xr:uid="{FD291658-E2C4-449C-B67F-AFEE8C3BD92B}"/>
    <cellStyle name="Normal 37 2 5 2" xfId="23037" xr:uid="{73057925-95B0-4032-9BC5-6B9F5EEA2DCD}"/>
    <cellStyle name="Normal 37 2 5 3" xfId="23038" xr:uid="{2EEBC0DA-B621-4B20-B3E6-54E929B6A2C2}"/>
    <cellStyle name="Normal 37 2 6" xfId="23039" xr:uid="{31552C8A-6A32-4DA9-9C8D-AA3823C9CC88}"/>
    <cellStyle name="Normal 37 2 6 2" xfId="23040" xr:uid="{837681D5-4EF5-4E42-BA40-3FFDABD84404}"/>
    <cellStyle name="Normal 37 2 6 3" xfId="23041" xr:uid="{F0B3ACC2-F2D6-400E-B4DC-9137A4187FB0}"/>
    <cellStyle name="Normal 37 2 7" xfId="23042" xr:uid="{7B1E2102-DFBC-405A-B7EB-483EEEE14AB9}"/>
    <cellStyle name="Normal 37 2 7 2" xfId="23043" xr:uid="{97A01842-7EFC-4B73-BF6D-A7226449636E}"/>
    <cellStyle name="Normal 37 2 7 3" xfId="23044" xr:uid="{A1F9CCE3-68F5-493F-A8D6-A812E6CB8A91}"/>
    <cellStyle name="Normal 37 2 8" xfId="23045" xr:uid="{2DE0C23B-DDB1-49FD-85D5-32EEA1FF61B6}"/>
    <cellStyle name="Normal 37 2 8 2" xfId="23046" xr:uid="{1E3B084C-DC46-4B2B-B30B-2C27DACC7FDA}"/>
    <cellStyle name="Normal 37 2 8 3" xfId="23047" xr:uid="{AFA5C6EE-F613-447B-9E26-59340FF9089F}"/>
    <cellStyle name="Normal 37 2 9" xfId="23048" xr:uid="{9F81C104-B72A-4B42-BFD7-92A5A4D7574A}"/>
    <cellStyle name="Normal 37 2 9 2" xfId="23049" xr:uid="{D2A4A122-B581-4AA4-97F3-EE5DA1AFABA8}"/>
    <cellStyle name="Normal 37 2 9 3" xfId="23050" xr:uid="{0C0ADA01-DD74-4357-B825-BEB1819A0BB6}"/>
    <cellStyle name="Normal 37 3" xfId="23051" xr:uid="{28B0F986-F548-43B6-98AF-207C916A993C}"/>
    <cellStyle name="Normal 37 3 10" xfId="23052" xr:uid="{6CC7E0D7-A439-401F-9803-B9AB9BC86DF5}"/>
    <cellStyle name="Normal 37 3 10 2" xfId="23053" xr:uid="{59BA24F4-E34E-46C4-AE75-DB386E1E7645}"/>
    <cellStyle name="Normal 37 3 10 3" xfId="23054" xr:uid="{E25FE3E0-A43C-4EF7-AE3D-F426FA2DF7CE}"/>
    <cellStyle name="Normal 37 3 11" xfId="23055" xr:uid="{B3204667-23C5-4F5A-97CB-8B4FE35DE602}"/>
    <cellStyle name="Normal 37 3 12" xfId="23056" xr:uid="{5FDB993F-7390-4AFE-9F66-F9E0D112C4E5}"/>
    <cellStyle name="Normal 37 3 2" xfId="23057" xr:uid="{9016C282-6A15-40E1-8F8D-393186E49CC2}"/>
    <cellStyle name="Normal 37 3 2 2" xfId="23058" xr:uid="{AB7DC315-7766-489C-B6A4-796EA44F6677}"/>
    <cellStyle name="Normal 37 3 2 3" xfId="23059" xr:uid="{2960EAB5-591E-43BC-BC48-B494A4D290A1}"/>
    <cellStyle name="Normal 37 3 3" xfId="23060" xr:uid="{A2B639DC-238C-48DC-8D16-293ECE943F18}"/>
    <cellStyle name="Normal 37 3 3 2" xfId="23061" xr:uid="{34C7CADB-57F2-4518-A940-B3A7A762B981}"/>
    <cellStyle name="Normal 37 3 3 3" xfId="23062" xr:uid="{1357B4DF-8552-445B-83D8-E44BF3191022}"/>
    <cellStyle name="Normal 37 3 4" xfId="23063" xr:uid="{6EEC4E62-3A32-4047-9E42-0CE5E2ACF83D}"/>
    <cellStyle name="Normal 37 3 4 2" xfId="23064" xr:uid="{0575BBC2-3B54-4774-9D5A-54E315948F05}"/>
    <cellStyle name="Normal 37 3 4 3" xfId="23065" xr:uid="{6469FF77-704D-4E1C-A8D7-07D5F7731C69}"/>
    <cellStyle name="Normal 37 3 5" xfId="23066" xr:uid="{A67A9B19-651D-47A5-B656-5606C689C03C}"/>
    <cellStyle name="Normal 37 3 5 2" xfId="23067" xr:uid="{20BF6CB6-95A9-49AA-A270-127546B0827F}"/>
    <cellStyle name="Normal 37 3 5 3" xfId="23068" xr:uid="{9770507F-7C1F-4A04-96E1-2549EFFA7EB2}"/>
    <cellStyle name="Normal 37 3 6" xfId="23069" xr:uid="{68A2563A-ECAF-4A86-8E59-C86330D63A6F}"/>
    <cellStyle name="Normal 37 3 6 2" xfId="23070" xr:uid="{9765B0A0-0E65-4A4B-B4A4-1BBA2978A49C}"/>
    <cellStyle name="Normal 37 3 6 3" xfId="23071" xr:uid="{8F9676D6-2A56-469C-A4B3-E06C85D7496D}"/>
    <cellStyle name="Normal 37 3 7" xfId="23072" xr:uid="{26ECFC64-B054-4851-87B9-2AEFFCDFBC50}"/>
    <cellStyle name="Normal 37 3 7 2" xfId="23073" xr:uid="{ED5302FF-20CD-4A3E-BCEE-DD1ED6086201}"/>
    <cellStyle name="Normal 37 3 7 3" xfId="23074" xr:uid="{F25A15B0-5D32-4BBB-A666-CD62F8175435}"/>
    <cellStyle name="Normal 37 3 8" xfId="23075" xr:uid="{287AC29E-D014-4F89-BF2D-8DBC76C4BF54}"/>
    <cellStyle name="Normal 37 3 8 2" xfId="23076" xr:uid="{81E2266F-53EE-42FC-BABA-E31DBD27F02B}"/>
    <cellStyle name="Normal 37 3 8 3" xfId="23077" xr:uid="{F9177C9E-F047-4E83-A75C-7DC1079AB25D}"/>
    <cellStyle name="Normal 37 3 9" xfId="23078" xr:uid="{FC84FE9D-868F-4C35-9500-D30AC6F7A482}"/>
    <cellStyle name="Normal 37 3 9 2" xfId="23079" xr:uid="{AE31A58B-3084-4BDD-A55D-0A01174D6D9A}"/>
    <cellStyle name="Normal 37 3 9 3" xfId="23080" xr:uid="{8B39F049-FE06-4751-8D8E-13BAEC4620B3}"/>
    <cellStyle name="Normal 37 4" xfId="23081" xr:uid="{53D7AE04-ECE4-4132-B303-0D7652B075AE}"/>
    <cellStyle name="Normal 37 4 2" xfId="23082" xr:uid="{3B2BB5AB-4F8E-493C-A0E5-C42665635E4B}"/>
    <cellStyle name="Normal 37 4 3" xfId="23083" xr:uid="{76F65876-6F07-463F-9766-02907626165C}"/>
    <cellStyle name="Normal 37 5" xfId="23084" xr:uid="{23788993-5E8D-410D-8CA3-F85A599E7FCD}"/>
    <cellStyle name="Normal 37 5 2" xfId="23085" xr:uid="{3658A621-F558-46A2-919F-BAFB6F4EFC72}"/>
    <cellStyle name="Normal 37 5 3" xfId="23086" xr:uid="{86535A04-79A3-4A32-9437-C268A8E191E9}"/>
    <cellStyle name="Normal 37 6" xfId="23087" xr:uid="{1B1E51E2-1101-4AC8-935F-F3CEB03F692E}"/>
    <cellStyle name="Normal 37 6 2" xfId="23088" xr:uid="{952B9BD4-F2A4-48D6-A92E-9A68C53A5513}"/>
    <cellStyle name="Normal 37 6 3" xfId="23089" xr:uid="{521381CA-BAF7-4352-B3FA-E067C808AF08}"/>
    <cellStyle name="Normal 37 7" xfId="23090" xr:uid="{E3ED0468-B113-4220-AEB3-A7A507774D4F}"/>
    <cellStyle name="Normal 37 7 2" xfId="23091" xr:uid="{D520277F-52EE-4504-B7D9-6489DE11AAC7}"/>
    <cellStyle name="Normal 37 7 3" xfId="23092" xr:uid="{4D17D370-3A9F-4B93-AF4F-390A35F35117}"/>
    <cellStyle name="Normal 37 8" xfId="23093" xr:uid="{67309175-B833-430C-9B89-E2C040DFBD3B}"/>
    <cellStyle name="Normal 37 8 2" xfId="23094" xr:uid="{4CCD6E42-DEB9-4FB7-8A31-579A932052FC}"/>
    <cellStyle name="Normal 37 8 3" xfId="23095" xr:uid="{91EB963B-05B4-4714-8DBC-7FF56735420A}"/>
    <cellStyle name="Normal 37 9" xfId="23096" xr:uid="{BEAC57A0-6DC5-4E69-99CB-76B5446FB038}"/>
    <cellStyle name="Normal 37 9 2" xfId="23097" xr:uid="{438262A4-A876-49B4-AFC1-B6F1B815BC4B}"/>
    <cellStyle name="Normal 37 9 3" xfId="23098" xr:uid="{D2077106-C885-460B-95B0-508380C02A1C}"/>
    <cellStyle name="Normal 38" xfId="23099" xr:uid="{93621172-12CD-4292-B810-838BFEF5BC67}"/>
    <cellStyle name="Normal 38 10" xfId="23100" xr:uid="{E9F1BB3A-2EE8-4943-8396-F15FD209B9AB}"/>
    <cellStyle name="Normal 38 10 2" xfId="23101" xr:uid="{10363B8D-82B5-47E4-9B70-BC0F3F533967}"/>
    <cellStyle name="Normal 38 10 3" xfId="23102" xr:uid="{1CB71336-B58D-484B-902A-031408B8468F}"/>
    <cellStyle name="Normal 38 11" xfId="23103" xr:uid="{C8C9788E-49A2-4DFC-95F2-A061D938CD1F}"/>
    <cellStyle name="Normal 38 11 2" xfId="23104" xr:uid="{DF02C953-CAE9-438B-8B85-7EDBFA5B628B}"/>
    <cellStyle name="Normal 38 11 3" xfId="23105" xr:uid="{86B72B62-A204-473A-8C88-A8C7D136FA2C}"/>
    <cellStyle name="Normal 38 12" xfId="23106" xr:uid="{9C5C157D-A0FF-42FD-99F6-C16ACD0E10A1}"/>
    <cellStyle name="Normal 38 12 2" xfId="23107" xr:uid="{F308FD1F-E02A-4CEC-8437-A4E9FBCA10C0}"/>
    <cellStyle name="Normal 38 12 3" xfId="23108" xr:uid="{87BB5817-6AF2-4933-9897-63D222E48A9F}"/>
    <cellStyle name="Normal 38 13" xfId="23109" xr:uid="{F6571326-4427-420B-81FF-9E1B3FE00410}"/>
    <cellStyle name="Normal 38 13 2" xfId="23110" xr:uid="{ECF8D959-3BB7-4FAB-BB6A-97F43ACB29FE}"/>
    <cellStyle name="Normal 38 14" xfId="23111" xr:uid="{BBD3B039-1F7E-49A3-9155-E96FA83C563B}"/>
    <cellStyle name="Normal 38 15" xfId="23112" xr:uid="{23E44110-1AB5-42C0-A653-DADAF783AF34}"/>
    <cellStyle name="Normal 38 2" xfId="23113" xr:uid="{C1F326A4-66B8-4048-A2E5-8624D451EA2D}"/>
    <cellStyle name="Normal 38 2 10" xfId="23114" xr:uid="{5C48E9DF-D27B-4499-87A5-72FBC79B913D}"/>
    <cellStyle name="Normal 38 2 10 2" xfId="23115" xr:uid="{10525ED1-9430-45B8-A807-E9181664BA99}"/>
    <cellStyle name="Normal 38 2 10 3" xfId="23116" xr:uid="{7BC38704-94F9-4968-A1D5-202C918EAC5B}"/>
    <cellStyle name="Normal 38 2 11" xfId="23117" xr:uid="{1CA276C7-F516-4E7F-B4F4-F14D7E4FA5B3}"/>
    <cellStyle name="Normal 38 2 12" xfId="23118" xr:uid="{893EAF20-D018-4DE5-A576-EF59716285D3}"/>
    <cellStyle name="Normal 38 2 13" xfId="23119" xr:uid="{FA647727-A437-434E-8713-210288AA279F}"/>
    <cellStyle name="Normal 38 2 14" xfId="23120" xr:uid="{F5181D69-800E-4F7F-A8D7-2073F957D6C4}"/>
    <cellStyle name="Normal 38 2 15" xfId="23121" xr:uid="{1B224132-EAE9-49F9-BAF1-4B0659C7C85A}"/>
    <cellStyle name="Normal 38 2 2" xfId="23122" xr:uid="{9872A45F-710D-4CC6-9FCB-BDC288669D7D}"/>
    <cellStyle name="Normal 38 2 2 2" xfId="23123" xr:uid="{27D53EAC-ABF4-49F6-BF8B-338078EF4CBB}"/>
    <cellStyle name="Normal 38 2 2 3" xfId="23124" xr:uid="{A31F397C-41C4-4791-B123-D958FF9C878E}"/>
    <cellStyle name="Normal 38 2 3" xfId="23125" xr:uid="{9269C481-0926-495C-BBCF-F84ACC505A1B}"/>
    <cellStyle name="Normal 38 2 3 2" xfId="23126" xr:uid="{AC97E110-9647-4AF9-943E-EFCA2C8EA3BB}"/>
    <cellStyle name="Normal 38 2 3 3" xfId="23127" xr:uid="{8317CBF6-E3EE-448F-9CB8-58C2663CB736}"/>
    <cellStyle name="Normal 38 2 4" xfId="23128" xr:uid="{D460B83A-4B36-48D5-BFA8-F1F675B3F98D}"/>
    <cellStyle name="Normal 38 2 4 2" xfId="23129" xr:uid="{9734B056-66DA-4496-9D61-67BFCF90D69D}"/>
    <cellStyle name="Normal 38 2 4 3" xfId="23130" xr:uid="{F1AEBA18-4484-4EF3-9328-2685C68AE732}"/>
    <cellStyle name="Normal 38 2 5" xfId="23131" xr:uid="{B8923AA6-F8F0-41D1-8397-FEE9ECBCA1FB}"/>
    <cellStyle name="Normal 38 2 5 2" xfId="23132" xr:uid="{650F24C6-224A-47D6-9920-BC2662B6485F}"/>
    <cellStyle name="Normal 38 2 5 3" xfId="23133" xr:uid="{E5A0B3CC-069F-4E1C-8C84-AE8BD3E0EF20}"/>
    <cellStyle name="Normal 38 2 6" xfId="23134" xr:uid="{AC9B42CD-D601-4695-B916-BBE80D41D0F6}"/>
    <cellStyle name="Normal 38 2 6 2" xfId="23135" xr:uid="{DBD103C7-C580-459E-8AA1-56667BDD8177}"/>
    <cellStyle name="Normal 38 2 6 3" xfId="23136" xr:uid="{8312E056-C533-43CD-8BA8-079D6B51AF47}"/>
    <cellStyle name="Normal 38 2 7" xfId="23137" xr:uid="{90BA4252-147C-4D05-9324-1EA4A4BB3602}"/>
    <cellStyle name="Normal 38 2 7 2" xfId="23138" xr:uid="{C614DBDD-C4AF-49F7-9A7F-22DDFD676DA2}"/>
    <cellStyle name="Normal 38 2 7 3" xfId="23139" xr:uid="{0985705B-54FC-42A0-AF10-3A5407726E5B}"/>
    <cellStyle name="Normal 38 2 8" xfId="23140" xr:uid="{0A82A480-B308-4BA8-9872-79D8A21DD338}"/>
    <cellStyle name="Normal 38 2 8 2" xfId="23141" xr:uid="{9B363E7C-9E48-4AF3-BFAA-796C0A166DF9}"/>
    <cellStyle name="Normal 38 2 8 3" xfId="23142" xr:uid="{6F318941-2F7D-4EC8-B28A-5A62A863EA8E}"/>
    <cellStyle name="Normal 38 2 9" xfId="23143" xr:uid="{844958AA-DB6F-426C-B1C4-13B5AE964976}"/>
    <cellStyle name="Normal 38 2 9 2" xfId="23144" xr:uid="{034B3ECA-1111-443B-8659-5977331B17BA}"/>
    <cellStyle name="Normal 38 2 9 3" xfId="23145" xr:uid="{563E775E-C090-4C81-A166-F1D7A4749157}"/>
    <cellStyle name="Normal 38 3" xfId="23146" xr:uid="{31205242-9241-4121-B124-FB73E55BF97A}"/>
    <cellStyle name="Normal 38 3 10" xfId="23147" xr:uid="{50168F6F-084C-4716-A340-C6BCB7DE9198}"/>
    <cellStyle name="Normal 38 3 10 2" xfId="23148" xr:uid="{A36BB4C2-C98D-4D6A-AE87-C7099702D121}"/>
    <cellStyle name="Normal 38 3 10 3" xfId="23149" xr:uid="{0F772115-685A-4361-B3A9-E4B3C0CC6D65}"/>
    <cellStyle name="Normal 38 3 11" xfId="23150" xr:uid="{5A3B64C9-7DD1-49B9-8D62-78B20EFE76D7}"/>
    <cellStyle name="Normal 38 3 12" xfId="23151" xr:uid="{2E3ACC60-AE75-41B3-B2F5-3E8846936039}"/>
    <cellStyle name="Normal 38 3 13" xfId="23152" xr:uid="{0BD22910-4A76-4981-8A8A-4087A68AA2A4}"/>
    <cellStyle name="Normal 38 3 2" xfId="23153" xr:uid="{C1B4A565-08EF-4FAC-B560-76FBDA4F7562}"/>
    <cellStyle name="Normal 38 3 2 2" xfId="23154" xr:uid="{ABC8DCB5-FE1B-4C56-9C2C-D8E8B9503BC1}"/>
    <cellStyle name="Normal 38 3 2 3" xfId="23155" xr:uid="{760A9652-C836-470D-BBA3-56D857086763}"/>
    <cellStyle name="Normal 38 3 3" xfId="23156" xr:uid="{E0E9DACD-CBCA-44D8-ADE4-951F45F2C541}"/>
    <cellStyle name="Normal 38 3 3 2" xfId="23157" xr:uid="{95A88272-E572-4378-B830-BDFED540D61B}"/>
    <cellStyle name="Normal 38 3 3 3" xfId="23158" xr:uid="{BBD849EC-3CF4-4510-8B26-9AC406B16D8B}"/>
    <cellStyle name="Normal 38 3 4" xfId="23159" xr:uid="{BF6F6B8B-923B-4EE2-AC8F-1471DC13EBCA}"/>
    <cellStyle name="Normal 38 3 4 2" xfId="23160" xr:uid="{8DC6DA15-0A21-49C1-8FB6-DBE0FA62C3CD}"/>
    <cellStyle name="Normal 38 3 4 3" xfId="23161" xr:uid="{E4E3F6BA-3896-4C21-9B7B-5CA8C4F7FC57}"/>
    <cellStyle name="Normal 38 3 5" xfId="23162" xr:uid="{39E34A68-DF0F-4B6B-80A4-31767D304062}"/>
    <cellStyle name="Normal 38 3 5 2" xfId="23163" xr:uid="{B845ED43-04A6-4527-BE41-ABBB565BEEEC}"/>
    <cellStyle name="Normal 38 3 5 3" xfId="23164" xr:uid="{7EF6597F-5C13-4A09-8CE1-06A81EDE57F2}"/>
    <cellStyle name="Normal 38 3 6" xfId="23165" xr:uid="{F59BAD17-1581-43B2-84F5-3A9ADDF1A5EF}"/>
    <cellStyle name="Normal 38 3 6 2" xfId="23166" xr:uid="{8BE5B82D-2203-4821-B17B-C7570B1234F5}"/>
    <cellStyle name="Normal 38 3 6 3" xfId="23167" xr:uid="{C131BA21-693B-460D-B958-DD10BAB997A5}"/>
    <cellStyle name="Normal 38 3 7" xfId="23168" xr:uid="{FA5D2AC8-65A8-464B-B3A0-83A696A95AFD}"/>
    <cellStyle name="Normal 38 3 7 2" xfId="23169" xr:uid="{0EF804B8-2472-473C-9BF6-F7E2342CB32A}"/>
    <cellStyle name="Normal 38 3 7 3" xfId="23170" xr:uid="{AAC249DE-574A-48A5-80DE-837A65EC21D0}"/>
    <cellStyle name="Normal 38 3 8" xfId="23171" xr:uid="{CABBEED8-1FA4-44E3-A95C-F6BDEC6743EC}"/>
    <cellStyle name="Normal 38 3 8 2" xfId="23172" xr:uid="{59CCB582-4142-4EC9-8B16-9773DA51350E}"/>
    <cellStyle name="Normal 38 3 8 3" xfId="23173" xr:uid="{11797A57-D2BC-4E47-B830-C0A620182DC9}"/>
    <cellStyle name="Normal 38 3 9" xfId="23174" xr:uid="{C8415B53-FACA-48A7-9BA4-C9899E12E395}"/>
    <cellStyle name="Normal 38 3 9 2" xfId="23175" xr:uid="{98C07190-C62F-4AE9-B8AB-01A3D1B271D3}"/>
    <cellStyle name="Normal 38 3 9 3" xfId="23176" xr:uid="{8B40F665-6776-4029-B286-B733680A459F}"/>
    <cellStyle name="Normal 38 4" xfId="23177" xr:uid="{562F6E9D-6FF8-4A3D-89F6-668F0B4E6D39}"/>
    <cellStyle name="Normal 38 4 2" xfId="23178" xr:uid="{633B76F5-56E8-47AE-A367-D9F1456F33C1}"/>
    <cellStyle name="Normal 38 4 3" xfId="23179" xr:uid="{9E86584B-0153-4C73-A485-FFC30C6B7DC4}"/>
    <cellStyle name="Normal 38 5" xfId="23180" xr:uid="{157105D2-5BF8-42ED-97A1-38206CDADD95}"/>
    <cellStyle name="Normal 38 5 2" xfId="23181" xr:uid="{C5417B61-7C4E-4138-A53B-D1F97F4F8826}"/>
    <cellStyle name="Normal 38 5 3" xfId="23182" xr:uid="{C7ADE14B-A4C8-45D0-8096-DC000E84B40D}"/>
    <cellStyle name="Normal 38 6" xfId="23183" xr:uid="{A77FADA5-D516-4BD7-AFB2-B43674DD1C84}"/>
    <cellStyle name="Normal 38 6 2" xfId="23184" xr:uid="{21189AFA-2DEB-46ED-B678-0A824CB9F26E}"/>
    <cellStyle name="Normal 38 6 3" xfId="23185" xr:uid="{25C8237B-44A0-4B50-8E7A-9411850F7092}"/>
    <cellStyle name="Normal 38 7" xfId="23186" xr:uid="{4001F335-D9D6-4447-ABE3-82E1A038C7BE}"/>
    <cellStyle name="Normal 38 7 2" xfId="23187" xr:uid="{9922BD87-6159-4978-A133-3B3B7AB51C08}"/>
    <cellStyle name="Normal 38 7 3" xfId="23188" xr:uid="{779A419C-A5B7-46C2-A418-E95B910D7FE9}"/>
    <cellStyle name="Normal 38 8" xfId="23189" xr:uid="{A018A9AA-0CEE-4784-AD2B-D61408EC10DA}"/>
    <cellStyle name="Normal 38 8 2" xfId="23190" xr:uid="{7FD96E53-9D09-4EC0-AA85-07E92B8E5D4F}"/>
    <cellStyle name="Normal 38 8 3" xfId="23191" xr:uid="{D6BCD589-E062-44B8-95CC-7663D672AB11}"/>
    <cellStyle name="Normal 38 9" xfId="23192" xr:uid="{73A77B92-212D-4859-904F-284907521952}"/>
    <cellStyle name="Normal 38 9 2" xfId="23193" xr:uid="{4F4FB1B4-2D84-42A8-A1D7-DFE8FCF93C3B}"/>
    <cellStyle name="Normal 38 9 3" xfId="23194" xr:uid="{6D6410CA-4A0A-48A5-B770-5B718B77135F}"/>
    <cellStyle name="Normal 39" xfId="23195" xr:uid="{7FEFBDAD-74CE-4EB8-9A88-BDDB87409CD0}"/>
    <cellStyle name="Normal 39 10" xfId="23196" xr:uid="{AC960A7B-6BFC-4443-BDF6-C82A6A22F870}"/>
    <cellStyle name="Normal 39 10 2" xfId="23197" xr:uid="{66172D69-E056-40B4-A5C8-8D43084376CB}"/>
    <cellStyle name="Normal 39 10 3" xfId="23198" xr:uid="{E1292C08-76DB-4FF0-A58B-07E65EC22163}"/>
    <cellStyle name="Normal 39 11" xfId="23199" xr:uid="{53EDFB08-EE81-434A-9DC8-45BECC6CB0BF}"/>
    <cellStyle name="Normal 39 11 2" xfId="23200" xr:uid="{193D6DA4-3BEF-4838-9913-2A9176452B78}"/>
    <cellStyle name="Normal 39 11 3" xfId="23201" xr:uid="{4C74CBB4-CC66-453A-984A-CD6343FB41C3}"/>
    <cellStyle name="Normal 39 12" xfId="23202" xr:uid="{1ED77EC9-4EB4-41E9-B8C0-FD8E0AA64268}"/>
    <cellStyle name="Normal 39 12 2" xfId="23203" xr:uid="{8ED31682-EAF4-403A-9DB9-324869EF7F1C}"/>
    <cellStyle name="Normal 39 12 3" xfId="23204" xr:uid="{82B00BA3-7B22-49BA-9B4C-1E56EAE8AD72}"/>
    <cellStyle name="Normal 39 13" xfId="23205" xr:uid="{004DD5B7-A1D3-4A7B-AFFB-995FBEC145F5}"/>
    <cellStyle name="Normal 39 13 2" xfId="23206" xr:uid="{5EA29DBB-D02B-4E9B-9A66-C3F548271BBB}"/>
    <cellStyle name="Normal 39 14" xfId="23207" xr:uid="{C58BE43E-A8AD-4811-8DBB-F4DA7FF0A086}"/>
    <cellStyle name="Normal 39 15" xfId="23208" xr:uid="{89FF713B-CA94-4428-9C1E-E0EA03C19698}"/>
    <cellStyle name="Normal 39 2" xfId="23209" xr:uid="{685E292A-5477-4C50-8BA6-B31C12C80814}"/>
    <cellStyle name="Normal 39 2 10" xfId="23210" xr:uid="{93C7683B-A530-4FCC-85BC-ECCA4F480F0B}"/>
    <cellStyle name="Normal 39 2 10 2" xfId="23211" xr:uid="{74430B9A-5382-488B-85C5-402B19465AE6}"/>
    <cellStyle name="Normal 39 2 10 3" xfId="23212" xr:uid="{0E37A440-49DC-4863-884E-1FE0D17D5F93}"/>
    <cellStyle name="Normal 39 2 11" xfId="23213" xr:uid="{C1434C74-C40E-4FA8-A189-F79755DB6C31}"/>
    <cellStyle name="Normal 39 2 12" xfId="23214" xr:uid="{F6E7CFDC-DE59-4A53-9FB1-6215D9CEDD16}"/>
    <cellStyle name="Normal 39 2 13" xfId="23215" xr:uid="{4FA7CF7C-CA20-4A5B-B30C-9CF15E10807A}"/>
    <cellStyle name="Normal 39 2 14" xfId="23216" xr:uid="{DFD58962-34C7-4287-9E96-B9B18417C9E4}"/>
    <cellStyle name="Normal 39 2 2" xfId="23217" xr:uid="{C02C04FB-F26A-4184-BA9D-0FF448751ADA}"/>
    <cellStyle name="Normal 39 2 2 2" xfId="23218" xr:uid="{7E2112BE-49A5-4D08-A6E6-47B89530FE11}"/>
    <cellStyle name="Normal 39 2 2 3" xfId="23219" xr:uid="{98AEE0DC-A43D-456F-90DA-DBCEB0863A0D}"/>
    <cellStyle name="Normal 39 2 3" xfId="23220" xr:uid="{8BCE7756-578D-421A-99EF-9C72946170C3}"/>
    <cellStyle name="Normal 39 2 3 2" xfId="23221" xr:uid="{29422BD2-CBD1-4778-8EC3-4EC29AF40C17}"/>
    <cellStyle name="Normal 39 2 3 3" xfId="23222" xr:uid="{D39F1A3C-CC6B-4FAF-8E4A-99329278273F}"/>
    <cellStyle name="Normal 39 2 4" xfId="23223" xr:uid="{C8741753-6B26-4F2C-9AFF-29B7D29A303E}"/>
    <cellStyle name="Normal 39 2 4 2" xfId="23224" xr:uid="{25E0B67E-5DE1-4C3F-BC2F-B26210064A26}"/>
    <cellStyle name="Normal 39 2 4 3" xfId="23225" xr:uid="{978A4548-2C7D-47A1-ADF7-6EC0416897ED}"/>
    <cellStyle name="Normal 39 2 5" xfId="23226" xr:uid="{679A567A-2164-4A19-95E5-3C9D59E8E797}"/>
    <cellStyle name="Normal 39 2 5 2" xfId="23227" xr:uid="{77415A8F-CCCB-425D-A058-AD7BA5C8360E}"/>
    <cellStyle name="Normal 39 2 5 3" xfId="23228" xr:uid="{A606A29A-D3C7-4C56-9896-FACCD0185F75}"/>
    <cellStyle name="Normal 39 2 6" xfId="23229" xr:uid="{6A460F4E-DC41-4565-8B0B-58C21DCDD70D}"/>
    <cellStyle name="Normal 39 2 6 2" xfId="23230" xr:uid="{87C16670-0E56-43C9-B6CD-6DC1524E1468}"/>
    <cellStyle name="Normal 39 2 6 3" xfId="23231" xr:uid="{1C847771-8E24-46E6-A835-0FDFD635EC22}"/>
    <cellStyle name="Normal 39 2 7" xfId="23232" xr:uid="{B5D2741D-475C-46D2-B672-C34C6C39E178}"/>
    <cellStyle name="Normal 39 2 7 2" xfId="23233" xr:uid="{886A408F-682B-4251-B5B8-D9BBA3AC1E91}"/>
    <cellStyle name="Normal 39 2 7 3" xfId="23234" xr:uid="{9CF3C756-B8BE-4A71-BE4B-A4347CA11732}"/>
    <cellStyle name="Normal 39 2 8" xfId="23235" xr:uid="{12A2284A-641E-4444-93DF-7ED0A3B7D2AD}"/>
    <cellStyle name="Normal 39 2 8 2" xfId="23236" xr:uid="{CF242AFC-42CD-4B6E-95ED-F30588ED3D92}"/>
    <cellStyle name="Normal 39 2 8 3" xfId="23237" xr:uid="{7F5EA2B9-7968-481F-A946-19B720914DB0}"/>
    <cellStyle name="Normal 39 2 9" xfId="23238" xr:uid="{EE237A9B-C0F8-4A05-9AB5-FAEB2349F967}"/>
    <cellStyle name="Normal 39 2 9 2" xfId="23239" xr:uid="{2C5ACADA-3045-433A-839C-1057100912B9}"/>
    <cellStyle name="Normal 39 2 9 3" xfId="23240" xr:uid="{090F5CE8-AA5B-4EF3-9813-E2A6F6448CE3}"/>
    <cellStyle name="Normal 39 3" xfId="23241" xr:uid="{18B76347-E3F1-4673-8E38-0D31A7F2ED0C}"/>
    <cellStyle name="Normal 39 3 10" xfId="23242" xr:uid="{F4756B26-01D3-4099-882E-19D8EC026679}"/>
    <cellStyle name="Normal 39 3 10 2" xfId="23243" xr:uid="{1CF6AC7F-B771-4A71-9181-89397ED4432C}"/>
    <cellStyle name="Normal 39 3 10 3" xfId="23244" xr:uid="{BD5A74CA-90D6-4EB1-B020-ED06D7C15CAB}"/>
    <cellStyle name="Normal 39 3 11" xfId="23245" xr:uid="{12FB6587-EBD2-42C9-9E46-F71A7F0D5617}"/>
    <cellStyle name="Normal 39 3 12" xfId="23246" xr:uid="{7A1831C1-F8E0-4398-BBC7-7D1C96B1620B}"/>
    <cellStyle name="Normal 39 3 2" xfId="23247" xr:uid="{A179A40F-0CF9-4FEE-829B-62A52A6B509C}"/>
    <cellStyle name="Normal 39 3 2 2" xfId="23248" xr:uid="{94480626-E401-433F-9DAF-FFD7CDD5DC84}"/>
    <cellStyle name="Normal 39 3 2 3" xfId="23249" xr:uid="{D713F882-2259-4EBE-A682-FBA623E3353E}"/>
    <cellStyle name="Normal 39 3 3" xfId="23250" xr:uid="{617D97D9-AA7B-4555-9D82-26E92066D1BE}"/>
    <cellStyle name="Normal 39 3 3 2" xfId="23251" xr:uid="{0E4C9770-283C-4764-A598-6B62A75273A9}"/>
    <cellStyle name="Normal 39 3 3 3" xfId="23252" xr:uid="{6E8D0A11-900F-4843-A2DB-8DEECE0BB10E}"/>
    <cellStyle name="Normal 39 3 4" xfId="23253" xr:uid="{1109CD15-24C5-49AF-922B-8D3214498A71}"/>
    <cellStyle name="Normal 39 3 4 2" xfId="23254" xr:uid="{5E05B7EE-DD0C-4C64-825D-AAB969462A4C}"/>
    <cellStyle name="Normal 39 3 4 3" xfId="23255" xr:uid="{7B28A417-7343-42A2-BD79-4598B4CB26AC}"/>
    <cellStyle name="Normal 39 3 5" xfId="23256" xr:uid="{46A754C4-0A98-4CBF-9E0B-012B1FEE058F}"/>
    <cellStyle name="Normal 39 3 5 2" xfId="23257" xr:uid="{6FB2B0CD-2F8C-4A7E-9B67-4D104AA64DA5}"/>
    <cellStyle name="Normal 39 3 5 3" xfId="23258" xr:uid="{C0B3296B-701F-49FB-A62E-C7CC14FA74FD}"/>
    <cellStyle name="Normal 39 3 6" xfId="23259" xr:uid="{B99ABA2E-594E-4C40-90E6-36094C08A2E5}"/>
    <cellStyle name="Normal 39 3 6 2" xfId="23260" xr:uid="{B2AB17CD-2F9C-4128-8E3D-857E6DD556B6}"/>
    <cellStyle name="Normal 39 3 6 3" xfId="23261" xr:uid="{66E26FBC-01D1-4BAC-8647-AE88D283EA31}"/>
    <cellStyle name="Normal 39 3 7" xfId="23262" xr:uid="{921282F6-F5E3-4D8A-8809-123C0ADB1403}"/>
    <cellStyle name="Normal 39 3 7 2" xfId="23263" xr:uid="{D21264EE-3700-4331-8D37-0839734E34A8}"/>
    <cellStyle name="Normal 39 3 7 3" xfId="23264" xr:uid="{1DBAA725-437A-4F52-84C5-8B4B5CD1E704}"/>
    <cellStyle name="Normal 39 3 8" xfId="23265" xr:uid="{1E903D6B-3860-448E-830B-899F0F6DE92C}"/>
    <cellStyle name="Normal 39 3 8 2" xfId="23266" xr:uid="{4A1BE193-FF2C-494B-97CB-81EB58460D79}"/>
    <cellStyle name="Normal 39 3 8 3" xfId="23267" xr:uid="{0E3C6D4D-B2D4-444B-B1B7-8E26170F4F3A}"/>
    <cellStyle name="Normal 39 3 9" xfId="23268" xr:uid="{1F7B64C0-692A-4A8C-AE5A-03F4D0C3F906}"/>
    <cellStyle name="Normal 39 3 9 2" xfId="23269" xr:uid="{D9569AB2-D700-4045-ADAF-A08CA776E66C}"/>
    <cellStyle name="Normal 39 3 9 3" xfId="23270" xr:uid="{D723D19B-766D-4712-8996-5911B362812D}"/>
    <cellStyle name="Normal 39 4" xfId="23271" xr:uid="{0BAE3B32-F700-4F89-B52B-747786635713}"/>
    <cellStyle name="Normal 39 4 2" xfId="23272" xr:uid="{09F1C979-4426-4732-82A0-2C9C4007E889}"/>
    <cellStyle name="Normal 39 4 3" xfId="23273" xr:uid="{1B3B4648-0640-4B54-A6E6-DEEE9C3A7CA9}"/>
    <cellStyle name="Normal 39 5" xfId="23274" xr:uid="{F9340EED-AB72-4E43-BB20-FD00C7A196F4}"/>
    <cellStyle name="Normal 39 5 2" xfId="23275" xr:uid="{FFEBCD0F-0C79-4E02-B3BF-227D81C9A8F8}"/>
    <cellStyle name="Normal 39 5 3" xfId="23276" xr:uid="{EC2A036B-14D0-4762-9B47-A981BA7C1EA9}"/>
    <cellStyle name="Normal 39 6" xfId="23277" xr:uid="{762B649A-E70B-4273-AC7F-4607B24BF5CE}"/>
    <cellStyle name="Normal 39 6 2" xfId="23278" xr:uid="{A83913BC-D5EA-4A30-B4CD-1893BAE2EFA7}"/>
    <cellStyle name="Normal 39 6 3" xfId="23279" xr:uid="{53F85FB6-A50E-4DCE-92F0-410321E1C3CD}"/>
    <cellStyle name="Normal 39 7" xfId="23280" xr:uid="{D2E24D0A-0CF7-4A6D-9AB9-4A3549F5D429}"/>
    <cellStyle name="Normal 39 7 2" xfId="23281" xr:uid="{EC6D6904-0ABB-4497-9542-2D4AE5611D33}"/>
    <cellStyle name="Normal 39 7 3" xfId="23282" xr:uid="{3581B14C-1A29-490D-80A2-969678D78A48}"/>
    <cellStyle name="Normal 39 8" xfId="23283" xr:uid="{AA68C5A8-EE62-4CA9-B6CC-645554C9CC55}"/>
    <cellStyle name="Normal 39 8 2" xfId="23284" xr:uid="{56A5C6A5-9BA9-4986-9EB3-FE538C671D41}"/>
    <cellStyle name="Normal 39 8 3" xfId="23285" xr:uid="{51F26B8F-A183-4786-8ADC-6636CC01EA4C}"/>
    <cellStyle name="Normal 39 9" xfId="23286" xr:uid="{F41AB3C1-A756-4B1C-87D6-5A0712BE5C91}"/>
    <cellStyle name="Normal 39 9 2" xfId="23287" xr:uid="{91B694A0-BEB9-4C19-8D80-13ADF9946749}"/>
    <cellStyle name="Normal 39 9 3" xfId="23288" xr:uid="{74355D1D-801B-4DF0-81B7-CF2C1622811D}"/>
    <cellStyle name="Normal 4" xfId="23289" xr:uid="{401CC5FC-CC69-4F10-BBD5-5C2E7B29A8C5}"/>
    <cellStyle name="Normal 4 10" xfId="23290" xr:uid="{CB3383DE-A1CB-414A-B912-E10C664405DD}"/>
    <cellStyle name="Normal 4 11" xfId="23291" xr:uid="{43EA7BE5-A7F6-4808-9FBD-AEF0E7089C81}"/>
    <cellStyle name="Normal 4 11 2" xfId="23292" xr:uid="{785ECF0F-483A-420D-B049-E65E671BA261}"/>
    <cellStyle name="Normal 4 11 2 2" xfId="23293" xr:uid="{8F755ABF-0FDB-4E9A-8F4D-2A5C29F0049F}"/>
    <cellStyle name="Normal 4 11 2 2 2" xfId="23294" xr:uid="{BD84FDEB-5A60-4E3D-8C32-28D64AAC0371}"/>
    <cellStyle name="Normal 4 11 2 3" xfId="23295" xr:uid="{134CD64E-606C-4628-8889-7FD14103194B}"/>
    <cellStyle name="Normal 4 11 2 3 2" xfId="23296" xr:uid="{3F67F510-9456-4B0C-BF3A-9ECF9E081850}"/>
    <cellStyle name="Normal 4 11 2 4" xfId="23297" xr:uid="{A79E6E4B-7467-4DBA-96B6-BD59C806D18C}"/>
    <cellStyle name="Normal 4 11 2 5" xfId="23298" xr:uid="{31C397AF-8769-42FC-B20E-A020FDC49F5B}"/>
    <cellStyle name="Normal 4 11 2 5 2" xfId="23299" xr:uid="{71826B61-188C-4D99-9D5E-86FBFD212480}"/>
    <cellStyle name="Normal 4 11 3" xfId="23300" xr:uid="{014904D2-8B49-4C19-B136-9726277B1C64}"/>
    <cellStyle name="Normal 4 12" xfId="23301" xr:uid="{05A7113C-9510-4431-8B2A-05EB8512E6E6}"/>
    <cellStyle name="Normal 4 13" xfId="23302" xr:uid="{B4E778F1-3B3D-4772-B2AD-72460A40F55D}"/>
    <cellStyle name="Normal 4 13 2" xfId="23303" xr:uid="{CC7C315E-9742-4A89-A182-DE267D608445}"/>
    <cellStyle name="Normal 4 13 2 2" xfId="23304" xr:uid="{75F7E329-E807-4911-87E4-4F7EF0D19ED0}"/>
    <cellStyle name="Normal 4 13 3" xfId="23305" xr:uid="{D61541AD-E16D-49F2-B5D7-188325617951}"/>
    <cellStyle name="Normal 4 14" xfId="23306" xr:uid="{494EED0E-F70A-4954-B6F5-2EC6F06273A0}"/>
    <cellStyle name="Normal 4 15" xfId="23307" xr:uid="{6E2D06DB-C130-4B8D-8581-1EE406E446E9}"/>
    <cellStyle name="Normal 4 16" xfId="23308" xr:uid="{BC3EBCB7-FADD-4E30-9184-F679313C1040}"/>
    <cellStyle name="Normal 4 17" xfId="23309" xr:uid="{3513D78E-E767-4ECE-9D67-89C2161F9EFC}"/>
    <cellStyle name="Normal 4 18" xfId="23310" xr:uid="{0604948E-5D4C-4E3D-8730-C18C28B9FB53}"/>
    <cellStyle name="Normal 4 19" xfId="23311" xr:uid="{E954511F-AFA8-4FAC-B958-B659832EE772}"/>
    <cellStyle name="Normal 4 19 2" xfId="23312" xr:uid="{62352391-E84E-4015-953D-F7F1AAD5F4A6}"/>
    <cellStyle name="Normal 4 19 3" xfId="23313" xr:uid="{38DFD4AB-CE02-40CC-B12E-693B0921698A}"/>
    <cellStyle name="Normal 4 19 3 2" xfId="23314" xr:uid="{A8A51EE2-85C7-4EF6-8250-07ACA71AB259}"/>
    <cellStyle name="Normal 4 19 3 2 2" xfId="23315" xr:uid="{143D6BDD-0FE0-4033-809C-F8C36A68FB0F}"/>
    <cellStyle name="Normal 4 19 3 3" xfId="23316" xr:uid="{F3CAECBD-CE85-484C-9F2A-44D7DDC9BBFC}"/>
    <cellStyle name="Normal 4 19 3 3 2" xfId="23317" xr:uid="{15E1E5DB-AD29-4760-983C-918F4C083984}"/>
    <cellStyle name="Normal 4 19 3 4" xfId="23318" xr:uid="{41C3F94D-92C7-4E5B-88C6-418F9EC8034D}"/>
    <cellStyle name="Normal 4 19 3 5" xfId="23319" xr:uid="{B2BCF0EF-C824-4D5A-88CB-D61391AB0F88}"/>
    <cellStyle name="Normal 4 19 3 5 2" xfId="23320" xr:uid="{3747D1B9-3BCB-4CE9-83F1-9EA280855356}"/>
    <cellStyle name="Normal 4 2" xfId="23321" xr:uid="{07579C09-E4D9-4DDB-9986-3E11E51EB067}"/>
    <cellStyle name="Normal 4 2 10" xfId="23322" xr:uid="{7C357893-537B-4573-98E1-E47A64E4BD81}"/>
    <cellStyle name="Normal 4 2 10 2" xfId="23323" xr:uid="{80E96C15-B530-47F0-A750-E8998613FB67}"/>
    <cellStyle name="Normal 4 2 10 3" xfId="23324" xr:uid="{725D76DF-4AF1-4538-875F-00407824764B}"/>
    <cellStyle name="Normal 4 2 10 4" xfId="23325" xr:uid="{C40832B5-49A7-4A42-87EB-D41CB1460E07}"/>
    <cellStyle name="Normal 4 2 11" xfId="23326" xr:uid="{39176E5C-C52E-4E2A-B5F1-2EC9BE9A1C1B}"/>
    <cellStyle name="Normal 4 2 11 2" xfId="23327" xr:uid="{B9A66393-0EEB-4BCD-98F9-F432F4B091EA}"/>
    <cellStyle name="Normal 4 2 11 3" xfId="23328" xr:uid="{00C17605-D2C2-4479-9363-8AE7F84F7905}"/>
    <cellStyle name="Normal 4 2 12" xfId="23329" xr:uid="{1BDB97B6-5FDC-4416-8972-CC2EE8515B74}"/>
    <cellStyle name="Normal 4 2 13" xfId="23330" xr:uid="{461D5B8B-945A-4B28-955A-59E7672EA449}"/>
    <cellStyle name="Normal 4 2 13 2" xfId="23331" xr:uid="{2521352B-DBA1-4DF2-9976-45DBF4AFFDC1}"/>
    <cellStyle name="Normal 4 2 13 3" xfId="23332" xr:uid="{41FC554E-917B-4569-97C2-2B0444CBD16B}"/>
    <cellStyle name="Normal 4 2 14" xfId="23333" xr:uid="{EB6B2D75-8533-4DDE-816A-93E8B085F59E}"/>
    <cellStyle name="Normal 4 2 14 2" xfId="23334" xr:uid="{840F2F63-4DA8-410D-BE93-BFC8BA39D8BD}"/>
    <cellStyle name="Normal 4 2 14 3" xfId="23335" xr:uid="{55E15EE7-B06E-4ECB-8D77-CE5881EB5C81}"/>
    <cellStyle name="Normal 4 2 15" xfId="23336" xr:uid="{E710B3CD-EBB4-4D32-B08A-A9FB7FA09A05}"/>
    <cellStyle name="Normal 4 2 15 2" xfId="23337" xr:uid="{FA1BAB4B-D428-475F-8982-AD452638DA54}"/>
    <cellStyle name="Normal 4 2 15 3" xfId="23338" xr:uid="{2465DD66-4970-4735-923E-86084DB45B6E}"/>
    <cellStyle name="Normal 4 2 16" xfId="23339" xr:uid="{792409E2-854D-4F09-A6A0-9E5B78BB0532}"/>
    <cellStyle name="Normal 4 2 16 2" xfId="23340" xr:uid="{EBA43911-7FE9-4575-9A8D-775CBE3509EF}"/>
    <cellStyle name="Normal 4 2 16 3" xfId="23341" xr:uid="{964BC4E7-DBEC-49E9-B22C-87688389F0CB}"/>
    <cellStyle name="Normal 4 2 17" xfId="23342" xr:uid="{A8444186-083C-481F-8DCD-26D0C0F62A40}"/>
    <cellStyle name="Normal 4 2 17 2" xfId="23343" xr:uid="{89853F4F-E010-44EC-8EB1-2C904296A03E}"/>
    <cellStyle name="Normal 4 2 17 3" xfId="23344" xr:uid="{FF5126BF-454F-424D-9AA7-7185884A4509}"/>
    <cellStyle name="Normal 4 2 18" xfId="23345" xr:uid="{A5C627BF-FC86-459E-93D3-E04ED1163454}"/>
    <cellStyle name="Normal 4 2 18 2" xfId="23346" xr:uid="{E3C6ABDD-5F2D-42A9-B9AF-A99A36E93D23}"/>
    <cellStyle name="Normal 4 2 18 3" xfId="23347" xr:uid="{BD940EE9-9C5C-4CA4-87BE-123A7152189C}"/>
    <cellStyle name="Normal 4 2 19" xfId="23348" xr:uid="{FF5F1123-E039-477B-9098-ECC26974046F}"/>
    <cellStyle name="Normal 4 2 19 2" xfId="23349" xr:uid="{658116C1-0EC7-4479-A63A-0D0DA2F0D89E}"/>
    <cellStyle name="Normal 4 2 19 3" xfId="23350" xr:uid="{5EE27A6E-746E-4D33-92AF-278D033AB797}"/>
    <cellStyle name="Normal 4 2 2" xfId="23351" xr:uid="{D8569F26-0243-463F-AEE9-2F39F9D0EEA8}"/>
    <cellStyle name="Normal 4 2 2 10" xfId="23352" xr:uid="{29FDA074-7C83-4555-BFC2-273153CAAA2A}"/>
    <cellStyle name="Normal 4 2 2 10 2" xfId="23353" xr:uid="{C93F7424-9A8E-41EE-B19C-5842D9D1CFE5}"/>
    <cellStyle name="Normal 4 2 2 10 3" xfId="23354" xr:uid="{6A2B32C5-5647-4EEA-8B8A-3CE52AE350B1}"/>
    <cellStyle name="Normal 4 2 2 11" xfId="23355" xr:uid="{1648D928-BB6B-42C1-A41A-80204F6EBFF1}"/>
    <cellStyle name="Normal 4 2 2 11 2" xfId="23356" xr:uid="{82358D3C-FB6D-4B08-B509-10680C02FF20}"/>
    <cellStyle name="Normal 4 2 2 11 3" xfId="23357" xr:uid="{9C33AF0C-7459-467F-AEB7-C61F63A2D395}"/>
    <cellStyle name="Normal 4 2 2 12" xfId="23358" xr:uid="{04C6F3F0-70AC-4756-8310-EA2484950166}"/>
    <cellStyle name="Normal 4 2 2 12 2" xfId="23359" xr:uid="{32F11ACE-00EB-4425-92FF-A498831839C1}"/>
    <cellStyle name="Normal 4 2 2 12 3" xfId="23360" xr:uid="{03CBE880-C694-430B-8CF0-64D4A099C272}"/>
    <cellStyle name="Normal 4 2 2 13" xfId="23361" xr:uid="{0096EC41-30D6-4FAC-8D5F-D612596ED305}"/>
    <cellStyle name="Normal 4 2 2 13 2" xfId="23362" xr:uid="{E671128F-2EFB-46D4-8190-05731132F3A9}"/>
    <cellStyle name="Normal 4 2 2 13 3" xfId="23363" xr:uid="{5422106D-C331-4586-AF65-695A07946D33}"/>
    <cellStyle name="Normal 4 2 2 14" xfId="23364" xr:uid="{FA7AD117-1848-444F-A122-4615981C2F9F}"/>
    <cellStyle name="Normal 4 2 2 15" xfId="23365" xr:uid="{5D335E61-5725-4DB2-B614-7045F8EEAFC6}"/>
    <cellStyle name="Normal 4 2 2 16" xfId="23366" xr:uid="{A7E2B6AF-67E5-4586-AD5D-BAA886139678}"/>
    <cellStyle name="Normal 4 2 2 2" xfId="23367" xr:uid="{1B93584B-F2E0-426C-A376-5D23F3D0DD3B}"/>
    <cellStyle name="Normal 4 2 2 2 10" xfId="23368" xr:uid="{66042E9B-7A37-4875-A6B8-84E49631D7DD}"/>
    <cellStyle name="Normal 4 2 2 2 11" xfId="23369" xr:uid="{BFA004AB-51FF-4268-8A80-CE30442DDA6E}"/>
    <cellStyle name="Normal 4 2 2 2 12" xfId="23370" xr:uid="{51E5FC78-10DD-437C-A60D-7564C204CD21}"/>
    <cellStyle name="Normal 4 2 2 2 13" xfId="23371" xr:uid="{7F0D3AC0-F1E1-4E05-9B50-B23A320EDCA2}"/>
    <cellStyle name="Normal 4 2 2 2 14" xfId="23372" xr:uid="{3EBA8749-16D3-48D8-92F2-1BEB0855EBD7}"/>
    <cellStyle name="Normal 4 2 2 2 14 2" xfId="23373" xr:uid="{082151D2-D956-469F-B6E1-6E6B27CD051A}"/>
    <cellStyle name="Normal 4 2 2 2 14 3" xfId="23374" xr:uid="{A9611F2A-906D-4D5E-B3CD-58510D78A7EA}"/>
    <cellStyle name="Normal 4 2 2 2 15" xfId="23375" xr:uid="{5667840E-CB4E-4B47-A347-8D7930080B3D}"/>
    <cellStyle name="Normal 4 2 2 2 16" xfId="23376" xr:uid="{F1B58BB2-1900-4044-9F89-C8A2668FAB2B}"/>
    <cellStyle name="Normal 4 2 2 2 16 2" xfId="23377" xr:uid="{700500AE-1ED0-4285-8080-489D2866584F}"/>
    <cellStyle name="Normal 4 2 2 2 2" xfId="23378" xr:uid="{F015DC18-3280-4244-9830-99D928579797}"/>
    <cellStyle name="Normal 4 2 2 2 2 2" xfId="23379" xr:uid="{76FD23C5-18A4-43C0-9F00-820AA1F8160D}"/>
    <cellStyle name="Normal 4 2 2 2 2 2 2" xfId="23380" xr:uid="{CA924605-C6C7-47FA-81F8-07517B948128}"/>
    <cellStyle name="Normal 4 2 2 2 2 2 3" xfId="23381" xr:uid="{D6791B7B-AB71-40C9-AAAA-5053DFF02E2A}"/>
    <cellStyle name="Normal 4 2 2 2 3" xfId="23382" xr:uid="{14E79FD8-0B90-4B05-9EA0-CCDD153CCD86}"/>
    <cellStyle name="Normal 4 2 2 2 3 2" xfId="23383" xr:uid="{0CD107BA-7143-4E5C-B905-E2B0CE00EAFF}"/>
    <cellStyle name="Normal 4 2 2 2 3 2 2" xfId="23384" xr:uid="{F990BE3E-169E-41D6-87CD-77196B74CAEC}"/>
    <cellStyle name="Normal 4 2 2 2 3 2 3" xfId="23385" xr:uid="{8875FFC7-0EC9-489A-A55A-59738EAAA559}"/>
    <cellStyle name="Normal 4 2 2 2 4" xfId="23386" xr:uid="{CE2D0AB8-4581-4703-BAB9-E29F47C98E8E}"/>
    <cellStyle name="Normal 4 2 2 2 5" xfId="23387" xr:uid="{0C507536-E097-45B8-93A6-15F420880DA7}"/>
    <cellStyle name="Normal 4 2 2 2 6" xfId="23388" xr:uid="{BA4DC8C1-4A37-4DA0-927C-F1331163808F}"/>
    <cellStyle name="Normal 4 2 2 2 7" xfId="23389" xr:uid="{49C80D14-1E30-4327-AFA9-B0B679B670D1}"/>
    <cellStyle name="Normal 4 2 2 2 8" xfId="23390" xr:uid="{8E7F32D2-ED8B-4834-B1EF-9D10687E20E5}"/>
    <cellStyle name="Normal 4 2 2 2 9" xfId="23391" xr:uid="{1B85E781-7ED7-4760-8ECA-10E7786A01F3}"/>
    <cellStyle name="Normal 4 2 2 3" xfId="23392" xr:uid="{6E21EEAA-1F23-4867-92F1-6D6690A7DE47}"/>
    <cellStyle name="Normal 4 2 2 3 2" xfId="23393" xr:uid="{1EE94E08-4951-462B-8329-12093C446236}"/>
    <cellStyle name="Normal 4 2 2 3 3" xfId="23394" xr:uid="{F0C7181F-EA9A-41FF-B6DC-FF44CDC3CBB9}"/>
    <cellStyle name="Normal 4 2 2 4" xfId="23395" xr:uid="{F30F555F-BECF-472A-A250-764053252212}"/>
    <cellStyle name="Normal 4 2 2 4 2" xfId="23396" xr:uid="{7AD91E25-C936-447A-B9DD-E5F79FDA98F2}"/>
    <cellStyle name="Normal 4 2 2 4 3" xfId="23397" xr:uid="{DB535E6B-A239-4781-A5DC-3579D4ED2878}"/>
    <cellStyle name="Normal 4 2 2 5" xfId="23398" xr:uid="{16B7981B-8DB1-44CF-BC14-B826CE91A3A1}"/>
    <cellStyle name="Normal 4 2 2 5 2" xfId="23399" xr:uid="{A99773BD-EFA1-4817-BEFD-55D51A0D49ED}"/>
    <cellStyle name="Normal 4 2 2 5 3" xfId="23400" xr:uid="{D8AA514B-4BEC-4820-8983-B4A8C058C8C7}"/>
    <cellStyle name="Normal 4 2 2 6" xfId="23401" xr:uid="{4A4AC029-BA3F-4052-B4F0-968CEC47A9EF}"/>
    <cellStyle name="Normal 4 2 2 6 2" xfId="23402" xr:uid="{CA49A8AE-D1CF-4CA5-AC68-3825D2ADA15C}"/>
    <cellStyle name="Normal 4 2 2 6 3" xfId="23403" xr:uid="{256FD53F-91E4-4A00-8564-B1942BA9CC49}"/>
    <cellStyle name="Normal 4 2 2 7" xfId="23404" xr:uid="{01B54F6B-F56D-475D-8622-783B0B396B55}"/>
    <cellStyle name="Normal 4 2 2 7 2" xfId="23405" xr:uid="{EF9147D2-D22D-47E6-B2F3-86E8B5B06D7E}"/>
    <cellStyle name="Normal 4 2 2 7 3" xfId="23406" xr:uid="{DF9BFFC6-0959-4892-80B0-5FED572F8B46}"/>
    <cellStyle name="Normal 4 2 2 8" xfId="23407" xr:uid="{CA919078-040F-4CA3-8BD8-5A58AC8BC477}"/>
    <cellStyle name="Normal 4 2 2 8 2" xfId="23408" xr:uid="{A8E5D9A4-B58B-4303-9965-0679CE410249}"/>
    <cellStyle name="Normal 4 2 2 8 3" xfId="23409" xr:uid="{80C4A5A8-C88F-4FA7-A1A2-2CC08B13D9AE}"/>
    <cellStyle name="Normal 4 2 2 9" xfId="23410" xr:uid="{DAB3C264-8FA4-44A3-8A01-7256B0D41EAB}"/>
    <cellStyle name="Normal 4 2 2 9 2" xfId="23411" xr:uid="{EE6E20FA-864A-4155-8E68-4F16250F1183}"/>
    <cellStyle name="Normal 4 2 2 9 3" xfId="23412" xr:uid="{8E801C0B-BFE0-48BA-8125-E5C6C9444344}"/>
    <cellStyle name="Normal 4 2 20" xfId="23413" xr:uid="{F37005DB-E7BD-4166-9BE1-5D99CB26425A}"/>
    <cellStyle name="Normal 4 2 20 2" xfId="23414" xr:uid="{1CAFB360-86F5-438A-AE22-8CDDD4C13970}"/>
    <cellStyle name="Normal 4 2 21" xfId="23415" xr:uid="{1499CF09-2916-4DAF-BA32-C696AB6375DF}"/>
    <cellStyle name="Normal 4 2 22" xfId="23416" xr:uid="{F4FB08AD-0D11-4AD0-974D-3CE9AFCB4120}"/>
    <cellStyle name="Normal 4 2 3" xfId="23417" xr:uid="{740CDB3C-CD91-4FE7-BCF3-7154FA214D9D}"/>
    <cellStyle name="Normal 4 2 3 2" xfId="23418" xr:uid="{9AC72F11-3D06-4B07-BC3F-ECB737068ED9}"/>
    <cellStyle name="Normal 4 2 3 2 2" xfId="23419" xr:uid="{DAAC1BD0-0EEF-40BC-8482-208877A723B4}"/>
    <cellStyle name="Normal 4 2 3 2 2 2" xfId="23420" xr:uid="{4377FCE4-4329-43F0-AC8D-666D6F42B2F7}"/>
    <cellStyle name="Normal 4 2 3 2 2 2 2" xfId="23421" xr:uid="{6206AB24-E9FF-4F2F-AEC3-F00E49AD8138}"/>
    <cellStyle name="Normal 4 2 3 2 2 2 3" xfId="23422" xr:uid="{358A0D1C-0A5C-47FD-BED0-DA032AC7030C}"/>
    <cellStyle name="Normal 4 2 3 2 3" xfId="23423" xr:uid="{8929EF79-FBB2-4D44-80AB-64CA09CA9ABC}"/>
    <cellStyle name="Normal 4 2 3 2 3 2" xfId="23424" xr:uid="{75636751-D4EE-4D52-B675-5179DCE923A1}"/>
    <cellStyle name="Normal 4 2 3 2 4" xfId="23425" xr:uid="{F91CEEEF-4FFD-4FE1-85DD-0A9A12A8F9FF}"/>
    <cellStyle name="Normal 4 2 3 2 5" xfId="23426" xr:uid="{971F486D-F4F1-4591-8AAF-DF73F1D04A4D}"/>
    <cellStyle name="Normal 4 2 3 2 6" xfId="23427" xr:uid="{F63D7665-40D4-469C-856C-EDCD1D13AAC6}"/>
    <cellStyle name="Normal 4 2 3 2 6 2" xfId="23428" xr:uid="{D342BC98-F2CE-4B41-AC70-28D58552464C}"/>
    <cellStyle name="Normal 4 2 3 3" xfId="23429" xr:uid="{B46F9F78-E74D-47C9-881A-DED7917A5075}"/>
    <cellStyle name="Normal 4 2 3 3 2" xfId="23430" xr:uid="{F1E1E201-040D-4E82-BC73-F035F9E6AAC4}"/>
    <cellStyle name="Normal 4 2 4" xfId="23431" xr:uid="{EA6F750A-3C0B-4829-A1A1-2B18D7F3C96E}"/>
    <cellStyle name="Normal 4 2 4 2" xfId="23432" xr:uid="{5F7C09AB-3BAE-4E01-849B-E51773511981}"/>
    <cellStyle name="Normal 4 2 4 2 2" xfId="23433" xr:uid="{46CFF6EE-42DE-414E-B4AD-33F39E9BF3C9}"/>
    <cellStyle name="Normal 4 2 4 2 2 2" xfId="23434" xr:uid="{7BA80289-A10A-49C4-BD9E-315EDBF143FA}"/>
    <cellStyle name="Normal 4 2 4 2 2 3" xfId="23435" xr:uid="{8AECF7D2-94BD-4C17-8286-5BE76D88B0BE}"/>
    <cellStyle name="Normal 4 2 4 2 2 4" xfId="23436" xr:uid="{D16B5452-29C2-46B2-8602-E9A88EEB148F}"/>
    <cellStyle name="Normal 4 2 4 2 2 5" xfId="23437" xr:uid="{2E1EA27D-3596-4D57-91CE-25B83E0B8668}"/>
    <cellStyle name="Normal 4 2 4 2 2 6" xfId="23438" xr:uid="{5CB07862-441A-448D-BE88-52190000D18A}"/>
    <cellStyle name="Normal 4 2 4 2 3" xfId="23439" xr:uid="{A3707BE6-1354-4646-8630-F3D4B09F5B0B}"/>
    <cellStyle name="Normal 4 2 4 2 3 2" xfId="23440" xr:uid="{1BEF03F1-4998-4CCC-8560-D88846E65907}"/>
    <cellStyle name="Normal 4 2 4 2 3 3" xfId="23441" xr:uid="{D84A9048-ED07-4255-B76C-2B3383642FC8}"/>
    <cellStyle name="Normal 4 2 4 2 4" xfId="23442" xr:uid="{694965BD-62A5-47F4-B5EC-67732DBB424A}"/>
    <cellStyle name="Normal 4 2 4 2 4 2" xfId="23443" xr:uid="{5DF02BCC-DD7D-4777-B738-750000FFCDC0}"/>
    <cellStyle name="Normal 4 2 4 2 5" xfId="23444" xr:uid="{96A374D4-C610-476B-BB5F-DBE3B0552B03}"/>
    <cellStyle name="Normal 4 2 4 3" xfId="23445" xr:uid="{B5EA028C-CE1F-4215-AF4B-A9DA5E153021}"/>
    <cellStyle name="Normal 4 2 5" xfId="23446" xr:uid="{9FAF878B-A23F-4501-AC73-1BEB8ABB21CB}"/>
    <cellStyle name="Normal 4 2 5 2" xfId="23447" xr:uid="{5902995C-1D56-45C7-8206-40D40DE48E14}"/>
    <cellStyle name="Normal 4 2 5 2 2" xfId="23448" xr:uid="{63A831AA-6358-46D3-93AD-DAAA97F748C6}"/>
    <cellStyle name="Normal 4 2 5 2 3" xfId="23449" xr:uid="{A4603D9E-7DB6-42E4-990B-959E31C5A53F}"/>
    <cellStyle name="Normal 4 2 5 2 4" xfId="23450" xr:uid="{6176218E-1DF6-4EA3-89BE-D16CFEC97E35}"/>
    <cellStyle name="Normal 4 2 5 2 5" xfId="23451" xr:uid="{E18F6B72-9470-4121-AFBD-87BFA67F3CE8}"/>
    <cellStyle name="Normal 4 2 5 3" xfId="23452" xr:uid="{157A852F-D279-4DF7-B0EA-DA211A3EEF35}"/>
    <cellStyle name="Normal 4 2 5 3 2" xfId="23453" xr:uid="{2333AAE3-E636-4119-BCB1-E690D8A59921}"/>
    <cellStyle name="Normal 4 2 5 4" xfId="23454" xr:uid="{42E5BDA6-DB7B-463B-8CD2-B34C40325E94}"/>
    <cellStyle name="Normal 4 2 5 4 2" xfId="23455" xr:uid="{DE9636EF-EEA4-4982-8AD4-43C11C67960B}"/>
    <cellStyle name="Normal 4 2 5 4 3" xfId="23456" xr:uid="{73427348-E624-4F68-8660-96E4A200C4A3}"/>
    <cellStyle name="Normal 4 2 5 4 4" xfId="23457" xr:uid="{138541E2-EE0E-4EEC-9608-03C5645C1413}"/>
    <cellStyle name="Normal 4 2 5 5" xfId="23458" xr:uid="{E05602DA-CA96-43FD-82F8-AAF7D63F8099}"/>
    <cellStyle name="Normal 4 2 5 5 2" xfId="23459" xr:uid="{AEE0ECE0-4A4C-453C-B6E9-951FC31B4EA9}"/>
    <cellStyle name="Normal 4 2 5 5 3" xfId="23460" xr:uid="{29D8BF40-2C4A-41DC-95AB-0CBB55D2C74C}"/>
    <cellStyle name="Normal 4 2 5 6" xfId="23461" xr:uid="{EBEFA1E1-9910-4142-85D1-863AA8B2F267}"/>
    <cellStyle name="Normal 4 2 5 7" xfId="23462" xr:uid="{53DB7ACA-2B8C-4556-92B7-D0A5EA65FE6D}"/>
    <cellStyle name="Normal 4 2 6" xfId="23463" xr:uid="{88A70793-3A8D-4584-9B9F-6E8213663B07}"/>
    <cellStyle name="Normal 4 2 6 2" xfId="23464" xr:uid="{85C63A9F-9765-44E1-9BE5-5CA538DEA157}"/>
    <cellStyle name="Normal 4 2 6 2 2" xfId="23465" xr:uid="{22F092B9-98B3-4CB8-ACCC-61FFF995582A}"/>
    <cellStyle name="Normal 4 2 6 2 3" xfId="23466" xr:uid="{DD1146A4-4D31-414D-ADC8-47AD92D1007A}"/>
    <cellStyle name="Normal 4 2 6 3" xfId="23467" xr:uid="{55D1FC3D-40C6-4516-8196-B46F3E830821}"/>
    <cellStyle name="Normal 4 2 6 4" xfId="23468" xr:uid="{2976B6B6-1177-4D09-8B82-4F633D2C78FF}"/>
    <cellStyle name="Normal 4 2 7" xfId="23469" xr:uid="{A1143853-D3F0-4D6A-A688-EF2CD7738F9E}"/>
    <cellStyle name="Normal 4 2 7 2" xfId="23470" xr:uid="{40B04534-D432-433F-8207-E09DE42A8595}"/>
    <cellStyle name="Normal 4 2 7 3" xfId="23471" xr:uid="{4427483F-BF23-42A5-9A20-4992CCD56B03}"/>
    <cellStyle name="Normal 4 2 7 4" xfId="23472" xr:uid="{0953F32E-D2CD-4376-ABF1-D8F15E9389AD}"/>
    <cellStyle name="Normal 4 2 8" xfId="23473" xr:uid="{CD3F34F8-AFBC-4D00-B878-F7367A4A4B62}"/>
    <cellStyle name="Normal 4 2 8 2" xfId="23474" xr:uid="{F492527B-CBB3-486D-A2D4-E45FC18B1E8E}"/>
    <cellStyle name="Normal 4 2 8 3" xfId="23475" xr:uid="{079E9851-ECB2-4FF0-BA69-0A1F58CCF5B5}"/>
    <cellStyle name="Normal 4 2 8 4" xfId="23476" xr:uid="{17C5E969-69AA-4751-B7DA-18C8EE74C23E}"/>
    <cellStyle name="Normal 4 2 9" xfId="23477" xr:uid="{A5FF3F49-9C13-4210-A16D-3B7426B490D6}"/>
    <cellStyle name="Normal 4 2 9 2" xfId="23478" xr:uid="{E1ECFA5C-AF69-4869-B9B5-A25927916718}"/>
    <cellStyle name="Normal 4 2 9 3" xfId="23479" xr:uid="{46C41384-25C7-40BD-9003-77D645CFBCCC}"/>
    <cellStyle name="Normal 4 2 9 4" xfId="23480" xr:uid="{6FC1EF48-60CD-4D56-842F-34B449E80DAD}"/>
    <cellStyle name="Normal 4 2_Scen_XBase" xfId="23481" xr:uid="{8F69C46E-62B2-4493-B90E-17116893AEA8}"/>
    <cellStyle name="Normal 4 20" xfId="23482" xr:uid="{AA0E8EA7-805D-4CCD-82DF-4FEFFAA4128B}"/>
    <cellStyle name="Normal 4 20 2" xfId="23483" xr:uid="{528DBF18-C00C-4AE0-9510-1D310BED579B}"/>
    <cellStyle name="Normal 4 20 3" xfId="23484" xr:uid="{F6F0F4D7-5C94-4974-A4A1-EAE542FACC68}"/>
    <cellStyle name="Normal 4 20 3 2" xfId="23485" xr:uid="{FC37D58D-E665-47B8-A11E-C45453341541}"/>
    <cellStyle name="Normal 4 20 3 2 2" xfId="23486" xr:uid="{D834889E-A526-40F9-80DD-F5CC5C774022}"/>
    <cellStyle name="Normal 4 20 3 3" xfId="23487" xr:uid="{5F81CD6D-4F6F-41F4-B99F-8C6B217CC514}"/>
    <cellStyle name="Normal 4 20 3 3 2" xfId="23488" xr:uid="{09ADD30E-011C-4199-871A-E4DD3A236678}"/>
    <cellStyle name="Normal 4 20 3 4" xfId="23489" xr:uid="{4628E6AE-B80D-43C0-82A0-EEE66373C13E}"/>
    <cellStyle name="Normal 4 20 3 5" xfId="23490" xr:uid="{E25FC791-0632-4D0D-9180-B6BF061A3280}"/>
    <cellStyle name="Normal 4 20 3 5 2" xfId="23491" xr:uid="{518BE267-A064-43A7-B617-3FF5BDA75299}"/>
    <cellStyle name="Normal 4 21" xfId="23492" xr:uid="{1B0F5C18-337F-43A1-8735-62F473A6C4E1}"/>
    <cellStyle name="Normal 4 22" xfId="23493" xr:uid="{9BE98319-A838-4595-A182-385FCA5DD4BD}"/>
    <cellStyle name="Normal 4 23" xfId="23494" xr:uid="{20996F78-2438-4E68-AC5B-5E0C69AEF900}"/>
    <cellStyle name="Normal 4 24" xfId="23495" xr:uid="{FBA70ADA-4C37-4535-AD45-A9ADE16617FA}"/>
    <cellStyle name="Normal 4 25" xfId="23496" xr:uid="{0858A9F6-792A-4730-A9D1-3B43B8BE2DA5}"/>
    <cellStyle name="Normal 4 26" xfId="23497" xr:uid="{8AB76FD7-D3B6-4461-8350-F4AAF68C9B47}"/>
    <cellStyle name="Normal 4 27" xfId="23498" xr:uid="{F8FC67C7-BC4C-42E7-B29D-A78BB74DB63D}"/>
    <cellStyle name="Normal 4 27 2" xfId="23499" xr:uid="{8D5D7298-E91C-4CD6-AD39-6942ED79A003}"/>
    <cellStyle name="Normal 4 27 2 2" xfId="23500" xr:uid="{7965C94C-A0DD-430E-857A-29DEC395D53F}"/>
    <cellStyle name="Normal 4 27 2 3" xfId="23501" xr:uid="{FA213F00-9B19-47A7-A59D-E7C4E89A2A8A}"/>
    <cellStyle name="Normal 4 27 3" xfId="23502" xr:uid="{C4F8EF44-B3EA-467B-87C7-4523B78BD48D}"/>
    <cellStyle name="Normal 4 27 4" xfId="23503" xr:uid="{1F9F317C-3A91-4553-966A-877191944662}"/>
    <cellStyle name="Normal 4 28" xfId="23504" xr:uid="{9EF96AC5-E496-4214-8B98-3757AF5B99A8}"/>
    <cellStyle name="Normal 4 28 2" xfId="23505" xr:uid="{25975B9E-1F3B-45C2-BCA2-33B790939094}"/>
    <cellStyle name="Normal 4 28 3" xfId="23506" xr:uid="{2E496216-65DB-4BCF-A81D-23B5468960A9}"/>
    <cellStyle name="Normal 4 29" xfId="23507" xr:uid="{1A94CF04-C5DD-4E90-B327-C72104799646}"/>
    <cellStyle name="Normal 4 29 2" xfId="23508" xr:uid="{25A3424F-9861-45A4-94F8-E90F7F90D580}"/>
    <cellStyle name="Normal 4 29 3" xfId="23509" xr:uid="{62157AED-6493-4839-9C37-089EC5C525DC}"/>
    <cellStyle name="Normal 4 3" xfId="23510" xr:uid="{47847743-6DC4-4374-94A7-38C77310B9E5}"/>
    <cellStyle name="Normal 4 3 10" xfId="23511" xr:uid="{2F974D30-A323-428A-93AC-50F9A95F3431}"/>
    <cellStyle name="Normal 4 3 10 2" xfId="23512" xr:uid="{FE6F5BDA-4BA7-43F5-8651-72099DA6B911}"/>
    <cellStyle name="Normal 4 3 10 3" xfId="23513" xr:uid="{F67724FA-816C-4028-8971-F659615B782B}"/>
    <cellStyle name="Normal 4 3 11" xfId="23514" xr:uid="{D76AD325-B5BF-493B-86A0-BC3912331569}"/>
    <cellStyle name="Normal 4 3 11 2" xfId="23515" xr:uid="{C33690FA-8948-4029-B69B-FFE916AED162}"/>
    <cellStyle name="Normal 4 3 11 3" xfId="23516" xr:uid="{60B45AAB-ACFA-407B-84BA-FFBD138CAC53}"/>
    <cellStyle name="Normal 4 3 12" xfId="23517" xr:uid="{082D533C-8502-4E81-B185-08C0365F972C}"/>
    <cellStyle name="Normal 4 3 12 2" xfId="23518" xr:uid="{7865DAC6-B080-4F2D-9DC9-16080CEA911D}"/>
    <cellStyle name="Normal 4 3 12 3" xfId="23519" xr:uid="{CDD9F1B6-DBA0-43A6-BB3D-B873377895F7}"/>
    <cellStyle name="Normal 4 3 13" xfId="23520" xr:uid="{585CA800-F0D6-47DC-B316-245AE9D857ED}"/>
    <cellStyle name="Normal 4 3 13 2" xfId="23521" xr:uid="{24F6AAC5-4C79-4CBC-A5E4-1AB6D460D939}"/>
    <cellStyle name="Normal 4 3 13 3" xfId="23522" xr:uid="{470D5015-D2AE-458A-9D7A-67EA0095E811}"/>
    <cellStyle name="Normal 4 3 2" xfId="23523" xr:uid="{6A15EBBF-47A7-4C3A-B82F-D86D7D7F97C9}"/>
    <cellStyle name="Normal 4 3 2 2" xfId="23524" xr:uid="{63EE386B-BF1E-4F8E-9327-DA3A2BEB6DAE}"/>
    <cellStyle name="Normal 4 3 3" xfId="23525" xr:uid="{F9CFA656-DADC-4EE4-B24F-B6E744CFD8F7}"/>
    <cellStyle name="Normal 4 3 3 2" xfId="23526" xr:uid="{EA66785A-CD80-4B52-A0E4-0DEBE7101F90}"/>
    <cellStyle name="Normal 4 3 3 2 2" xfId="23527" xr:uid="{1FD2C446-5306-430E-9FB8-4EE4B976AB03}"/>
    <cellStyle name="Normal 4 3 3 2 3" xfId="23528" xr:uid="{5B0A14B0-A012-4CE2-932F-A07CCAD325F2}"/>
    <cellStyle name="Normal 4 3 3 3" xfId="23529" xr:uid="{35DC30B6-DA59-4A20-8496-B90AD7492EF3}"/>
    <cellStyle name="Normal 4 3 3 4" xfId="23530" xr:uid="{B7C8DA0E-DF85-494D-8410-3307276A7EB5}"/>
    <cellStyle name="Normal 4 3 3 5" xfId="23531" xr:uid="{97EEEFA5-E7F3-4B4C-9957-65751FE9666E}"/>
    <cellStyle name="Normal 4 3 4" xfId="23532" xr:uid="{514D34BA-19AB-45B5-8878-7E4B48CB6933}"/>
    <cellStyle name="Normal 4 3 4 2" xfId="23533" xr:uid="{DB606366-07FB-4E72-8929-A478852A49D7}"/>
    <cellStyle name="Normal 4 3 4 3" xfId="23534" xr:uid="{0CF0614A-6F17-41AF-B292-B40DB820AAD4}"/>
    <cellStyle name="Normal 4 3 4 4" xfId="23535" xr:uid="{8A903AE3-268A-428A-9EDE-8DD848AC15DA}"/>
    <cellStyle name="Normal 4 3 5" xfId="23536" xr:uid="{D7ACB112-C5C0-4971-B04F-1CF50CF957DC}"/>
    <cellStyle name="Normal 4 3 5 2" xfId="23537" xr:uid="{A638B39A-798F-4EA6-8DB2-E69196B83D50}"/>
    <cellStyle name="Normal 4 3 5 3" xfId="23538" xr:uid="{F38A0BD0-9251-4556-9C4B-E91CB35EB357}"/>
    <cellStyle name="Normal 4 3 5 4" xfId="23539" xr:uid="{4EBACF40-41D4-42A3-AE0D-B36231D4AA42}"/>
    <cellStyle name="Normal 4 3 6" xfId="23540" xr:uid="{3E5C28EC-3108-46C2-916D-9B67B5EB3423}"/>
    <cellStyle name="Normal 4 3 6 2" xfId="23541" xr:uid="{C0E7B3AD-6FE6-4653-8F4B-BB3DB796B788}"/>
    <cellStyle name="Normal 4 3 6 3" xfId="23542" xr:uid="{298E471A-8EF9-4045-A4CD-8CEBB2B41140}"/>
    <cellStyle name="Normal 4 3 6 4" xfId="23543" xr:uid="{A8C21888-F555-4352-ADC8-92732FDF7685}"/>
    <cellStyle name="Normal 4 3 7" xfId="23544" xr:uid="{114683B9-F977-4B84-BC16-70583FC8EA15}"/>
    <cellStyle name="Normal 4 3 7 2" xfId="23545" xr:uid="{D6CD3658-E13B-4C61-A34B-31720EB2C0E8}"/>
    <cellStyle name="Normal 4 3 7 3" xfId="23546" xr:uid="{5764CBCA-70B5-4906-A3A4-9D43581075B8}"/>
    <cellStyle name="Normal 4 3 7 4" xfId="23547" xr:uid="{9945831D-6C6E-496F-A4E4-FD2C0A871305}"/>
    <cellStyle name="Normal 4 3 8" xfId="23548" xr:uid="{A4404E90-2207-42C8-A7B1-BCF03D736B1B}"/>
    <cellStyle name="Normal 4 3 9" xfId="23549" xr:uid="{1755E281-38CA-429B-AE3A-9D9ABF2E2364}"/>
    <cellStyle name="Normal 4 3 9 2" xfId="23550" xr:uid="{DE5457FB-E74D-4EE9-A8C7-1F9E617713A2}"/>
    <cellStyle name="Normal 4 3 9 3" xfId="23551" xr:uid="{721486F8-B163-4DC8-A99B-102036D0227C}"/>
    <cellStyle name="Normal 4 3 9 4" xfId="23552" xr:uid="{C450FCDB-F2F3-4DE3-AF12-26944AFFD9C7}"/>
    <cellStyle name="Normal 4 3_Scen_XBase" xfId="23553" xr:uid="{BF9E0362-10C4-4E6F-92A8-5C89C43776C4}"/>
    <cellStyle name="Normal 4 30" xfId="23554" xr:uid="{12D4D1AB-2B40-4375-A576-A5E65B754494}"/>
    <cellStyle name="Normal 4 30 2" xfId="23555" xr:uid="{80215039-6558-406D-AEF8-B0288950827F}"/>
    <cellStyle name="Normal 4 30 3" xfId="23556" xr:uid="{B9B1F8C4-8B93-4DD9-89AA-24EEA994B2E0}"/>
    <cellStyle name="Normal 4 31" xfId="23557" xr:uid="{E8C4F2B3-E410-4F6E-B85C-3239EC3891EC}"/>
    <cellStyle name="Normal 4 31 2" xfId="23558" xr:uid="{310D437F-380B-445B-BF4F-56814B684A3D}"/>
    <cellStyle name="Normal 4 31 3" xfId="23559" xr:uid="{3CEE7B71-24C2-4335-82D9-4AFCA2799526}"/>
    <cellStyle name="Normal 4 32" xfId="23560" xr:uid="{0E9DEC96-373A-48DA-8EBD-43D79029C83A}"/>
    <cellStyle name="Normal 4 32 2" xfId="23561" xr:uid="{BE0E167A-D007-4F8C-A119-B56199A84C79}"/>
    <cellStyle name="Normal 4 32 3" xfId="23562" xr:uid="{9B35E84D-0AC8-4D48-89CA-F5F878256C0C}"/>
    <cellStyle name="Normal 4 33" xfId="23563" xr:uid="{784FBE80-DA9C-4D4B-A659-83EBF336F57C}"/>
    <cellStyle name="Normal 4 33 2" xfId="23564" xr:uid="{27EA3246-7AC7-4BD5-A7C4-348CCBF9D8EE}"/>
    <cellStyle name="Normal 4 33 3" xfId="23565" xr:uid="{12453F97-2EE0-40C1-A9D9-58F1736B8795}"/>
    <cellStyle name="Normal 4 34" xfId="23566" xr:uid="{32ADE73D-89D3-43C2-98BB-0FA67A26A0B5}"/>
    <cellStyle name="Normal 4 34 2" xfId="23567" xr:uid="{5E26FC20-C2D6-437E-9411-E3E3614CC5FE}"/>
    <cellStyle name="Normal 4 34 3" xfId="23568" xr:uid="{AE914804-A85C-42B9-BEB7-03AD70B0C0DD}"/>
    <cellStyle name="Normal 4 35" xfId="23569" xr:uid="{3B931E08-A06F-40F1-ADE7-F4EC135AAF76}"/>
    <cellStyle name="Normal 4 35 2" xfId="23570" xr:uid="{2A704DC4-A4D2-457F-9348-706D22E35286}"/>
    <cellStyle name="Normal 4 35 3" xfId="23571" xr:uid="{FD441E01-A534-4C30-8617-C18230F3CBA7}"/>
    <cellStyle name="Normal 4 36" xfId="23572" xr:uid="{C195294F-842F-4C78-B25D-9EB17F19885F}"/>
    <cellStyle name="Normal 4 36 2" xfId="23573" xr:uid="{BA5CCFC1-5F15-476A-871D-704A2D393D38}"/>
    <cellStyle name="Normal 4 36 3" xfId="23574" xr:uid="{569883A2-0688-4570-8E72-25D49CE26174}"/>
    <cellStyle name="Normal 4 37" xfId="23575" xr:uid="{A8D6C61A-DF55-43A2-8B97-26350B70089F}"/>
    <cellStyle name="Normal 4 37 2" xfId="23576" xr:uid="{72043980-F0E6-45CE-9863-BAF5EACB4146}"/>
    <cellStyle name="Normal 4 37 3" xfId="23577" xr:uid="{23597733-AAF0-4E8B-B6DB-39E1794ECEDA}"/>
    <cellStyle name="Normal 4 38" xfId="23578" xr:uid="{D88D8EC2-988E-46AB-A902-3C26B87632CB}"/>
    <cellStyle name="Normal 4 4" xfId="23579" xr:uid="{273D7F1D-339B-4611-9526-C5DA3E19751B}"/>
    <cellStyle name="Normal 4 4 2" xfId="23580" xr:uid="{04DD59C9-16EE-4AB8-9141-5C2805FE0EC3}"/>
    <cellStyle name="Normal 4 4 2 2" xfId="23581" xr:uid="{F93910F1-5C10-4BDA-A036-6AD48B490139}"/>
    <cellStyle name="Normal 4 4 3" xfId="23582" xr:uid="{44596500-7E0A-4EA7-83C9-9EED5BA5E3C3}"/>
    <cellStyle name="Normal 4 4 4" xfId="23583" xr:uid="{ABE35E74-009B-492E-B7D3-A5180816D117}"/>
    <cellStyle name="Normal 4 4 5" xfId="23584" xr:uid="{DB063486-61FB-4B9E-9121-2F566439F387}"/>
    <cellStyle name="Normal 4 4 6" xfId="23585" xr:uid="{5B7C5DCA-9088-4254-A7A7-9B9081F33E50}"/>
    <cellStyle name="Normal 4 4 7" xfId="23586" xr:uid="{BFEE4074-0C65-4BF2-A27D-31B16E032DE2}"/>
    <cellStyle name="Normal 4 4 8" xfId="23587" xr:uid="{78522A01-CF5C-4ACC-AF27-2B0B9477F365}"/>
    <cellStyle name="Normal 4 5" xfId="23588" xr:uid="{27D7211C-B85A-491A-B351-2465CB2BC9F6}"/>
    <cellStyle name="Normal 4 5 2" xfId="23589" xr:uid="{C4A9EABE-1A00-4846-9517-66F92CA33393}"/>
    <cellStyle name="Normal 4 5 2 2" xfId="23590" xr:uid="{ED7C5EA5-03F1-473C-93FF-E2E4A8BB59F5}"/>
    <cellStyle name="Normal 4 5 2 2 2" xfId="23591" xr:uid="{D2B9C4DF-3718-42C7-BD0F-2FE6EB6384AD}"/>
    <cellStyle name="Normal 4 5 2 2 3" xfId="23592" xr:uid="{DE7AEE28-C262-47BA-AF49-7D9235F0E2B5}"/>
    <cellStyle name="Normal 4 5 2 3" xfId="23593" xr:uid="{761B752E-5F33-4767-8960-68B13622C767}"/>
    <cellStyle name="Normal 4 5 2 4" xfId="23594" xr:uid="{4100C3FB-6690-4413-BBAF-C8CA59545A56}"/>
    <cellStyle name="Normal 4 5 2 5" xfId="23595" xr:uid="{A81637CF-3995-40AC-A663-FCEA36C172F6}"/>
    <cellStyle name="Normal 4 5 3" xfId="23596" xr:uid="{50689513-377E-4496-9E8C-737657447117}"/>
    <cellStyle name="Normal 4 5 4" xfId="23597" xr:uid="{E06B5C77-FA99-4565-A1D1-FECFDDC0F4CD}"/>
    <cellStyle name="Normal 4 5 5" xfId="23598" xr:uid="{C1B58038-73C1-4776-B433-184DC0FE8622}"/>
    <cellStyle name="Normal 4 5 6" xfId="23599" xr:uid="{6FC28160-606B-4D0E-9DEB-B905EC3BCBDC}"/>
    <cellStyle name="Normal 4 5 7" xfId="23600" xr:uid="{08C57617-366A-4D13-8603-3A5A88AC6153}"/>
    <cellStyle name="Normal 4 5 8" xfId="23601" xr:uid="{94C9D362-B70C-4169-893D-9A4A1C6EF4B4}"/>
    <cellStyle name="Normal 4 5 9" xfId="23602" xr:uid="{28ED1BC1-D1D5-43FA-89B0-7D579FEC2F0F}"/>
    <cellStyle name="Normal 4 6" xfId="23603" xr:uid="{67397213-FBC2-4CDA-8AB0-C2B5CF2C0374}"/>
    <cellStyle name="Normal 4 6 2" xfId="23604" xr:uid="{F27D318C-FBCC-428E-9A57-F21D6423AF64}"/>
    <cellStyle name="Normal 4 6 2 2" xfId="23605" xr:uid="{41398FA7-F428-49F8-9821-7E84CF993734}"/>
    <cellStyle name="Normal 4 6 2 2 2" xfId="23606" xr:uid="{EF03321D-0AF8-4F38-B4F5-CB2FF299DC00}"/>
    <cellStyle name="Normal 4 6 2 2 3" xfId="23607" xr:uid="{068FBE2C-5D50-44A3-99E8-412FCB417EAF}"/>
    <cellStyle name="Normal 4 6 2 3" xfId="23608" xr:uid="{42C6B753-C907-4C76-9F28-8A588A8FA368}"/>
    <cellStyle name="Normal 4 6 2 4" xfId="23609" xr:uid="{2A509C10-8360-4DE8-B334-B74FAB123219}"/>
    <cellStyle name="Normal 4 6 2 5" xfId="23610" xr:uid="{9541DD75-AA82-4E05-845F-B4251D4CBE5A}"/>
    <cellStyle name="Normal 4 6 3" xfId="23611" xr:uid="{BE7191FA-9776-4233-A0E4-7BB66FED07AE}"/>
    <cellStyle name="Normal 4 7" xfId="23612" xr:uid="{FEF79CEE-9AA2-4C00-B94A-5D5AD4339795}"/>
    <cellStyle name="Normal 4 8" xfId="23613" xr:uid="{9638C944-951F-4E5C-A8F8-A08DD5969835}"/>
    <cellStyle name="Normal 4 8 2" xfId="23614" xr:uid="{551166E6-EBD0-4118-83E5-88272E02F07D}"/>
    <cellStyle name="Normal 4 9" xfId="23615" xr:uid="{151C010E-BF56-4BB6-9068-9B4FE07F39E5}"/>
    <cellStyle name="Normal 4_ELC" xfId="23616" xr:uid="{9F97654F-F5AF-4EB6-BEC9-3997243D341B}"/>
    <cellStyle name="Normal 40" xfId="23617" xr:uid="{6F6831B7-2C86-4C88-9A06-067FB8669C62}"/>
    <cellStyle name="Normal 40 10" xfId="23618" xr:uid="{A6354AAB-7B4C-4D87-B0FF-21C44C3C4A70}"/>
    <cellStyle name="Normal 40 10 2" xfId="23619" xr:uid="{70A57587-243A-4D47-B6C0-CB86F3BB0514}"/>
    <cellStyle name="Normal 40 10 3" xfId="23620" xr:uid="{48227F97-424F-4E14-B36C-765D8EEE3ED0}"/>
    <cellStyle name="Normal 40 11" xfId="23621" xr:uid="{53D29343-1584-4413-9D70-3C695974D0D4}"/>
    <cellStyle name="Normal 40 12" xfId="23622" xr:uid="{180300C8-B8F3-4B75-9E0C-FC0399681A69}"/>
    <cellStyle name="Normal 40 13" xfId="23623" xr:uid="{624E6F25-3696-445C-AF0F-2DF6F58A394D}"/>
    <cellStyle name="Normal 40 2" xfId="23624" xr:uid="{74D0E91D-02E4-4D8E-B5A3-4E087057668A}"/>
    <cellStyle name="Normal 40 2 2" xfId="23625" xr:uid="{5A95D221-981E-4FC3-B4EB-8902FCE1CA01}"/>
    <cellStyle name="Normal 40 2 3" xfId="23626" xr:uid="{47119236-C635-4781-A310-1F3C824DF4CE}"/>
    <cellStyle name="Normal 40 3" xfId="23627" xr:uid="{419A27BF-CC51-4D8A-B1F4-5ABB84155F59}"/>
    <cellStyle name="Normal 40 3 2" xfId="23628" xr:uid="{33B5CD29-85F7-4E7C-B794-6C3E23BC3D15}"/>
    <cellStyle name="Normal 40 3 3" xfId="23629" xr:uid="{180BA26C-A88E-47D9-B949-B09DADA8CFEE}"/>
    <cellStyle name="Normal 40 4" xfId="23630" xr:uid="{13645380-28B5-4B6A-998F-FFF911E1C16D}"/>
    <cellStyle name="Normal 40 4 2" xfId="23631" xr:uid="{9576F512-C0C6-4A30-AA75-13ABE5FE13E1}"/>
    <cellStyle name="Normal 40 4 3" xfId="23632" xr:uid="{EF81440B-A4E5-4171-A1F6-D656E0E6D024}"/>
    <cellStyle name="Normal 40 5" xfId="23633" xr:uid="{0EE42AF3-29A5-459F-ADE2-6A500794ACB9}"/>
    <cellStyle name="Normal 40 5 2" xfId="23634" xr:uid="{3F2080F3-16D0-416F-BE5C-087FDA3B6126}"/>
    <cellStyle name="Normal 40 5 3" xfId="23635" xr:uid="{D041D0CC-8EC1-4474-ADDF-28FA70907A07}"/>
    <cellStyle name="Normal 40 6" xfId="23636" xr:uid="{7CE23F8F-1944-4A2F-8A2E-DFA063FC1A10}"/>
    <cellStyle name="Normal 40 6 2" xfId="23637" xr:uid="{ECCE1EBC-3195-460D-B0AD-BEE06888CE2B}"/>
    <cellStyle name="Normal 40 6 3" xfId="23638" xr:uid="{8EF226AE-61A9-43C8-8638-8C73A3BD885B}"/>
    <cellStyle name="Normal 40 7" xfId="23639" xr:uid="{770ED23A-7BE8-48F6-ABD7-6010B239F2F6}"/>
    <cellStyle name="Normal 40 7 2" xfId="23640" xr:uid="{C83E25A7-975F-4A7C-9BB0-2CF324673983}"/>
    <cellStyle name="Normal 40 7 3" xfId="23641" xr:uid="{B9A3CA21-6749-4689-80BB-9A6309518BFA}"/>
    <cellStyle name="Normal 40 8" xfId="23642" xr:uid="{A2FB5600-81F0-4F4E-9C70-1B1688235363}"/>
    <cellStyle name="Normal 40 8 2" xfId="23643" xr:uid="{8FA9A5FA-B52B-4D86-BB0E-86ED977C56C5}"/>
    <cellStyle name="Normal 40 8 3" xfId="23644" xr:uid="{C9477CBE-6CAD-4CD8-AAFB-4D5CE92B0CA0}"/>
    <cellStyle name="Normal 40 9" xfId="23645" xr:uid="{DEADF19B-6CDC-4B9F-9E43-4E4DE85996EA}"/>
    <cellStyle name="Normal 40 9 2" xfId="23646" xr:uid="{3970AF39-856C-4BC8-A2D1-DA2DDB3FA440}"/>
    <cellStyle name="Normal 40 9 3" xfId="23647" xr:uid="{2340CFF1-8F81-4A4D-BDE4-816BE55DF8ED}"/>
    <cellStyle name="Normal 41" xfId="23648" xr:uid="{04A09742-5751-4FE7-9000-EB3B49A4AE53}"/>
    <cellStyle name="Normal 41 2" xfId="23649" xr:uid="{5EA55A08-A309-48DA-887C-002C8D788A8D}"/>
    <cellStyle name="Normal 41 3" xfId="23650" xr:uid="{EF1F0A50-6A8F-4B4C-BBB7-6037EEE9729E}"/>
    <cellStyle name="Normal 41 4" xfId="23651" xr:uid="{BB6B0445-B93E-46BD-870C-866240D69134}"/>
    <cellStyle name="Normal 42" xfId="23652" xr:uid="{17BA507E-B440-46D2-8A0E-7D9F0182609D}"/>
    <cellStyle name="Normal 42 2" xfId="23653" xr:uid="{57C36D8E-8BA4-4A50-BB5B-A4FAECC6FB4F}"/>
    <cellStyle name="Normal 42 3" xfId="23654" xr:uid="{47AA4D2A-B35B-4718-AE9F-33B2263D4903}"/>
    <cellStyle name="Normal 43" xfId="23655" xr:uid="{D744E167-6FAF-41B4-B65E-991979F44625}"/>
    <cellStyle name="Normal 43 2" xfId="23656" xr:uid="{125DF13A-2FED-4A76-BAB6-8189EF6E61D5}"/>
    <cellStyle name="Normal 43 3" xfId="23657" xr:uid="{13405D61-65D9-49E5-AC20-0EE831438DC1}"/>
    <cellStyle name="Normal 43 4" xfId="23658" xr:uid="{AA0240BD-E089-40CE-94E1-8BBF9A39C8DE}"/>
    <cellStyle name="Normal 44" xfId="23659" xr:uid="{C001DAB5-248E-4ABC-8E3C-87528693C123}"/>
    <cellStyle name="Normal 44 2" xfId="23660" xr:uid="{F8AB837A-D414-45A9-B4D0-402AEEF9DCAF}"/>
    <cellStyle name="Normal 44 3" xfId="23661" xr:uid="{DED5554C-EFAF-4E94-81C9-C758F996DE0C}"/>
    <cellStyle name="Normal 44 4" xfId="23662" xr:uid="{8352DF1A-9523-45F3-AE1E-6A04C96CDBE7}"/>
    <cellStyle name="Normal 44 5" xfId="23663" xr:uid="{ED801724-C3F6-46BD-8D3B-6C50872114D1}"/>
    <cellStyle name="Normal 45" xfId="23664" xr:uid="{98D45700-A15F-4DD5-A5CD-0001CE82A580}"/>
    <cellStyle name="Normal 45 2" xfId="23665" xr:uid="{C3BCF7B6-19AD-4820-B2FC-EAAA426D89D4}"/>
    <cellStyle name="Normal 46" xfId="23666" xr:uid="{E81BA631-5959-417A-BD19-5DA73BA73344}"/>
    <cellStyle name="Normal 46 2" xfId="23667" xr:uid="{8FEDD64D-852D-4753-886D-542AA1E76A97}"/>
    <cellStyle name="Normal 47" xfId="23668" xr:uid="{034F0692-B505-4C17-B0CC-7D8125030152}"/>
    <cellStyle name="Normal 47 2" xfId="23669" xr:uid="{708F9691-3E19-48A6-830D-E8F9E8F01671}"/>
    <cellStyle name="Normal 48" xfId="23670" xr:uid="{D29F95CE-2BB2-4552-93B0-0454261B602B}"/>
    <cellStyle name="Normal 49" xfId="23671" xr:uid="{32A3F386-E1F9-47CC-B06F-90C296E75D42}"/>
    <cellStyle name="Normal 5" xfId="23672" xr:uid="{B019F826-2431-4ED5-A328-01F3D6C6C879}"/>
    <cellStyle name="Normal 5 10" xfId="23673" xr:uid="{DE68A321-D8D2-45D8-A911-DE326E6F338D}"/>
    <cellStyle name="Normal 5 10 2" xfId="23674" xr:uid="{B8C78352-62F0-4B8F-8708-FC6381722B46}"/>
    <cellStyle name="Normal 5 10 3" xfId="23675" xr:uid="{CEC01BF9-4808-4147-9093-7D8654BCFA89}"/>
    <cellStyle name="Normal 5 10 3 2" xfId="23676" xr:uid="{56D786C7-6359-424F-B9EC-F5B2E20E435C}"/>
    <cellStyle name="Normal 5 10 4" xfId="23677" xr:uid="{403D566B-6EB3-44B2-B5AC-CEE175860BBB}"/>
    <cellStyle name="Normal 5 11" xfId="23678" xr:uid="{276FC1F6-63B8-4E7A-BE37-398968A55C91}"/>
    <cellStyle name="Normal 5 11 2" xfId="23679" xr:uid="{27AEDB01-B294-4371-A219-8E1E93BE663B}"/>
    <cellStyle name="Normal 5 11 3" xfId="23680" xr:uid="{FAF7FD85-3517-45B8-80DA-77E6C89A6197}"/>
    <cellStyle name="Normal 5 11 4" xfId="23681" xr:uid="{50884550-4BB5-43F8-8301-688D86B0C853}"/>
    <cellStyle name="Normal 5 12" xfId="23682" xr:uid="{1EAD322D-713D-413A-A4C4-8D5FEC8B02DC}"/>
    <cellStyle name="Normal 5 12 2" xfId="23683" xr:uid="{08382BE2-A563-4C0D-BE1E-43FA0A591A88}"/>
    <cellStyle name="Normal 5 12 3" xfId="23684" xr:uid="{AF889F6F-C317-4D75-B8BE-BA0FA811D50F}"/>
    <cellStyle name="Normal 5 12 4" xfId="23685" xr:uid="{B99FE429-8417-418C-9403-27F3F30D7DCA}"/>
    <cellStyle name="Normal 5 13" xfId="23686" xr:uid="{A6F49CEC-4E16-4985-BDE3-DD29C5B30997}"/>
    <cellStyle name="Normal 5 13 2" xfId="23687" xr:uid="{C5C24DAF-B1B6-46A3-B78D-BBDA41D9F78C}"/>
    <cellStyle name="Normal 5 13 3" xfId="23688" xr:uid="{755EEFC8-D318-42E4-99FA-1466DEED34AA}"/>
    <cellStyle name="Normal 5 13 4" xfId="23689" xr:uid="{EF7E77B9-DEA9-4E6E-9863-4E2DB27C7B86}"/>
    <cellStyle name="Normal 5 14" xfId="23690" xr:uid="{BF410358-0E9C-40F1-984E-3FF819894FF6}"/>
    <cellStyle name="Normal 5 14 2" xfId="23691" xr:uid="{ABFCD571-4BBD-4D4C-BBD9-172B3B2E598B}"/>
    <cellStyle name="Normal 5 14 3" xfId="23692" xr:uid="{4C3C07EA-8310-48F5-9093-88D987A612A0}"/>
    <cellStyle name="Normal 5 14 4" xfId="23693" xr:uid="{3D88D29F-9FBD-45F3-89E7-37A8700E8591}"/>
    <cellStyle name="Normal 5 15" xfId="23694" xr:uid="{70891BCC-F5BA-4823-8F23-E39E1AD5294F}"/>
    <cellStyle name="Normal 5 15 2" xfId="23695" xr:uid="{4C0441DC-9084-4B7A-A2B8-5E9441414D3C}"/>
    <cellStyle name="Normal 5 15 3" xfId="23696" xr:uid="{6D14F051-E16F-496B-B56E-5C7C3906AAE1}"/>
    <cellStyle name="Normal 5 16" xfId="23697" xr:uid="{A364FE84-BDE5-4946-A2C8-0682ED87972E}"/>
    <cellStyle name="Normal 5 16 2" xfId="23698" xr:uid="{B68F0371-27AA-45D2-9A9D-3196C40CDC31}"/>
    <cellStyle name="Normal 5 16 3" xfId="23699" xr:uid="{D25A42F8-B7C4-4D10-BA94-08B4E13FA8FB}"/>
    <cellStyle name="Normal 5 17" xfId="23700" xr:uid="{44242422-6FBF-483D-AA83-9F88FC89957E}"/>
    <cellStyle name="Normal 5 17 2" xfId="23701" xr:uid="{83A2D833-3E4D-4684-A0D6-B025E35F7F51}"/>
    <cellStyle name="Normal 5 17 3" xfId="23702" xr:uid="{C8C0D521-3641-41E4-846C-81B8B0BF4F7F}"/>
    <cellStyle name="Normal 5 18" xfId="23703" xr:uid="{4EC3569B-628F-40F6-9C4C-C7268689EBD6}"/>
    <cellStyle name="Normal 5 18 2" xfId="23704" xr:uid="{D06443D7-E083-4E31-955F-C24D27B2BC5D}"/>
    <cellStyle name="Normal 5 18 3" xfId="23705" xr:uid="{13CF16ED-1B09-4109-9E74-BDB41CAA3F94}"/>
    <cellStyle name="Normal 5 19" xfId="23706" xr:uid="{754F9B38-FC3F-438E-8A63-F23B3CE5F295}"/>
    <cellStyle name="Normal 5 19 2" xfId="23707" xr:uid="{421D0FAA-2F7C-45A2-95BE-698789749027}"/>
    <cellStyle name="Normal 5 2" xfId="23708" xr:uid="{8AEF9CB0-22EC-4337-B7F7-89CFA0FD8D1D}"/>
    <cellStyle name="Normal 5 2 10" xfId="23709" xr:uid="{0F4A4526-C7C8-4766-9F3C-F6EA0EF17311}"/>
    <cellStyle name="Normal 5 2 10 2" xfId="23710" xr:uid="{190ABA29-F467-459E-B597-F1FFABFA60D9}"/>
    <cellStyle name="Normal 5 2 10 3" xfId="23711" xr:uid="{396934DB-7608-4B76-B383-BBE557940C87}"/>
    <cellStyle name="Normal 5 2 11" xfId="23712" xr:uid="{D6A17E91-FB66-46FE-9375-B3725774BA5A}"/>
    <cellStyle name="Normal 5 2 11 2" xfId="23713" xr:uid="{B67791A9-5E74-43C0-BCC7-6E9A8749EEC5}"/>
    <cellStyle name="Normal 5 2 11 3" xfId="23714" xr:uid="{44D2D77A-A716-4694-A599-E6A712FFFC88}"/>
    <cellStyle name="Normal 5 2 11 4" xfId="23715" xr:uid="{0A49F926-A55E-44F4-B6C3-17AFA55795F9}"/>
    <cellStyle name="Normal 5 2 12" xfId="23716" xr:uid="{D0D74A0B-010A-46B2-8914-AA6C5DE949F2}"/>
    <cellStyle name="Normal 5 2 12 2" xfId="23717" xr:uid="{1EF6D1A2-1959-41F4-B3D6-13101D66005E}"/>
    <cellStyle name="Normal 5 2 12 3" xfId="23718" xr:uid="{B7E207DB-2F26-4173-BFAA-6A2EBEE96F7E}"/>
    <cellStyle name="Normal 5 2 13" xfId="23719" xr:uid="{811732F1-68FA-4260-91CE-C5D7EC5CE3D7}"/>
    <cellStyle name="Normal 5 2 13 2" xfId="23720" xr:uid="{21CA8AB0-F92D-4024-A085-E34D10D8B8F7}"/>
    <cellStyle name="Normal 5 2 13 3" xfId="23721" xr:uid="{9AB855D0-767A-44A4-8DB6-67986DEE0784}"/>
    <cellStyle name="Normal 5 2 14" xfId="23722" xr:uid="{92A58A30-587D-4369-98C6-189EAC9D2EF7}"/>
    <cellStyle name="Normal 5 2 14 2" xfId="23723" xr:uid="{56A544CB-BBFE-4226-9FDB-C4C3686764FB}"/>
    <cellStyle name="Normal 5 2 14 3" xfId="23724" xr:uid="{7193C813-E171-4B52-8578-086609FD0286}"/>
    <cellStyle name="Normal 5 2 15" xfId="23725" xr:uid="{4384B23B-77E5-4F11-A4C9-2260D89B24F2}"/>
    <cellStyle name="Normal 5 2 16" xfId="23726" xr:uid="{D5E83091-8B01-4229-84F7-A7C92132AE32}"/>
    <cellStyle name="Normal 5 2 2" xfId="23727" xr:uid="{5E23BD44-A655-4BC8-9901-F2C3E7F14BBA}"/>
    <cellStyle name="Normal 5 2 2 10" xfId="23728" xr:uid="{89A71C97-93EC-4DF4-9BF3-352ABFF96FA0}"/>
    <cellStyle name="Normal 5 2 2 10 2" xfId="23729" xr:uid="{C5C5AC06-711F-424D-86D8-E81D83EC018C}"/>
    <cellStyle name="Normal 5 2 2 10 3" xfId="23730" xr:uid="{7E6CBF78-E944-40FA-B621-6AC78CA5F124}"/>
    <cellStyle name="Normal 5 2 2 11" xfId="23731" xr:uid="{3F07E543-9A89-49B4-BAB8-0BFB7A3FD903}"/>
    <cellStyle name="Normal 5 2 2 11 2" xfId="23732" xr:uid="{C35DF50D-B78C-45C8-9058-04EC9E0DEF28}"/>
    <cellStyle name="Normal 5 2 2 11 3" xfId="23733" xr:uid="{F07B5C37-2E90-4270-9C8C-8708A6247128}"/>
    <cellStyle name="Normal 5 2 2 12" xfId="23734" xr:uid="{B611A52B-FE02-4F71-A767-9F57D8B7C880}"/>
    <cellStyle name="Normal 5 2 2 12 2" xfId="23735" xr:uid="{E3A9E310-154A-4F3A-9B53-411409C10C7F}"/>
    <cellStyle name="Normal 5 2 2 12 3" xfId="23736" xr:uid="{B348CAA6-2DED-47DE-A0CD-FBC50BD056C6}"/>
    <cellStyle name="Normal 5 2 2 13" xfId="23737" xr:uid="{24044326-AD08-4907-932C-BE9A2C91200A}"/>
    <cellStyle name="Normal 5 2 2 13 2" xfId="23738" xr:uid="{938FD413-168A-4454-B0B2-C65CD08CFF65}"/>
    <cellStyle name="Normal 5 2 2 13 3" xfId="23739" xr:uid="{D0D93D69-929F-48E5-8BE5-C33432D4BEF0}"/>
    <cellStyle name="Normal 5 2 2 14" xfId="23740" xr:uid="{F4E610B4-8E83-4033-80B1-1DE0CD76A692}"/>
    <cellStyle name="Normal 5 2 2 15" xfId="23741" xr:uid="{43A27149-33C8-4D7A-AED8-854C56489BCB}"/>
    <cellStyle name="Normal 5 2 2 15 2" xfId="23742" xr:uid="{366374A7-6C76-45ED-A931-50E313EF3CD7}"/>
    <cellStyle name="Normal 5 2 2 15 3" xfId="23743" xr:uid="{C67ED0E6-A511-44D5-87AB-F0F8ABD79710}"/>
    <cellStyle name="Normal 5 2 2 16" xfId="23744" xr:uid="{52E85A15-F0FF-4B45-B086-6A03742C29FE}"/>
    <cellStyle name="Normal 5 2 2 17" xfId="23745" xr:uid="{FD5222D6-5910-4658-B66E-54175EB0572A}"/>
    <cellStyle name="Normal 5 2 2 2" xfId="23746" xr:uid="{E184AA0A-4202-43E0-AAB1-09DF0A519B6F}"/>
    <cellStyle name="Normal 5 2 2 2 10" xfId="23747" xr:uid="{12DADFD5-0460-495A-BCE4-F5ECE010E8A7}"/>
    <cellStyle name="Normal 5 2 2 2 11" xfId="23748" xr:uid="{F265E676-16AB-4444-B3FF-FAEB2F04741D}"/>
    <cellStyle name="Normal 5 2 2 2 12" xfId="23749" xr:uid="{D2A99ACF-6092-418F-8D42-FB01F90EFA5C}"/>
    <cellStyle name="Normal 5 2 2 2 13" xfId="23750" xr:uid="{0C5D9AA8-2816-4BA9-A663-64405B01F3FA}"/>
    <cellStyle name="Normal 5 2 2 2 14" xfId="23751" xr:uid="{2B43D1D0-8DD8-4A40-AF35-31D65FEB1A5C}"/>
    <cellStyle name="Normal 5 2 2 2 15" xfId="23752" xr:uid="{8C0529BB-56C8-4B9B-A09D-AF5084AC140E}"/>
    <cellStyle name="Normal 5 2 2 2 2" xfId="23753" xr:uid="{D6225101-CDCD-4D06-9CBC-1C31B368D832}"/>
    <cellStyle name="Normal 5 2 2 2 3" xfId="23754" xr:uid="{80947027-00AF-41B8-A0BC-10A379F88594}"/>
    <cellStyle name="Normal 5 2 2 2 4" xfId="23755" xr:uid="{1B476755-393E-493C-B7D9-20DDFCDDA75C}"/>
    <cellStyle name="Normal 5 2 2 2 5" xfId="23756" xr:uid="{51F39BB0-9778-42DF-B091-073DC7524BA5}"/>
    <cellStyle name="Normal 5 2 2 2 6" xfId="23757" xr:uid="{42874398-FD32-44B8-8820-8BF1ADA7D736}"/>
    <cellStyle name="Normal 5 2 2 2 7" xfId="23758" xr:uid="{CA6A9744-CD07-4282-863F-CD703AD5B0D8}"/>
    <cellStyle name="Normal 5 2 2 2 8" xfId="23759" xr:uid="{C1D0EC3D-212F-4775-B07C-F5856BCC9E7B}"/>
    <cellStyle name="Normal 5 2 2 2 9" xfId="23760" xr:uid="{1C7ADDBC-0209-4A3C-86BB-C4C8BA876306}"/>
    <cellStyle name="Normal 5 2 2 3" xfId="23761" xr:uid="{8278BF34-C9FE-4B6A-B400-BBD1E752FD24}"/>
    <cellStyle name="Normal 5 2 2 3 2" xfId="23762" xr:uid="{2E3B3C52-91E5-45B0-9209-46D42D09C018}"/>
    <cellStyle name="Normal 5 2 2 3 3" xfId="23763" xr:uid="{A070255A-6F7E-40FB-86E1-9C75D83E9208}"/>
    <cellStyle name="Normal 5 2 2 3 4" xfId="23764" xr:uid="{3D57242B-7371-4B66-8FD0-ED9EF0F22BDC}"/>
    <cellStyle name="Normal 5 2 2 4" xfId="23765" xr:uid="{E647FD0F-F104-447F-92CC-7D1FEFF1E7D4}"/>
    <cellStyle name="Normal 5 2 2 4 2" xfId="23766" xr:uid="{15B3DD7C-F134-44B8-9A20-D790E3EA110F}"/>
    <cellStyle name="Normal 5 2 2 4 3" xfId="23767" xr:uid="{14D77055-3564-4FC8-AF0B-59BBCF8BA7CB}"/>
    <cellStyle name="Normal 5 2 2 5" xfId="23768" xr:uid="{BE91F96D-4436-4447-8265-F4DE9A9A0AA7}"/>
    <cellStyle name="Normal 5 2 2 5 2" xfId="23769" xr:uid="{FF2D072E-41D4-45A2-9AEE-BA70879583E3}"/>
    <cellStyle name="Normal 5 2 2 5 3" xfId="23770" xr:uid="{5DC191FE-610E-4F8C-9483-5BF139400494}"/>
    <cellStyle name="Normal 5 2 2 6" xfId="23771" xr:uid="{0DF47F12-7028-4DBE-A1F4-82E8FE590DFC}"/>
    <cellStyle name="Normal 5 2 2 6 2" xfId="23772" xr:uid="{49C51E9B-0867-470B-A406-73CEA24B408B}"/>
    <cellStyle name="Normal 5 2 2 6 3" xfId="23773" xr:uid="{7B2EC08F-DB7B-4EDE-BE99-1EC84ECF48B1}"/>
    <cellStyle name="Normal 5 2 2 7" xfId="23774" xr:uid="{00AF3F38-6000-48C3-95E8-86F57840D99D}"/>
    <cellStyle name="Normal 5 2 2 7 2" xfId="23775" xr:uid="{EC2B4488-73FD-4A80-988F-1AB78A3A9CC3}"/>
    <cellStyle name="Normal 5 2 2 7 3" xfId="23776" xr:uid="{4E9F5348-F913-4E35-A763-7240C9BB2520}"/>
    <cellStyle name="Normal 5 2 2 8" xfId="23777" xr:uid="{DC5F8C41-54FE-481B-9A6E-97E98F9491B7}"/>
    <cellStyle name="Normal 5 2 2 8 2" xfId="23778" xr:uid="{253B1BAB-D6FB-4080-864A-AADEA6D2CED4}"/>
    <cellStyle name="Normal 5 2 2 8 3" xfId="23779" xr:uid="{5E11E88D-17FB-44D5-9288-73FE74CB2B45}"/>
    <cellStyle name="Normal 5 2 2 9" xfId="23780" xr:uid="{87D7E80F-F2CD-497E-B7F7-2A2692D31A58}"/>
    <cellStyle name="Normal 5 2 2 9 2" xfId="23781" xr:uid="{E7AF0A09-11D8-4CB0-89EC-1944FBABB7C8}"/>
    <cellStyle name="Normal 5 2 2 9 3" xfId="23782" xr:uid="{D7CCE92B-132E-483F-9E3B-5B9308913C8C}"/>
    <cellStyle name="Normal 5 2 3" xfId="23783" xr:uid="{BB54FE99-7580-44C0-9EE3-1898D01E4172}"/>
    <cellStyle name="Normal 5 2 3 2" xfId="23784" xr:uid="{33AD8827-E572-498C-9232-123C6AE3700F}"/>
    <cellStyle name="Normal 5 2 3 2 2" xfId="23785" xr:uid="{553F4EEF-CE7D-4073-9022-BA431EE60015}"/>
    <cellStyle name="Normal 5 2 3 2 3" xfId="23786" xr:uid="{6A6E7261-6666-45A3-8E54-B062D5C43EAE}"/>
    <cellStyle name="Normal 5 2 3 3" xfId="23787" xr:uid="{E274BD87-4073-4F52-BF66-D3F71CC90821}"/>
    <cellStyle name="Normal 5 2 3 4" xfId="23788" xr:uid="{16071407-690B-4C82-B829-9443C0DFF704}"/>
    <cellStyle name="Normal 5 2 3 5" xfId="23789" xr:uid="{56DFADD4-2F4A-4597-80A4-396B1A08B247}"/>
    <cellStyle name="Normal 5 2 3 6" xfId="23790" xr:uid="{E75D1A39-C396-4377-8AA4-ADFEADD2F090}"/>
    <cellStyle name="Normal 5 2 4" xfId="23791" xr:uid="{F46877CF-D956-48E2-88F4-246D03F6E207}"/>
    <cellStyle name="Normal 5 2 4 2" xfId="23792" xr:uid="{B8DD177D-76E9-4666-A827-67F26CE98D45}"/>
    <cellStyle name="Normal 5 2 4 3" xfId="23793" xr:uid="{DC0F1443-4D0E-4C76-A4BA-AFAA6DE22BBE}"/>
    <cellStyle name="Normal 5 2 4 4" xfId="23794" xr:uid="{A3D11B18-903E-48EF-B316-032F38703770}"/>
    <cellStyle name="Normal 5 2 5" xfId="23795" xr:uid="{20B1935C-23A8-4E43-886F-4114EF38508B}"/>
    <cellStyle name="Normal 5 2 5 2" xfId="23796" xr:uid="{85DC7248-AFFC-4251-A61D-D03951FF743C}"/>
    <cellStyle name="Normal 5 2 5 3" xfId="23797" xr:uid="{4C18D3E0-0534-48CA-AF42-7486BE844C72}"/>
    <cellStyle name="Normal 5 2 5 4" xfId="23798" xr:uid="{D8ECB0A2-DC57-45C5-9D57-D55E53D33C9E}"/>
    <cellStyle name="Normal 5 2 6" xfId="23799" xr:uid="{518026D7-5CB9-48FC-A0F7-903621E6EC44}"/>
    <cellStyle name="Normal 5 2 6 2" xfId="23800" xr:uid="{94034444-66DA-434B-8108-67F22A052085}"/>
    <cellStyle name="Normal 5 2 6 3" xfId="23801" xr:uid="{6242008F-4B12-409C-97C0-9A59A694B21F}"/>
    <cellStyle name="Normal 5 2 6 4" xfId="23802" xr:uid="{C929E1C5-F2F5-4D09-8BD7-4F3F1CAD5668}"/>
    <cellStyle name="Normal 5 2 7" xfId="23803" xr:uid="{CCB55CCA-E022-4E71-B97E-7BC57E8CEB10}"/>
    <cellStyle name="Normal 5 2 7 2" xfId="23804" xr:uid="{C8B53FAD-8EA7-469E-9347-173302F7C821}"/>
    <cellStyle name="Normal 5 2 7 3" xfId="23805" xr:uid="{D85AD87A-F31C-42DE-AEC3-75155ADBD9EA}"/>
    <cellStyle name="Normal 5 2 7 4" xfId="23806" xr:uid="{95F8A6C1-35A9-43FA-BFC2-1FFC1C7B4C75}"/>
    <cellStyle name="Normal 5 2 8" xfId="23807" xr:uid="{310DF13C-F9D0-4B6F-B563-F0A08856695F}"/>
    <cellStyle name="Normal 5 2 8 2" xfId="23808" xr:uid="{5CDC635C-5978-41D8-AE32-BE080B3A1F60}"/>
    <cellStyle name="Normal 5 2 8 3" xfId="23809" xr:uid="{3632A0BB-6966-45EC-BD3B-9C909321A4FC}"/>
    <cellStyle name="Normal 5 2 8 4" xfId="23810" xr:uid="{7468EDF1-7B70-4B10-8317-0C55394DAE55}"/>
    <cellStyle name="Normal 5 2 9" xfId="23811" xr:uid="{0276A9E9-53DB-4585-B566-41E963174DAE}"/>
    <cellStyle name="Normal 5 2 9 2" xfId="23812" xr:uid="{B7B8C416-D4FE-432A-8A38-72DD4B4DC48F}"/>
    <cellStyle name="Normal 5 2 9 3" xfId="23813" xr:uid="{62E4537F-A58E-4993-899F-E05F0F2EA2DC}"/>
    <cellStyle name="Normal 5 2 9 4" xfId="23814" xr:uid="{AAB72C0F-7CD6-41E3-89F8-8AA1D521E177}"/>
    <cellStyle name="Normal 5 20" xfId="23815" xr:uid="{74968CA0-4A90-4EDF-A1D3-DCB95EA54BA3}"/>
    <cellStyle name="Normal 5 21" xfId="23816" xr:uid="{773E27D0-D78E-4043-A648-58511DBAB5FC}"/>
    <cellStyle name="Normal 5 3" xfId="23817" xr:uid="{F14BB0E2-6238-4403-9941-982CD044CC40}"/>
    <cellStyle name="Normal 5 3 10" xfId="23818" xr:uid="{4E7E55A9-4341-48E5-813C-71EA00ABE4B4}"/>
    <cellStyle name="Normal 5 3 10 2" xfId="23819" xr:uid="{36917808-53CD-4122-9829-B4FA8A2E5E8B}"/>
    <cellStyle name="Normal 5 3 10 3" xfId="23820" xr:uid="{C3D13B15-58AA-44CD-A3FF-1573D044822E}"/>
    <cellStyle name="Normal 5 3 11" xfId="23821" xr:uid="{721C2729-F5CF-46B8-9C4E-806ED647352E}"/>
    <cellStyle name="Normal 5 3 11 2" xfId="23822" xr:uid="{F12E6928-4D4F-402C-B7F3-7B78009942CD}"/>
    <cellStyle name="Normal 5 3 11 3" xfId="23823" xr:uid="{1D1DC04F-DBF7-44AE-8DCE-F9107F3FEA99}"/>
    <cellStyle name="Normal 5 3 11 4" xfId="23824" xr:uid="{4BE4688E-5383-4920-BFEA-C29FD5AFACDE}"/>
    <cellStyle name="Normal 5 3 12" xfId="23825" xr:uid="{EB240FE8-6D93-49E5-A77A-6D993EC2218F}"/>
    <cellStyle name="Normal 5 3 12 2" xfId="23826" xr:uid="{26A4C2F0-8390-4B9B-B05A-FAACC2F1E44D}"/>
    <cellStyle name="Normal 5 3 12 3" xfId="23827" xr:uid="{A7108EC6-0D20-4D3C-B486-5C995D53D75E}"/>
    <cellStyle name="Normal 5 3 13" xfId="23828" xr:uid="{DB3E6A8C-4DEC-4C3F-AAE8-168011FAABA2}"/>
    <cellStyle name="Normal 5 3 13 2" xfId="23829" xr:uid="{E576D723-D652-48D7-B338-3C9FC2BF6A73}"/>
    <cellStyle name="Normal 5 3 13 3" xfId="23830" xr:uid="{8CBBAF84-61BA-411F-92AB-E95B2F14F4D3}"/>
    <cellStyle name="Normal 5 3 14" xfId="23831" xr:uid="{CB68696A-F136-4A9E-A90E-E43ABD90D312}"/>
    <cellStyle name="Normal 5 3 14 2" xfId="23832" xr:uid="{D5361F61-FD66-4FB4-A509-10606FFE82FD}"/>
    <cellStyle name="Normal 5 3 14 3" xfId="23833" xr:uid="{F6536845-F80E-48A8-8DFB-7B93AB2CD549}"/>
    <cellStyle name="Normal 5 3 15" xfId="23834" xr:uid="{AC73A2D8-9722-49B8-95E6-EE653AED7420}"/>
    <cellStyle name="Normal 5 3 15 2" xfId="23835" xr:uid="{729E6C21-FFFD-426B-BF8F-FD27E31C1699}"/>
    <cellStyle name="Normal 5 3 15 3" xfId="23836" xr:uid="{1A5EE0CA-A235-45E9-9F8D-40FB42970146}"/>
    <cellStyle name="Normal 5 3 16" xfId="23837" xr:uid="{7025927A-D5CE-4979-BAF7-006DC62F40ED}"/>
    <cellStyle name="Normal 5 3 17" xfId="23838" xr:uid="{3793AEC8-9523-45E1-9F74-B5FA6FC3C57D}"/>
    <cellStyle name="Normal 5 3 18" xfId="23839" xr:uid="{57BF6B13-DA9E-4789-B1BE-17F8847841C3}"/>
    <cellStyle name="Normal 5 3 19" xfId="23840" xr:uid="{0E2C2BB8-D035-45FC-857B-E19327A31620}"/>
    <cellStyle name="Normal 5 3 2" xfId="23841" xr:uid="{B419BB41-156E-48F0-BEBD-B48E5E307593}"/>
    <cellStyle name="Normal 5 3 2 2" xfId="23842" xr:uid="{93A581CD-7197-4327-8225-E4E709B8F651}"/>
    <cellStyle name="Normal 5 3 2 3" xfId="23843" xr:uid="{C8482CBA-3BE0-4DE1-A7DA-5F8586627394}"/>
    <cellStyle name="Normal 5 3 2 3 2" xfId="23844" xr:uid="{F5F053DF-9B90-40E3-A3CB-351E17C08E66}"/>
    <cellStyle name="Normal 5 3 2 4" xfId="23845" xr:uid="{ECEFBC16-F7AC-4A20-96C6-4B6D36CB7DB5}"/>
    <cellStyle name="Normal 5 3 3" xfId="23846" xr:uid="{C3A28E2C-488D-4B15-8E6F-A3A4D5798B2D}"/>
    <cellStyle name="Normal 5 3 3 2" xfId="23847" xr:uid="{FF53C8FB-1A17-434A-8099-AF0577FA61D8}"/>
    <cellStyle name="Normal 5 3 3 3" xfId="23848" xr:uid="{75A81212-F0DD-4481-8E25-482CB0EF4113}"/>
    <cellStyle name="Normal 5 3 3 4" xfId="23849" xr:uid="{77B5D76F-A1F6-4268-AD87-7DD816043629}"/>
    <cellStyle name="Normal 5 3 3 5" xfId="23850" xr:uid="{1CE1167F-091A-422D-9ED9-FB4FF1CAB568}"/>
    <cellStyle name="Normal 5 3 4" xfId="23851" xr:uid="{449AC39A-5C18-4512-ABB5-FB4FB90CA4DC}"/>
    <cellStyle name="Normal 5 3 4 2" xfId="23852" xr:uid="{E2BCD2FF-1FF8-4812-9AF1-2EEE26CAEDC6}"/>
    <cellStyle name="Normal 5 3 4 3" xfId="23853" xr:uid="{CC86D9F8-FB07-4AC7-9605-8DE997E18FC5}"/>
    <cellStyle name="Normal 5 3 4 4" xfId="23854" xr:uid="{259B65AD-52ED-41C1-8363-2BA27002A52E}"/>
    <cellStyle name="Normal 5 3 5" xfId="23855" xr:uid="{66463623-E543-451F-8EB9-DF1560472C4D}"/>
    <cellStyle name="Normal 5 3 5 2" xfId="23856" xr:uid="{BBEC71AA-26F7-4A3C-A78B-E514F176F3EA}"/>
    <cellStyle name="Normal 5 3 5 3" xfId="23857" xr:uid="{6735313C-49A9-4E74-B47A-53560759C09E}"/>
    <cellStyle name="Normal 5 3 5 4" xfId="23858" xr:uid="{E711467D-327C-4DF9-A9F0-7FFE5EAA373F}"/>
    <cellStyle name="Normal 5 3 6" xfId="23859" xr:uid="{414DECCB-D2F6-4022-BDB9-3C551BC985BE}"/>
    <cellStyle name="Normal 5 3 7" xfId="23860" xr:uid="{26B76BE6-5849-4476-9991-79D2C23697D2}"/>
    <cellStyle name="Normal 5 3 8" xfId="23861" xr:uid="{E2CD0EA7-C08B-4308-91BE-3B1322D0D13A}"/>
    <cellStyle name="Normal 5 3 9" xfId="23862" xr:uid="{53621249-802C-4BBB-88F8-300E27EE7051}"/>
    <cellStyle name="Normal 5 4" xfId="23863" xr:uid="{A89AA824-E4BF-4745-9754-CFDC88211A1B}"/>
    <cellStyle name="Normal 5 4 10" xfId="23864" xr:uid="{4B416748-3010-4661-BB49-23AFD6F25FA6}"/>
    <cellStyle name="Normal 5 4 11" xfId="23865" xr:uid="{D0FD5C0B-6111-462A-B892-A9DD861D5C2D}"/>
    <cellStyle name="Normal 5 4 2" xfId="23866" xr:uid="{7A57476A-8296-4952-8AD6-79D4C6A0C1C1}"/>
    <cellStyle name="Normal 5 4 2 2" xfId="23867" xr:uid="{46C10156-4268-4EF0-95D6-1F2BE23CAEA7}"/>
    <cellStyle name="Normal 5 4 2 3" xfId="23868" xr:uid="{648C35BC-0BD2-41B1-9DB9-C49E0F4D1398}"/>
    <cellStyle name="Normal 5 4 3" xfId="23869" xr:uid="{6F1936EC-6FE9-46E2-98E6-658A420CD47D}"/>
    <cellStyle name="Normal 5 4 4" xfId="23870" xr:uid="{778B7299-A050-45B5-8448-6D94A7B8B43C}"/>
    <cellStyle name="Normal 5 4 5" xfId="23871" xr:uid="{2F97FCA1-3D78-45E3-B8D4-939F151C7BF5}"/>
    <cellStyle name="Normal 5 4 6" xfId="23872" xr:uid="{2C88D021-4BC5-4E27-976B-9D147FB13D75}"/>
    <cellStyle name="Normal 5 4 7" xfId="23873" xr:uid="{66C02A5C-CC89-4A37-A841-8FEDE363EF6B}"/>
    <cellStyle name="Normal 5 4 8" xfId="23874" xr:uid="{68636298-71C7-47FD-A465-B0AEF5673750}"/>
    <cellStyle name="Normal 5 4 9" xfId="23875" xr:uid="{0C2455A5-ACD9-4940-8B2E-0536F589D439}"/>
    <cellStyle name="Normal 5 4 9 2" xfId="23876" xr:uid="{331B04BE-12C6-4767-A4D8-241CA2BEAEB4}"/>
    <cellStyle name="Normal 5 4 9 3" xfId="23877" xr:uid="{E4B1A82E-C058-4CD9-BE25-139EF8858E1F}"/>
    <cellStyle name="Normal 5 5" xfId="23878" xr:uid="{AB2DCB7E-CAF7-4905-B3CC-189AC73081B4}"/>
    <cellStyle name="Normal 5 5 10" xfId="23879" xr:uid="{A2E50C26-0156-4E4F-B28E-B2CAEAACA2B6}"/>
    <cellStyle name="Normal 5 5 11" xfId="23880" xr:uid="{40B16BF8-B7E0-41B4-90C6-9E032553CA19}"/>
    <cellStyle name="Normal 5 5 2" xfId="23881" xr:uid="{748276F4-017B-4C6C-A34E-0FAB435AAEFE}"/>
    <cellStyle name="Normal 5 5 2 2" xfId="23882" xr:uid="{92C31F99-39E2-4E52-A285-2523B8A53E32}"/>
    <cellStyle name="Normal 5 5 2 3" xfId="23883" xr:uid="{F03C0DB3-3499-46D1-8958-5544A1252DF4}"/>
    <cellStyle name="Normal 5 5 2 4" xfId="23884" xr:uid="{344D1AEC-71F4-46D4-B97E-81FD9B5A31F0}"/>
    <cellStyle name="Normal 5 5 3" xfId="23885" xr:uid="{03EE3C52-4EE4-4FDA-BBA7-25EB102EB271}"/>
    <cellStyle name="Normal 5 5 4" xfId="23886" xr:uid="{66B73D51-CF26-4DE3-AAA4-7136558B200A}"/>
    <cellStyle name="Normal 5 5 5" xfId="23887" xr:uid="{7FCEDF8A-5489-4866-92FE-DB5CA6280A9E}"/>
    <cellStyle name="Normal 5 5 6" xfId="23888" xr:uid="{FC22DD6A-FBAC-4914-A3E2-461F06AD65C3}"/>
    <cellStyle name="Normal 5 5 7" xfId="23889" xr:uid="{A699B78C-4410-4AA2-B6A7-AC17D98C3A7D}"/>
    <cellStyle name="Normal 5 5 8" xfId="23890" xr:uid="{70B54A74-30BF-49B8-8503-EB6EAE4354A2}"/>
    <cellStyle name="Normal 5 5 9" xfId="23891" xr:uid="{0ED556D8-BBEE-45BF-AF3A-2B24DBEAA380}"/>
    <cellStyle name="Normal 5 6" xfId="23892" xr:uid="{635D26A6-0662-4CF9-BCF2-E2A392D6BD63}"/>
    <cellStyle name="Normal 5 6 2" xfId="23893" xr:uid="{21085F5A-AD88-42FB-97A4-0C7CA60AB038}"/>
    <cellStyle name="Normal 5 7" xfId="23894" xr:uid="{4ACCFD28-0EAA-46A5-B9EB-026D8AC30040}"/>
    <cellStyle name="Normal 5 8" xfId="23895" xr:uid="{48889568-CF1C-4CF7-B649-523F0585D695}"/>
    <cellStyle name="Normal 5 8 2" xfId="23896" xr:uid="{D1D369B4-2144-460E-AC27-CA2A50553AC4}"/>
    <cellStyle name="Normal 5 9" xfId="23897" xr:uid="{702C000D-3118-49E4-B40C-24D7FCDE6101}"/>
    <cellStyle name="Normal 5 9 2" xfId="23898" xr:uid="{1E6D4D9F-C87A-4397-8248-D42D3B43F268}"/>
    <cellStyle name="Normal 5 9 3" xfId="23899" xr:uid="{DF72B7C7-DA8D-4731-86ED-BE7C566AE466}"/>
    <cellStyle name="Normal 5 9 4" xfId="23900" xr:uid="{16150F1C-BF4E-4253-961E-789C52124D1F}"/>
    <cellStyle name="Normal 5_ELC" xfId="23901" xr:uid="{FA46660C-F628-4879-B8AA-F4402BBC1421}"/>
    <cellStyle name="Normal 50" xfId="4" xr:uid="{A46802FD-58F6-4F54-8556-3C4E248B11F2}"/>
    <cellStyle name="Normal 50 2" xfId="23903" xr:uid="{23BA0E8D-A12D-4885-BF5A-6C48F3983BCE}"/>
    <cellStyle name="Normal 50 3" xfId="23904" xr:uid="{D1BC9D66-3BBF-4672-B42D-862D119E7F0C}"/>
    <cellStyle name="Normal 50 4" xfId="23902" xr:uid="{2F5C3C6F-D3A9-4EED-A9E4-84C0B4ED1F8C}"/>
    <cellStyle name="Normal 50 7" xfId="5" xr:uid="{374BE614-598D-4810-A335-C955446740AF}"/>
    <cellStyle name="Normal 50 7 2" xfId="42767" xr:uid="{9CB70067-1A27-4829-8F02-69CFCFCE548D}"/>
    <cellStyle name="Normal 51" xfId="23905" xr:uid="{2092E29F-C33C-4270-B564-3E9D24C8AE00}"/>
    <cellStyle name="Normal 52" xfId="23906" xr:uid="{21D9ACBE-E960-4CCB-969E-DC0B9E3152EB}"/>
    <cellStyle name="Normal 53" xfId="23907" xr:uid="{DF12BBAD-3741-4A5F-BE24-26D284059590}"/>
    <cellStyle name="Normal 54" xfId="23908" xr:uid="{B8203DFD-4885-424D-A28D-FAA73AFD6C81}"/>
    <cellStyle name="Normal 55" xfId="23909" xr:uid="{05982370-53DF-40A8-AAA7-F0E8662DE117}"/>
    <cellStyle name="Normal 56" xfId="8" xr:uid="{12B0CAFA-EC2A-40DC-A328-586800686A90}"/>
    <cellStyle name="Normal 6" xfId="23910" xr:uid="{59E6262F-D167-4DA3-A249-F1492D09CBE6}"/>
    <cellStyle name="Normal 6 10" xfId="23911" xr:uid="{006AB471-EC1D-487C-A593-025946ECD886}"/>
    <cellStyle name="Normal 6 10 2" xfId="23912" xr:uid="{99E13593-8D94-44AE-AC1D-2E7C31BD6A74}"/>
    <cellStyle name="Normal 6 10 3" xfId="23913" xr:uid="{3CD7555A-3D1C-4790-972E-CBDC6AD575CB}"/>
    <cellStyle name="Normal 6 10 3 2" xfId="23914" xr:uid="{77900290-B4E5-4642-A35E-BC8B1336877E}"/>
    <cellStyle name="Normal 6 10 4" xfId="23915" xr:uid="{E3895B4B-1DA8-4DCF-8E8B-C21CE1B6DEB7}"/>
    <cellStyle name="Normal 6 11" xfId="23916" xr:uid="{2FE4F0C0-07E3-4328-93AC-7B9866595C1E}"/>
    <cellStyle name="Normal 6 12" xfId="23917" xr:uid="{18C309F5-98C2-4C83-B461-B158B76074F8}"/>
    <cellStyle name="Normal 6 13" xfId="23918" xr:uid="{3853EC06-11A5-4E30-8209-5972369833FF}"/>
    <cellStyle name="Normal 6 13 2" xfId="23919" xr:uid="{40A9580A-2597-443E-A9E0-8BC7C10F592A}"/>
    <cellStyle name="Normal 6 13 3" xfId="23920" xr:uid="{B24D46C0-1453-47F2-AA7F-141D79BDF492}"/>
    <cellStyle name="Normal 6 14" xfId="23921" xr:uid="{77724CE6-622C-4542-80A2-FB8E93C3129B}"/>
    <cellStyle name="Normal 6 14 2" xfId="23922" xr:uid="{3E6B965C-1C4D-46BD-8C24-9F68FB229F35}"/>
    <cellStyle name="Normal 6 14 3" xfId="23923" xr:uid="{A3DB356B-7F71-4FB3-909B-93871EF5EFCF}"/>
    <cellStyle name="Normal 6 15" xfId="23924" xr:uid="{2D296937-91F9-421D-B458-CDB3695E306A}"/>
    <cellStyle name="Normal 6 15 2" xfId="23925" xr:uid="{986F8787-8ADD-4DA8-BF65-8BF2D1ECAEEE}"/>
    <cellStyle name="Normal 6 15 3" xfId="23926" xr:uid="{43076290-4CF0-4EB9-9D5D-CC51C6F06A11}"/>
    <cellStyle name="Normal 6 16" xfId="23927" xr:uid="{D96E7504-3696-491E-B1E7-13B5F88066FE}"/>
    <cellStyle name="Normal 6 16 2" xfId="23928" xr:uid="{544A4A84-06BF-4521-969E-A458B0005DD4}"/>
    <cellStyle name="Normal 6 16 3" xfId="23929" xr:uid="{847CC1E2-05B8-459A-B64F-FA8EED1F6468}"/>
    <cellStyle name="Normal 6 17" xfId="23930" xr:uid="{27F51B1D-7F2F-4D4F-BB9F-0BFB04E4DC2C}"/>
    <cellStyle name="Normal 6 17 2" xfId="23931" xr:uid="{14D6EA8A-5812-4BEA-9F17-F60D747CFE4C}"/>
    <cellStyle name="Normal 6 17 3" xfId="23932" xr:uid="{EC0A7030-8108-49B2-9C26-D39C3578E544}"/>
    <cellStyle name="Normal 6 18" xfId="23933" xr:uid="{2A575701-2DC0-4355-BE6D-7E5C691BD6C7}"/>
    <cellStyle name="Normal 6 2" xfId="23934" xr:uid="{01934801-34DB-4B53-8F86-AA96B9A65C75}"/>
    <cellStyle name="Normal 6 2 10" xfId="23935" xr:uid="{BF64F7F7-5F5F-4B79-8390-CC2E4770731F}"/>
    <cellStyle name="Normal 6 2 10 2" xfId="23936" xr:uid="{59C0413C-AD5C-4177-BE78-9E38AF28E6F6}"/>
    <cellStyle name="Normal 6 2 10 3" xfId="23937" xr:uid="{126ABDB7-1397-4515-AB12-AC8D5916231C}"/>
    <cellStyle name="Normal 6 2 10 4" xfId="23938" xr:uid="{3E8BED66-6E02-4644-B5A0-D05757425298}"/>
    <cellStyle name="Normal 6 2 11" xfId="23939" xr:uid="{5EC64CE5-BF68-49C5-8982-C8C73497E93C}"/>
    <cellStyle name="Normal 6 2 11 2" xfId="23940" xr:uid="{539FCC3B-0F6A-4555-9C74-D05BE133F336}"/>
    <cellStyle name="Normal 6 2 11 3" xfId="23941" xr:uid="{E01CFEA0-998C-4B38-8291-2239F1283F51}"/>
    <cellStyle name="Normal 6 2 11 4" xfId="23942" xr:uid="{2EE99DC6-E7AC-44D9-AA2A-2D2955900818}"/>
    <cellStyle name="Normal 6 2 12" xfId="23943" xr:uid="{366EE936-8DE6-464A-8C82-E3966AD0DACD}"/>
    <cellStyle name="Normal 6 2 12 2" xfId="23944" xr:uid="{C3303F7F-15D7-4F4B-AA91-90285160739A}"/>
    <cellStyle name="Normal 6 2 12 3" xfId="23945" xr:uid="{C0D3516C-6A44-4A23-8F12-C9F5CF3C13FB}"/>
    <cellStyle name="Normal 6 2 12 4" xfId="23946" xr:uid="{2D93488D-7E36-4B14-94FF-58EEE636BEB0}"/>
    <cellStyle name="Normal 6 2 13" xfId="23947" xr:uid="{1F68946D-2363-4CC3-A90E-658A659C0BFC}"/>
    <cellStyle name="Normal 6 2 13 2" xfId="23948" xr:uid="{6E17A684-9475-4BD9-9168-E90A2A5466D1}"/>
    <cellStyle name="Normal 6 2 13 3" xfId="23949" xr:uid="{FD9866E4-F3C6-430B-BEB0-845E0B5A1915}"/>
    <cellStyle name="Normal 6 2 13 4" xfId="23950" xr:uid="{889909BA-AA55-4D6F-A8C1-D6F6D1821975}"/>
    <cellStyle name="Normal 6 2 14" xfId="23951" xr:uid="{54742683-F045-4B04-93B5-D5DE5A2578A7}"/>
    <cellStyle name="Normal 6 2 14 2" xfId="23952" xr:uid="{FDBE0359-9C8B-495C-85C5-472A100C0356}"/>
    <cellStyle name="Normal 6 2 2" xfId="23953" xr:uid="{F501AF9B-7FDA-43AD-A07F-1542D773E267}"/>
    <cellStyle name="Normal 6 2 2 10" xfId="23954" xr:uid="{59D16F2E-50B1-405B-9315-8482163EBC5C}"/>
    <cellStyle name="Normal 6 2 2 10 2" xfId="23955" xr:uid="{53085E32-EF68-4331-BDB2-330A5125FBE4}"/>
    <cellStyle name="Normal 6 2 2 10 3" xfId="23956" xr:uid="{96914597-3CE8-4F99-92DB-FAA2CD948980}"/>
    <cellStyle name="Normal 6 2 2 11" xfId="23957" xr:uid="{5113B1CB-DE5B-4184-AC00-3431EC81572E}"/>
    <cellStyle name="Normal 6 2 2 11 2" xfId="23958" xr:uid="{0CDB4FB1-79F9-4D15-BD39-A42F938E198B}"/>
    <cellStyle name="Normal 6 2 2 11 3" xfId="23959" xr:uid="{DD32F71B-936A-466C-B647-4376CD01D9F0}"/>
    <cellStyle name="Normal 6 2 2 12" xfId="23960" xr:uid="{4AF7D081-73FA-4007-B885-A94FC2196AAD}"/>
    <cellStyle name="Normal 6 2 2 12 2" xfId="23961" xr:uid="{203892DA-8578-465A-A2D1-A6CDB6FBD29A}"/>
    <cellStyle name="Normal 6 2 2 12 3" xfId="23962" xr:uid="{4EC21F21-FD91-4F73-BED7-AB6528A1455B}"/>
    <cellStyle name="Normal 6 2 2 13" xfId="23963" xr:uid="{E5C5D2DF-155A-4E01-A5B4-07EFA911DFB6}"/>
    <cellStyle name="Normal 6 2 2 13 2" xfId="23964" xr:uid="{65D4A3AF-AA04-48AA-BC11-11C5F6A157E4}"/>
    <cellStyle name="Normal 6 2 2 13 3" xfId="23965" xr:uid="{E3B9B9B0-DF9E-4EB2-BD89-D6394632D530}"/>
    <cellStyle name="Normal 6 2 2 2" xfId="23966" xr:uid="{DFF34DD0-45F8-4167-A226-612B607273ED}"/>
    <cellStyle name="Normal 6 2 2 2 2" xfId="23967" xr:uid="{82605A75-45FB-4535-A9A2-24160EC60606}"/>
    <cellStyle name="Normal 6 2 2 2 3" xfId="23968" xr:uid="{41B77D21-EEDF-44A1-AE8A-D26FDA009DF1}"/>
    <cellStyle name="Normal 6 2 2 3" xfId="23969" xr:uid="{21416AC9-83F1-4F67-A1E6-0B7C62E4CF97}"/>
    <cellStyle name="Normal 6 2 2 3 2" xfId="23970" xr:uid="{16087C95-0DD5-44BF-B104-DBC53990633D}"/>
    <cellStyle name="Normal 6 2 2 3 3" xfId="23971" xr:uid="{65AEB458-41F3-420C-B5C0-0E65906565F6}"/>
    <cellStyle name="Normal 6 2 2 4" xfId="23972" xr:uid="{2C99ECA5-6886-4E06-A477-650B0A9935E7}"/>
    <cellStyle name="Normal 6 2 2 4 2" xfId="23973" xr:uid="{2543583E-E429-4433-85ED-DE4A8CC3EB86}"/>
    <cellStyle name="Normal 6 2 2 4 3" xfId="23974" xr:uid="{8072D809-491E-40B4-B07C-7B0D29473218}"/>
    <cellStyle name="Normal 6 2 2 5" xfId="23975" xr:uid="{3C8CAB5A-4C42-4EAF-82D9-29BACE6A5D56}"/>
    <cellStyle name="Normal 6 2 2 5 2" xfId="23976" xr:uid="{1755A4BD-3A44-4654-9C7D-953FDE23F843}"/>
    <cellStyle name="Normal 6 2 2 5 3" xfId="23977" xr:uid="{9A578F4D-CF76-4934-8687-32C88AC26639}"/>
    <cellStyle name="Normal 6 2 2 6" xfId="23978" xr:uid="{282D3FDF-4F1F-4CFF-8BBB-D9D84351A9AE}"/>
    <cellStyle name="Normal 6 2 2 6 2" xfId="23979" xr:uid="{7CCFBCB5-939E-4AB7-AFCE-D67F37EB3C6D}"/>
    <cellStyle name="Normal 6 2 2 6 3" xfId="23980" xr:uid="{EAAE68D8-1AE4-4805-90C7-3BB84D5AC156}"/>
    <cellStyle name="Normal 6 2 2 7" xfId="23981" xr:uid="{508ABCD9-8AD6-4F7B-B67B-AF3FCE570906}"/>
    <cellStyle name="Normal 6 2 2 7 2" xfId="23982" xr:uid="{B1669B41-742A-4E21-A0A3-B037D39E7B17}"/>
    <cellStyle name="Normal 6 2 2 7 3" xfId="23983" xr:uid="{9352BDE1-B47D-4863-BF92-6955006E1095}"/>
    <cellStyle name="Normal 6 2 2 8" xfId="23984" xr:uid="{F2876448-42FB-4618-9E4A-1EFDF7525480}"/>
    <cellStyle name="Normal 6 2 2 8 2" xfId="23985" xr:uid="{4EB4B005-4F6B-4581-B53B-80D874AF28E9}"/>
    <cellStyle name="Normal 6 2 2 8 3" xfId="23986" xr:uid="{6627CFB1-6151-4746-977E-4878A477F975}"/>
    <cellStyle name="Normal 6 2 2 9" xfId="23987" xr:uid="{D8BC9A73-AA8A-42E6-8CEA-8F81971F0CD5}"/>
    <cellStyle name="Normal 6 2 2 9 2" xfId="23988" xr:uid="{12C490D7-0CD0-4703-AF7C-026E9D8B07D7}"/>
    <cellStyle name="Normal 6 2 2 9 3" xfId="23989" xr:uid="{AA28B103-8C99-4564-99E9-FC4EAA086612}"/>
    <cellStyle name="Normal 6 2 3" xfId="23990" xr:uid="{AFAF04E9-DB3E-4FEF-A390-60691684FBFE}"/>
    <cellStyle name="Normal 6 2 4" xfId="23991" xr:uid="{9EA067EE-DF8B-4A59-B63D-3A7AF617431F}"/>
    <cellStyle name="Normal 6 2 4 2" xfId="23992" xr:uid="{66847552-6BCB-424C-8705-6E38001429B8}"/>
    <cellStyle name="Normal 6 2 4 3" xfId="23993" xr:uid="{8E21488B-4D76-487C-BBDA-C5D8455D37EA}"/>
    <cellStyle name="Normal 6 2 4 4" xfId="23994" xr:uid="{1CA746EE-3639-4AB6-9F4A-F4089C455A00}"/>
    <cellStyle name="Normal 6 2 5" xfId="23995" xr:uid="{67D5ADA9-7B92-48D2-B38C-3EFEA8907CD4}"/>
    <cellStyle name="Normal 6 2 5 2" xfId="23996" xr:uid="{C9E4DFDC-581E-4A23-B9F5-6E8B9B44139A}"/>
    <cellStyle name="Normal 6 2 5 3" xfId="23997" xr:uid="{FFE45008-97D2-4429-9B72-793D2AB4A780}"/>
    <cellStyle name="Normal 6 2 5 4" xfId="23998" xr:uid="{48AA8C16-7125-45C5-AE72-0AD12934DD1D}"/>
    <cellStyle name="Normal 6 2 6" xfId="23999" xr:uid="{1F189860-A7FB-49AB-87CA-DDBC71650A72}"/>
    <cellStyle name="Normal 6 2 6 2" xfId="24000" xr:uid="{8F023534-66E3-471F-B2B2-2B990332B81D}"/>
    <cellStyle name="Normal 6 2 6 3" xfId="24001" xr:uid="{6E4D38D8-0EB9-40D9-A6C4-7A84B883A5F0}"/>
    <cellStyle name="Normal 6 2 6 4" xfId="24002" xr:uid="{8C64F80F-E7DA-4DD3-B393-75D22BF02CA9}"/>
    <cellStyle name="Normal 6 2 7" xfId="24003" xr:uid="{AEB5999D-3E45-4E31-BAD8-54B8A9AF3FC3}"/>
    <cellStyle name="Normal 6 2 7 2" xfId="24004" xr:uid="{D861363D-8E6F-403B-9D44-CC0950E55D06}"/>
    <cellStyle name="Normal 6 2 7 3" xfId="24005" xr:uid="{3F717F04-5F11-470D-BA21-7BB539FFF97F}"/>
    <cellStyle name="Normal 6 2 7 4" xfId="24006" xr:uid="{302E1F1A-3CB4-47C2-830A-C4E5A4A95944}"/>
    <cellStyle name="Normal 6 2 8" xfId="24007" xr:uid="{7F9ACA05-3149-42C7-AED3-AF3B22F5BBE8}"/>
    <cellStyle name="Normal 6 2 9" xfId="24008" xr:uid="{C8DFD32C-8782-40E6-85A7-5351C18A2A2E}"/>
    <cellStyle name="Normal 6 2 9 2" xfId="24009" xr:uid="{7B15E279-24C0-4735-9A67-28F592146342}"/>
    <cellStyle name="Normal 6 2 9 3" xfId="24010" xr:uid="{EF2DB588-C56C-4A26-8991-13E7AFA37054}"/>
    <cellStyle name="Normal 6 2 9 4" xfId="24011" xr:uid="{C76A7D50-09D1-45EC-8FD0-4CF7BFBBF905}"/>
    <cellStyle name="Normal 6 3" xfId="24012" xr:uid="{9E04A46D-D818-43F2-BF8B-548B45A99697}"/>
    <cellStyle name="Normal 6 3 10" xfId="24013" xr:uid="{8D7C0FDA-4AC2-4F6E-A24C-34791CBA7518}"/>
    <cellStyle name="Normal 6 3 10 2" xfId="24014" xr:uid="{5EC50D86-ADDA-459D-84CE-27BACAAD13D0}"/>
    <cellStyle name="Normal 6 3 10 3" xfId="24015" xr:uid="{11760350-EA7A-4D8C-9976-C430AE40FB5B}"/>
    <cellStyle name="Normal 6 3 10 4" xfId="24016" xr:uid="{088E2490-CFDF-44A2-ABA3-390C3E9B415F}"/>
    <cellStyle name="Normal 6 3 11" xfId="24017" xr:uid="{B61F2010-E496-4685-953B-C66946804B80}"/>
    <cellStyle name="Normal 6 3 11 2" xfId="24018" xr:uid="{FEBE6127-D6C1-45CE-BEB4-BF81B7CF2267}"/>
    <cellStyle name="Normal 6 3 11 3" xfId="24019" xr:uid="{7C5D423E-17C2-4281-8A5E-BEABD352F303}"/>
    <cellStyle name="Normal 6 3 11 4" xfId="24020" xr:uid="{C0FAD8CE-DA19-44F0-92CB-8878C65519D5}"/>
    <cellStyle name="Normal 6 3 12" xfId="24021" xr:uid="{4BE32529-E3E0-491D-A4D9-8EA59CA8E5F3}"/>
    <cellStyle name="Normal 6 3 12 2" xfId="24022" xr:uid="{7E59278B-3323-4055-88F2-678BD57EE8BE}"/>
    <cellStyle name="Normal 6 3 12 3" xfId="24023" xr:uid="{94068D02-F555-465E-8482-C39000938193}"/>
    <cellStyle name="Normal 6 3 12 4" xfId="24024" xr:uid="{B7B72BEE-F338-4CE4-801F-A15102CE024E}"/>
    <cellStyle name="Normal 6 3 13" xfId="24025" xr:uid="{AE6DFCA2-AABC-4340-8F33-04FD77820137}"/>
    <cellStyle name="Normal 6 3 13 2" xfId="24026" xr:uid="{82F79A0C-227F-4B31-8202-5772FA080E61}"/>
    <cellStyle name="Normal 6 3 13 3" xfId="24027" xr:uid="{4DCDEBB4-25CE-4D8F-8EB5-A61E9F63E440}"/>
    <cellStyle name="Normal 6 3 13 4" xfId="24028" xr:uid="{1E09C26F-A857-435F-894F-30F4B86BAB18}"/>
    <cellStyle name="Normal 6 3 14" xfId="24029" xr:uid="{3E35FD7B-AEF3-4192-B9F1-D178669ABCDE}"/>
    <cellStyle name="Normal 6 3 2" xfId="24030" xr:uid="{4010A257-3822-4E7E-B60C-B7F99B86F270}"/>
    <cellStyle name="Normal 6 3 2 2" xfId="24031" xr:uid="{BCC102E3-467D-44F8-B0A1-23DA44A10C2A}"/>
    <cellStyle name="Normal 6 3 2 2 2" xfId="24032" xr:uid="{5668B606-AD27-4ABC-8925-83780A075CAF}"/>
    <cellStyle name="Normal 6 3 2 2 3" xfId="24033" xr:uid="{760D503A-ED69-4D1B-88A2-FDDE56F78D55}"/>
    <cellStyle name="Normal 6 3 2 3" xfId="24034" xr:uid="{8477F8FA-9E5A-4466-971D-4B96A69DAFE4}"/>
    <cellStyle name="Normal 6 3 2 4" xfId="24035" xr:uid="{C9289847-D02C-4513-B64A-78406A1DCEB3}"/>
    <cellStyle name="Normal 6 3 2 5" xfId="24036" xr:uid="{D9062102-2D2A-4078-B464-1E37EC75947E}"/>
    <cellStyle name="Normal 6 3 3" xfId="24037" xr:uid="{2DFE97B1-A9BE-4750-B356-0D3EE10329E2}"/>
    <cellStyle name="Normal 6 3 3 2" xfId="24038" xr:uid="{A1A8EFB5-7BCC-4210-8D30-02ABC64E8F6B}"/>
    <cellStyle name="Normal 6 3 4" xfId="24039" xr:uid="{5BA472E3-1887-41BB-83D2-D8DD51C8E5A7}"/>
    <cellStyle name="Normal 6 3 4 2" xfId="24040" xr:uid="{29A290BA-3977-4709-9E16-AB43D4EB7039}"/>
    <cellStyle name="Normal 6 3 4 3" xfId="24041" xr:uid="{E6AF0C66-88BC-476F-911A-B1D80378CFCF}"/>
    <cellStyle name="Normal 6 3 4 4" xfId="24042" xr:uid="{75E12B7D-573C-4853-A988-839C1241B7B0}"/>
    <cellStyle name="Normal 6 3 5" xfId="24043" xr:uid="{A52FCB7E-9FDE-4033-BD3D-9086CFF9A56B}"/>
    <cellStyle name="Normal 6 3 5 2" xfId="24044" xr:uid="{6AA5047B-D8F2-48D7-A79E-8C0973355326}"/>
    <cellStyle name="Normal 6 3 5 3" xfId="24045" xr:uid="{BFA09C7B-EBCD-4D42-B6BF-9444F8373C0E}"/>
    <cellStyle name="Normal 6 3 5 4" xfId="24046" xr:uid="{E359F82D-B999-437A-A5F9-DA1924BB8B81}"/>
    <cellStyle name="Normal 6 3 6" xfId="24047" xr:uid="{D8FA464B-AF6A-4282-BC91-418AA01E9924}"/>
    <cellStyle name="Normal 6 3 6 2" xfId="24048" xr:uid="{AA264995-14B1-49D2-A0A7-0376712126E9}"/>
    <cellStyle name="Normal 6 3 6 3" xfId="24049" xr:uid="{D1A97E43-0082-40C1-A91A-70EF1ABA0CC5}"/>
    <cellStyle name="Normal 6 3 6 4" xfId="24050" xr:uid="{7E3D0023-083D-4278-98F4-7E2034859857}"/>
    <cellStyle name="Normal 6 3 7" xfId="24051" xr:uid="{FEBBA6EF-8629-4642-8D48-FEE9BA8B3E2B}"/>
    <cellStyle name="Normal 6 3 7 2" xfId="24052" xr:uid="{173C86D0-BEE1-4EE2-9E6D-A34F41041345}"/>
    <cellStyle name="Normal 6 3 7 3" xfId="24053" xr:uid="{F60149B0-A3F8-4B4E-A452-69A0CF42498A}"/>
    <cellStyle name="Normal 6 3 7 4" xfId="24054" xr:uid="{98887EBC-3A92-4A31-AEB2-8E5C4B200C10}"/>
    <cellStyle name="Normal 6 3 8" xfId="24055" xr:uid="{E1B16103-0FC8-4B2D-88A1-E969482E0145}"/>
    <cellStyle name="Normal 6 3 9" xfId="24056" xr:uid="{0E7E0CC6-AABB-432C-BB3C-9DC5878092D3}"/>
    <cellStyle name="Normal 6 3 9 2" xfId="24057" xr:uid="{9D6D42F4-5793-4D6C-A08F-C05AC5E4EAB4}"/>
    <cellStyle name="Normal 6 3 9 3" xfId="24058" xr:uid="{5DA3BCF2-C874-4017-B992-B5E0951FE849}"/>
    <cellStyle name="Normal 6 3 9 4" xfId="24059" xr:uid="{DD02A7CA-E202-4BA6-BAAE-870FBDF4F5D6}"/>
    <cellStyle name="Normal 6 4" xfId="24060" xr:uid="{25FE5955-8C7A-4B32-B75A-895A24A7C235}"/>
    <cellStyle name="Normal 6 4 10" xfId="24061" xr:uid="{5922F1EF-B8A0-47FD-979E-AB71478438EF}"/>
    <cellStyle name="Normal 6 4 11" xfId="24062" xr:uid="{8D2E40A4-9631-4036-B0FF-EDAEAB38A487}"/>
    <cellStyle name="Normal 6 4 2" xfId="24063" xr:uid="{40586868-615B-4B7E-A24D-3A01D97EFF3D}"/>
    <cellStyle name="Normal 6 4 2 2" xfId="24064" xr:uid="{09C53829-6A98-4661-9B2B-2F006A0DDFFA}"/>
    <cellStyle name="Normal 6 4 2 2 2" xfId="24065" xr:uid="{43EE5EE3-77FA-4F21-8B0A-F008E634CBE8}"/>
    <cellStyle name="Normal 6 4 2 2 3" xfId="24066" xr:uid="{F5B39854-4271-4599-AF99-BE04827E83D7}"/>
    <cellStyle name="Normal 6 4 2 3" xfId="24067" xr:uid="{62950AEF-37E0-4D3E-A8FB-F2FB1268A514}"/>
    <cellStyle name="Normal 6 4 2 4" xfId="24068" xr:uid="{54261640-7399-44AA-A9F6-ABBFE11575A1}"/>
    <cellStyle name="Normal 6 4 2 5" xfId="24069" xr:uid="{CAEC424D-4739-45EC-8A03-69A7B9B8BCEA}"/>
    <cellStyle name="Normal 6 4 2 6" xfId="24070" xr:uid="{86FBFFB0-162A-4DCC-9953-3CA77D11FF76}"/>
    <cellStyle name="Normal 6 4 3" xfId="24071" xr:uid="{E33188D8-2E6B-41DE-8293-D8D640935243}"/>
    <cellStyle name="Normal 6 4 3 2" xfId="24072" xr:uid="{11AF34F0-1C61-4B98-9C7E-19AD9615CE51}"/>
    <cellStyle name="Normal 6 4 3 3" xfId="24073" xr:uid="{C61388E5-560E-4B5D-8109-D87080CFC49A}"/>
    <cellStyle name="Normal 6 4 4" xfId="24074" xr:uid="{C06BF875-A1B0-4268-A353-155DB9126B28}"/>
    <cellStyle name="Normal 6 4 5" xfId="24075" xr:uid="{85D1B593-CB51-466F-8EBC-43B70AF4860C}"/>
    <cellStyle name="Normal 6 4 6" xfId="24076" xr:uid="{B36A70F7-F168-4D3B-8E3D-E3786F70FF87}"/>
    <cellStyle name="Normal 6 4 7" xfId="24077" xr:uid="{F11A8F54-951A-4E22-8468-EF1542CF533F}"/>
    <cellStyle name="Normal 6 4 8" xfId="24078" xr:uid="{588CB355-19A0-42D8-9673-38ADE128B3E9}"/>
    <cellStyle name="Normal 6 4 9" xfId="24079" xr:uid="{09AABAE9-8C17-47EA-8AAC-9170CDAE5320}"/>
    <cellStyle name="Normal 6 4 9 2" xfId="24080" xr:uid="{76B47495-B3AC-49BD-BAF9-0482558C8D67}"/>
    <cellStyle name="Normal 6 4 9 3" xfId="24081" xr:uid="{1E8EAA88-EA04-4D76-B81A-45FB077C9952}"/>
    <cellStyle name="Normal 6 5" xfId="24082" xr:uid="{3B1ACEE3-9968-4641-9C3B-02BF6E29904D}"/>
    <cellStyle name="Normal 6 5 2" xfId="24083" xr:uid="{108BD0F7-34FF-4FF7-9381-512D31F2C717}"/>
    <cellStyle name="Normal 6 5 3" xfId="24084" xr:uid="{FD0E4DEF-2FFC-4FFA-8166-22A1B226645B}"/>
    <cellStyle name="Normal 6 5 4" xfId="24085" xr:uid="{CBE9E960-725D-4DDB-95A1-ADBA19617122}"/>
    <cellStyle name="Normal 6 5 5" xfId="24086" xr:uid="{7731556E-70AD-460C-B09B-EB82C0DBFAA0}"/>
    <cellStyle name="Normal 6 5 6" xfId="24087" xr:uid="{3F5D39B5-9FA9-453B-9A5E-28B4EF763690}"/>
    <cellStyle name="Normal 6 5 7" xfId="24088" xr:uid="{AD09135F-81A6-4EBF-9B7E-8DFD325BC6B3}"/>
    <cellStyle name="Normal 6 5 8" xfId="24089" xr:uid="{2CA62C99-72AE-45FD-B188-E0D7B63AAB10}"/>
    <cellStyle name="Normal 6 6" xfId="24090" xr:uid="{728DA710-FBA9-4419-9072-4C21D466C465}"/>
    <cellStyle name="Normal 6 6 2" xfId="24091" xr:uid="{F4B7D3E0-0AE0-4A2F-83B8-061A5039BF26}"/>
    <cellStyle name="Normal 6 6 3" xfId="24092" xr:uid="{FBA97E1F-E579-48BD-A7F1-F0F889B93894}"/>
    <cellStyle name="Normal 6 6 4" xfId="24093" xr:uid="{E48CC961-1B43-4DF5-8191-02489FC56F7A}"/>
    <cellStyle name="Normal 6 7" xfId="24094" xr:uid="{3AC831C7-4FEF-4204-B9AF-D609F5B2761A}"/>
    <cellStyle name="Normal 6 7 2" xfId="24095" xr:uid="{D9606047-D7AB-4F69-A179-B1451E9E2315}"/>
    <cellStyle name="Normal 6 7 3" xfId="24096" xr:uid="{BB1CC911-9AFA-4C53-B6C1-193C7EEC6A3E}"/>
    <cellStyle name="Normal 6 7 4" xfId="24097" xr:uid="{0254767D-C69F-45ED-A2F5-519223EF7A67}"/>
    <cellStyle name="Normal 6 8" xfId="24098" xr:uid="{798FF80D-964B-438C-8407-DC119C5495FB}"/>
    <cellStyle name="Normal 6 8 2" xfId="24099" xr:uid="{AAC8DFC8-B6C4-435A-8B7D-F9C2319478A3}"/>
    <cellStyle name="Normal 6 8 3" xfId="24100" xr:uid="{2020B31A-671D-4370-8B84-5A9C513047DB}"/>
    <cellStyle name="Normal 6 8 4" xfId="24101" xr:uid="{9BA9858B-E50D-4BA2-B8EE-6F1CAE224A10}"/>
    <cellStyle name="Normal 6 9" xfId="24102" xr:uid="{F3B85160-D8DD-4AA7-A7E2-797E26AC7C0F}"/>
    <cellStyle name="Normal 6 9 2" xfId="24103" xr:uid="{5E5D0A37-B130-467E-926E-B0DDEF2D8C1D}"/>
    <cellStyle name="Normal 6 9 3" xfId="24104" xr:uid="{E5B8893F-3D87-4F2F-91D3-3ADA80DB37FA}"/>
    <cellStyle name="Normal 6 9 4" xfId="24105" xr:uid="{E1BF05C7-CF25-4D77-AC32-D49E6870015C}"/>
    <cellStyle name="Normal 6_ELC" xfId="24106" xr:uid="{FF356480-839B-4ED4-A299-7EA40F7C14D2}"/>
    <cellStyle name="Normal 7" xfId="24107" xr:uid="{84670811-55A7-4241-AF25-C7B2D61C3E17}"/>
    <cellStyle name="Normal 7 10" xfId="24108" xr:uid="{4DB9E79B-EA97-41F9-981E-D29AD4AA8BF5}"/>
    <cellStyle name="Normal 7 11" xfId="24109" xr:uid="{2BE72A7B-08FD-4A0C-A6E1-257C32C9402A}"/>
    <cellStyle name="Normal 7 12" xfId="24110" xr:uid="{46BDBA96-74A0-44FD-8D91-1D5EA65FBD01}"/>
    <cellStyle name="Normal 7 13" xfId="24111" xr:uid="{A6B19FE3-6584-498A-8AA5-DB8EBA118E86}"/>
    <cellStyle name="Normal 7 13 2" xfId="24112" xr:uid="{420EEDAA-80A4-429F-9BBE-C4C379CDB5BA}"/>
    <cellStyle name="Normal 7 13 3" xfId="24113" xr:uid="{54BE1306-2487-4339-868D-9839581AE483}"/>
    <cellStyle name="Normal 7 14" xfId="24114" xr:uid="{CEB77E10-41B5-4AE3-8892-7E2CD4A6E111}"/>
    <cellStyle name="Normal 7 14 2" xfId="24115" xr:uid="{4CD3DEE1-E8A5-42F9-9E6D-B930C46E4999}"/>
    <cellStyle name="Normal 7 14 3" xfId="24116" xr:uid="{A6323764-D773-42CA-BE32-2C65DAD3885C}"/>
    <cellStyle name="Normal 7 15" xfId="24117" xr:uid="{021B7349-35F4-4E90-AD78-7EF98F779E7B}"/>
    <cellStyle name="Normal 7 15 2" xfId="24118" xr:uid="{3AF31073-5226-41E9-83EF-FB7A816BEFFD}"/>
    <cellStyle name="Normal 7 15 3" xfId="24119" xr:uid="{DDD75C47-ACD5-4911-860B-3F4F1A1FC54F}"/>
    <cellStyle name="Normal 7 16" xfId="24120" xr:uid="{50BC03A6-FC72-48EE-81CA-26272AB9D688}"/>
    <cellStyle name="Normal 7 16 2" xfId="24121" xr:uid="{62493573-481F-4F3B-8BA0-BD09E03AB22A}"/>
    <cellStyle name="Normal 7 16 3" xfId="24122" xr:uid="{8F33975F-8527-4932-9BAB-827737FBA36B}"/>
    <cellStyle name="Normal 7 17" xfId="24123" xr:uid="{C571DA15-1E19-4092-BB7E-978BBCB58601}"/>
    <cellStyle name="Normal 7 17 2" xfId="24124" xr:uid="{CB84205F-978D-4A61-8D5C-0EAEDC1806A6}"/>
    <cellStyle name="Normal 7 17 3" xfId="24125" xr:uid="{CA1CFB47-4ACF-41CF-9D96-7E52D60F0D79}"/>
    <cellStyle name="Normal 7 18" xfId="24126" xr:uid="{D2B6B64F-95A4-4BCA-97C2-F6EE3F3A8A4D}"/>
    <cellStyle name="Normal 7 18 2" xfId="24127" xr:uid="{B812FB83-AF49-4EE5-8B65-FCD63A755F62}"/>
    <cellStyle name="Normal 7 18 3" xfId="24128" xr:uid="{89D65626-AF91-4254-87BE-F07A5D002897}"/>
    <cellStyle name="Normal 7 19" xfId="24129" xr:uid="{8CAD1F7A-8E0A-4DAE-AF50-38845138FDE2}"/>
    <cellStyle name="Normal 7 2" xfId="24130" xr:uid="{B558E06D-B6AE-4CF7-8DFF-E0C736776EC2}"/>
    <cellStyle name="Normal 7 2 10" xfId="24131" xr:uid="{856B4CD5-E20D-4459-8A2F-92D52B808F50}"/>
    <cellStyle name="Normal 7 2 10 2" xfId="24132" xr:uid="{F8276026-5D7F-4DAD-BA4B-224CD17A4455}"/>
    <cellStyle name="Normal 7 2 10 3" xfId="24133" xr:uid="{F5CF9441-5E4B-428B-A9CA-E4B0BFBA5254}"/>
    <cellStyle name="Normal 7 2 11" xfId="24134" xr:uid="{BDC70416-4348-439B-A8F3-68A251DD6260}"/>
    <cellStyle name="Normal 7 2 11 2" xfId="24135" xr:uid="{CAB4D4F3-B8D1-4156-8534-ACD9D9FF2955}"/>
    <cellStyle name="Normal 7 2 11 3" xfId="24136" xr:uid="{A3FEB5FB-A083-4D24-9E1F-701EFDD82AB7}"/>
    <cellStyle name="Normal 7 2 12" xfId="24137" xr:uid="{6CE8CC99-D7B7-4EBB-99B4-5C4F67B7A066}"/>
    <cellStyle name="Normal 7 2 12 2" xfId="24138" xr:uid="{15503229-669F-4DF8-AB71-8FA2024E558B}"/>
    <cellStyle name="Normal 7 2 12 3" xfId="24139" xr:uid="{EC58608A-9A71-40D6-9CD8-CCCE85385EC1}"/>
    <cellStyle name="Normal 7 2 13" xfId="24140" xr:uid="{C426363F-808D-42BA-8D13-1964C94F16CF}"/>
    <cellStyle name="Normal 7 2 13 2" xfId="24141" xr:uid="{F0589983-FAEB-4FA9-85F9-85A0F3FD288D}"/>
    <cellStyle name="Normal 7 2 13 3" xfId="24142" xr:uid="{F483010C-7C45-4FB7-B973-80CF2BB5965F}"/>
    <cellStyle name="Normal 7 2 14" xfId="24143" xr:uid="{65D053F8-51AE-4419-9FAE-DCB89F9BE1B8}"/>
    <cellStyle name="Normal 7 2 2" xfId="24144" xr:uid="{D20D4CFA-C3CE-4712-BCBF-34C55FC1A011}"/>
    <cellStyle name="Normal 7 2 2 2" xfId="24145" xr:uid="{AA382D67-2F4A-48F5-898A-AD9DC89373B3}"/>
    <cellStyle name="Normal 7 2 2 3" xfId="24146" xr:uid="{3AB67D92-FF96-47D9-BD98-8739BCD02474}"/>
    <cellStyle name="Normal 7 2 2 4" xfId="24147" xr:uid="{C17429E3-0984-4438-A533-11FB7F3918A9}"/>
    <cellStyle name="Normal 7 2 3" xfId="24148" xr:uid="{42C95791-EEC3-4E59-A609-B51671599303}"/>
    <cellStyle name="Normal 7 2 3 2" xfId="24149" xr:uid="{65A57B0D-7AB1-4BAD-BC91-8E8878A8F918}"/>
    <cellStyle name="Normal 7 2 3 3" xfId="24150" xr:uid="{54A48A20-5818-44F2-BFB5-5C00D12ADFD0}"/>
    <cellStyle name="Normal 7 2 3 4" xfId="24151" xr:uid="{4053F06B-04D6-4E46-9DF7-45A4C513DB52}"/>
    <cellStyle name="Normal 7 2 4" xfId="24152" xr:uid="{E8EBE0F5-9429-4E3D-90FD-624C1F352DE9}"/>
    <cellStyle name="Normal 7 2 4 2" xfId="24153" xr:uid="{705ED08B-2646-40F9-9FD7-008CE453F156}"/>
    <cellStyle name="Normal 7 2 4 3" xfId="24154" xr:uid="{B055402B-F45E-4036-B65E-F34577ABD118}"/>
    <cellStyle name="Normal 7 2 4 4" xfId="24155" xr:uid="{20A75372-28F9-4D20-BBBA-E37B115C1C35}"/>
    <cellStyle name="Normal 7 2 5" xfId="24156" xr:uid="{FE18EE76-35BC-4D33-9F8C-6E51E66D29D7}"/>
    <cellStyle name="Normal 7 2 5 2" xfId="24157" xr:uid="{FD0FDC35-BA67-4D23-A71D-B7F78BA939FA}"/>
    <cellStyle name="Normal 7 2 5 3" xfId="24158" xr:uid="{65A358E4-A36D-4F72-9643-78509B197E53}"/>
    <cellStyle name="Normal 7 2 5 4" xfId="24159" xr:uid="{D6CB26E5-F228-4E89-93CB-C8DF0F47D49B}"/>
    <cellStyle name="Normal 7 2 6" xfId="24160" xr:uid="{BB7D3F85-807A-4A94-9EC2-CCD7AFCC6010}"/>
    <cellStyle name="Normal 7 2 7" xfId="24161" xr:uid="{DE6E889A-4FEB-4C08-9C02-C05B73144121}"/>
    <cellStyle name="Normal 7 2 8" xfId="24162" xr:uid="{75A8C0A4-21B0-4A02-AB1E-9847AA251949}"/>
    <cellStyle name="Normal 7 2 9" xfId="24163" xr:uid="{35A32603-CBA9-44A4-942D-DD176C88A1A6}"/>
    <cellStyle name="Normal 7 2 9 2" xfId="24164" xr:uid="{4FDEDC73-B6FF-487E-AF2C-9BAE0041DC0F}"/>
    <cellStyle name="Normal 7 2 9 3" xfId="24165" xr:uid="{DBB63AB0-79CF-462A-9459-37D9E51AE564}"/>
    <cellStyle name="Normal 7 2 9 4" xfId="24166" xr:uid="{5731CA83-B9F1-4D4D-98C2-9780C68A47BA}"/>
    <cellStyle name="Normal 7 2_Scen_XBase" xfId="24167" xr:uid="{4A348F18-8ADF-428A-9394-B00278F22458}"/>
    <cellStyle name="Normal 7 3" xfId="24168" xr:uid="{61DEC5A7-3074-4B98-A11D-5BF1A1F4736C}"/>
    <cellStyle name="Normal 7 3 10" xfId="24169" xr:uid="{7E8D78ED-8757-4ABC-91B5-DDC10F0A7FCE}"/>
    <cellStyle name="Normal 7 3 10 2" xfId="24170" xr:uid="{59421920-15D4-4518-A3F8-F1AEB84EA3C3}"/>
    <cellStyle name="Normal 7 3 10 3" xfId="24171" xr:uid="{CF6B2917-7C48-4BF5-863B-26D51B5880DB}"/>
    <cellStyle name="Normal 7 3 11" xfId="24172" xr:uid="{2A29AB2D-5B76-4363-A374-DCC5876FBD47}"/>
    <cellStyle name="Normal 7 3 11 2" xfId="24173" xr:uid="{6A0ECFD3-C52D-44FF-9B85-5067DA4744B2}"/>
    <cellStyle name="Normal 7 3 11 3" xfId="24174" xr:uid="{BE1F5C87-C53C-4DE0-BEA3-3C4D115CF236}"/>
    <cellStyle name="Normal 7 3 12" xfId="24175" xr:uid="{54BDBE19-B8B0-40AB-85A8-271DDCF61C11}"/>
    <cellStyle name="Normal 7 3 12 2" xfId="24176" xr:uid="{9C34AFBB-19AC-473B-A79D-862FD4387B02}"/>
    <cellStyle name="Normal 7 3 12 3" xfId="24177" xr:uid="{8F78E7E4-CD3B-41BC-BFA7-CC3C6C1C1072}"/>
    <cellStyle name="Normal 7 3 13" xfId="24178" xr:uid="{E100512F-A2E7-4138-A807-47E28F2A7E4B}"/>
    <cellStyle name="Normal 7 3 13 2" xfId="24179" xr:uid="{BE01492E-54DC-4AD1-A21A-1EF3E7A7D120}"/>
    <cellStyle name="Normal 7 3 13 3" xfId="24180" xr:uid="{246A6F41-BBCF-4856-ACAB-6F154F15B58E}"/>
    <cellStyle name="Normal 7 3 14" xfId="24181" xr:uid="{3F4BF7B6-4B86-4DF6-9D5B-B1647129CA69}"/>
    <cellStyle name="Normal 7 3 14 2" xfId="24182" xr:uid="{9DEF8D7C-33FB-4C66-A5DB-8393ABFFD4E8}"/>
    <cellStyle name="Normal 7 3 14 3" xfId="24183" xr:uid="{0B029A3E-BA54-48EE-A765-FE8285AB2206}"/>
    <cellStyle name="Normal 7 3 15" xfId="24184" xr:uid="{4DC187D4-44D6-42A1-8740-8171835A3CF8}"/>
    <cellStyle name="Normal 7 3 16" xfId="24185" xr:uid="{CF3ABAE2-A12A-4309-9DE4-B7C86D46E727}"/>
    <cellStyle name="Normal 7 3 2" xfId="24186" xr:uid="{349C14F0-E1AF-4CB3-926F-3FF63F4DB617}"/>
    <cellStyle name="Normal 7 3 2 2" xfId="24187" xr:uid="{A91CD81D-EA1B-49BF-BF19-3A90C79566F8}"/>
    <cellStyle name="Normal 7 3 2 3" xfId="24188" xr:uid="{A2AACA74-CDBB-4C5D-81E0-241C23651EF1}"/>
    <cellStyle name="Normal 7 3 2 4" xfId="24189" xr:uid="{C5975EBE-87E5-45EC-95B5-2307F8B4858D}"/>
    <cellStyle name="Normal 7 3 3" xfId="24190" xr:uid="{24817034-3F75-4C0E-BFC8-F21A11021A79}"/>
    <cellStyle name="Normal 7 3 3 2" xfId="24191" xr:uid="{CAFC9C46-8FC1-4288-8384-51FC5A9BF345}"/>
    <cellStyle name="Normal 7 3 3 3" xfId="24192" xr:uid="{AAA7589F-D4FF-438A-B167-CF39D63AD359}"/>
    <cellStyle name="Normal 7 3 3 4" xfId="24193" xr:uid="{EAEB278D-291C-4235-9377-00FC0B13366D}"/>
    <cellStyle name="Normal 7 3 4" xfId="24194" xr:uid="{99532114-CDB9-4F14-8F25-2E77DEE2B946}"/>
    <cellStyle name="Normal 7 3 4 2" xfId="24195" xr:uid="{DAAF256E-C360-4293-ADC1-2DC157E1D978}"/>
    <cellStyle name="Normal 7 3 4 3" xfId="24196" xr:uid="{3A1870DF-6928-4204-A0B5-404C8118ADBD}"/>
    <cellStyle name="Normal 7 3 4 4" xfId="24197" xr:uid="{A794397A-5E2D-4188-B8BB-A87E06C960C2}"/>
    <cellStyle name="Normal 7 3 5" xfId="24198" xr:uid="{F8C6DE88-F4BE-41E4-AE7F-EEA5A1860289}"/>
    <cellStyle name="Normal 7 3 5 2" xfId="24199" xr:uid="{D8E9803D-858B-4529-85F7-77017A09CF9F}"/>
    <cellStyle name="Normal 7 3 5 3" xfId="24200" xr:uid="{A8F5DD89-2373-4AA5-A277-075B400D4F50}"/>
    <cellStyle name="Normal 7 3 5 4" xfId="24201" xr:uid="{2B5AFE4E-7BFB-41E0-8984-8B1C68FC7C8F}"/>
    <cellStyle name="Normal 7 3 6" xfId="24202" xr:uid="{98FA8C31-E7B7-49D7-BFAF-FB7C0DCC338A}"/>
    <cellStyle name="Normal 7 3 7" xfId="24203" xr:uid="{8799E10B-A805-4ACB-BC5B-05F99FBD1A12}"/>
    <cellStyle name="Normal 7 3 8" xfId="24204" xr:uid="{215C96D5-5FB6-446B-BBEE-B455E5A9AF8F}"/>
    <cellStyle name="Normal 7 3 9" xfId="24205" xr:uid="{56E3AE5A-C828-4602-9DEE-8D6035233132}"/>
    <cellStyle name="Normal 7 4" xfId="24206" xr:uid="{9D97BC3B-73AD-4ECC-A5E8-37A0BD838E71}"/>
    <cellStyle name="Normal 7 4 10" xfId="24207" xr:uid="{8366A43E-791E-4AD2-9D74-5C7DC162A438}"/>
    <cellStyle name="Normal 7 4 10 2" xfId="24208" xr:uid="{D951DC20-F286-476F-AE5C-C0C897D8BEDB}"/>
    <cellStyle name="Normal 7 4 11" xfId="24209" xr:uid="{04BEEFA4-EF77-42D3-B8BC-22ED9EAF9703}"/>
    <cellStyle name="Normal 7 4 2" xfId="24210" xr:uid="{B093AA2C-D9D3-4D42-A795-01CF34D70E4F}"/>
    <cellStyle name="Normal 7 4 3" xfId="24211" xr:uid="{BB8A532D-4DEF-4B11-9F7F-EE4342256E50}"/>
    <cellStyle name="Normal 7 4 4" xfId="24212" xr:uid="{31E215C5-70E6-4291-9682-292565E15196}"/>
    <cellStyle name="Normal 7 4 5" xfId="24213" xr:uid="{E850F81B-0647-4038-8622-206112AAA8AB}"/>
    <cellStyle name="Normal 7 4 6" xfId="24214" xr:uid="{A3696779-1AA1-4D21-86A7-CED1777C7B61}"/>
    <cellStyle name="Normal 7 4 7" xfId="24215" xr:uid="{8DE32A64-5777-4A9A-83A2-C7C0A84281F0}"/>
    <cellStyle name="Normal 7 4 8" xfId="24216" xr:uid="{E9F1FA38-C2F9-4070-951B-E8278618C1C2}"/>
    <cellStyle name="Normal 7 4 9" xfId="24217" xr:uid="{0FE7023E-6F5F-487C-9998-2F499916331E}"/>
    <cellStyle name="Normal 7 5" xfId="24218" xr:uid="{D1F0836B-94F9-45DF-8DEB-B567462F005A}"/>
    <cellStyle name="Normal 7 5 10" xfId="24219" xr:uid="{C3CC3945-3627-4738-B787-F278AA95B3A4}"/>
    <cellStyle name="Normal 7 5 11" xfId="24220" xr:uid="{2D972540-5562-4B27-8151-ACD0271EA892}"/>
    <cellStyle name="Normal 7 5 2" xfId="24221" xr:uid="{49AF2F18-CEE0-4F85-8FA1-71D010B8E9D7}"/>
    <cellStyle name="Normal 7 5 3" xfId="24222" xr:uid="{13B32945-9673-4BFD-BD9D-81BC5140421C}"/>
    <cellStyle name="Normal 7 5 4" xfId="24223" xr:uid="{3F3618C0-043C-4193-A14A-E3E54BD7557F}"/>
    <cellStyle name="Normal 7 5 5" xfId="24224" xr:uid="{CA054354-F117-4694-97E4-45DA531CF298}"/>
    <cellStyle name="Normal 7 5 6" xfId="24225" xr:uid="{D105904E-6433-44AB-9415-D2EDC69B7816}"/>
    <cellStyle name="Normal 7 5 7" xfId="24226" xr:uid="{BA8BD665-7311-47E1-9CC6-26F38E7F2F8E}"/>
    <cellStyle name="Normal 7 5 8" xfId="24227" xr:uid="{AF9439D1-62B9-4AEF-8BC3-120B278336FA}"/>
    <cellStyle name="Normal 7 5 9" xfId="24228" xr:uid="{FA1EC3AD-5A96-49C5-A22A-36A52B44C4D2}"/>
    <cellStyle name="Normal 7 6" xfId="24229" xr:uid="{0730BE53-4623-43A5-91C1-2F44D0E870E4}"/>
    <cellStyle name="Normal 7 6 2" xfId="24230" xr:uid="{12011C66-4AEB-4154-A18A-2112236BDEBE}"/>
    <cellStyle name="Normal 7 6 3" xfId="24231" xr:uid="{BBAEBA91-45F2-4E7F-9320-0477B4847524}"/>
    <cellStyle name="Normal 7 6 4" xfId="24232" xr:uid="{6A69F153-BC86-47AD-BB87-392EE5A55009}"/>
    <cellStyle name="Normal 7 7" xfId="24233" xr:uid="{E4FBB91B-F98C-4A1C-82AE-A367DD424B03}"/>
    <cellStyle name="Normal 7 7 2" xfId="24234" xr:uid="{CE6AB1FB-400B-431D-B94F-B63E4983AC48}"/>
    <cellStyle name="Normal 7 7 3" xfId="24235" xr:uid="{46BD1FDD-2369-4139-B571-4C570D50C1F3}"/>
    <cellStyle name="Normal 7 7 4" xfId="24236" xr:uid="{B79E7DF3-99AD-4167-BA0E-92BBD94BC095}"/>
    <cellStyle name="Normal 7 8" xfId="24237" xr:uid="{CE007056-B4BB-44D8-9D0A-7B9BD1BF2476}"/>
    <cellStyle name="Normal 7 9" xfId="24238" xr:uid="{D528DFE3-3DE6-42C9-B1C7-2F3DBB353742}"/>
    <cellStyle name="Normal 8" xfId="24239" xr:uid="{08735EA7-DA34-4FC9-AE1F-48CE4517045A}"/>
    <cellStyle name="Normal 8 10" xfId="24240" xr:uid="{41E09299-2EE3-4EEF-B2F2-A9278A758155}"/>
    <cellStyle name="Normal 8 10 2" xfId="24241" xr:uid="{1D5F84B1-E773-465A-8275-03C928318B7B}"/>
    <cellStyle name="Normal 8 10 3" xfId="24242" xr:uid="{D6CE1E9D-F594-40B2-B536-9E45DD317C4A}"/>
    <cellStyle name="Normal 8 11" xfId="24243" xr:uid="{710191C2-89D1-46FD-8D79-0D7CB56BB556}"/>
    <cellStyle name="Normal 8 12" xfId="24244" xr:uid="{1D7A261F-3B4D-44B2-9BA9-98959AB4D648}"/>
    <cellStyle name="Normal 8 13" xfId="24245" xr:uid="{C5334650-4CA5-4731-8C3A-9DBBCAD46D8B}"/>
    <cellStyle name="Normal 8 13 2" xfId="24246" xr:uid="{9A71E644-48B8-48C4-8310-C27E6B0F4721}"/>
    <cellStyle name="Normal 8 14" xfId="24247" xr:uid="{6176F69A-057A-4DEC-ACEF-9E7523800836}"/>
    <cellStyle name="Normal 8 14 2" xfId="24248" xr:uid="{EC8521C9-4318-4FC6-BB4C-5AE673C3AAC9}"/>
    <cellStyle name="Normal 8 14 3" xfId="24249" xr:uid="{40AF5841-B366-4D4A-AA2E-1B832F56837D}"/>
    <cellStyle name="Normal 8 15" xfId="24250" xr:uid="{8338990D-E240-4354-B744-36D133981A39}"/>
    <cellStyle name="Normal 8 15 2" xfId="24251" xr:uid="{E41A06F2-F228-4DA1-9E0E-979F38FA889F}"/>
    <cellStyle name="Normal 8 15 3" xfId="24252" xr:uid="{4C383BB9-532C-4A78-B892-70B32385798F}"/>
    <cellStyle name="Normal 8 16" xfId="24253" xr:uid="{51006CAE-2840-4F15-80FC-9524AC0A39E5}"/>
    <cellStyle name="Normal 8 16 2" xfId="24254" xr:uid="{248AC857-1321-4FE0-9C4C-0E48A95E1D0A}"/>
    <cellStyle name="Normal 8 16 3" xfId="24255" xr:uid="{4666E4A1-2599-427E-BF79-65953D672F9B}"/>
    <cellStyle name="Normal 8 17" xfId="24256" xr:uid="{A8F6BEA4-5219-46A6-8503-040252FCA764}"/>
    <cellStyle name="Normal 8 17 2" xfId="24257" xr:uid="{3A3A099D-13FB-40D3-A642-838AF1DE943F}"/>
    <cellStyle name="Normal 8 17 3" xfId="24258" xr:uid="{66279262-2EA4-46DC-810B-63FDA8AE70C6}"/>
    <cellStyle name="Normal 8 18" xfId="24259" xr:uid="{BCE77E7C-1774-4101-B954-01B905803834}"/>
    <cellStyle name="Normal 8 18 2" xfId="24260" xr:uid="{CD82515A-E22F-475A-88EE-6CA38F6DC78A}"/>
    <cellStyle name="Normal 8 18 3" xfId="24261" xr:uid="{2264EF8D-CE59-4865-9CCA-FF96BCF82674}"/>
    <cellStyle name="Normal 8 19" xfId="24262" xr:uid="{F0887ED6-F212-4089-8696-F4EDCFA62F6F}"/>
    <cellStyle name="Normal 8 19 2" xfId="24263" xr:uid="{187A545F-F1C0-4722-9E07-AA91B238298D}"/>
    <cellStyle name="Normal 8 19 3" xfId="24264" xr:uid="{077EAF00-4F24-4A93-88F8-0C7404273525}"/>
    <cellStyle name="Normal 8 2" xfId="24265" xr:uid="{E39E2922-0763-460F-A9C5-A621E38DC292}"/>
    <cellStyle name="Normal 8 2 10" xfId="24266" xr:uid="{9E11FAD0-81FE-4005-8B76-C6667092DA5B}"/>
    <cellStyle name="Normal 8 2 10 2" xfId="24267" xr:uid="{41E6D9D8-A958-49D5-B2B9-DA78AF47E086}"/>
    <cellStyle name="Normal 8 2 10 3" xfId="24268" xr:uid="{7E2D8F5A-F417-4BCD-B663-38E3B9B17C68}"/>
    <cellStyle name="Normal 8 2 11" xfId="24269" xr:uid="{FAAE5F27-172B-486B-862F-9C8E87B18871}"/>
    <cellStyle name="Normal 8 2 11 2" xfId="24270" xr:uid="{8AF5BD7B-46BA-4CCB-9FF8-5F2FE5E36F49}"/>
    <cellStyle name="Normal 8 2 11 3" xfId="24271" xr:uid="{147A8C0A-3ECB-4F76-B6D6-FB83C9540C36}"/>
    <cellStyle name="Normal 8 2 12" xfId="24272" xr:uid="{B5E9CE47-7379-41EE-8E65-E8156BB4913C}"/>
    <cellStyle name="Normal 8 2 12 2" xfId="24273" xr:uid="{44695E54-B9B9-4DC7-AF59-E23F934648D5}"/>
    <cellStyle name="Normal 8 2 12 3" xfId="24274" xr:uid="{0CA42D43-4F45-4C7F-8A89-C32AFD136283}"/>
    <cellStyle name="Normal 8 2 13" xfId="24275" xr:uid="{A0297CB0-D348-4A10-8FF7-D89F96199AAC}"/>
    <cellStyle name="Normal 8 2 13 2" xfId="24276" xr:uid="{7FC1227E-F600-4498-B112-DE45A599E387}"/>
    <cellStyle name="Normal 8 2 13 3" xfId="24277" xr:uid="{A8070617-12AE-4714-97AB-CAC66BF1EDAC}"/>
    <cellStyle name="Normal 8 2 14" xfId="24278" xr:uid="{E2EAC108-6A74-4021-90C5-5E70D78C887F}"/>
    <cellStyle name="Normal 8 2 14 2" xfId="24279" xr:uid="{DFF7EDAC-7CC1-440F-87A0-EB6DC769E765}"/>
    <cellStyle name="Normal 8 2 14 3" xfId="24280" xr:uid="{46285AF4-5597-4DE9-9A03-99D099C47328}"/>
    <cellStyle name="Normal 8 2 15" xfId="24281" xr:uid="{A269CE11-96E5-4A80-A08A-B5253297C67F}"/>
    <cellStyle name="Normal 8 2 15 2" xfId="24282" xr:uid="{77527EDB-13D7-4C10-8EAC-B1139230B231}"/>
    <cellStyle name="Normal 8 2 15 3" xfId="24283" xr:uid="{BB6F7BF1-9A6C-4FBD-9036-B2EB7C2DE569}"/>
    <cellStyle name="Normal 8 2 16" xfId="24284" xr:uid="{C16577ED-F0DD-45B5-838C-1A231F554AC3}"/>
    <cellStyle name="Normal 8 2 16 2" xfId="24285" xr:uid="{F5140DF2-6524-4F56-9195-96EAB7400226}"/>
    <cellStyle name="Normal 8 2 16 3" xfId="24286" xr:uid="{C6D86050-531F-4675-BF2C-A89C7A581BD5}"/>
    <cellStyle name="Normal 8 2 17" xfId="24287" xr:uid="{52BE12A9-A769-4780-8EE7-DBC8DE548DC7}"/>
    <cellStyle name="Normal 8 2 17 2" xfId="24288" xr:uid="{F585AC12-CD7F-4BCB-AACC-B617A123A46D}"/>
    <cellStyle name="Normal 8 2 17 3" xfId="24289" xr:uid="{75081F07-759F-4DA0-A572-AA911FF91A63}"/>
    <cellStyle name="Normal 8 2 18" xfId="24290" xr:uid="{C75707EC-768D-40AD-9A1D-EBC2C6D4138D}"/>
    <cellStyle name="Normal 8 2 2" xfId="24291" xr:uid="{96ABAAD3-0221-441D-BDF1-A7047273A69F}"/>
    <cellStyle name="Normal 8 2 2 2" xfId="24292" xr:uid="{CFBDDA9E-B8BE-4342-829E-C07BEC47C341}"/>
    <cellStyle name="Normal 8 2 3" xfId="24293" xr:uid="{DB082DAC-6D38-420A-993E-B8253CAD5E69}"/>
    <cellStyle name="Normal 8 2 4" xfId="24294" xr:uid="{0D745B9A-CD5C-4636-B04C-6D4EABA295E5}"/>
    <cellStyle name="Normal 8 2 5" xfId="24295" xr:uid="{A37B01FC-378F-4614-BC2D-B194DD72FBE1}"/>
    <cellStyle name="Normal 8 2 6" xfId="24296" xr:uid="{EA406484-9E18-403B-9476-E4FBAC3870C0}"/>
    <cellStyle name="Normal 8 2 7" xfId="24297" xr:uid="{4C31FEEA-3A3C-4784-A81A-D7220B08569A}"/>
    <cellStyle name="Normal 8 2 8" xfId="24298" xr:uid="{A642BDE2-473D-4711-814A-68B135F5AA1B}"/>
    <cellStyle name="Normal 8 2 8 2" xfId="24299" xr:uid="{F0552E0C-A75F-4515-AC46-19EF6FD91EE5}"/>
    <cellStyle name="Normal 8 2 9" xfId="24300" xr:uid="{E79A81DE-A55B-4D43-A452-45670037087A}"/>
    <cellStyle name="Normal 8 2 9 2" xfId="24301" xr:uid="{1FBA6044-C9FA-4A59-B276-6BE294F7E181}"/>
    <cellStyle name="Normal 8 2 9 3" xfId="24302" xr:uid="{8A97812B-538A-4849-8911-1A09F6733DA7}"/>
    <cellStyle name="Normal 8 20" xfId="24303" xr:uid="{A8C26EA7-2FC6-4D1D-AC50-132F956F0A83}"/>
    <cellStyle name="Normal 8 20 2" xfId="24304" xr:uid="{3BB257D6-215C-483F-B409-31039223B1A0}"/>
    <cellStyle name="Normal 8 20 3" xfId="24305" xr:uid="{30A099A1-5F10-4EF1-B99B-72A7B05974ED}"/>
    <cellStyle name="Normal 8 21" xfId="24306" xr:uid="{3CC1E54D-607A-4F9F-BD49-7830CB13A5B2}"/>
    <cellStyle name="Normal 8 21 2" xfId="24307" xr:uid="{A0941756-DCCF-42F3-AD7C-5C7A1E617528}"/>
    <cellStyle name="Normal 8 21 3" xfId="24308" xr:uid="{88585BB3-6D18-4F7B-8E75-B5F100433155}"/>
    <cellStyle name="Normal 8 22" xfId="24309" xr:uid="{4279882A-ECA4-434F-8078-6F996B36915C}"/>
    <cellStyle name="Normal 8 22 2" xfId="24310" xr:uid="{D77314F4-C07C-44CA-B0F9-5593C74FCCAA}"/>
    <cellStyle name="Normal 8 22 3" xfId="24311" xr:uid="{668BE65D-F0C9-4AE1-8211-8813C48D461D}"/>
    <cellStyle name="Normal 8 23" xfId="24312" xr:uid="{3A3AF0E6-B9AB-444D-92B5-09A85B67EB8F}"/>
    <cellStyle name="Normal 8 3" xfId="24313" xr:uid="{62925A07-93B6-4806-A540-5A0472D02486}"/>
    <cellStyle name="Normal 8 3 10" xfId="24314" xr:uid="{393F7D20-E4AE-4865-9904-4F6CBAD8E6C4}"/>
    <cellStyle name="Normal 8 3 10 2" xfId="24315" xr:uid="{F6FF4813-2916-4353-8CA5-2566B666CEDB}"/>
    <cellStyle name="Normal 8 3 10 3" xfId="24316" xr:uid="{10465192-A9E5-4A55-8B15-0340C1FFC29A}"/>
    <cellStyle name="Normal 8 3 11" xfId="24317" xr:uid="{227F8907-60F1-46A0-B2E1-868D5A9285C6}"/>
    <cellStyle name="Normal 8 3 11 2" xfId="24318" xr:uid="{559F1E2A-7351-454B-AB29-1E4518A282A9}"/>
    <cellStyle name="Normal 8 3 11 3" xfId="24319" xr:uid="{843E8E06-16F7-4FCB-8FBA-B78839180C44}"/>
    <cellStyle name="Normal 8 3 12" xfId="24320" xr:uid="{D5C81EE0-0E70-466E-A567-C09540C871AA}"/>
    <cellStyle name="Normal 8 3 12 2" xfId="24321" xr:uid="{8CB97D26-A9DB-4E3E-819B-517DD191D1F7}"/>
    <cellStyle name="Normal 8 3 12 3" xfId="24322" xr:uid="{79379F91-9ED1-4B2B-AC34-9C6CF0A533DA}"/>
    <cellStyle name="Normal 8 3 13" xfId="24323" xr:uid="{5BE99D8B-8EFA-4613-A298-C0C96AF763E7}"/>
    <cellStyle name="Normal 8 3 13 2" xfId="24324" xr:uid="{72FDA978-7326-4509-8D0F-29D46C352D0D}"/>
    <cellStyle name="Normal 8 3 13 3" xfId="24325" xr:uid="{A7A0FA1C-8BDD-4C02-991A-F313A6070EBC}"/>
    <cellStyle name="Normal 8 3 14" xfId="24326" xr:uid="{5D5BAA55-0C6B-4058-8DA2-3005AC4B207C}"/>
    <cellStyle name="Normal 8 3 14 2" xfId="24327" xr:uid="{55725EC1-3C33-4304-88A3-8C9909A68C76}"/>
    <cellStyle name="Normal 8 3 14 3" xfId="24328" xr:uid="{B5DCDCCB-6673-4C2C-AC3C-A53C61F783E8}"/>
    <cellStyle name="Normal 8 3 15" xfId="24329" xr:uid="{27B37EC3-1B41-492F-9512-02D6160B1569}"/>
    <cellStyle name="Normal 8 3 15 2" xfId="24330" xr:uid="{DCA66AE3-5369-4AEC-AB16-15EEAE35C7D3}"/>
    <cellStyle name="Normal 8 3 15 3" xfId="24331" xr:uid="{E5F21273-FF78-4C47-AF68-80DE0DEFC45D}"/>
    <cellStyle name="Normal 8 3 16" xfId="24332" xr:uid="{21C8540C-F2ED-437C-90F4-3AC035A0115C}"/>
    <cellStyle name="Normal 8 3 16 2" xfId="24333" xr:uid="{91F64733-34B5-4C1F-AEC5-BC977B2FEC9C}"/>
    <cellStyle name="Normal 8 3 16 3" xfId="24334" xr:uid="{69D5D90E-D3F5-499C-B5EE-F8459BF4C748}"/>
    <cellStyle name="Normal 8 3 17" xfId="24335" xr:uid="{A37E084D-A9A2-4234-BD43-94FB55013341}"/>
    <cellStyle name="Normal 8 3 17 2" xfId="24336" xr:uid="{97330004-6DBC-4760-9784-1AADBAA38F5C}"/>
    <cellStyle name="Normal 8 3 17 3" xfId="24337" xr:uid="{EE58BAEA-8D89-4B90-A4FA-6A0C165A2A21}"/>
    <cellStyle name="Normal 8 3 2" xfId="24338" xr:uid="{065DB997-E2CD-4E46-A54D-53DC2F18A941}"/>
    <cellStyle name="Normal 8 3 2 2" xfId="24339" xr:uid="{6C03210C-21B7-494E-8701-C1EB1C3554AC}"/>
    <cellStyle name="Normal 8 3 3" xfId="24340" xr:uid="{99AD1E1D-7BA9-46BA-9F61-B21308227081}"/>
    <cellStyle name="Normal 8 3 4" xfId="24341" xr:uid="{2BE10A9A-029F-4AA0-A288-C33979BCC46F}"/>
    <cellStyle name="Normal 8 3 5" xfId="24342" xr:uid="{154581A0-169B-4B98-8339-31068BE10DBE}"/>
    <cellStyle name="Normal 8 3 6" xfId="24343" xr:uid="{5079F9EB-B63B-4B4D-9B35-66EC5A856C77}"/>
    <cellStyle name="Normal 8 3 7" xfId="24344" xr:uid="{4E71C39A-90E9-4BB1-B6ED-33BA3448E431}"/>
    <cellStyle name="Normal 8 3 8" xfId="24345" xr:uid="{E523C5C5-7C82-4A1B-A1EF-D3BEFA3130A7}"/>
    <cellStyle name="Normal 8 3 8 2" xfId="24346" xr:uid="{FF6F0706-8271-4A29-B154-101FE038B3AB}"/>
    <cellStyle name="Normal 8 3 9" xfId="24347" xr:uid="{8BF45E5F-475A-4BBE-9E65-703C4D50ACC2}"/>
    <cellStyle name="Normal 8 3 9 2" xfId="24348" xr:uid="{202A21DB-61A8-4BFC-8F3F-FD021AC19F94}"/>
    <cellStyle name="Normal 8 3 9 3" xfId="24349" xr:uid="{D7111221-3005-4234-BDC4-C923DE1DB1DF}"/>
    <cellStyle name="Normal 8 4" xfId="24350" xr:uid="{3F078323-4202-413C-B850-0B402CFC0CDC}"/>
    <cellStyle name="Normal 8 4 2" xfId="24351" xr:uid="{7CC6BC84-1AB8-4ECF-A2A9-67B5E968FBA2}"/>
    <cellStyle name="Normal 8 4 2 2" xfId="24352" xr:uid="{1BFE525E-5730-42FC-8315-0EC8A842E16C}"/>
    <cellStyle name="Normal 8 4 3" xfId="24353" xr:uid="{0268AB76-E3CB-4AD0-A88F-84CFBB4B0EB9}"/>
    <cellStyle name="Normal 8 4 4" xfId="24354" xr:uid="{7DF46F6D-EE54-433D-BD24-D7091F1E3EC8}"/>
    <cellStyle name="Normal 8 4 5" xfId="24355" xr:uid="{A24DA81F-FC9B-40E3-A5D4-028C95C21721}"/>
    <cellStyle name="Normal 8 4 6" xfId="24356" xr:uid="{8CE8A1CA-847B-4DB3-B81D-F5D787B9E0D3}"/>
    <cellStyle name="Normal 8 4 7" xfId="24357" xr:uid="{4F0F08B1-0D2B-4AA1-A231-D50A00B1531C}"/>
    <cellStyle name="Normal 8 4 8" xfId="24358" xr:uid="{9968EDF9-CD4A-4036-A599-B9AF91D3B53C}"/>
    <cellStyle name="Normal 8 4 8 2" xfId="24359" xr:uid="{82A644BF-16E4-4EB6-89DD-3BBAD102B9D4}"/>
    <cellStyle name="Normal 8 4 9" xfId="24360" xr:uid="{AD42A3FD-DABF-438A-B097-5DC994E4C175}"/>
    <cellStyle name="Normal 8 5" xfId="24361" xr:uid="{856A3153-21A2-417D-B46A-630B2366DF68}"/>
    <cellStyle name="Normal 8 5 2" xfId="24362" xr:uid="{BCEB89A5-F789-4508-86DF-9B108E440D4B}"/>
    <cellStyle name="Normal 8 5 2 2" xfId="24363" xr:uid="{B200B38A-43B9-4A2F-834F-BA0FFC3295AE}"/>
    <cellStyle name="Normal 8 5 3" xfId="24364" xr:uid="{B80DED2F-BCB7-4A4C-A9A6-18216F67C720}"/>
    <cellStyle name="Normal 8 5 4" xfId="24365" xr:uid="{641CB67F-A107-45B1-91E6-DF35572CD590}"/>
    <cellStyle name="Normal 8 5 5" xfId="24366" xr:uid="{E0D35572-7AC7-4307-9FFD-3DDDE1B29960}"/>
    <cellStyle name="Normal 8 5 6" xfId="24367" xr:uid="{DFC677A3-5B4D-4590-B1EB-C3EB826D76CE}"/>
    <cellStyle name="Normal 8 5 7" xfId="24368" xr:uid="{DFF6F18F-9DDC-4D74-B08B-30E65C59567B}"/>
    <cellStyle name="Normal 8 5 8" xfId="24369" xr:uid="{5F8FB3E5-D101-42F1-9D31-EE77A3BA979E}"/>
    <cellStyle name="Normal 8 5 8 2" xfId="24370" xr:uid="{F915EE07-453C-4A33-9C0E-46DBB347684D}"/>
    <cellStyle name="Normal 8 6" xfId="24371" xr:uid="{930F6AB4-F4E1-40A0-BA99-C4F947B4B4C8}"/>
    <cellStyle name="Normal 8 6 2" xfId="24372" xr:uid="{9853209F-D1D7-41FF-8D30-0E0AA3E09BAE}"/>
    <cellStyle name="Normal 8 6 2 2" xfId="24373" xr:uid="{2276C540-9CEF-4CC6-99CB-E7AAE412996E}"/>
    <cellStyle name="Normal 8 6 3" xfId="24374" xr:uid="{552DA3FF-7955-4138-B1F9-EA8C1EB3C5B8}"/>
    <cellStyle name="Normal 8 6 4" xfId="24375" xr:uid="{BC1D61DB-D56A-41F7-A1EF-E0DCA2308C9A}"/>
    <cellStyle name="Normal 8 6 5" xfId="24376" xr:uid="{4748E70A-F091-4882-95E1-700583B2279F}"/>
    <cellStyle name="Normal 8 6 6" xfId="24377" xr:uid="{313CE2D8-BCC8-482A-8E78-08867835A6BF}"/>
    <cellStyle name="Normal 8 6 7" xfId="24378" xr:uid="{37035391-9D4B-4900-B71A-1E8BC630C28B}"/>
    <cellStyle name="Normal 8 6 8" xfId="24379" xr:uid="{6F5A63FB-0AF5-43E6-9614-4FE86DB9CFE7}"/>
    <cellStyle name="Normal 8 6 8 2" xfId="24380" xr:uid="{E0360A78-A486-479C-81BC-F1687BC2E9D2}"/>
    <cellStyle name="Normal 8 7" xfId="24381" xr:uid="{FFFF8EAD-AC75-4DFD-B9E4-0AB4D922089C}"/>
    <cellStyle name="Normal 8 7 2" xfId="24382" xr:uid="{9F503781-99DA-4708-9B7D-00C862AFFB33}"/>
    <cellStyle name="Normal 8 8" xfId="24383" xr:uid="{D397CAD9-9C93-4E0F-8A42-2B7B5BD70C27}"/>
    <cellStyle name="Normal 8 8 2" xfId="24384" xr:uid="{5F5F7397-C230-4926-B431-0264720646F7}"/>
    <cellStyle name="Normal 8 9" xfId="24385" xr:uid="{62721468-FB30-40E5-A08C-E8F6115C75A9}"/>
    <cellStyle name="Normal 8 9 2" xfId="24386" xr:uid="{97B05373-8D8D-4BD0-8951-4C5AA64A9E14}"/>
    <cellStyle name="Normal 9" xfId="24387" xr:uid="{DFF8EFD4-B8D9-44DF-B2FE-474E23D8B447}"/>
    <cellStyle name="Normal 9 10" xfId="24388" xr:uid="{30843602-94FE-4C4A-AB6C-B14C6622F6AC}"/>
    <cellStyle name="Normal 9 11" xfId="24389" xr:uid="{B6EA550B-0B69-4E40-AF51-3B17334F05B2}"/>
    <cellStyle name="Normal 9 12" xfId="24390" xr:uid="{D8EF79A3-E104-4D54-8615-F382A7EE781D}"/>
    <cellStyle name="Normal 9 12 2" xfId="24391" xr:uid="{905E73DC-3A74-4DAF-A119-855761DEF988}"/>
    <cellStyle name="Normal 9 12 2 2" xfId="24392" xr:uid="{29006870-8904-42E4-837B-E4516524AE2D}"/>
    <cellStyle name="Normal 9 12 2 3" xfId="24393" xr:uid="{3346D0EA-C3EE-4F3E-8CB3-A38F5F40E68E}"/>
    <cellStyle name="Normal 9 12 3" xfId="24394" xr:uid="{26E88D26-2F18-4418-9F95-9E73E3605B86}"/>
    <cellStyle name="Normal 9 12 3 2" xfId="24395" xr:uid="{C1B541F9-4CAA-48A7-920D-C4EDA363FE68}"/>
    <cellStyle name="Normal 9 12 4" xfId="24396" xr:uid="{9450971D-CAA9-4C01-A532-0DDA007BF6C4}"/>
    <cellStyle name="Normal 9 13" xfId="24397" xr:uid="{70CC4970-266B-41D7-BFF8-9C37151F73DA}"/>
    <cellStyle name="Normal 9 13 2" xfId="24398" xr:uid="{29247860-C8DD-4989-B657-00328D94657B}"/>
    <cellStyle name="Normal 9 13 3" xfId="24399" xr:uid="{08F6EED5-463C-468B-BD0D-32439BF6C559}"/>
    <cellStyle name="Normal 9 13 4" xfId="24400" xr:uid="{DD1A9C5B-1F8C-43B0-96C1-D6FB4A9E6106}"/>
    <cellStyle name="Normal 9 13 5" xfId="24401" xr:uid="{7917EF30-5909-45FE-A825-C29A08961E07}"/>
    <cellStyle name="Normal 9 14" xfId="24402" xr:uid="{0E9D5499-1BB3-4F1D-8112-C53EF17FE5A1}"/>
    <cellStyle name="Normal 9 14 2" xfId="24403" xr:uid="{C42C1285-7AA3-4703-8C65-FF8AD8D6E4CC}"/>
    <cellStyle name="Normal 9 14 3" xfId="24404" xr:uid="{C6566C5E-B658-499D-ACE5-0509E466F9B2}"/>
    <cellStyle name="Normal 9 15" xfId="24405" xr:uid="{002C972E-DC97-447D-A7EA-583489AF68C3}"/>
    <cellStyle name="Normal 9 15 2" xfId="24406" xr:uid="{AB36674A-FB75-43A8-B60D-FE8E89087C46}"/>
    <cellStyle name="Normal 9 15 3" xfId="24407" xr:uid="{70FA8934-7B62-4566-A449-D98C80C7D8CF}"/>
    <cellStyle name="Normal 9 16" xfId="24408" xr:uid="{A340FB8C-159B-4DE4-B8D5-1A19C4B41D26}"/>
    <cellStyle name="Normal 9 16 2" xfId="24409" xr:uid="{F6235D33-7EE2-4F5B-AB81-A5FD59C73E32}"/>
    <cellStyle name="Normal 9 16 3" xfId="24410" xr:uid="{CF83C09B-E7C3-45E1-A54A-EF685F7BA90B}"/>
    <cellStyle name="Normal 9 17" xfId="24411" xr:uid="{FF315E20-0CE1-4151-AFC2-151B7A046B73}"/>
    <cellStyle name="Normal 9 17 2" xfId="24412" xr:uid="{D0571008-C5DC-45AF-AA7F-0AABB4024B77}"/>
    <cellStyle name="Normal 9 17 3" xfId="24413" xr:uid="{B2018254-74A5-4F56-BF43-EC53C1623281}"/>
    <cellStyle name="Normal 9 18" xfId="24414" xr:uid="{1CEC6359-A4DD-4383-AECB-6AA9AFA6AD7F}"/>
    <cellStyle name="Normal 9 18 2" xfId="24415" xr:uid="{E8394913-2A89-4142-90E2-9D3DB4FC89E0}"/>
    <cellStyle name="Normal 9 18 3" xfId="24416" xr:uid="{DDD525F5-F693-4444-B9CF-AEE0F9E6C2E6}"/>
    <cellStyle name="Normal 9 19" xfId="24417" xr:uid="{CEFC1A2E-8C31-4076-9165-392B037611BF}"/>
    <cellStyle name="Normal 9 19 2" xfId="24418" xr:uid="{E2C2A2A0-B258-4016-8299-4C8EA83BF341}"/>
    <cellStyle name="Normal 9 19 3" xfId="24419" xr:uid="{B66C80AC-B50B-4783-BB57-9F5DF11661F8}"/>
    <cellStyle name="Normal 9 2" xfId="24420" xr:uid="{72D81261-765A-4394-B505-72444AC0C652}"/>
    <cellStyle name="Normal 9 2 10" xfId="24421" xr:uid="{1C2FD9F3-00E0-4828-8F94-73C54A2A7B94}"/>
    <cellStyle name="Normal 9 2 10 2" xfId="24422" xr:uid="{6F88E1CB-0CEF-4453-8CF9-ED43884C9BF0}"/>
    <cellStyle name="Normal 9 2 10 3" xfId="24423" xr:uid="{A27CCFF0-04CA-4E78-B175-F0182ED458E5}"/>
    <cellStyle name="Normal 9 2 11" xfId="24424" xr:uid="{9304CE3A-7228-4B1A-A936-C78AE36DFC29}"/>
    <cellStyle name="Normal 9 2 11 2" xfId="24425" xr:uid="{0EBDC448-E687-4A3B-B107-2126D9FBBA1A}"/>
    <cellStyle name="Normal 9 2 11 3" xfId="24426" xr:uid="{97AD7781-6938-4BF3-A356-21FC2FBB1E5B}"/>
    <cellStyle name="Normal 9 2 12" xfId="24427" xr:uid="{981E2490-BECA-48F5-933C-B96D69E20014}"/>
    <cellStyle name="Normal 9 2 12 2" xfId="24428" xr:uid="{3B0B1990-26F1-4E05-8422-35E103373243}"/>
    <cellStyle name="Normal 9 2 12 3" xfId="24429" xr:uid="{198403C3-B35F-405A-AF55-554802B39D2B}"/>
    <cellStyle name="Normal 9 2 13" xfId="24430" xr:uid="{ABA0ADB6-A8D0-4B13-91C0-62EA6C2EB809}"/>
    <cellStyle name="Normal 9 2 13 2" xfId="24431" xr:uid="{B1CBB7EF-C866-4B2B-B147-5C33DE746583}"/>
    <cellStyle name="Normal 9 2 13 3" xfId="24432" xr:uid="{D50BECF3-ACA3-41A4-B69A-5B143A192B66}"/>
    <cellStyle name="Normal 9 2 14" xfId="24433" xr:uid="{370B7C37-3CD8-438F-A73B-69D6061C9B5C}"/>
    <cellStyle name="Normal 9 2 14 2" xfId="24434" xr:uid="{CC35743D-08DB-4DE7-93A7-6D5A9A53A71D}"/>
    <cellStyle name="Normal 9 2 14 3" xfId="24435" xr:uid="{59246E61-DD23-4D7A-B9DE-04D3F4E7B4EA}"/>
    <cellStyle name="Normal 9 2 15" xfId="24436" xr:uid="{21C5291D-3A4E-4577-ADAE-55D1D6359DED}"/>
    <cellStyle name="Normal 9 2 15 2" xfId="24437" xr:uid="{7F4D9226-9066-4B3A-B76C-6261BB5FDBB3}"/>
    <cellStyle name="Normal 9 2 15 3" xfId="24438" xr:uid="{4CBB151D-6E36-475F-A83F-68258F844E26}"/>
    <cellStyle name="Normal 9 2 16" xfId="24439" xr:uid="{B7D1278F-51FE-4AC5-9787-AE56E8AF426B}"/>
    <cellStyle name="Normal 9 2 16 2" xfId="24440" xr:uid="{C5F84260-B32A-4C51-BE19-8A87122228C9}"/>
    <cellStyle name="Normal 9 2 16 3" xfId="24441" xr:uid="{0B0BCE2D-B79F-4E05-9687-702D2933F28F}"/>
    <cellStyle name="Normal 9 2 17" xfId="24442" xr:uid="{691DA289-ABA0-41A1-A595-E343D4A1BCD8}"/>
    <cellStyle name="Normal 9 2 17 2" xfId="24443" xr:uid="{44309A50-F0E0-4E54-90F8-219A056ECEE4}"/>
    <cellStyle name="Normal 9 2 17 3" xfId="24444" xr:uid="{9A8C3096-BBD6-442B-8391-60E16EABA9E0}"/>
    <cellStyle name="Normal 9 2 18" xfId="24445" xr:uid="{0BBEEB77-1C7F-4937-A7EE-C5C2EA0ECDEE}"/>
    <cellStyle name="Normal 9 2 18 2" xfId="24446" xr:uid="{C7552D6B-5E6F-4081-A308-002DF6D49264}"/>
    <cellStyle name="Normal 9 2 18 3" xfId="24447" xr:uid="{78C1EA31-0CC1-4E3A-98D5-60C7EC28148E}"/>
    <cellStyle name="Normal 9 2 19" xfId="24448" xr:uid="{80A52F12-BAB7-4158-B2FB-3C7F5DF50AFE}"/>
    <cellStyle name="Normal 9 2 2" xfId="24449" xr:uid="{C7F8FFE3-933D-4D57-9652-17F48D672C58}"/>
    <cellStyle name="Normal 9 2 2 2" xfId="24450" xr:uid="{BDA71F8F-946A-4789-ABB5-46DC8060740A}"/>
    <cellStyle name="Normal 9 2 3" xfId="24451" xr:uid="{36FA5AAB-1659-48CB-A2F3-4B04DC3A73AD}"/>
    <cellStyle name="Normal 9 2 4" xfId="24452" xr:uid="{59017321-914B-4F47-81A7-EC01206F0348}"/>
    <cellStyle name="Normal 9 2 5" xfId="24453" xr:uid="{5BBABC1F-EAE8-4678-8E12-9B58D229B76A}"/>
    <cellStyle name="Normal 9 2 6" xfId="24454" xr:uid="{A1462625-A93D-404D-BC06-921BB279103F}"/>
    <cellStyle name="Normal 9 2 7" xfId="24455" xr:uid="{6CE3A11F-437E-48B4-9257-40DEF2776281}"/>
    <cellStyle name="Normal 9 2 8" xfId="24456" xr:uid="{372ED4C2-6FEF-44CE-B175-05AEE19B31B8}"/>
    <cellStyle name="Normal 9 2 8 2" xfId="24457" xr:uid="{444DAED5-A61E-461F-926E-7E00935AEF1F}"/>
    <cellStyle name="Normal 9 2 9" xfId="24458" xr:uid="{37C33C00-ED36-4F03-9091-929538045195}"/>
    <cellStyle name="Normal 9 2 9 2" xfId="24459" xr:uid="{90A51DAD-7CBF-4641-884D-1084893EE8CB}"/>
    <cellStyle name="Normal 9 2 9 2 2" xfId="24460" xr:uid="{DB7D6850-B4DC-4E5D-8D7A-2B862A6B23C6}"/>
    <cellStyle name="Normal 9 2 9 2 3" xfId="24461" xr:uid="{F8D32011-14D7-475E-9E66-2DA68E67310D}"/>
    <cellStyle name="Normal 9 2 9 3" xfId="24462" xr:uid="{4533269D-22C3-42E6-8A51-55DD378BF4FF}"/>
    <cellStyle name="Normal 9 2 9 4" xfId="24463" xr:uid="{98CA4BD2-4296-4E80-AF76-8F7D705E777B}"/>
    <cellStyle name="Normal 9 20" xfId="24464" xr:uid="{63233A10-268C-460C-95A5-C2A875EA8F0D}"/>
    <cellStyle name="Normal 9 20 2" xfId="24465" xr:uid="{7953D540-D769-49D9-B5D9-8BD55C520431}"/>
    <cellStyle name="Normal 9 20 3" xfId="24466" xr:uid="{04494F09-D50C-469D-80E0-AEF57AD0348E}"/>
    <cellStyle name="Normal 9 21" xfId="24467" xr:uid="{D9971D7E-3E85-435C-9F62-D0108F388765}"/>
    <cellStyle name="Normal 9 21 2" xfId="24468" xr:uid="{AAEDBC25-9560-4176-8F97-AE4AC1B6DCC9}"/>
    <cellStyle name="Normal 9 21 3" xfId="24469" xr:uid="{36B4F980-9FB5-415A-8B7C-ABBBB9DB27B6}"/>
    <cellStyle name="Normal 9 22" xfId="24470" xr:uid="{6C4A3A3A-87ED-43A2-8C71-9698FD56BB6C}"/>
    <cellStyle name="Normal 9 22 2" xfId="24471" xr:uid="{2FE47AD1-1520-47C0-A3CE-5EE4B10FC088}"/>
    <cellStyle name="Normal 9 22 3" xfId="24472" xr:uid="{480B629A-2D24-43AF-A7DA-888891185353}"/>
    <cellStyle name="Normal 9 23" xfId="24473" xr:uid="{CCE2EAE8-73B8-4EE8-925B-9B75B9FCB02F}"/>
    <cellStyle name="Normal 9 23 2" xfId="24474" xr:uid="{34432498-754A-46F5-BC69-FF65216F6BD2}"/>
    <cellStyle name="Normal 9 23 3" xfId="24475" xr:uid="{AE732005-AEE5-49AC-AE7B-95343B6FC00A}"/>
    <cellStyle name="Normal 9 24" xfId="24476" xr:uid="{2E8DC8E9-1900-4E76-A0FE-F175753041C8}"/>
    <cellStyle name="Normal 9 24 2" xfId="24477" xr:uid="{A449B5E8-30B3-4FEC-B864-2E551097F5AB}"/>
    <cellStyle name="Normal 9 25" xfId="24478" xr:uid="{7DDD7A06-50CF-46B5-B3EB-0FF009D4985E}"/>
    <cellStyle name="Normal 9 26" xfId="24479" xr:uid="{4AB91CF0-4C0B-4DDC-A67A-F3DF17984851}"/>
    <cellStyle name="Normal 9 3" xfId="24480" xr:uid="{FB317875-A789-4451-82E6-A092040F7AB3}"/>
    <cellStyle name="Normal 9 3 10" xfId="24481" xr:uid="{B0098202-846C-4426-97C0-44D39575F32E}"/>
    <cellStyle name="Normal 9 3 10 2" xfId="24482" xr:uid="{F1BCFA68-1849-4CE7-BE9F-C73EE4EDB0E3}"/>
    <cellStyle name="Normal 9 3 10 3" xfId="24483" xr:uid="{148F3BA4-7531-4C0C-85CB-A5BEAED08C29}"/>
    <cellStyle name="Normal 9 3 11" xfId="24484" xr:uid="{EFAC49D6-1CCE-4886-A156-7E69BB3E7384}"/>
    <cellStyle name="Normal 9 3 11 2" xfId="24485" xr:uid="{0BFB2498-16DA-4EF6-8437-BE41BD92791E}"/>
    <cellStyle name="Normal 9 3 11 3" xfId="24486" xr:uid="{67331DC5-A420-475C-935C-449E26B1692C}"/>
    <cellStyle name="Normal 9 3 12" xfId="24487" xr:uid="{6F24EDCA-598E-449C-88DF-78AB465E4A8C}"/>
    <cellStyle name="Normal 9 3 12 2" xfId="24488" xr:uid="{C48EB7E3-A8D0-40EB-A4C5-5C0EF354247F}"/>
    <cellStyle name="Normal 9 3 12 3" xfId="24489" xr:uid="{3B68AAAB-E7B1-4410-B92D-0DEABBA74151}"/>
    <cellStyle name="Normal 9 3 13" xfId="24490" xr:uid="{04C45E52-5EA6-44B8-AE26-3B38C2FFF165}"/>
    <cellStyle name="Normal 9 3 13 2" xfId="24491" xr:uid="{78825B3C-D8F1-42E0-8ACE-205FF06C4D18}"/>
    <cellStyle name="Normal 9 3 13 3" xfId="24492" xr:uid="{54BE10CE-4B0D-4081-ACFC-4E878855E8F8}"/>
    <cellStyle name="Normal 9 3 14" xfId="24493" xr:uid="{64395F85-391E-4603-ACC9-A9C17C68F1D5}"/>
    <cellStyle name="Normal 9 3 14 2" xfId="24494" xr:uid="{FCC55D8A-8533-45FC-80EF-0927ADA7F1BB}"/>
    <cellStyle name="Normal 9 3 14 3" xfId="24495" xr:uid="{6E77036C-4891-449E-A66A-E8360E6904A0}"/>
    <cellStyle name="Normal 9 3 15" xfId="24496" xr:uid="{1322C335-03EC-469E-B51E-94A469D0FEB0}"/>
    <cellStyle name="Normal 9 3 15 2" xfId="24497" xr:uid="{50860F6C-7EC7-4123-8A9B-9D05EE981C5A}"/>
    <cellStyle name="Normal 9 3 15 3" xfId="24498" xr:uid="{D8600AD9-18E8-49B3-AADE-A44A8A74CBDC}"/>
    <cellStyle name="Normal 9 3 16" xfId="24499" xr:uid="{C77D7F92-55AF-40C5-942F-81496E740C1D}"/>
    <cellStyle name="Normal 9 3 16 2" xfId="24500" xr:uid="{289FD913-F4F3-4DBE-8C1B-793EB2933EA4}"/>
    <cellStyle name="Normal 9 3 16 3" xfId="24501" xr:uid="{5B26F8DB-C7AC-4FF6-ABC9-BE340A052BA5}"/>
    <cellStyle name="Normal 9 3 17" xfId="24502" xr:uid="{BBD95A51-F7F1-4556-ABB0-411B9A66B3EA}"/>
    <cellStyle name="Normal 9 3 17 2" xfId="24503" xr:uid="{0B31BB6E-3226-4E88-8F60-E7FAC7A76201}"/>
    <cellStyle name="Normal 9 3 17 3" xfId="24504" xr:uid="{3C0FA6CA-421D-40B5-A2F8-F733F44C1009}"/>
    <cellStyle name="Normal 9 3 2" xfId="24505" xr:uid="{59DB5EF7-C864-4F3E-A378-4BD161A2F874}"/>
    <cellStyle name="Normal 9 3 2 2" xfId="24506" xr:uid="{6E9B2DAD-BB0C-4FEA-8C53-E4EE6E63F169}"/>
    <cellStyle name="Normal 9 3 3" xfId="24507" xr:uid="{78317E53-80AA-4B05-B28E-6786C1E25BB3}"/>
    <cellStyle name="Normal 9 3 4" xfId="24508" xr:uid="{EE097442-2346-4D1C-905E-66C7F0D39C14}"/>
    <cellStyle name="Normal 9 3 5" xfId="24509" xr:uid="{4D6B9FEE-6FA0-47F8-9D84-4D1EE00F8F6E}"/>
    <cellStyle name="Normal 9 3 6" xfId="24510" xr:uid="{A7859F4C-602A-4316-918A-1AD0899E19BF}"/>
    <cellStyle name="Normal 9 3 7" xfId="24511" xr:uid="{6EBBF61C-7D4F-4A5F-989A-12B71E606E92}"/>
    <cellStyle name="Normal 9 3 8" xfId="24512" xr:uid="{2E0F92F8-1A18-4113-A383-6AB614CAD64D}"/>
    <cellStyle name="Normal 9 3 8 2" xfId="24513" xr:uid="{2D44C666-AA90-455B-BE19-F2D61579B9C8}"/>
    <cellStyle name="Normal 9 3 9" xfId="24514" xr:uid="{EDA5DE32-C165-4CB3-A0FC-F3B39AF9F342}"/>
    <cellStyle name="Normal 9 3 9 2" xfId="24515" xr:uid="{FEADF503-4D4A-4DC9-B674-3657EE811AD8}"/>
    <cellStyle name="Normal 9 3 9 3" xfId="24516" xr:uid="{C2D69972-538C-4B85-A080-054DDB920EBD}"/>
    <cellStyle name="Normal 9 4" xfId="24517" xr:uid="{8510A7BE-BFEB-4278-BB13-44B708E5DDAE}"/>
    <cellStyle name="Normal 9 4 2" xfId="24518" xr:uid="{81486F4F-D153-483D-B8D4-9F257A7111B0}"/>
    <cellStyle name="Normal 9 4 2 2" xfId="24519" xr:uid="{7BD9C195-3F56-4EE4-9BF3-D194E074B02F}"/>
    <cellStyle name="Normal 9 4 3" xfId="24520" xr:uid="{54F2142B-7692-44A9-A83D-30C3C2325EB1}"/>
    <cellStyle name="Normal 9 4 4" xfId="24521" xr:uid="{DB6025A2-FAD5-4179-8A28-55E4F8275A8E}"/>
    <cellStyle name="Normal 9 4 5" xfId="24522" xr:uid="{D1C136D0-2CC5-498A-831F-3DE7E83ACB18}"/>
    <cellStyle name="Normal 9 4 6" xfId="24523" xr:uid="{D77280BC-9B4E-4408-87B7-ADB869C7873A}"/>
    <cellStyle name="Normal 9 4 7" xfId="24524" xr:uid="{56F23E06-8969-4489-819F-43D6B0634826}"/>
    <cellStyle name="Normal 9 4 8" xfId="24525" xr:uid="{5CE77DC6-6A1A-4BA8-939E-106B18B6D2CD}"/>
    <cellStyle name="Normal 9 4 8 2" xfId="24526" xr:uid="{AC0F27BD-E1BC-4548-B52F-9F59FD2AC05C}"/>
    <cellStyle name="Normal 9 5" xfId="24527" xr:uid="{B71F7EAE-77C3-4089-9765-52F4FD85BB43}"/>
    <cellStyle name="Normal 9 5 2" xfId="24528" xr:uid="{62628EC5-44E6-4CF4-98C6-3E36F14C362A}"/>
    <cellStyle name="Normal 9 5 2 2" xfId="24529" xr:uid="{2CF52E51-8442-46E7-8B29-BF238A609982}"/>
    <cellStyle name="Normal 9 5 3" xfId="24530" xr:uid="{8C05CF1C-D49C-4AB2-AA05-371E91B2415D}"/>
    <cellStyle name="Normal 9 5 4" xfId="24531" xr:uid="{A5787FDB-8CE2-47A4-8C14-05A6801AE8D5}"/>
    <cellStyle name="Normal 9 5 5" xfId="24532" xr:uid="{AA3A56CF-3C33-4797-AADA-3A5AB383F507}"/>
    <cellStyle name="Normal 9 5 6" xfId="24533" xr:uid="{5506BB91-B1F6-4303-8AED-AD5F75D89FB7}"/>
    <cellStyle name="Normal 9 5 7" xfId="24534" xr:uid="{1B9774B2-A9FB-4467-AC31-4AF14B87CE47}"/>
    <cellStyle name="Normal 9 5 8" xfId="24535" xr:uid="{000CDB0A-C33F-48FA-A804-E492531DC715}"/>
    <cellStyle name="Normal 9 5 8 2" xfId="24536" xr:uid="{BF147E59-3EE9-4D36-8AAA-2CA13E7A84B2}"/>
    <cellStyle name="Normal 9 6" xfId="24537" xr:uid="{A47DA902-27B9-46BC-8B85-6841B4E134DB}"/>
    <cellStyle name="Normal 9 6 2" xfId="24538" xr:uid="{5DE9D426-E67F-4E1C-BA00-527196BD3077}"/>
    <cellStyle name="Normal 9 6 2 2" xfId="24539" xr:uid="{ADA2EBDF-3F4C-4392-B3E5-8EAB8EBC0DCB}"/>
    <cellStyle name="Normal 9 6 3" xfId="24540" xr:uid="{8ACC3953-2529-41BB-9135-3CE60B990070}"/>
    <cellStyle name="Normal 9 6 4" xfId="24541" xr:uid="{991FBFCE-12B3-4324-9A12-B138D06BCD24}"/>
    <cellStyle name="Normal 9 6 5" xfId="24542" xr:uid="{BC0069ED-FB23-4431-A3A7-17674B37AF90}"/>
    <cellStyle name="Normal 9 6 6" xfId="24543" xr:uid="{7A66A81D-6580-472B-9743-6512C8197931}"/>
    <cellStyle name="Normal 9 6 7" xfId="24544" xr:uid="{9D7DB4B7-CF3A-4AE7-8286-D4A8836CEE08}"/>
    <cellStyle name="Normal 9 6 8" xfId="24545" xr:uid="{CB983BF5-69A3-4139-B2C6-D1FBA54E51ED}"/>
    <cellStyle name="Normal 9 6 8 2" xfId="24546" xr:uid="{A445494D-B5AF-40F5-94DA-485D4DE0B20E}"/>
    <cellStyle name="Normal 9 7" xfId="24547" xr:uid="{12965B87-1B9D-4916-B4D4-8AD7656BBDCB}"/>
    <cellStyle name="Normal 9 7 2" xfId="24548" xr:uid="{0DE59371-39EF-4839-836E-FA66C9384307}"/>
    <cellStyle name="Normal 9 8" xfId="24549" xr:uid="{9E1C3416-B084-436D-A404-5368E42B5E17}"/>
    <cellStyle name="Normal 9 8 2" xfId="24550" xr:uid="{9EC3CF41-13CA-4B16-AA72-95D01A06441D}"/>
    <cellStyle name="Normal 9 9" xfId="24551" xr:uid="{B6D25217-879E-4F0E-84B8-9A64460AAB58}"/>
    <cellStyle name="Normal 9 9 2" xfId="24552" xr:uid="{14603198-0A26-4CCF-8E15-BABB37EBDA1F}"/>
    <cellStyle name="Normal 9 9 3" xfId="24553" xr:uid="{6502FB59-1400-4A02-A037-19CD46105F83}"/>
    <cellStyle name="Normal GHG Numbers (0.00)" xfId="24554" xr:uid="{DF165DC9-9E29-417D-8F24-BE195F9A5ADD}"/>
    <cellStyle name="Normal GHG Numbers (0.00) 10" xfId="24555" xr:uid="{B68B99F8-727C-4220-8AF8-DB9A8088617A}"/>
    <cellStyle name="Normal GHG Numbers (0.00) 10 2" xfId="24556" xr:uid="{A9283AC6-6B27-4622-9822-04576FC82BFD}"/>
    <cellStyle name="Normal GHG Numbers (0.00) 10 3" xfId="24557" xr:uid="{96A25A7D-A2C0-414D-A8C6-42B9C9AA45A4}"/>
    <cellStyle name="Normal GHG Numbers (0.00) 10 4" xfId="24558" xr:uid="{A6CE27B7-8007-47B6-B19F-4070B2E05202}"/>
    <cellStyle name="Normal GHG Numbers (0.00) 11" xfId="24559" xr:uid="{4213AAC7-4213-4FD4-B684-6E3D06A207F6}"/>
    <cellStyle name="Normal GHG Numbers (0.00) 11 2" xfId="24560" xr:uid="{0A2BE868-FF3D-489C-A8D5-677F41CFBAF8}"/>
    <cellStyle name="Normal GHG Numbers (0.00) 11 3" xfId="24561" xr:uid="{CF6F3223-233D-49DE-95D4-1772FF940D6F}"/>
    <cellStyle name="Normal GHG Numbers (0.00) 12" xfId="24562" xr:uid="{4110FC4C-282F-467F-BE73-17C29CEDE70D}"/>
    <cellStyle name="Normal GHG Numbers (0.00) 12 2" xfId="24563" xr:uid="{57A1A56A-CEF0-43C2-AAF9-DE32A83445AF}"/>
    <cellStyle name="Normal GHG Numbers (0.00) 13" xfId="24564" xr:uid="{85808051-1765-4CB2-890B-97CA1BAC6230}"/>
    <cellStyle name="Normal GHG Numbers (0.00) 14" xfId="24565" xr:uid="{0DC25D39-3B35-4977-AF4B-65901AA21952}"/>
    <cellStyle name="Normal GHG Numbers (0.00) 15" xfId="24566" xr:uid="{951BAE31-9343-46A8-A7A4-1403C1529E7C}"/>
    <cellStyle name="Normal GHG Numbers (0.00) 2" xfId="24567" xr:uid="{ED8F1FBC-D173-4FDC-8B2A-3A4CF0EC03F6}"/>
    <cellStyle name="Normal GHG Numbers (0.00) 2 10" xfId="24568" xr:uid="{1E0F943B-85E2-42EB-B8C7-3B0B25BF8021}"/>
    <cellStyle name="Normal GHG Numbers (0.00) 2 10 2" xfId="24569" xr:uid="{955397C2-5623-40FC-8072-641D7379890F}"/>
    <cellStyle name="Normal GHG Numbers (0.00) 2 11" xfId="24570" xr:uid="{AD2AD14F-6FCC-4F58-919B-D3FBE7EDC772}"/>
    <cellStyle name="Normal GHG Numbers (0.00) 2 12" xfId="24571" xr:uid="{FA3A3793-1B3A-4B7E-8A05-F7856FA5691F}"/>
    <cellStyle name="Normal GHG Numbers (0.00) 2 2" xfId="24572" xr:uid="{07FE1C89-393B-486B-9BE7-ABD931259DD2}"/>
    <cellStyle name="Normal GHG Numbers (0.00) 2 2 2" xfId="24573" xr:uid="{B41521CB-7EA6-40D2-A4FA-ADF8B0626C29}"/>
    <cellStyle name="Normal GHG Numbers (0.00) 2 2 2 2" xfId="24574" xr:uid="{A2915286-1C67-4594-BC3C-C6DD21A4FE91}"/>
    <cellStyle name="Normal GHG Numbers (0.00) 2 2 2 3" xfId="24575" xr:uid="{90445BCA-3D63-42E0-AAB5-E6D508F9B119}"/>
    <cellStyle name="Normal GHG Numbers (0.00) 2 2 3" xfId="24576" xr:uid="{E5C7CF05-8CF0-44DD-8021-D72178269203}"/>
    <cellStyle name="Normal GHG Numbers (0.00) 2 2 4" xfId="24577" xr:uid="{BEAC75E1-8BAA-4AF7-B3CC-27D78EA14EEE}"/>
    <cellStyle name="Normal GHG Numbers (0.00) 2 2 5" xfId="24578" xr:uid="{82647623-7375-414E-8A1C-749576184CFA}"/>
    <cellStyle name="Normal GHG Numbers (0.00) 2 2 6" xfId="24579" xr:uid="{5F571895-4B16-4B69-96A6-46949D2E3CE2}"/>
    <cellStyle name="Normal GHG Numbers (0.00) 2 3" xfId="24580" xr:uid="{2E171BE0-CAFF-447B-B9FB-F9364F60F37B}"/>
    <cellStyle name="Normal GHG Numbers (0.00) 2 3 2" xfId="24581" xr:uid="{5437C114-6BE1-429F-AC3B-777FC2F49F8B}"/>
    <cellStyle name="Normal GHG Numbers (0.00) 2 3 3" xfId="24582" xr:uid="{FC090DD3-0CDF-4B05-B921-D5D8F3AB8AE1}"/>
    <cellStyle name="Normal GHG Numbers (0.00) 2 3 4" xfId="24583" xr:uid="{96FF0B33-742D-4311-8DEA-EDAC968E8D85}"/>
    <cellStyle name="Normal GHG Numbers (0.00) 2 4" xfId="24584" xr:uid="{372451D3-7844-45AB-91A1-3A98B6281645}"/>
    <cellStyle name="Normal GHG Numbers (0.00) 2 4 2" xfId="24585" xr:uid="{7CE99811-2259-48E5-B6C8-5EBB3DAE9A92}"/>
    <cellStyle name="Normal GHG Numbers (0.00) 2 4 3" xfId="24586" xr:uid="{A8500D0B-76F9-419B-ADD4-2FBEE0F838B9}"/>
    <cellStyle name="Normal GHG Numbers (0.00) 2 4 4" xfId="24587" xr:uid="{95EC954B-DDA0-4261-862D-163EFB0F48CC}"/>
    <cellStyle name="Normal GHG Numbers (0.00) 2 5" xfId="24588" xr:uid="{3CB23653-47A3-44E7-9B4D-59AB5AA3A1EF}"/>
    <cellStyle name="Normal GHG Numbers (0.00) 2 5 2" xfId="24589" xr:uid="{331408BD-DA26-4101-A0C9-04A0DCFBAD7B}"/>
    <cellStyle name="Normal GHG Numbers (0.00) 2 5 3" xfId="24590" xr:uid="{7448F25C-9DF8-485D-AC28-0263CC9EB796}"/>
    <cellStyle name="Normal GHG Numbers (0.00) 2 5 4" xfId="24591" xr:uid="{8A0F5CEE-AF04-4076-BFF2-6B819342A16E}"/>
    <cellStyle name="Normal GHG Numbers (0.00) 2 6" xfId="24592" xr:uid="{5D40CBF3-B685-4E18-BFF8-4FB3D249C2FC}"/>
    <cellStyle name="Normal GHG Numbers (0.00) 2 6 2" xfId="24593" xr:uid="{381BDE3B-6396-4EF4-83C2-70B5650E11DC}"/>
    <cellStyle name="Normal GHG Numbers (0.00) 2 6 3" xfId="24594" xr:uid="{6358911A-FC8F-445F-9CC6-50E6AE1FE225}"/>
    <cellStyle name="Normal GHG Numbers (0.00) 2 6 4" xfId="24595" xr:uid="{E4F3B11F-A8F5-4CE2-A39B-3ED937AE1C7F}"/>
    <cellStyle name="Normal GHG Numbers (0.00) 2 7" xfId="24596" xr:uid="{8948A256-EEF6-49F5-A1E3-CD806A6E1038}"/>
    <cellStyle name="Normal GHG Numbers (0.00) 2 7 2" xfId="24597" xr:uid="{4BD828BC-D926-467C-934E-85C2F5517569}"/>
    <cellStyle name="Normal GHG Numbers (0.00) 2 7 3" xfId="24598" xr:uid="{5A57924E-54AF-4783-B36F-8D46B7DEC070}"/>
    <cellStyle name="Normal GHG Numbers (0.00) 2 7 4" xfId="24599" xr:uid="{0BC20816-158A-4672-869D-B1D54EBA92E9}"/>
    <cellStyle name="Normal GHG Numbers (0.00) 2 8" xfId="24600" xr:uid="{00897DC0-0D20-4B6B-9930-2E0D3763556B}"/>
    <cellStyle name="Normal GHG Numbers (0.00) 2 8 2" xfId="24601" xr:uid="{FA50ED14-DE4C-4C28-AFA6-BC1157E0BE63}"/>
    <cellStyle name="Normal GHG Numbers (0.00) 2 8 3" xfId="24602" xr:uid="{BE224A84-BE07-4BAE-AE2B-48FAD207A6D8}"/>
    <cellStyle name="Normal GHG Numbers (0.00) 2 8 4" xfId="24603" xr:uid="{A5CBF1A9-6CF4-413F-BB43-1EAEF66257A6}"/>
    <cellStyle name="Normal GHG Numbers (0.00) 2 9" xfId="24604" xr:uid="{487B86C0-CF45-4316-B7AD-54F398F803F6}"/>
    <cellStyle name="Normal GHG Numbers (0.00) 2 9 2" xfId="24605" xr:uid="{16901F1F-3E6E-4C13-8F22-3E5729B22585}"/>
    <cellStyle name="Normal GHG Numbers (0.00) 2 9 3" xfId="24606" xr:uid="{4770F632-0C9F-43C8-8472-F26FAF488C72}"/>
    <cellStyle name="Normal GHG Numbers (0.00) 3" xfId="24607" xr:uid="{B71EA5F1-C270-4287-BAF8-EEAA21DF2127}"/>
    <cellStyle name="Normal GHG Numbers (0.00) 3 10" xfId="24608" xr:uid="{C9AA8EA6-054D-43CC-813C-769F6EB071C2}"/>
    <cellStyle name="Normal GHG Numbers (0.00) 3 10 2" xfId="24609" xr:uid="{C5071268-E6CA-4757-996B-4576379FBC8E}"/>
    <cellStyle name="Normal GHG Numbers (0.00) 3 11" xfId="24610" xr:uid="{498A5050-1CDF-468D-AEBD-A3C9F4E38958}"/>
    <cellStyle name="Normal GHG Numbers (0.00) 3 12" xfId="24611" xr:uid="{D4CB4A9D-3186-4832-AD4D-ED4E921958FA}"/>
    <cellStyle name="Normal GHG Numbers (0.00) 3 2" xfId="24612" xr:uid="{A8BD5020-2DEE-4B3A-B026-64833394D062}"/>
    <cellStyle name="Normal GHG Numbers (0.00) 3 2 2" xfId="24613" xr:uid="{30F32942-C160-43C0-9B97-911975DC5FA3}"/>
    <cellStyle name="Normal GHG Numbers (0.00) 3 2 3" xfId="24614" xr:uid="{43C49209-6BBA-4A1D-8A57-1BEC41C0B724}"/>
    <cellStyle name="Normal GHG Numbers (0.00) 3 2 4" xfId="24615" xr:uid="{0E006910-B4C1-4351-80F8-CCBC835E7652}"/>
    <cellStyle name="Normal GHG Numbers (0.00) 3 3" xfId="24616" xr:uid="{77249E40-12AE-4F29-9EED-8CDD380097FE}"/>
    <cellStyle name="Normal GHG Numbers (0.00) 3 3 2" xfId="24617" xr:uid="{3E4AF833-79A3-49A7-8F7B-1FDE58B12836}"/>
    <cellStyle name="Normal GHG Numbers (0.00) 3 3 3" xfId="24618" xr:uid="{E1EAD66A-3828-4565-81EC-40EE7F3CF583}"/>
    <cellStyle name="Normal GHG Numbers (0.00) 3 3 4" xfId="24619" xr:uid="{F675EEE8-EC12-4FE9-AE1B-5961A709A48D}"/>
    <cellStyle name="Normal GHG Numbers (0.00) 3 4" xfId="24620" xr:uid="{A2BAF13C-EA9A-4EE4-8A93-FCC71043EA3D}"/>
    <cellStyle name="Normal GHG Numbers (0.00) 3 4 2" xfId="24621" xr:uid="{FB1217AD-00D6-4D2A-BF4E-14A471205B00}"/>
    <cellStyle name="Normal GHG Numbers (0.00) 3 4 3" xfId="24622" xr:uid="{177F3278-C94F-4411-9CD6-D5A480BD117D}"/>
    <cellStyle name="Normal GHG Numbers (0.00) 3 4 4" xfId="24623" xr:uid="{38E53728-FD68-4B9C-AEB4-2247A7305B5E}"/>
    <cellStyle name="Normal GHG Numbers (0.00) 3 5" xfId="24624" xr:uid="{A72A7FAB-4551-41C2-A6B7-64741D38839C}"/>
    <cellStyle name="Normal GHG Numbers (0.00) 3 5 2" xfId="24625" xr:uid="{BFED15D3-60B3-44AE-9795-9FB5163F283E}"/>
    <cellStyle name="Normal GHG Numbers (0.00) 3 5 3" xfId="24626" xr:uid="{5FADCC71-C967-4F39-B7EF-7911AF471707}"/>
    <cellStyle name="Normal GHG Numbers (0.00) 3 5 4" xfId="24627" xr:uid="{D52B33AC-37D2-42D2-A3C3-06E634AE3C73}"/>
    <cellStyle name="Normal GHG Numbers (0.00) 3 6" xfId="24628" xr:uid="{B5C1DD1F-F71E-46AF-BD60-F33AF437E5BF}"/>
    <cellStyle name="Normal GHG Numbers (0.00) 3 6 2" xfId="24629" xr:uid="{98F63928-F1F0-4836-B97D-777F551B220F}"/>
    <cellStyle name="Normal GHG Numbers (0.00) 3 6 3" xfId="24630" xr:uid="{6D2CE7BA-F17A-4D32-9A28-1801CA9F0432}"/>
    <cellStyle name="Normal GHG Numbers (0.00) 3 6 4" xfId="24631" xr:uid="{7F26DA37-D75B-4C09-94B5-1BDD8C22CA51}"/>
    <cellStyle name="Normal GHG Numbers (0.00) 3 7" xfId="24632" xr:uid="{006DC4B9-12FC-4DDA-8A1A-478493693945}"/>
    <cellStyle name="Normal GHG Numbers (0.00) 3 7 2" xfId="24633" xr:uid="{829A588E-23EE-48AC-B14F-1F9602CD2A13}"/>
    <cellStyle name="Normal GHG Numbers (0.00) 3 7 3" xfId="24634" xr:uid="{E418B1C0-4C99-4513-BEBB-5B99535C3636}"/>
    <cellStyle name="Normal GHG Numbers (0.00) 3 7 4" xfId="24635" xr:uid="{246C8DEF-B9F0-4D42-9B30-B12D71A2B756}"/>
    <cellStyle name="Normal GHG Numbers (0.00) 3 8" xfId="24636" xr:uid="{CE7D54E3-FA66-4575-9629-62B8CA0E2A41}"/>
    <cellStyle name="Normal GHG Numbers (0.00) 3 8 2" xfId="24637" xr:uid="{7C8D95FC-4807-49C4-9783-DD27B8F82310}"/>
    <cellStyle name="Normal GHG Numbers (0.00) 3 8 3" xfId="24638" xr:uid="{97B99350-9649-4477-830C-4C3C48D01E0B}"/>
    <cellStyle name="Normal GHG Numbers (0.00) 3 8 4" xfId="24639" xr:uid="{6D3B899D-150B-41D1-965B-3B245D64DAA7}"/>
    <cellStyle name="Normal GHG Numbers (0.00) 3 9" xfId="24640" xr:uid="{74A0449B-17D4-4A03-A970-3717A30D8587}"/>
    <cellStyle name="Normal GHG Numbers (0.00) 3 9 2" xfId="24641" xr:uid="{F81D3E24-FE44-4D96-BDEB-789E25BAD42C}"/>
    <cellStyle name="Normal GHG Numbers (0.00) 3 9 3" xfId="24642" xr:uid="{E2D6BCA0-F412-4721-92F6-E0C3B44871D3}"/>
    <cellStyle name="Normal GHG Numbers (0.00) 4" xfId="24643" xr:uid="{EEE328C7-7376-488D-B5C8-F7A95688F477}"/>
    <cellStyle name="Normal GHG Numbers (0.00) 4 2" xfId="24644" xr:uid="{5FA82F99-A3D7-4A1B-8365-EB09C6F085C3}"/>
    <cellStyle name="Normal GHG Numbers (0.00) 4 2 2" xfId="24645" xr:uid="{363FC431-F6F0-47BF-8F3E-642D71605010}"/>
    <cellStyle name="Normal GHG Numbers (0.00) 4 2 3" xfId="24646" xr:uid="{5E659D1C-DCDB-466B-BBA7-0514292D12A8}"/>
    <cellStyle name="Normal GHG Numbers (0.00) 4 3" xfId="24647" xr:uid="{17C0EE7B-D9C9-4503-B4B0-942DF8ECECF9}"/>
    <cellStyle name="Normal GHG Numbers (0.00) 4 3 2" xfId="24648" xr:uid="{FC41DF48-5450-47D3-9DC9-3A793FDD130B}"/>
    <cellStyle name="Normal GHG Numbers (0.00) 4 4" xfId="24649" xr:uid="{4EBDCC9A-0A32-4A21-9951-2C0DBEA5AA0D}"/>
    <cellStyle name="Normal GHG Numbers (0.00) 4 4 2" xfId="24650" xr:uid="{02C4391A-5385-4EE9-9FC2-A9B222DBF941}"/>
    <cellStyle name="Normal GHG Numbers (0.00) 4 5" xfId="24651" xr:uid="{42FD1A8B-A8FD-4D65-8F61-0C1D1A8DEC35}"/>
    <cellStyle name="Normal GHG Numbers (0.00) 4 6" xfId="24652" xr:uid="{2D6BF1C5-D349-482B-B12F-ACB2972A96A4}"/>
    <cellStyle name="Normal GHG Numbers (0.00) 5" xfId="24653" xr:uid="{70B1F617-4B49-40B9-BD3E-0B8D9CFC4C4C}"/>
    <cellStyle name="Normal GHG Numbers (0.00) 5 2" xfId="24654" xr:uid="{5426CC68-ECAC-48D4-A12A-C9D32680CBF5}"/>
    <cellStyle name="Normal GHG Numbers (0.00) 5 3" xfId="24655" xr:uid="{B5511A79-53FE-4BF5-85BB-960456B93EAE}"/>
    <cellStyle name="Normal GHG Numbers (0.00) 5 4" xfId="24656" xr:uid="{E980D571-201E-4E10-8890-BDACCE267E38}"/>
    <cellStyle name="Normal GHG Numbers (0.00) 6" xfId="24657" xr:uid="{50774990-FFDF-4F03-8719-6C0A4EA2231B}"/>
    <cellStyle name="Normal GHG Numbers (0.00) 6 2" xfId="24658" xr:uid="{6B81F535-36B2-4D66-9745-D3E857121AA8}"/>
    <cellStyle name="Normal GHG Numbers (0.00) 6 3" xfId="24659" xr:uid="{3C938DEA-8B65-44D6-944D-5B38764B61B8}"/>
    <cellStyle name="Normal GHG Numbers (0.00) 6 4" xfId="24660" xr:uid="{007B9069-532E-45E6-B41E-E52E11737EE7}"/>
    <cellStyle name="Normal GHG Numbers (0.00) 7" xfId="24661" xr:uid="{8355D29C-DF3A-4DFE-B55F-10A5766E3F7B}"/>
    <cellStyle name="Normal GHG Numbers (0.00) 7 2" xfId="24662" xr:uid="{34C2062D-81AC-4F86-AC05-3028FC946FA6}"/>
    <cellStyle name="Normal GHG Numbers (0.00) 7 3" xfId="24663" xr:uid="{AC430AFA-4BA8-4356-A2CA-376C1E507DD5}"/>
    <cellStyle name="Normal GHG Numbers (0.00) 7 4" xfId="24664" xr:uid="{02C5C7E9-66A0-4732-AD98-804644D0A00F}"/>
    <cellStyle name="Normal GHG Numbers (0.00) 8" xfId="24665" xr:uid="{30358128-C78E-4C91-BC49-CBB7411BA88E}"/>
    <cellStyle name="Normal GHG Numbers (0.00) 8 2" xfId="24666" xr:uid="{FE36A567-F736-443F-A9F7-0B67A8154B5A}"/>
    <cellStyle name="Normal GHG Numbers (0.00) 8 3" xfId="24667" xr:uid="{C7F8FC33-6D0C-4509-9CC6-07B915B5A7F7}"/>
    <cellStyle name="Normal GHG Numbers (0.00) 8 4" xfId="24668" xr:uid="{8B644162-9705-4CDD-A8F7-DFF41A639E01}"/>
    <cellStyle name="Normal GHG Numbers (0.00) 9" xfId="24669" xr:uid="{86AEE588-C189-4B44-B9E4-9D67F8720EF9}"/>
    <cellStyle name="Normal GHG Numbers (0.00) 9 2" xfId="24670" xr:uid="{5DA0F9AD-F3BB-4577-A2C0-635F058B83ED}"/>
    <cellStyle name="Normal GHG Numbers (0.00) 9 3" xfId="24671" xr:uid="{BC7AD79D-8F6D-4EA4-A64F-E5EF5328F9DE}"/>
    <cellStyle name="Normal GHG Numbers (0.00) 9 4" xfId="24672" xr:uid="{3A4B8E7D-A9C0-4F73-91D9-AC3C1FFC44CA}"/>
    <cellStyle name="Normal GHG Textfiels Bold" xfId="24673" xr:uid="{7CAE86CB-DA1C-4BF0-A63C-7E0686F96F56}"/>
    <cellStyle name="Normal GHG whole table" xfId="24674" xr:uid="{A85DFEDB-7122-437E-B2D0-1A22C7F62790}"/>
    <cellStyle name="Normal GHG whole table 2" xfId="24675" xr:uid="{0D18C340-C9B8-4A4F-BFF8-ABEB45FC2FB2}"/>
    <cellStyle name="Normal GHG whole table 2 2" xfId="24676" xr:uid="{BD7030DC-6873-45D6-9876-FB1FE27ADB56}"/>
    <cellStyle name="Normal GHG whole table 2 2 2" xfId="24677" xr:uid="{CCA8CABF-B138-44E8-B6EE-FEB9CD7BA9B4}"/>
    <cellStyle name="Normal GHG whole table 2 3" xfId="24678" xr:uid="{9AE8CE16-91B5-4FFC-8E14-74A354853B78}"/>
    <cellStyle name="Normal GHG whole table 3" xfId="24679" xr:uid="{3EA8F6D8-8F0B-417B-8AFE-2FA873152529}"/>
    <cellStyle name="Normal GHG whole table 3 2" xfId="24680" xr:uid="{F56E52C6-EAAB-46D1-B13B-37D1814A3D8F}"/>
    <cellStyle name="Normal GHG whole table 4" xfId="24681" xr:uid="{8D0452A1-E53E-496B-89F0-9FA49DE8B744}"/>
    <cellStyle name="Normal GHG whole table 4 2" xfId="24682" xr:uid="{F8896309-D873-44AF-A3AC-01BD7114C2C8}"/>
    <cellStyle name="Normal GHG whole table 5" xfId="24683" xr:uid="{40AED06D-256D-4E5E-819A-BD50A34BD044}"/>
    <cellStyle name="Normal GHG whole table 6" xfId="24684" xr:uid="{46A8B9D5-F6A4-4170-A829-E16FCC4E70DB}"/>
    <cellStyle name="Normal GHG-Shade" xfId="24685" xr:uid="{5BD54CD5-78B4-4AE6-B5AE-A355FFD695D6}"/>
    <cellStyle name="Normal GHG-Shade 2" xfId="24686" xr:uid="{97B80F8D-3194-4439-98D6-9B11F6EC7338}"/>
    <cellStyle name="Normal GHG-Shade 2 2" xfId="24687" xr:uid="{0C4E0446-0A0F-4B0E-A080-4B6A431665F1}"/>
    <cellStyle name="Normal GHG-Shade 3" xfId="24688" xr:uid="{AD2046B2-B322-4D5E-AF76-44E43320C682}"/>
    <cellStyle name="Normal GHG-Shade 4" xfId="24689" xr:uid="{678E9778-7A3C-4ABE-959D-123B2B6E5878}"/>
    <cellStyle name="Normal GHG-Shade 5" xfId="24690" xr:uid="{1B9C7FAD-48B3-4298-B233-F95EE7A3873B}"/>
    <cellStyle name="Normál_C3EM_v2" xfId="24691" xr:uid="{5213C90E-4851-45B9-BD9D-C17EA5697526}"/>
    <cellStyle name="Normale 2" xfId="24692" xr:uid="{FACD2A05-DD23-4A91-AB7B-3FAD9E67BD0E}"/>
    <cellStyle name="Normale 2 2" xfId="24693" xr:uid="{EA0911A1-0817-47F3-A298-C4901563E370}"/>
    <cellStyle name="Normale 2 2 2" xfId="24694" xr:uid="{EE38C090-6A3B-4277-882E-CB6AD2760229}"/>
    <cellStyle name="Normale 2 2 2 2" xfId="24695" xr:uid="{16659E9E-82D7-4EFD-AEB3-15067D25B6A8}"/>
    <cellStyle name="Normale 2 2 2 2 2" xfId="24696" xr:uid="{61364763-F9F7-4B6A-89A9-243392E68998}"/>
    <cellStyle name="Normale 3" xfId="24697" xr:uid="{03EE9AA0-169F-4CF0-8785-98E733C9AA16}"/>
    <cellStyle name="Normale 3 2" xfId="24698" xr:uid="{19E88EAC-1120-45A4-9749-4729E5ED8213}"/>
    <cellStyle name="Normale 3 2 2" xfId="24699" xr:uid="{9E81F495-886C-438C-A4F4-451235FBFB9F}"/>
    <cellStyle name="Normale 3 2 2 2" xfId="24700" xr:uid="{2196A16F-5406-4C28-B10D-F0683655120D}"/>
    <cellStyle name="Normale 3 2 3" xfId="24701" xr:uid="{5A0FC9DD-5C00-46F7-9E4D-2B2B5ED225C8}"/>
    <cellStyle name="Normale 3 2 4" xfId="24702" xr:uid="{21AEEAE4-F527-4159-87B5-2B36E948EA50}"/>
    <cellStyle name="Normale 3 3" xfId="24703" xr:uid="{70E5FF94-AAF3-4D5D-B7FF-8233F73609C9}"/>
    <cellStyle name="Normale 3 3 2" xfId="24704" xr:uid="{B2C672EC-97C5-4BA8-A031-49080F4193EB}"/>
    <cellStyle name="Normale 3 3 3" xfId="24705" xr:uid="{3D867A6B-1E06-48BA-B67A-EE46A99D146D}"/>
    <cellStyle name="Normale 3 4" xfId="24706" xr:uid="{50776965-5ACF-4A98-884A-73CCD8ED5985}"/>
    <cellStyle name="Normale 3 4 2" xfId="24707" xr:uid="{75819FA5-9B37-4330-B78A-905A7A99A441}"/>
    <cellStyle name="Normale 3 5" xfId="24708" xr:uid="{4DD08452-EACC-4D15-9768-D75EA0C45E72}"/>
    <cellStyle name="Normale 4" xfId="24709" xr:uid="{6BD3F3F6-C7E4-4CC1-AA04-3F73EFD6ECE5}"/>
    <cellStyle name="Normale 4 2" xfId="24710" xr:uid="{031424E2-DDC6-4802-A611-347EF440F949}"/>
    <cellStyle name="Normale 4 3" xfId="24711" xr:uid="{FA7828EA-92F9-4D34-AD90-99A559892585}"/>
    <cellStyle name="Normale 4 4" xfId="24712" xr:uid="{25BF7260-16C3-4788-B37B-77F283E42C12}"/>
    <cellStyle name="Normale 4 5" xfId="24713" xr:uid="{3FEAA779-047A-46C6-9B53-2F86622C2FAB}"/>
    <cellStyle name="Normale 4 6" xfId="24714" xr:uid="{2A01BFC8-DD68-499F-B7BA-F2197F24B06B}"/>
    <cellStyle name="Normale 5" xfId="24715" xr:uid="{D345F001-780B-4D70-A2AC-A534F43B482C}"/>
    <cellStyle name="Normale 5 2" xfId="24716" xr:uid="{25DCB1BA-C43C-4E7B-9374-D8221BEF3E65}"/>
    <cellStyle name="Normale 5 3" xfId="24717" xr:uid="{3D8A9554-228F-4A0D-9087-270FFF8BFE9C}"/>
    <cellStyle name="Normale 5 3 2" xfId="24718" xr:uid="{81C9EA83-1C08-4875-9246-8B71450BCFAC}"/>
    <cellStyle name="Normale 5 4" xfId="24719" xr:uid="{7414573E-B3CC-40F2-928D-52B5A278B5B4}"/>
    <cellStyle name="Normale 5 5" xfId="24720" xr:uid="{101326F2-6E59-4AEB-B696-E637176CA38C}"/>
    <cellStyle name="Normale 54" xfId="24721" xr:uid="{111034C3-F222-497D-870E-AD3F6050D1FF}"/>
    <cellStyle name="Normale 6" xfId="24722" xr:uid="{A4332F30-33FA-4828-86D4-F2A949196D93}"/>
    <cellStyle name="Normale 6 2" xfId="24723" xr:uid="{FBD47DC9-6CD6-4895-9E43-9043D01C47EE}"/>
    <cellStyle name="Normale 60" xfId="24724" xr:uid="{86B122BF-EC85-4E9A-8C83-99765D0FF108}"/>
    <cellStyle name="Normale 64" xfId="24725" xr:uid="{9FD2E170-D09F-4D89-AA64-0FE38B577EFA}"/>
    <cellStyle name="Normale 65" xfId="24726" xr:uid="{82F2904F-A7EE-41B2-B7E6-413049668B4B}"/>
    <cellStyle name="Normale_1" xfId="24727" xr:uid="{53BF1387-0D5B-4A87-A382-008F84C4F34D}"/>
    <cellStyle name="normální_List1" xfId="24728" xr:uid="{BFE5387D-A852-451D-BC6C-62AA060F673A}"/>
    <cellStyle name="Nota" xfId="24729" xr:uid="{31041B0D-4A60-4EE6-937B-1DCDC316520C}"/>
    <cellStyle name="Nota 10" xfId="24730" xr:uid="{34F4EAFE-D9EE-4044-BEC2-12C3779A90A0}"/>
    <cellStyle name="Nota 11" xfId="24731" xr:uid="{AF9F9DD2-6B69-4DB2-910C-805F140D18CF}"/>
    <cellStyle name="Nota 2" xfId="24732" xr:uid="{9BFC3ECA-C954-43EF-BB46-336F7F2643DC}"/>
    <cellStyle name="Nota 2 2" xfId="24733" xr:uid="{E41CF869-AA3C-43B8-993B-0524BF1D0CE6}"/>
    <cellStyle name="Nota 2 3" xfId="24734" xr:uid="{F4F4E4C4-1800-4BA7-95F5-260579D07427}"/>
    <cellStyle name="Nota 2 4" xfId="24735" xr:uid="{EB8BD6A3-EB3E-4897-9843-982780565E2E}"/>
    <cellStyle name="Nota 3" xfId="24736" xr:uid="{B7EDF7FF-51C6-425C-92EE-B9E41770C03B}"/>
    <cellStyle name="Nota 3 2" xfId="24737" xr:uid="{C3EAC9C1-7733-44E1-9732-428AFF9B9900}"/>
    <cellStyle name="Nota 3 3" xfId="24738" xr:uid="{903148F3-2D97-4887-8BB3-0DECF28948E6}"/>
    <cellStyle name="Nota 3 4" xfId="24739" xr:uid="{1E19214F-E6E4-4433-B285-46B4B33B38D5}"/>
    <cellStyle name="Nota 4" xfId="24740" xr:uid="{82F22B61-CFF2-4ACB-85FC-EC0BAC2400E8}"/>
    <cellStyle name="Nota 4 2" xfId="24741" xr:uid="{374226FE-96A6-40DE-8086-C730635505E3}"/>
    <cellStyle name="Nota 4 3" xfId="24742" xr:uid="{76E3CE7D-D15F-4E08-8C99-AE897464565D}"/>
    <cellStyle name="Nota 4 4" xfId="24743" xr:uid="{F549E7B5-AA70-474B-99E4-22A43DD145AE}"/>
    <cellStyle name="Nota 5" xfId="24744" xr:uid="{89CAD81F-A983-499A-BE57-1001FF125E3C}"/>
    <cellStyle name="Nota 5 2" xfId="24745" xr:uid="{9F0FFE24-85F0-4B10-A401-51EF5B3C01CA}"/>
    <cellStyle name="Nota 5 3" xfId="24746" xr:uid="{E03CE1E5-C2C2-4F43-86C3-DB2753441811}"/>
    <cellStyle name="Nota 5 4" xfId="24747" xr:uid="{F60AC470-C022-453C-B3E8-9368E2886BB7}"/>
    <cellStyle name="Nota 6" xfId="24748" xr:uid="{EAC3D196-92F3-4312-A471-50A451B24997}"/>
    <cellStyle name="Nota 6 2" xfId="24749" xr:uid="{D6879F42-4758-4354-92A1-FD0758A4A807}"/>
    <cellStyle name="Nota 6 3" xfId="24750" xr:uid="{349DCE49-AFB5-4188-A2B7-E7B3EAFFD7C3}"/>
    <cellStyle name="Nota 6 4" xfId="24751" xr:uid="{748EDDDE-5F1D-4F83-B7F5-0E600A41ACFD}"/>
    <cellStyle name="Nota 7" xfId="24752" xr:uid="{392703F5-0914-416D-A7C6-88A230F0E4BD}"/>
    <cellStyle name="Nota 7 2" xfId="24753" xr:uid="{0DED990D-A8B7-4E14-A50B-1DD9AEA3E9F3}"/>
    <cellStyle name="Nota 7 3" xfId="24754" xr:uid="{844F2407-70F1-4EF7-86D0-1D476447A2C9}"/>
    <cellStyle name="Nota 7 4" xfId="24755" xr:uid="{4EAB889D-2D6E-4F9B-9C21-616E934A61AC}"/>
    <cellStyle name="Nota 8" xfId="24756" xr:uid="{991BD3FC-0BC9-4A3A-BEFD-39CC3891AC85}"/>
    <cellStyle name="Nota 8 2" xfId="24757" xr:uid="{AEB897E0-72F8-408C-86B4-90D6BD29CE48}"/>
    <cellStyle name="Nota 8 3" xfId="24758" xr:uid="{4AA1E11D-B495-478A-99BA-9D888D2F6886}"/>
    <cellStyle name="Nota 8 4" xfId="24759" xr:uid="{C1F8C500-B768-4CA5-A09B-AACC03F3D543}"/>
    <cellStyle name="Nota 9" xfId="24760" xr:uid="{A6DE3C72-B54F-4A9E-8F2C-0DC10473D446}"/>
    <cellStyle name="Note 10" xfId="24761" xr:uid="{B665305D-AB53-4B08-9067-4311AE69C2E3}"/>
    <cellStyle name="Note 10 10" xfId="24762" xr:uid="{7ADBFCAF-0B9E-43BA-A2B8-A94B32538BC5}"/>
    <cellStyle name="Note 10 10 2" xfId="24763" xr:uid="{8F772124-E282-4508-AA1C-5609380A5420}"/>
    <cellStyle name="Note 10 11" xfId="24764" xr:uid="{87E6F810-0062-40B2-971B-71A334C63AFF}"/>
    <cellStyle name="Note 10 11 2" xfId="24765" xr:uid="{DB0E40C7-6C34-4BDE-ACF5-FDDE42468331}"/>
    <cellStyle name="Note 10 12" xfId="24766" xr:uid="{F50D6C87-8B94-439F-871B-BF72EEE73D79}"/>
    <cellStyle name="Note 10 13" xfId="24767" xr:uid="{7857E47C-C2FC-4C6E-80BB-4EA5A8BD6935}"/>
    <cellStyle name="Note 10 2" xfId="24768" xr:uid="{4D06AEA7-4F05-4AB7-B65D-2503B058F5A3}"/>
    <cellStyle name="Note 10 2 10" xfId="24769" xr:uid="{E73D9C5D-2251-43DC-A789-D55BCE268E9F}"/>
    <cellStyle name="Note 10 2 10 2" xfId="24770" xr:uid="{13243B38-27AF-429A-A1A0-C06B313A68FA}"/>
    <cellStyle name="Note 10 2 11" xfId="24771" xr:uid="{68F6CEFD-D5AB-4D86-A56C-2241DEA10AA5}"/>
    <cellStyle name="Note 10 2 12" xfId="24772" xr:uid="{21FE1352-17DA-41B1-9628-FCF3FBE80BA1}"/>
    <cellStyle name="Note 10 2 2" xfId="24773" xr:uid="{77C6EAEC-A300-4D68-81D1-64D6F3EABFD1}"/>
    <cellStyle name="Note 10 2 2 2" xfId="24774" xr:uid="{4D662F7F-A531-40F1-BB07-C6C394D03DA7}"/>
    <cellStyle name="Note 10 2 2 2 2" xfId="24775" xr:uid="{115942D9-060B-477B-9F3A-47192F5018B3}"/>
    <cellStyle name="Note 10 2 2 3" xfId="24776" xr:uid="{412CAD5E-BD3C-4923-A11E-4E76B2E017E2}"/>
    <cellStyle name="Note 10 2 2 4" xfId="24777" xr:uid="{09A535C8-0939-49AB-9E46-E4AFAA670B4A}"/>
    <cellStyle name="Note 10 2 3" xfId="24778" xr:uid="{5581E630-D6D2-4203-B416-E1D157A12A4A}"/>
    <cellStyle name="Note 10 2 3 2" xfId="24779" xr:uid="{D671BD95-9066-434F-AEA7-1FC6D6060045}"/>
    <cellStyle name="Note 10 2 3 3" xfId="24780" xr:uid="{8868E6B1-CBFF-4863-BB88-EB3331B936B0}"/>
    <cellStyle name="Note 10 2 3 4" xfId="24781" xr:uid="{1980B9FA-65C2-4149-8C70-44D4C83B7428}"/>
    <cellStyle name="Note 10 2 4" xfId="24782" xr:uid="{990BEE49-7877-4BE4-A019-145C61D34572}"/>
    <cellStyle name="Note 10 2 4 2" xfId="24783" xr:uid="{65F6170F-54DD-4A16-A1AE-C58CB6E7EAE7}"/>
    <cellStyle name="Note 10 2 4 3" xfId="24784" xr:uid="{FF1F02C9-E683-4009-A5D2-8FB7CB2F6E59}"/>
    <cellStyle name="Note 10 2 4 4" xfId="24785" xr:uid="{A0166EF7-3379-46D9-A0A6-7C8F0502B199}"/>
    <cellStyle name="Note 10 2 5" xfId="24786" xr:uid="{3BED3991-AED7-4762-A05F-D4240F83966C}"/>
    <cellStyle name="Note 10 2 5 2" xfId="24787" xr:uid="{A4549A07-2678-4EB1-BBF7-B9BB9120F862}"/>
    <cellStyle name="Note 10 2 5 3" xfId="24788" xr:uid="{46CFC5F6-1B0F-4810-BEFA-F1D4CB5DBD27}"/>
    <cellStyle name="Note 10 2 5 4" xfId="24789" xr:uid="{8B2EA7C1-6F75-4357-9252-9C760F350496}"/>
    <cellStyle name="Note 10 2 6" xfId="24790" xr:uid="{F7CD5C13-4B35-4F0E-9E99-CC7FD937D771}"/>
    <cellStyle name="Note 10 2 6 2" xfId="24791" xr:uid="{5CF32CBA-292C-46C5-83DA-F5A3532435F9}"/>
    <cellStyle name="Note 10 2 6 3" xfId="24792" xr:uid="{91A614C1-3E4B-426D-9D62-75D7C2F45BA3}"/>
    <cellStyle name="Note 10 2 6 4" xfId="24793" xr:uid="{6122AC90-8598-4C4A-B4D2-5F877FD965A0}"/>
    <cellStyle name="Note 10 2 7" xfId="24794" xr:uid="{FDB6F053-D1EE-41C1-913D-A0196651AFE0}"/>
    <cellStyle name="Note 10 2 7 2" xfId="24795" xr:uid="{772D9D0E-5BD5-4509-B0DA-96A3A161FF1E}"/>
    <cellStyle name="Note 10 2 7 3" xfId="24796" xr:uid="{F36B5B3F-96A6-4B5D-BCFA-CC4AF47B4028}"/>
    <cellStyle name="Note 10 2 7 4" xfId="24797" xr:uid="{2FDDC293-15A1-4A9A-A0F2-07E8D2DA7543}"/>
    <cellStyle name="Note 10 2 8" xfId="24798" xr:uid="{FDDEECDA-FE16-4591-84F1-33DA633930F8}"/>
    <cellStyle name="Note 10 2 8 2" xfId="24799" xr:uid="{4808C660-E491-4490-97DB-E1726B241B00}"/>
    <cellStyle name="Note 10 2 8 3" xfId="24800" xr:uid="{3DD2F68E-56DD-48D3-A45E-DCCF9DB10590}"/>
    <cellStyle name="Note 10 2 8 4" xfId="24801" xr:uid="{0187996B-D212-4DEA-B3A5-08E9A1E3E3DD}"/>
    <cellStyle name="Note 10 2 9" xfId="24802" xr:uid="{6301C407-1D6B-411B-9466-7E0DC4AE6EB1}"/>
    <cellStyle name="Note 10 2 9 2" xfId="24803" xr:uid="{A06B80ED-4EB8-4AED-94F4-808806EF3409}"/>
    <cellStyle name="Note 10 3" xfId="24804" xr:uid="{CFFD6B18-C814-4F86-A91F-A6D3F53466F5}"/>
    <cellStyle name="Note 10 3 2" xfId="24805" xr:uid="{5AB28D32-9E59-49C4-BE78-E9AE9BB379FA}"/>
    <cellStyle name="Note 10 3 2 2" xfId="24806" xr:uid="{83115F0C-DE24-4537-B6E4-7D449B7D1188}"/>
    <cellStyle name="Note 10 3 3" xfId="24807" xr:uid="{63AB4A92-2EE7-47F3-B00C-ED05E8C0999B}"/>
    <cellStyle name="Note 10 3 4" xfId="24808" xr:uid="{2204B822-BB97-433F-A7FE-0CC8160458CD}"/>
    <cellStyle name="Note 10 3 5" xfId="24809" xr:uid="{11FC7EEE-DC02-4D13-9BBB-AE3DC1837077}"/>
    <cellStyle name="Note 10 3_ELC_final" xfId="24810" xr:uid="{37977127-5A50-4822-99D2-5049267018A6}"/>
    <cellStyle name="Note 10 4" xfId="24811" xr:uid="{E1DC11DF-7CFA-45C3-BE03-66D07CF4D871}"/>
    <cellStyle name="Note 10 4 2" xfId="24812" xr:uid="{7765BF5E-FD3B-4AA3-B196-6062AEDED8B3}"/>
    <cellStyle name="Note 10 4 3" xfId="24813" xr:uid="{00375AAF-A2E3-4A48-A13A-B278EBF8F631}"/>
    <cellStyle name="Note 10 4 4" xfId="24814" xr:uid="{A2F71FD7-E0DC-4004-B6F0-E5074F653A92}"/>
    <cellStyle name="Note 10 5" xfId="24815" xr:uid="{382E63FC-2EE3-4404-8C0C-29C477DCC243}"/>
    <cellStyle name="Note 10 5 2" xfId="24816" xr:uid="{A4FC42FE-590F-4177-A99E-111AEF3B335B}"/>
    <cellStyle name="Note 10 5 3" xfId="24817" xr:uid="{76755B91-54A2-4067-B85A-9832E7884BAD}"/>
    <cellStyle name="Note 10 5 4" xfId="24818" xr:uid="{31363A42-D049-410D-AC23-291AAA21AC41}"/>
    <cellStyle name="Note 10 6" xfId="24819" xr:uid="{DEAC4793-01E8-4B07-8B4D-5A614AC0846D}"/>
    <cellStyle name="Note 10 6 2" xfId="24820" xr:uid="{575E9EC2-094B-4AA7-8B31-FBBA5E83407A}"/>
    <cellStyle name="Note 10 6 3" xfId="24821" xr:uid="{2704EE6C-D183-4FDA-90C4-009411C9EC24}"/>
    <cellStyle name="Note 10 6 4" xfId="24822" xr:uid="{0FBF40FB-3B1A-46D5-A18B-74DDF225F7FE}"/>
    <cellStyle name="Note 10 7" xfId="24823" xr:uid="{492F0182-04FA-4998-960E-1973D2FB7FB3}"/>
    <cellStyle name="Note 10 7 2" xfId="24824" xr:uid="{EE0C7A21-25CA-4720-9192-336BA4B6D27D}"/>
    <cellStyle name="Note 10 7 3" xfId="24825" xr:uid="{FF3E4771-BE0D-4328-AC63-89C2DFB655B3}"/>
    <cellStyle name="Note 10 7 4" xfId="24826" xr:uid="{85820215-7D3E-43D2-A233-1564DDA0D4D2}"/>
    <cellStyle name="Note 10 8" xfId="24827" xr:uid="{9BC39F72-D97D-4010-9C6F-34DC413870AF}"/>
    <cellStyle name="Note 10 8 2" xfId="24828" xr:uid="{2E4BDD4D-CBA2-4799-84A6-7D702F1AF1C6}"/>
    <cellStyle name="Note 10 8 3" xfId="24829" xr:uid="{9D741856-1D2B-476A-B1F2-4053593FE7CE}"/>
    <cellStyle name="Note 10 8 4" xfId="24830" xr:uid="{68274345-6FA3-49E5-AB17-59AEB0ED4C6C}"/>
    <cellStyle name="Note 10 9" xfId="24831" xr:uid="{16162A98-E6E1-4696-A8A9-0883AFFF0143}"/>
    <cellStyle name="Note 10 9 2" xfId="24832" xr:uid="{5030C0C8-5157-4384-89E7-03ADC2988F73}"/>
    <cellStyle name="Note 10 9 3" xfId="24833" xr:uid="{1FD6F312-F050-4982-8370-81594783FF29}"/>
    <cellStyle name="Note 10 9 4" xfId="24834" xr:uid="{6FE6DE39-B122-4504-BCE5-44FA7F037134}"/>
    <cellStyle name="Note 10_ELC_final" xfId="24835" xr:uid="{F1C1C3E4-6642-4847-9870-CA9799C90E07}"/>
    <cellStyle name="Note 11" xfId="24836" xr:uid="{F93E07EA-033A-404B-8572-DA75F34229EA}"/>
    <cellStyle name="Note 11 10" xfId="24837" xr:uid="{05BC0DC6-00FA-4951-8CF7-BA9829C361A6}"/>
    <cellStyle name="Note 11 10 2" xfId="24838" xr:uid="{3305131C-3F25-43E3-A213-E9E22B5DFE82}"/>
    <cellStyle name="Note 11 11" xfId="24839" xr:uid="{78F5B864-D53E-4F36-BFDD-F274FEFE1617}"/>
    <cellStyle name="Note 11 11 2" xfId="24840" xr:uid="{92F4F92D-CA00-436A-BD86-C8F8C253FBC2}"/>
    <cellStyle name="Note 11 12" xfId="24841" xr:uid="{88EFEED0-6858-4E9A-9F08-842DC8E0454C}"/>
    <cellStyle name="Note 11 13" xfId="24842" xr:uid="{3A329AEE-30CC-440E-858D-F900DF5071E6}"/>
    <cellStyle name="Note 11 2" xfId="24843" xr:uid="{E4EA9110-092F-4E2C-8E3F-10D8B42A87BB}"/>
    <cellStyle name="Note 11 2 10" xfId="24844" xr:uid="{3E265DF8-E063-4FF9-A11B-3571DEA3B2EE}"/>
    <cellStyle name="Note 11 2 10 2" xfId="24845" xr:uid="{B692FBA9-8B4B-474F-8ED4-4C67CFDF6B7F}"/>
    <cellStyle name="Note 11 2 11" xfId="24846" xr:uid="{F18A0DEA-498D-4BBD-91E3-92E0294D7A79}"/>
    <cellStyle name="Note 11 2 12" xfId="24847" xr:uid="{902184B3-3DD4-4F50-B4AA-16FF9EFE0B46}"/>
    <cellStyle name="Note 11 2 2" xfId="24848" xr:uid="{6232C29D-1045-46F0-9A06-1E6ED394AFA3}"/>
    <cellStyle name="Note 11 2 2 2" xfId="24849" xr:uid="{3EAC76A1-0A2D-46F5-B48A-D04593732277}"/>
    <cellStyle name="Note 11 2 2 2 2" xfId="24850" xr:uid="{CDF2A19A-6B09-4953-BE95-535922AF826E}"/>
    <cellStyle name="Note 11 2 2 3" xfId="24851" xr:uid="{9C60754C-5465-45FA-8369-0EAF5824341D}"/>
    <cellStyle name="Note 11 2 2 4" xfId="24852" xr:uid="{06DF0ABA-875F-4FE3-83BA-AF353F15B21A}"/>
    <cellStyle name="Note 11 2 3" xfId="24853" xr:uid="{852BF31D-2C2F-4EAB-9CAC-3E6F6B9BA42E}"/>
    <cellStyle name="Note 11 2 3 2" xfId="24854" xr:uid="{6AB631E5-8F4B-4C97-A5CD-EACDF0B9CFA7}"/>
    <cellStyle name="Note 11 2 3 3" xfId="24855" xr:uid="{9716D4ED-9035-4D72-A645-84876B255A60}"/>
    <cellStyle name="Note 11 2 3 4" xfId="24856" xr:uid="{88FC35E0-7955-451C-BE61-EEE731723B99}"/>
    <cellStyle name="Note 11 2 4" xfId="24857" xr:uid="{D7685192-9C23-43C5-B579-B81FE6B04D1D}"/>
    <cellStyle name="Note 11 2 4 2" xfId="24858" xr:uid="{0128ABD9-71E5-4514-8B5A-34E754EC1E91}"/>
    <cellStyle name="Note 11 2 4 3" xfId="24859" xr:uid="{9503BFE8-2E1C-4B8C-8422-6970FA074B3D}"/>
    <cellStyle name="Note 11 2 4 4" xfId="24860" xr:uid="{5483E424-8304-4F38-9443-003AB3CCB464}"/>
    <cellStyle name="Note 11 2 5" xfId="24861" xr:uid="{BD660291-0898-44F9-881B-5621DB5AD5B6}"/>
    <cellStyle name="Note 11 2 5 2" xfId="24862" xr:uid="{8001344C-40E4-4B53-803E-F3AA36CBD91C}"/>
    <cellStyle name="Note 11 2 5 3" xfId="24863" xr:uid="{F1918278-F906-401B-944E-06F82F7894FD}"/>
    <cellStyle name="Note 11 2 5 4" xfId="24864" xr:uid="{93AAA2AD-7497-4448-A980-18489FB88EF4}"/>
    <cellStyle name="Note 11 2 6" xfId="24865" xr:uid="{DC4806DB-E7DD-4C25-9486-AFB1450C7394}"/>
    <cellStyle name="Note 11 2 6 2" xfId="24866" xr:uid="{8DC5A7C4-2B71-4CF6-BBC5-0CD32B9D1A0E}"/>
    <cellStyle name="Note 11 2 6 3" xfId="24867" xr:uid="{B42744F7-95ED-4A92-8EB2-EEFA1C75171F}"/>
    <cellStyle name="Note 11 2 6 4" xfId="24868" xr:uid="{B08B1DF9-01C8-42D7-9272-9B95E8BA6FEA}"/>
    <cellStyle name="Note 11 2 7" xfId="24869" xr:uid="{6284D042-4470-4B51-B7E8-DA841F828079}"/>
    <cellStyle name="Note 11 2 7 2" xfId="24870" xr:uid="{2E7AE226-FECA-4D0C-B25E-80F149736875}"/>
    <cellStyle name="Note 11 2 7 3" xfId="24871" xr:uid="{3F6B2948-3AF9-4DE8-8F8C-CA278530014A}"/>
    <cellStyle name="Note 11 2 7 4" xfId="24872" xr:uid="{19188050-E7B9-4A19-8443-5F9F45E1EBE3}"/>
    <cellStyle name="Note 11 2 8" xfId="24873" xr:uid="{B0EBDB8B-D3C1-40F5-86CD-6763CD65E50B}"/>
    <cellStyle name="Note 11 2 8 2" xfId="24874" xr:uid="{4F0CB04D-EF64-4A8A-B8D9-BBDAEE968FB5}"/>
    <cellStyle name="Note 11 2 8 3" xfId="24875" xr:uid="{5B66B8FD-E1C7-4F27-A853-BEFD9C20EC20}"/>
    <cellStyle name="Note 11 2 8 4" xfId="24876" xr:uid="{8733E8A3-4785-4245-A6A3-64F4F68E5CC7}"/>
    <cellStyle name="Note 11 2 9" xfId="24877" xr:uid="{109F3A2B-3CC8-42E6-8E05-882412C6A4F2}"/>
    <cellStyle name="Note 11 2 9 2" xfId="24878" xr:uid="{120A0680-6CC6-4F78-8106-04C982F5DAF0}"/>
    <cellStyle name="Note 11 3" xfId="24879" xr:uid="{2ED892DD-1B9C-4DCF-9D00-5EA9BCAC07E0}"/>
    <cellStyle name="Note 11 3 2" xfId="24880" xr:uid="{2F741769-F2DD-4964-80F7-4611D771EBD3}"/>
    <cellStyle name="Note 11 3 2 2" xfId="24881" xr:uid="{AE846001-A8C8-4688-AEB3-251A5FD23537}"/>
    <cellStyle name="Note 11 3 3" xfId="24882" xr:uid="{49C37C87-85F5-41C3-B10F-AF157C60C1B5}"/>
    <cellStyle name="Note 11 3 4" xfId="24883" xr:uid="{A1E5A03E-02D0-4DB0-B23D-BE83FB638B21}"/>
    <cellStyle name="Note 11 4" xfId="24884" xr:uid="{57C19EBB-E68A-457D-84AC-74202B93634C}"/>
    <cellStyle name="Note 11 4 2" xfId="24885" xr:uid="{AD0FD5CB-25E0-4C7C-819A-769F19A4D515}"/>
    <cellStyle name="Note 11 4 3" xfId="24886" xr:uid="{5B2730B8-70AD-49A5-B556-FD5704644ACB}"/>
    <cellStyle name="Note 11 4 4" xfId="24887" xr:uid="{0C436BE2-6BD2-4219-A0DD-72FD8F2460B0}"/>
    <cellStyle name="Note 11 5" xfId="24888" xr:uid="{0C03F654-E8FF-4E18-9260-F9CA06ED1589}"/>
    <cellStyle name="Note 11 5 2" xfId="24889" xr:uid="{8E9F4E90-F5F7-497E-8573-862BE0FAB255}"/>
    <cellStyle name="Note 11 5 3" xfId="24890" xr:uid="{5E146F04-0BC0-437D-87AD-7E90B01A643F}"/>
    <cellStyle name="Note 11 5 4" xfId="24891" xr:uid="{D5E60C4F-A7E0-4250-BE25-034BE18C2072}"/>
    <cellStyle name="Note 11 6" xfId="24892" xr:uid="{5542AAA0-B02B-4371-9F17-D36E3F2648D9}"/>
    <cellStyle name="Note 11 6 2" xfId="24893" xr:uid="{E18AFE01-A33B-4105-9CBD-3360D064AD81}"/>
    <cellStyle name="Note 11 6 3" xfId="24894" xr:uid="{721A067F-D292-432C-A522-17EFF9D6A615}"/>
    <cellStyle name="Note 11 6 4" xfId="24895" xr:uid="{7B026A5F-C4CF-4037-B3C6-0DA505BBFF83}"/>
    <cellStyle name="Note 11 7" xfId="24896" xr:uid="{56D70958-E49C-4872-B6A2-DEBA7A51F7E6}"/>
    <cellStyle name="Note 11 7 2" xfId="24897" xr:uid="{57777CBC-892A-4E30-A0E3-5CB217B25D5E}"/>
    <cellStyle name="Note 11 7 3" xfId="24898" xr:uid="{F2F8B392-8CEB-4355-8DFB-926F59C5266D}"/>
    <cellStyle name="Note 11 7 4" xfId="24899" xr:uid="{BF7AD0B6-3CA7-47A0-A4FC-3830FBFB18EE}"/>
    <cellStyle name="Note 11 8" xfId="24900" xr:uid="{DF5CDC22-8393-4631-A0FF-9BD6AFF6E60E}"/>
    <cellStyle name="Note 11 8 2" xfId="24901" xr:uid="{930E9303-9137-4F3C-9A82-FB3AF9CF13C8}"/>
    <cellStyle name="Note 11 8 3" xfId="24902" xr:uid="{03467775-D4D0-4ADE-AF17-8EEC7DF821A9}"/>
    <cellStyle name="Note 11 8 4" xfId="24903" xr:uid="{3D09A5ED-6A47-4784-BC88-D1D1AF27F69A}"/>
    <cellStyle name="Note 11 9" xfId="24904" xr:uid="{9CEA84A1-85A4-4370-91B4-8AF53EF1A352}"/>
    <cellStyle name="Note 11 9 2" xfId="24905" xr:uid="{B6777F69-0AB4-43D1-8D0A-0C41D331792B}"/>
    <cellStyle name="Note 11 9 3" xfId="24906" xr:uid="{8CB75AF8-551D-407C-B257-3A906238E29F}"/>
    <cellStyle name="Note 11 9 4" xfId="24907" xr:uid="{C5D413D0-A86E-49E5-A195-FB97D4125368}"/>
    <cellStyle name="Note 11_ELC_final" xfId="24908" xr:uid="{D6B4BEEC-8A68-468B-8301-C62020A4142B}"/>
    <cellStyle name="Note 12" xfId="24909" xr:uid="{B2C32F7B-0A31-424E-B001-B31B647B13C3}"/>
    <cellStyle name="Note 12 2" xfId="24910" xr:uid="{1F4D9F5C-8819-4E1F-B46D-539C70DE2499}"/>
    <cellStyle name="Note 12_ELC_final" xfId="24911" xr:uid="{37CF2B18-600F-48C4-A3BA-FA28A15F95B3}"/>
    <cellStyle name="Note 13" xfId="24912" xr:uid="{49664119-ED5C-4C5C-98B8-43305F6EE5CB}"/>
    <cellStyle name="Note 13 2" xfId="24913" xr:uid="{0EC7F51B-3961-4106-914C-1AF8CF5A9E35}"/>
    <cellStyle name="Note 13_ELC_final" xfId="24914" xr:uid="{9E50314D-6DA3-4F17-A87F-E81C8F522680}"/>
    <cellStyle name="Note 14" xfId="24915" xr:uid="{B94E4D10-FD32-4DD5-8C1B-E2173EE5FE3E}"/>
    <cellStyle name="Note 14 2" xfId="24916" xr:uid="{4DF4A076-69C0-4A62-87E7-C2307DCBE0FF}"/>
    <cellStyle name="Note 14_ELC_final" xfId="24917" xr:uid="{C356BBC8-1115-4DC0-8CB4-8D84911C6ED0}"/>
    <cellStyle name="Note 15" xfId="24918" xr:uid="{D0A7BDBD-270A-4142-B6B0-C1FF184A6A46}"/>
    <cellStyle name="Note 15 2" xfId="24919" xr:uid="{5719A11D-F581-4B94-8DD6-29605C13635B}"/>
    <cellStyle name="Note 15_ELC_final" xfId="24920" xr:uid="{30753AF5-1B93-4E88-A618-95F3B88E1EA2}"/>
    <cellStyle name="Note 16" xfId="24921" xr:uid="{0B1D261D-40B5-4600-B392-1CE4A03A111D}"/>
    <cellStyle name="Note 16 2" xfId="24922" xr:uid="{A46F7861-E595-4FF8-9A74-F6667E849152}"/>
    <cellStyle name="Note 16_ELC_final" xfId="24923" xr:uid="{8D285611-7ECF-4FBD-8CB7-3BF1958407CB}"/>
    <cellStyle name="Note 17" xfId="24924" xr:uid="{F83B03ED-D643-4BBA-AB52-551FBDFC66BD}"/>
    <cellStyle name="Note 17 2" xfId="24925" xr:uid="{6B64C857-1C53-4932-A3C1-721107497B78}"/>
    <cellStyle name="Note 17_ELC_final" xfId="24926" xr:uid="{ECFE859B-A1CF-4B33-88E7-D6EA8C27DE59}"/>
    <cellStyle name="Note 18" xfId="24927" xr:uid="{CEF640D1-8446-4589-8C87-CE90C7D1B803}"/>
    <cellStyle name="Note 18 2" xfId="24928" xr:uid="{F04B4994-3C43-4C5F-8A09-E4B72616D14E}"/>
    <cellStyle name="Note 18_ELC_final" xfId="24929" xr:uid="{11E760F4-D2D7-4166-8F3C-2FAAB1D7EAD3}"/>
    <cellStyle name="Note 19" xfId="24930" xr:uid="{4A66322E-97EA-4298-80B4-A3114507FB3E}"/>
    <cellStyle name="Note 2" xfId="24931" xr:uid="{C84E45FE-7487-4708-91E8-0AD38733BF1C}"/>
    <cellStyle name="Note 2 10" xfId="24932" xr:uid="{AB031EC3-06AB-4F71-AE2A-517B390251B4}"/>
    <cellStyle name="Note 2 10 10" xfId="24933" xr:uid="{2235BACD-3879-4D3B-A9BC-09CAD7B2116D}"/>
    <cellStyle name="Note 2 10 10 2" xfId="24934" xr:uid="{7DF45691-57DF-4A6B-8C12-F3E92C5BF651}"/>
    <cellStyle name="Note 2 10 11" xfId="24935" xr:uid="{BE14935D-DB11-45C2-AE1F-94B8FC14C496}"/>
    <cellStyle name="Note 2 10 11 2" xfId="24936" xr:uid="{26F07D0B-5938-4D34-A671-FBDD8F4DBD0E}"/>
    <cellStyle name="Note 2 10 12" xfId="24937" xr:uid="{3114193B-60B5-44BB-A797-891ACF60CB65}"/>
    <cellStyle name="Note 2 10 13" xfId="24938" xr:uid="{0EE0E91A-CD47-4C17-B4AB-8750FC0CCD55}"/>
    <cellStyle name="Note 2 10 2" xfId="24939" xr:uid="{B5DABDE3-729F-4403-A41F-DE25BB326BA6}"/>
    <cellStyle name="Note 2 10 2 10" xfId="24940" xr:uid="{5A5813BB-95A3-4103-853D-C69F1E7817C4}"/>
    <cellStyle name="Note 2 10 2 10 2" xfId="24941" xr:uid="{D0B6314E-C569-464E-AFDC-69E9575E7216}"/>
    <cellStyle name="Note 2 10 2 11" xfId="24942" xr:uid="{8D9B74B4-7AB2-495C-B83E-54383DDC9EE4}"/>
    <cellStyle name="Note 2 10 2 2" xfId="24943" xr:uid="{0EFBF4FA-724B-4AC4-8E7A-B8A52CF8D211}"/>
    <cellStyle name="Note 2 10 2 2 2" xfId="24944" xr:uid="{C99AEB22-D7C8-4575-9A9B-AF2ABE0C620A}"/>
    <cellStyle name="Note 2 10 2 2 2 2" xfId="24945" xr:uid="{183CB493-1675-4D4A-8A61-8B873775811F}"/>
    <cellStyle name="Note 2 10 2 2 3" xfId="24946" xr:uid="{03793F2D-042D-4A12-83D3-ACE49C481668}"/>
    <cellStyle name="Note 2 10 2 2 4" xfId="24947" xr:uid="{26D4D323-370B-4C6F-8329-574D19432D8D}"/>
    <cellStyle name="Note 2 10 2 3" xfId="24948" xr:uid="{90E8640D-F73E-4A0A-8829-B06CFC003331}"/>
    <cellStyle name="Note 2 10 2 3 2" xfId="24949" xr:uid="{9C985620-4EB3-477D-B207-46EAD13DDF97}"/>
    <cellStyle name="Note 2 10 2 3 3" xfId="24950" xr:uid="{D6648218-0565-44D0-9CE1-058D7A023790}"/>
    <cellStyle name="Note 2 10 2 3 4" xfId="24951" xr:uid="{F1F06CB2-E3CB-423E-982E-720407B8CD2F}"/>
    <cellStyle name="Note 2 10 2 4" xfId="24952" xr:uid="{8F30DCC3-F654-4657-94C4-86D63A6B24EC}"/>
    <cellStyle name="Note 2 10 2 4 2" xfId="24953" xr:uid="{42242CBC-A884-4E38-8852-630134CF3E94}"/>
    <cellStyle name="Note 2 10 2 4 3" xfId="24954" xr:uid="{FEC6C761-6D51-4940-880C-D3636FD34468}"/>
    <cellStyle name="Note 2 10 2 4 4" xfId="24955" xr:uid="{B1A9E370-EFB3-4D2C-A024-8005D01E5C5C}"/>
    <cellStyle name="Note 2 10 2 5" xfId="24956" xr:uid="{218CC3C0-3BE7-4974-8DFA-F59AC05A27BA}"/>
    <cellStyle name="Note 2 10 2 5 2" xfId="24957" xr:uid="{A5133BAA-6DF1-4C2B-B7B8-892007DE11C1}"/>
    <cellStyle name="Note 2 10 2 5 3" xfId="24958" xr:uid="{35D13E81-75C8-4D54-BD13-10FEC53E1E7E}"/>
    <cellStyle name="Note 2 10 2 5 4" xfId="24959" xr:uid="{483AB372-55C5-41DF-A247-21FECF1B9292}"/>
    <cellStyle name="Note 2 10 2 6" xfId="24960" xr:uid="{C3D7A84F-7BF8-4F5D-978C-3CD553751B98}"/>
    <cellStyle name="Note 2 10 2 6 2" xfId="24961" xr:uid="{A6752432-55A4-42D2-A2B4-82565CD14D88}"/>
    <cellStyle name="Note 2 10 2 6 3" xfId="24962" xr:uid="{BB75BAF8-8192-4142-926F-D5F61771BBAF}"/>
    <cellStyle name="Note 2 10 2 6 4" xfId="24963" xr:uid="{626EF279-3FB7-425A-A48F-F0655A6C23A8}"/>
    <cellStyle name="Note 2 10 2 7" xfId="24964" xr:uid="{22762895-2667-45DE-92AC-0BD9D083F19E}"/>
    <cellStyle name="Note 2 10 2 7 2" xfId="24965" xr:uid="{338C48C7-EFF4-4E7B-BDCC-6DD05137AB78}"/>
    <cellStyle name="Note 2 10 2 7 3" xfId="24966" xr:uid="{30115DA6-80EB-4251-8D2F-20740BADF358}"/>
    <cellStyle name="Note 2 10 2 7 4" xfId="24967" xr:uid="{64A69007-DE4F-4736-B198-86696E24C85D}"/>
    <cellStyle name="Note 2 10 2 8" xfId="24968" xr:uid="{E880FE53-0317-4150-B498-6A444212D826}"/>
    <cellStyle name="Note 2 10 2 8 2" xfId="24969" xr:uid="{2C096ED1-9667-42B6-8A03-ECCAD21A21FB}"/>
    <cellStyle name="Note 2 10 2 8 3" xfId="24970" xr:uid="{EA685E3B-3D20-4181-8FB4-6DC43C3C92F5}"/>
    <cellStyle name="Note 2 10 2 8 4" xfId="24971" xr:uid="{94E488F7-798E-40F4-814C-93260BF6795B}"/>
    <cellStyle name="Note 2 10 2 9" xfId="24972" xr:uid="{041B3256-8BC0-4F2C-8D80-13F9FD61AE6E}"/>
    <cellStyle name="Note 2 10 2 9 2" xfId="24973" xr:uid="{BB71E97B-B734-44EF-BF09-4B52200C2EFB}"/>
    <cellStyle name="Note 2 10 3" xfId="24974" xr:uid="{38ADE23F-2B53-4C80-9AA5-A3D6E49B352C}"/>
    <cellStyle name="Note 2 10 3 2" xfId="24975" xr:uid="{575DA3B2-B485-4602-8A1D-DD334E879872}"/>
    <cellStyle name="Note 2 10 3 2 2" xfId="24976" xr:uid="{33EABE5D-D768-4358-B737-9F18C5EB1FD2}"/>
    <cellStyle name="Note 2 10 3 3" xfId="24977" xr:uid="{5F50F40F-6D18-4D33-8DA7-5D07550104D5}"/>
    <cellStyle name="Note 2 10 3 4" xfId="24978" xr:uid="{8031AB61-260D-4435-8417-9E66479D8DF4}"/>
    <cellStyle name="Note 2 10 4" xfId="24979" xr:uid="{82611CF4-1167-4ECB-ABEC-5AB8E62C19DA}"/>
    <cellStyle name="Note 2 10 4 2" xfId="24980" xr:uid="{149CB612-E072-45F9-9565-42FD5EBC2C1A}"/>
    <cellStyle name="Note 2 10 4 3" xfId="24981" xr:uid="{A21BA4BC-062F-426F-BE00-555610B52242}"/>
    <cellStyle name="Note 2 10 4 4" xfId="24982" xr:uid="{3CDD5304-5551-41F4-8617-179C57EA3D2F}"/>
    <cellStyle name="Note 2 10 5" xfId="24983" xr:uid="{DD5FDC9B-1DEF-452D-9C22-2B0926478FAF}"/>
    <cellStyle name="Note 2 10 5 2" xfId="24984" xr:uid="{328FAC07-84B8-4782-891E-635B8545D4E5}"/>
    <cellStyle name="Note 2 10 5 3" xfId="24985" xr:uid="{6FDFEEA7-7FC2-4CE0-B9E0-4AB6174C63C9}"/>
    <cellStyle name="Note 2 10 5 4" xfId="24986" xr:uid="{7ABBC0A0-BA9F-4BE3-8E7E-16C2896D44AC}"/>
    <cellStyle name="Note 2 10 6" xfId="24987" xr:uid="{36B67445-B3D6-4446-B8B2-BE568CCF1B4F}"/>
    <cellStyle name="Note 2 10 6 2" xfId="24988" xr:uid="{DC8AF40D-4644-4E56-9F52-3C3C5FCD6328}"/>
    <cellStyle name="Note 2 10 6 3" xfId="24989" xr:uid="{AB638179-A905-49B1-9FBD-93B17781CC78}"/>
    <cellStyle name="Note 2 10 6 4" xfId="24990" xr:uid="{C75CE32C-5BA8-4657-849A-8C4F0594E043}"/>
    <cellStyle name="Note 2 10 7" xfId="24991" xr:uid="{7FDB1AB0-918B-404A-A8F4-120DA1C0ED3F}"/>
    <cellStyle name="Note 2 10 7 2" xfId="24992" xr:uid="{0B99B9AD-E02D-4C26-BCED-C225690E8F2B}"/>
    <cellStyle name="Note 2 10 7 3" xfId="24993" xr:uid="{3E9A5F97-0DE6-48A5-BFD0-73F1D6D3E6FD}"/>
    <cellStyle name="Note 2 10 7 4" xfId="24994" xr:uid="{9985A242-08E4-4397-98EB-4886F5B9D7A5}"/>
    <cellStyle name="Note 2 10 8" xfId="24995" xr:uid="{8D44F524-0398-422A-B9B8-5909C8F92F49}"/>
    <cellStyle name="Note 2 10 8 2" xfId="24996" xr:uid="{7F9262CD-9F8C-46E4-8272-1CFA7D3DD630}"/>
    <cellStyle name="Note 2 10 8 3" xfId="24997" xr:uid="{F62B8887-EFCE-4543-B0AF-EBD20936EDB3}"/>
    <cellStyle name="Note 2 10 8 4" xfId="24998" xr:uid="{A307BEC9-110D-4E72-8ED7-3B7E9FB8AAC0}"/>
    <cellStyle name="Note 2 10 9" xfId="24999" xr:uid="{C9E8B667-8181-4CCB-B80C-776A82554014}"/>
    <cellStyle name="Note 2 10 9 2" xfId="25000" xr:uid="{7F4C3847-D67B-4CFE-9398-2475CE1691FE}"/>
    <cellStyle name="Note 2 10 9 3" xfId="25001" xr:uid="{59ED266A-E410-445A-9EAF-A7E4870AEC32}"/>
    <cellStyle name="Note 2 10 9 4" xfId="25002" xr:uid="{3FA83BF3-E720-4E45-8FEE-CB29BFDDD8C7}"/>
    <cellStyle name="Note 2 11" xfId="25003" xr:uid="{3292E7FE-9A05-432D-9449-45F0B67A25F9}"/>
    <cellStyle name="Note 2 11 10" xfId="25004" xr:uid="{E440E242-30FF-42A6-BADE-00790DCB50AF}"/>
    <cellStyle name="Note 2 11 10 2" xfId="25005" xr:uid="{DBB76CF0-95FF-4B73-B328-2E88EC7EACC0}"/>
    <cellStyle name="Note 2 11 11" xfId="25006" xr:uid="{56FC8520-86A5-46BC-B07A-BAD9EA9B2E48}"/>
    <cellStyle name="Note 2 11 11 2" xfId="25007" xr:uid="{317D7F1A-6105-49A9-9FFF-EC2E2E950CF3}"/>
    <cellStyle name="Note 2 11 12" xfId="25008" xr:uid="{C57660CA-2875-45EF-A6E1-95A227723CD7}"/>
    <cellStyle name="Note 2 11 13" xfId="25009" xr:uid="{143E4266-D289-4EDA-B270-9DE6B39F8B11}"/>
    <cellStyle name="Note 2 11 2" xfId="25010" xr:uid="{19C7485A-03DF-4EFF-A966-8E212404CAD2}"/>
    <cellStyle name="Note 2 11 2 10" xfId="25011" xr:uid="{B66D5B3F-F030-4D7A-8295-0597BECE5CE3}"/>
    <cellStyle name="Note 2 11 2 10 2" xfId="25012" xr:uid="{7241AD7A-E48E-4546-ABB6-50C8FBEB06CF}"/>
    <cellStyle name="Note 2 11 2 11" xfId="25013" xr:uid="{F42233B0-0CE9-4698-9585-D4E0A53FFFC1}"/>
    <cellStyle name="Note 2 11 2 2" xfId="25014" xr:uid="{5ACEAA97-18AB-40E2-90B9-41AA0FD04E8E}"/>
    <cellStyle name="Note 2 11 2 2 2" xfId="25015" xr:uid="{C8727402-156D-4E8F-A21D-4B3E3AFE095B}"/>
    <cellStyle name="Note 2 11 2 2 2 2" xfId="25016" xr:uid="{AEE54ED8-8E6F-42D3-96C7-BA4D32846833}"/>
    <cellStyle name="Note 2 11 2 2 3" xfId="25017" xr:uid="{E46F497F-F714-4F6E-B6BA-D085C04D7301}"/>
    <cellStyle name="Note 2 11 2 2 4" xfId="25018" xr:uid="{53AF9EE1-064B-46E7-AE54-E218039DD9EA}"/>
    <cellStyle name="Note 2 11 2 3" xfId="25019" xr:uid="{921C420F-5FF0-42BA-BA96-4E797AB1CB73}"/>
    <cellStyle name="Note 2 11 2 3 2" xfId="25020" xr:uid="{AC59DBBD-58BA-4F9A-BA4D-F7302175CFAA}"/>
    <cellStyle name="Note 2 11 2 3 3" xfId="25021" xr:uid="{ABA748C0-D3C5-4275-A6D0-1151509422BF}"/>
    <cellStyle name="Note 2 11 2 3 4" xfId="25022" xr:uid="{83046D20-5CE8-4456-8118-15769AAF18C1}"/>
    <cellStyle name="Note 2 11 2 4" xfId="25023" xr:uid="{F5A13231-7A7C-4A47-83AA-7E7890868E27}"/>
    <cellStyle name="Note 2 11 2 4 2" xfId="25024" xr:uid="{7296DFBC-7E43-4C21-8F1D-54FAE24994E8}"/>
    <cellStyle name="Note 2 11 2 4 3" xfId="25025" xr:uid="{6CA1BD69-224C-4857-9A0B-CBFF91E0A853}"/>
    <cellStyle name="Note 2 11 2 4 4" xfId="25026" xr:uid="{D6181405-54FA-4792-9744-07DD8F1694E9}"/>
    <cellStyle name="Note 2 11 2 5" xfId="25027" xr:uid="{C8C7FA78-F30A-4F0E-A5A6-570D3B2FA25F}"/>
    <cellStyle name="Note 2 11 2 5 2" xfId="25028" xr:uid="{0140C5CE-031E-4E3D-B4B2-503A0D54E3A4}"/>
    <cellStyle name="Note 2 11 2 5 3" xfId="25029" xr:uid="{BAD96A44-A608-481C-A546-E5C818AA14E6}"/>
    <cellStyle name="Note 2 11 2 5 4" xfId="25030" xr:uid="{E53EAEA9-BB59-4FA8-9148-B11565BD790C}"/>
    <cellStyle name="Note 2 11 2 6" xfId="25031" xr:uid="{351029F4-D588-450A-BE12-1F2A1FA79FA5}"/>
    <cellStyle name="Note 2 11 2 6 2" xfId="25032" xr:uid="{C38093F4-D92C-494B-A750-8CF35D06B0D2}"/>
    <cellStyle name="Note 2 11 2 6 3" xfId="25033" xr:uid="{E16A90BE-A710-4729-A70D-AF8F7C4A0DE7}"/>
    <cellStyle name="Note 2 11 2 6 4" xfId="25034" xr:uid="{A032760E-EE27-4D37-BC92-135267008E05}"/>
    <cellStyle name="Note 2 11 2 7" xfId="25035" xr:uid="{3B5B2D94-33B5-415F-886F-3DD34A69BBC0}"/>
    <cellStyle name="Note 2 11 2 7 2" xfId="25036" xr:uid="{1776C981-CB23-4C2F-910E-A463A37F8C48}"/>
    <cellStyle name="Note 2 11 2 7 3" xfId="25037" xr:uid="{C61C07E6-F1A8-426B-B7A0-06042B7B82B4}"/>
    <cellStyle name="Note 2 11 2 7 4" xfId="25038" xr:uid="{EAD4465D-B90F-4EA0-ADDB-88DA3227A0A0}"/>
    <cellStyle name="Note 2 11 2 8" xfId="25039" xr:uid="{09EDDFEB-C859-46E8-A68B-03DFDC521601}"/>
    <cellStyle name="Note 2 11 2 8 2" xfId="25040" xr:uid="{443CB26B-148F-4B89-AD07-1D47EBFC4A3F}"/>
    <cellStyle name="Note 2 11 2 8 3" xfId="25041" xr:uid="{316735EF-CC03-4D9E-AD3B-46647CC4B2DA}"/>
    <cellStyle name="Note 2 11 2 8 4" xfId="25042" xr:uid="{B99864D2-12D8-4DB8-BB86-A4B5C49E96F8}"/>
    <cellStyle name="Note 2 11 2 9" xfId="25043" xr:uid="{C8FB9521-B54D-4788-A01D-04826887452E}"/>
    <cellStyle name="Note 2 11 2 9 2" xfId="25044" xr:uid="{23DC8BE2-D5F3-40AB-BFD6-474ABD7F88CA}"/>
    <cellStyle name="Note 2 11 3" xfId="25045" xr:uid="{7DAE914F-7D6E-4AF3-9D2D-561563704216}"/>
    <cellStyle name="Note 2 11 3 2" xfId="25046" xr:uid="{FC33B102-AE55-4F7A-A7B9-149FF1F93CD2}"/>
    <cellStyle name="Note 2 11 3 2 2" xfId="25047" xr:uid="{64F64D6D-FB06-46F5-9B8F-BA3A05E24102}"/>
    <cellStyle name="Note 2 11 3 3" xfId="25048" xr:uid="{61B50DA2-9C2B-4335-933E-0A8BFA1E8FC0}"/>
    <cellStyle name="Note 2 11 3 4" xfId="25049" xr:uid="{95BEBD64-4712-41CF-BFE0-D7D4770D48D5}"/>
    <cellStyle name="Note 2 11 4" xfId="25050" xr:uid="{F6BDD64C-47D7-4893-93CD-F5ACEE14C161}"/>
    <cellStyle name="Note 2 11 4 2" xfId="25051" xr:uid="{5B00209E-758D-40A9-9C59-E173FCDA126B}"/>
    <cellStyle name="Note 2 11 4 3" xfId="25052" xr:uid="{E9D84AFE-2833-4B26-9CF1-4DA0A7AEA920}"/>
    <cellStyle name="Note 2 11 4 4" xfId="25053" xr:uid="{0107D473-220C-4F34-AA8E-7651DDCDD952}"/>
    <cellStyle name="Note 2 11 5" xfId="25054" xr:uid="{42248E57-7AE4-4575-A7BC-727E1B80A025}"/>
    <cellStyle name="Note 2 11 5 2" xfId="25055" xr:uid="{ED0A0B62-3BF4-4B71-9688-04DE949B7D71}"/>
    <cellStyle name="Note 2 11 5 3" xfId="25056" xr:uid="{08B978EB-D45D-48DA-9798-383C9DA9ED6B}"/>
    <cellStyle name="Note 2 11 5 4" xfId="25057" xr:uid="{453BAF33-4290-4767-9B72-FEA0D45ACBF6}"/>
    <cellStyle name="Note 2 11 6" xfId="25058" xr:uid="{5AFCABED-6411-4916-917E-C736374C298C}"/>
    <cellStyle name="Note 2 11 6 2" xfId="25059" xr:uid="{063D344A-2DAE-4471-85FF-2CB3919A8190}"/>
    <cellStyle name="Note 2 11 6 3" xfId="25060" xr:uid="{BAE8373B-0156-4255-86CD-B6F2C0ADB554}"/>
    <cellStyle name="Note 2 11 6 4" xfId="25061" xr:uid="{6957A177-517D-43B4-B814-3454FE1B570F}"/>
    <cellStyle name="Note 2 11 7" xfId="25062" xr:uid="{0EF918E0-A096-41C2-BFFF-FF84DD39ADEE}"/>
    <cellStyle name="Note 2 11 7 2" xfId="25063" xr:uid="{2FEAA6B0-6430-427A-902B-7C080733DE0F}"/>
    <cellStyle name="Note 2 11 7 3" xfId="25064" xr:uid="{E802E458-04B5-4E87-A77C-63A351C1793E}"/>
    <cellStyle name="Note 2 11 7 4" xfId="25065" xr:uid="{03211E84-93C7-4744-B69B-C830D059FBEE}"/>
    <cellStyle name="Note 2 11 8" xfId="25066" xr:uid="{74091757-8ADD-4CEB-B864-D16D170A589F}"/>
    <cellStyle name="Note 2 11 8 2" xfId="25067" xr:uid="{9FC960C5-E213-4FB3-90EA-3F34B04CF5E7}"/>
    <cellStyle name="Note 2 11 8 3" xfId="25068" xr:uid="{74EA9E69-363C-4929-A580-FBC2B70B3E97}"/>
    <cellStyle name="Note 2 11 8 4" xfId="25069" xr:uid="{88F1BE55-4042-4174-9C55-47A14BF5A87B}"/>
    <cellStyle name="Note 2 11 9" xfId="25070" xr:uid="{5F29163B-CE13-4A9F-A991-EB76CD4866AF}"/>
    <cellStyle name="Note 2 11 9 2" xfId="25071" xr:uid="{0C2B527E-1E59-4EDD-9D3E-FE5C51C7F74E}"/>
    <cellStyle name="Note 2 11 9 3" xfId="25072" xr:uid="{69802298-7308-461A-8414-1705E09589C9}"/>
    <cellStyle name="Note 2 11 9 4" xfId="25073" xr:uid="{19892ACE-577C-4C32-87EA-850CA5A55D81}"/>
    <cellStyle name="Note 2 12" xfId="25074" xr:uid="{19CC0554-22E7-41DF-831F-AC32C10E35C1}"/>
    <cellStyle name="Note 2 12 10" xfId="25075" xr:uid="{1251AFD2-FA57-4BEA-A4C8-2D2909BEB4BF}"/>
    <cellStyle name="Note 2 12 10 2" xfId="25076" xr:uid="{EE904397-CB2F-415A-8737-CAA0DC1E2E0B}"/>
    <cellStyle name="Note 2 12 11" xfId="25077" xr:uid="{01434877-69D5-4B90-8B76-C1AB777ED004}"/>
    <cellStyle name="Note 2 12 11 2" xfId="25078" xr:uid="{DEBAB37A-D3F6-4C62-97A5-287D756D6234}"/>
    <cellStyle name="Note 2 12 12" xfId="25079" xr:uid="{01181D62-7B4B-4165-BF42-AF66C216C107}"/>
    <cellStyle name="Note 2 12 13" xfId="25080" xr:uid="{37244512-3CAC-4701-9F38-EFE0B8730F93}"/>
    <cellStyle name="Note 2 12 2" xfId="25081" xr:uid="{49BB853E-CB22-46E2-860E-66C8A3C45985}"/>
    <cellStyle name="Note 2 12 2 10" xfId="25082" xr:uid="{BFD754B9-E9D5-4F2C-A5B6-0B134FB32D49}"/>
    <cellStyle name="Note 2 12 2 10 2" xfId="25083" xr:uid="{80DA2E8B-2177-4DB6-9AA6-B141C6BDE619}"/>
    <cellStyle name="Note 2 12 2 11" xfId="25084" xr:uid="{E38BD5E8-B5EE-4879-9066-7CAE8A46DAFD}"/>
    <cellStyle name="Note 2 12 2 12" xfId="25085" xr:uid="{349F3455-B3E5-4952-BCA0-BEFCBDC935FF}"/>
    <cellStyle name="Note 2 12 2 2" xfId="25086" xr:uid="{2BC3D680-017D-4FA3-A94A-EB7D16D12CDA}"/>
    <cellStyle name="Note 2 12 2 2 2" xfId="25087" xr:uid="{3E1DC29E-8DE0-4C8E-98A3-4A4B9122D5F4}"/>
    <cellStyle name="Note 2 12 2 2 2 2" xfId="25088" xr:uid="{C878796D-7B49-413C-AA51-3DCFC90C0C30}"/>
    <cellStyle name="Note 2 12 2 2 2 3" xfId="25089" xr:uid="{C0DAF83A-ACDA-474A-A06D-EEBF88C4A286}"/>
    <cellStyle name="Note 2 12 2 2 3" xfId="25090" xr:uid="{5DA99C4D-7CE7-4DB3-9B74-ADD398AE605D}"/>
    <cellStyle name="Note 2 12 2 2 3 2" xfId="25091" xr:uid="{2BCC396B-1F53-45FE-AAE2-23E07E475036}"/>
    <cellStyle name="Note 2 12 2 2 4" xfId="25092" xr:uid="{56908E02-BCAE-4B21-8F7C-37D244D1237B}"/>
    <cellStyle name="Note 2 12 2 2 4 2" xfId="25093" xr:uid="{F725DDE7-519F-46A0-9976-B3EE2E2090C3}"/>
    <cellStyle name="Note 2 12 2 2 5" xfId="25094" xr:uid="{01B3D34C-8F4A-4CA3-A3AA-B286472957D6}"/>
    <cellStyle name="Note 2 12 2 2 6" xfId="25095" xr:uid="{535EA120-5CCB-4F49-AD4C-C2ACE6271481}"/>
    <cellStyle name="Note 2 12 2 2 7" xfId="25096" xr:uid="{202958C6-B92D-48C1-8932-1DF9E70DE493}"/>
    <cellStyle name="Note 2 12 2 2 8" xfId="25097" xr:uid="{35D5A24A-9181-4DD6-9686-D4EA9863CD92}"/>
    <cellStyle name="Note 2 12 2 3" xfId="25098" xr:uid="{FCDD0465-2460-4755-B26D-0A4EF3D91BED}"/>
    <cellStyle name="Note 2 12 2 3 2" xfId="25099" xr:uid="{D57F2372-39A0-4866-9291-E1626D5D7320}"/>
    <cellStyle name="Note 2 12 2 3 2 2" xfId="25100" xr:uid="{2D2B3E98-055C-4FD4-BE46-2B0EDEE5FF78}"/>
    <cellStyle name="Note 2 12 2 3 2 3" xfId="25101" xr:uid="{E9A176B7-4B92-4D58-BFAF-DF5B4FE8F137}"/>
    <cellStyle name="Note 2 12 2 3 3" xfId="25102" xr:uid="{29E7A81F-C338-4946-84BC-6ADF7A4EB203}"/>
    <cellStyle name="Note 2 12 2 3 3 2" xfId="25103" xr:uid="{7EFF14D2-D2CB-4AD7-81A2-5BDA0FF04A1D}"/>
    <cellStyle name="Note 2 12 2 3 4" xfId="25104" xr:uid="{B85FE122-788A-42DF-A4C5-1711E8441708}"/>
    <cellStyle name="Note 2 12 2 3 4 2" xfId="25105" xr:uid="{5B7C5DFE-93A8-4BA0-AECE-D3628C420A00}"/>
    <cellStyle name="Note 2 12 2 3 5" xfId="25106" xr:uid="{39A2E433-3771-4C13-9AE8-D08D7265D15C}"/>
    <cellStyle name="Note 2 12 2 3 6" xfId="25107" xr:uid="{EF03E5D3-7886-4CB1-B14D-BB8C677C8914}"/>
    <cellStyle name="Note 2 12 2 3 7" xfId="25108" xr:uid="{C3A297DE-FFA1-4732-86B5-FBFBD8EB0E46}"/>
    <cellStyle name="Note 2 12 2 3 8" xfId="25109" xr:uid="{DE324FF5-3D01-4E26-94E0-8F1473512617}"/>
    <cellStyle name="Note 2 12 2 3 9" xfId="25110" xr:uid="{ADFA5656-952C-4E94-BB7D-832663E859C6}"/>
    <cellStyle name="Note 2 12 2 4" xfId="25111" xr:uid="{CED16DF4-84D8-44DF-A5B5-AD91022842FA}"/>
    <cellStyle name="Note 2 12 2 4 2" xfId="25112" xr:uid="{5BC224FB-37D4-493B-8E42-74E60B558C58}"/>
    <cellStyle name="Note 2 12 2 4 2 2" xfId="25113" xr:uid="{080AB611-C5BE-47E0-B565-AAF855E7BF76}"/>
    <cellStyle name="Note 2 12 2 4 3" xfId="25114" xr:uid="{33D884F5-64E9-42D3-A2FC-76E4D2A76461}"/>
    <cellStyle name="Note 2 12 2 4 4" xfId="25115" xr:uid="{DF0D313E-CC9B-419C-8288-E999FF4AE935}"/>
    <cellStyle name="Note 2 12 2 5" xfId="25116" xr:uid="{9C580CCF-7B88-4804-958B-2E115970AB75}"/>
    <cellStyle name="Note 2 12 2 5 2" xfId="25117" xr:uid="{CF468699-CEDD-4E92-B9CF-A64D800C81EA}"/>
    <cellStyle name="Note 2 12 2 5 3" xfId="25118" xr:uid="{6F7B5532-9D8F-483F-9CEF-F28F0690CF22}"/>
    <cellStyle name="Note 2 12 2 5 4" xfId="25119" xr:uid="{17805973-251C-468A-9B8F-D4F555BD3BFF}"/>
    <cellStyle name="Note 2 12 2 6" xfId="25120" xr:uid="{C00B4B43-D14F-4EAF-9924-734206CF8E54}"/>
    <cellStyle name="Note 2 12 2 6 2" xfId="25121" xr:uid="{A9B11989-3BC7-4BCE-A5BA-062590AA72D9}"/>
    <cellStyle name="Note 2 12 2 6 3" xfId="25122" xr:uid="{0D13DADB-B370-45FC-BADC-ECD26797DD0F}"/>
    <cellStyle name="Note 2 12 2 6 4" xfId="25123" xr:uid="{57569C0C-DC57-405D-985B-73B528C4AE7A}"/>
    <cellStyle name="Note 2 12 2 7" xfId="25124" xr:uid="{65A7E2A4-6EF1-4EF7-B161-25A21A642BEA}"/>
    <cellStyle name="Note 2 12 2 7 2" xfId="25125" xr:uid="{E43A7B5C-68D7-4F94-B173-1B9CF0D9152C}"/>
    <cellStyle name="Note 2 12 2 7 3" xfId="25126" xr:uid="{A7ECAA4B-0830-4727-86C6-1CF2F9C73AB2}"/>
    <cellStyle name="Note 2 12 2 7 4" xfId="25127" xr:uid="{259BFEE2-5B76-4BEE-A6D4-03F75845E46F}"/>
    <cellStyle name="Note 2 12 2 8" xfId="25128" xr:uid="{FE7F4CE5-4AED-4357-93B9-EF8162FB5B47}"/>
    <cellStyle name="Note 2 12 2 8 2" xfId="25129" xr:uid="{B6F0464D-8451-4C79-BFA0-0B43F78FFBC3}"/>
    <cellStyle name="Note 2 12 2 8 3" xfId="25130" xr:uid="{263C5917-5363-4826-A1B8-C0E2447F99EA}"/>
    <cellStyle name="Note 2 12 2 8 4" xfId="25131" xr:uid="{89F9E131-B9FA-4BF8-9AE4-8AB36F19BE18}"/>
    <cellStyle name="Note 2 12 2 9" xfId="25132" xr:uid="{8BF33D9E-0FB9-4B5E-8DD7-90FE72B21923}"/>
    <cellStyle name="Note 2 12 2 9 2" xfId="25133" xr:uid="{831128AB-75B5-4CE5-9F72-247395DB819A}"/>
    <cellStyle name="Note 2 12 3" xfId="25134" xr:uid="{488B41FF-0665-4472-B985-3DF59A4DCF66}"/>
    <cellStyle name="Note 2 12 3 2" xfId="25135" xr:uid="{B0FE8828-01B8-4F58-B6FB-A47FED9C7D1A}"/>
    <cellStyle name="Note 2 12 3 2 2" xfId="25136" xr:uid="{B80FBE39-CFA0-4D97-8FB4-8DBAB5E5758A}"/>
    <cellStyle name="Note 2 12 3 3" xfId="25137" xr:uid="{08910A0F-B1BD-41F8-9AF5-0A252AF400BD}"/>
    <cellStyle name="Note 2 12 3 4" xfId="25138" xr:uid="{01A0258D-F7C7-48EE-92E8-95E404A3F789}"/>
    <cellStyle name="Note 2 12 4" xfId="25139" xr:uid="{6B0BD638-07BA-45EC-B74B-5CF564B86D0E}"/>
    <cellStyle name="Note 2 12 4 2" xfId="25140" xr:uid="{DC3C4AA7-B48E-4DC8-B223-09218BB95FE2}"/>
    <cellStyle name="Note 2 12 4 3" xfId="25141" xr:uid="{94D066FC-7261-41FF-A3A1-CFF7EC8DD4AD}"/>
    <cellStyle name="Note 2 12 4 4" xfId="25142" xr:uid="{4CB63D2B-6CA8-4285-A268-7915C642D1B1}"/>
    <cellStyle name="Note 2 12 5" xfId="25143" xr:uid="{79EE02CD-B57A-4947-9140-1A51ECA973EF}"/>
    <cellStyle name="Note 2 12 5 2" xfId="25144" xr:uid="{306ECF10-09AD-4306-AF60-C7FE1DCF6B68}"/>
    <cellStyle name="Note 2 12 5 3" xfId="25145" xr:uid="{C97E71A4-6C03-4E98-91C7-0B983D893C42}"/>
    <cellStyle name="Note 2 12 5 4" xfId="25146" xr:uid="{9822644C-3F68-4D25-8697-8D0E685249C9}"/>
    <cellStyle name="Note 2 12 6" xfId="25147" xr:uid="{94175C0E-E7AF-40BA-8C0A-A01198318101}"/>
    <cellStyle name="Note 2 12 6 2" xfId="25148" xr:uid="{CA5CA65A-B3B3-445C-A441-A7C9D36C6202}"/>
    <cellStyle name="Note 2 12 6 3" xfId="25149" xr:uid="{028A95DC-497F-46B3-BAC7-ABBB29E7739A}"/>
    <cellStyle name="Note 2 12 6 4" xfId="25150" xr:uid="{8EF2758D-947D-4135-9602-6DF8F4CE7C8F}"/>
    <cellStyle name="Note 2 12 7" xfId="25151" xr:uid="{AF5C1925-E4BA-423A-96AC-A67E55833650}"/>
    <cellStyle name="Note 2 12 7 2" xfId="25152" xr:uid="{C316E4C2-31CC-45DF-A363-B2CCD3C388D5}"/>
    <cellStyle name="Note 2 12 7 3" xfId="25153" xr:uid="{595B325A-CBC6-4FD6-AB23-2C0CBCF3A8C8}"/>
    <cellStyle name="Note 2 12 7 4" xfId="25154" xr:uid="{FB3626A0-D76E-42CB-8174-067D971EA87C}"/>
    <cellStyle name="Note 2 12 8" xfId="25155" xr:uid="{33C0141A-5972-4A7D-B2DC-E1459EFCD47F}"/>
    <cellStyle name="Note 2 12 8 2" xfId="25156" xr:uid="{08EEBD2D-8BB2-408C-9C93-A84D8EB4C978}"/>
    <cellStyle name="Note 2 12 8 3" xfId="25157" xr:uid="{4678C35A-744D-41BB-B367-204AD503C198}"/>
    <cellStyle name="Note 2 12 8 4" xfId="25158" xr:uid="{F718000C-6C1A-4EF6-AB0C-E9C009C3F718}"/>
    <cellStyle name="Note 2 12 9" xfId="25159" xr:uid="{00037A26-7470-4E94-BB5F-69DB92739792}"/>
    <cellStyle name="Note 2 12 9 2" xfId="25160" xr:uid="{1BD2E1DE-840B-4B94-9320-5257EB8CE603}"/>
    <cellStyle name="Note 2 12 9 3" xfId="25161" xr:uid="{2EFF227F-3940-4D79-A44E-E0B56B5EE394}"/>
    <cellStyle name="Note 2 12 9 4" xfId="25162" xr:uid="{34F9A575-5A0A-4D87-9939-8545F6F316DF}"/>
    <cellStyle name="Note 2 13" xfId="25163" xr:uid="{B5ACE75F-C228-4574-9043-5809CD86FB2F}"/>
    <cellStyle name="Note 2 13 10" xfId="25164" xr:uid="{C96F9848-BCE8-4EF0-ACC6-267FBD2CF7FE}"/>
    <cellStyle name="Note 2 13 10 2" xfId="25165" xr:uid="{E3DF6804-3158-411B-B48F-84F39B181ED1}"/>
    <cellStyle name="Note 2 13 11" xfId="25166" xr:uid="{E0008639-A664-441D-92C3-139C915604C1}"/>
    <cellStyle name="Note 2 13 11 2" xfId="25167" xr:uid="{034682E3-13DA-486E-A068-1DBE967CADFE}"/>
    <cellStyle name="Note 2 13 12" xfId="25168" xr:uid="{ED4C1812-051A-4545-AA1D-7E83035D6532}"/>
    <cellStyle name="Note 2 13 13" xfId="25169" xr:uid="{47887B37-0AB5-4E63-B1D4-2D3A17800D0B}"/>
    <cellStyle name="Note 2 13 2" xfId="25170" xr:uid="{7438DDA0-5B42-40E0-B4EB-2BF11EB1E019}"/>
    <cellStyle name="Note 2 13 2 10" xfId="25171" xr:uid="{903AACB4-C793-4C57-A37D-FF76BE711DB5}"/>
    <cellStyle name="Note 2 13 2 10 2" xfId="25172" xr:uid="{79BE04DF-5A10-4F4B-8A8A-409D5DDB52CB}"/>
    <cellStyle name="Note 2 13 2 11" xfId="25173" xr:uid="{D05C5737-BC17-43D9-A142-B4D974E924B7}"/>
    <cellStyle name="Note 2 13 2 2" xfId="25174" xr:uid="{D978A334-A693-484A-8175-15A31EDE78BF}"/>
    <cellStyle name="Note 2 13 2 2 2" xfId="25175" xr:uid="{29B5E9B0-A2B2-4608-BA21-CBD67EEB2ED8}"/>
    <cellStyle name="Note 2 13 2 2 2 2" xfId="25176" xr:uid="{1D08AD75-3AA5-4E73-BE81-6D1836E142E3}"/>
    <cellStyle name="Note 2 13 2 2 3" xfId="25177" xr:uid="{06F4DE8B-96F8-4E95-B701-B51440F36148}"/>
    <cellStyle name="Note 2 13 2 2 4" xfId="25178" xr:uid="{78ACBA37-AB89-4999-A44D-B713F868525F}"/>
    <cellStyle name="Note 2 13 2 3" xfId="25179" xr:uid="{89C91280-F060-4383-90F6-C2E62B5CD78E}"/>
    <cellStyle name="Note 2 13 2 3 2" xfId="25180" xr:uid="{022C1501-572F-458C-AD38-F4AC631CC168}"/>
    <cellStyle name="Note 2 13 2 3 3" xfId="25181" xr:uid="{BBC2005B-305A-4A75-8C99-66976EF94893}"/>
    <cellStyle name="Note 2 13 2 3 4" xfId="25182" xr:uid="{5862E205-8F4F-42A6-8D18-3BCA4D5544B3}"/>
    <cellStyle name="Note 2 13 2 4" xfId="25183" xr:uid="{4232A97A-53A5-4C5C-AAA7-D81B807FA7EF}"/>
    <cellStyle name="Note 2 13 2 4 2" xfId="25184" xr:uid="{44B8D8EB-A5DB-4D80-B968-44412E5FD865}"/>
    <cellStyle name="Note 2 13 2 4 3" xfId="25185" xr:uid="{C47CD2AF-30E1-4FAC-A630-CACCC4A9D392}"/>
    <cellStyle name="Note 2 13 2 4 4" xfId="25186" xr:uid="{A607E2B4-03D2-4BFE-B44C-9AC0CF34FEFD}"/>
    <cellStyle name="Note 2 13 2 5" xfId="25187" xr:uid="{F6C975D9-980A-4E28-8351-678F003B5443}"/>
    <cellStyle name="Note 2 13 2 5 2" xfId="25188" xr:uid="{360FB17B-D66D-4E8D-B5D7-5CFE79FFEF94}"/>
    <cellStyle name="Note 2 13 2 5 3" xfId="25189" xr:uid="{893D74DB-4E9A-49DB-85A5-D4914C88D989}"/>
    <cellStyle name="Note 2 13 2 5 4" xfId="25190" xr:uid="{63B6B3F8-BC9A-4E79-833E-5D7E7FC77213}"/>
    <cellStyle name="Note 2 13 2 6" xfId="25191" xr:uid="{CCE02A8B-2CAC-4B8E-A8A1-6D738C2B270D}"/>
    <cellStyle name="Note 2 13 2 6 2" xfId="25192" xr:uid="{4CF65222-12E1-4B49-96FA-503457B45FF1}"/>
    <cellStyle name="Note 2 13 2 6 3" xfId="25193" xr:uid="{BF281D0B-6514-40AF-95CA-7C7F54DE2343}"/>
    <cellStyle name="Note 2 13 2 6 4" xfId="25194" xr:uid="{3D709AC9-7637-49F9-84C2-6C55E63877D6}"/>
    <cellStyle name="Note 2 13 2 7" xfId="25195" xr:uid="{7B68A68C-6950-41A3-8BCD-D22D23FDDEA8}"/>
    <cellStyle name="Note 2 13 2 7 2" xfId="25196" xr:uid="{56097557-5A2A-45CA-BA00-48371B0119EE}"/>
    <cellStyle name="Note 2 13 2 7 3" xfId="25197" xr:uid="{D8EC8A10-3A26-4F34-A82A-1BE7B077277A}"/>
    <cellStyle name="Note 2 13 2 7 4" xfId="25198" xr:uid="{A33C74DD-CBE6-406B-8177-60E4245CF17B}"/>
    <cellStyle name="Note 2 13 2 8" xfId="25199" xr:uid="{557F13C0-E660-4252-B434-26C7377D3035}"/>
    <cellStyle name="Note 2 13 2 8 2" xfId="25200" xr:uid="{C0CCF0EE-36F2-4B0E-B3AA-949160022407}"/>
    <cellStyle name="Note 2 13 2 8 3" xfId="25201" xr:uid="{50716150-AE70-40BB-B12E-D1F95069CFD0}"/>
    <cellStyle name="Note 2 13 2 8 4" xfId="25202" xr:uid="{122C77AB-F5C3-478C-952F-AA71981FC8E7}"/>
    <cellStyle name="Note 2 13 2 9" xfId="25203" xr:uid="{353FEB7E-E312-4863-B991-3F9D18AEEA3C}"/>
    <cellStyle name="Note 2 13 2 9 2" xfId="25204" xr:uid="{92B43AF3-5EDA-472F-AD90-04774233FF14}"/>
    <cellStyle name="Note 2 13 3" xfId="25205" xr:uid="{B0DC285A-29B8-48BB-BE66-9D52EF9170A9}"/>
    <cellStyle name="Note 2 13 3 2" xfId="25206" xr:uid="{B22EA224-39F6-43EB-83CF-E7714A2A88F9}"/>
    <cellStyle name="Note 2 13 3 2 2" xfId="25207" xr:uid="{3020E6BB-3787-46E7-9C53-A568B0BCC910}"/>
    <cellStyle name="Note 2 13 3 3" xfId="25208" xr:uid="{1CCB6F88-D8CC-44C7-BE91-44EB0594A200}"/>
    <cellStyle name="Note 2 13 3 4" xfId="25209" xr:uid="{F97C9BC6-C4A2-4509-8313-B041CE40A75E}"/>
    <cellStyle name="Note 2 13 4" xfId="25210" xr:uid="{03F29CD6-3CFD-40C2-9BCE-7691B991B9D4}"/>
    <cellStyle name="Note 2 13 4 2" xfId="25211" xr:uid="{2F3EC104-F1E4-40C4-A3B9-8196FACFB9DA}"/>
    <cellStyle name="Note 2 13 4 3" xfId="25212" xr:uid="{5A7F6588-66DA-43C7-9BCC-BF514CA522C9}"/>
    <cellStyle name="Note 2 13 4 4" xfId="25213" xr:uid="{1E16AA82-C15B-4455-8CCA-45D389C0309C}"/>
    <cellStyle name="Note 2 13 5" xfId="25214" xr:uid="{C12B6C35-96E2-46BA-93C2-102D3CAD59E3}"/>
    <cellStyle name="Note 2 13 5 2" xfId="25215" xr:uid="{B92EC67A-06FA-48D6-91AB-44F3897EAFDE}"/>
    <cellStyle name="Note 2 13 5 3" xfId="25216" xr:uid="{818AC4A3-60B8-4C5C-A82B-9D61C9CF0B85}"/>
    <cellStyle name="Note 2 13 5 4" xfId="25217" xr:uid="{E4F5EEC6-9094-4FF7-AC5D-5A4E9423F663}"/>
    <cellStyle name="Note 2 13 6" xfId="25218" xr:uid="{FF95CB02-40E7-4977-B4A0-6AC4E527BD1B}"/>
    <cellStyle name="Note 2 13 6 2" xfId="25219" xr:uid="{BC97FE6B-48D0-4FE7-B577-249DA4AFF3FD}"/>
    <cellStyle name="Note 2 13 6 3" xfId="25220" xr:uid="{39C7D3AA-8EC8-458D-A005-780AF637D11C}"/>
    <cellStyle name="Note 2 13 6 4" xfId="25221" xr:uid="{AFD20AD5-A3A1-4A30-B839-DE05456BF17F}"/>
    <cellStyle name="Note 2 13 7" xfId="25222" xr:uid="{1F375944-E6EC-4580-90B0-C6A3CC2F443E}"/>
    <cellStyle name="Note 2 13 7 2" xfId="25223" xr:uid="{FF7BAF9F-7809-43D9-9251-06EE9A03B486}"/>
    <cellStyle name="Note 2 13 7 3" xfId="25224" xr:uid="{26E027E5-27A0-4F77-A61D-8352ACFF745E}"/>
    <cellStyle name="Note 2 13 7 4" xfId="25225" xr:uid="{FBA43F07-6FE4-43E6-881E-6DFD5B65BB5B}"/>
    <cellStyle name="Note 2 13 8" xfId="25226" xr:uid="{445BA51C-4A50-42C2-8D29-1E4497D1629C}"/>
    <cellStyle name="Note 2 13 8 2" xfId="25227" xr:uid="{BB86DA44-5BB4-493A-88EE-82E2B1185D52}"/>
    <cellStyle name="Note 2 13 8 3" xfId="25228" xr:uid="{B6FEA190-383B-463E-AA7B-5BAB3F23AA5E}"/>
    <cellStyle name="Note 2 13 8 4" xfId="25229" xr:uid="{FD90459D-0D8B-43DF-AFBC-D4A9A1D8F14B}"/>
    <cellStyle name="Note 2 13 9" xfId="25230" xr:uid="{EE5E9F72-E607-4057-9AD0-42DB30DC9221}"/>
    <cellStyle name="Note 2 13 9 2" xfId="25231" xr:uid="{AB316F64-C5D5-4EC9-8DB4-05D58644A106}"/>
    <cellStyle name="Note 2 13 9 3" xfId="25232" xr:uid="{1CA2A17E-9E54-4D18-8862-ACF91B8B33A3}"/>
    <cellStyle name="Note 2 13 9 4" xfId="25233" xr:uid="{AD743D64-89A9-44FC-9446-E56AF18EDC31}"/>
    <cellStyle name="Note 2 14" xfId="25234" xr:uid="{2659CBC6-A35A-40EE-84C8-27A84DBE1384}"/>
    <cellStyle name="Note 2 14 10" xfId="25235" xr:uid="{0D845B4A-8A00-4CC4-84F7-26E036B29582}"/>
    <cellStyle name="Note 2 14 10 2" xfId="25236" xr:uid="{DA8CC67F-786F-4264-A5A7-A5A727E954F4}"/>
    <cellStyle name="Note 2 14 11" xfId="25237" xr:uid="{C7ADCB2A-2962-4D6D-8D1A-3E52FBD85777}"/>
    <cellStyle name="Note 2 14 12" xfId="25238" xr:uid="{1C318241-46EA-49A3-B85D-BC1561FBA278}"/>
    <cellStyle name="Note 2 14 2" xfId="25239" xr:uid="{C1F9436F-D0B3-4834-B099-AEDC97B15AAE}"/>
    <cellStyle name="Note 2 14 2 2" xfId="25240" xr:uid="{7D903796-F8C1-464A-AB6F-4E8D2427E591}"/>
    <cellStyle name="Note 2 14 2 2 2" xfId="25241" xr:uid="{CAEFC7BB-2E99-4B74-9F9F-18F486F3E908}"/>
    <cellStyle name="Note 2 14 2 2 3" xfId="25242" xr:uid="{8DEAF50B-61F4-433A-BB6E-EABA989DA0D5}"/>
    <cellStyle name="Note 2 14 2 3" xfId="25243" xr:uid="{BABA67C6-1DA6-4B7A-A950-52E2528B4088}"/>
    <cellStyle name="Note 2 14 2 3 2" xfId="25244" xr:uid="{4F3F5A44-5799-4A14-A62F-E1ABE75618DA}"/>
    <cellStyle name="Note 2 14 2 4" xfId="25245" xr:uid="{696FC2AC-7F9D-419A-9839-27E3F3041322}"/>
    <cellStyle name="Note 2 14 2 5" xfId="25246" xr:uid="{C6FC7AF2-2941-4CD5-944B-43275130FCCC}"/>
    <cellStyle name="Note 2 14 2 6" xfId="25247" xr:uid="{6E363AD3-E69F-4AD5-BDF4-46609A117648}"/>
    <cellStyle name="Note 2 14 3" xfId="25248" xr:uid="{7BE776C4-9ADD-46FB-B43E-C1E064C1CC62}"/>
    <cellStyle name="Note 2 14 3 2" xfId="25249" xr:uid="{6BC46897-03AD-4A16-810B-7CB3AA8BF024}"/>
    <cellStyle name="Note 2 14 3 2 2" xfId="25250" xr:uid="{B5B5B53E-9EEE-4C3D-8BC6-3F34EF54A66A}"/>
    <cellStyle name="Note 2 14 3 2 3" xfId="25251" xr:uid="{7E93F2DE-F2C2-4848-A72B-EE365F0621F8}"/>
    <cellStyle name="Note 2 14 3 3" xfId="25252" xr:uid="{AACF032C-7D5D-4B9E-89BE-2C6735800963}"/>
    <cellStyle name="Note 2 14 3 3 2" xfId="25253" xr:uid="{0A34677F-D304-46D8-8E3C-1FCA56CBB4D0}"/>
    <cellStyle name="Note 2 14 3 4" xfId="25254" xr:uid="{5E4C6C42-0FBD-4645-8C8E-D7BC66856448}"/>
    <cellStyle name="Note 2 14 3 4 2" xfId="25255" xr:uid="{05B66E37-0B41-4563-B767-EAD9149A3B50}"/>
    <cellStyle name="Note 2 14 3 5" xfId="25256" xr:uid="{E329D938-D10F-408F-8C13-2CB714861D6C}"/>
    <cellStyle name="Note 2 14 3 6" xfId="25257" xr:uid="{5EED75E6-F714-4CCF-B336-5952FA308238}"/>
    <cellStyle name="Note 2 14 3 7" xfId="25258" xr:uid="{4E24DC0F-76CE-4FF8-BAF9-94BDF3F1D683}"/>
    <cellStyle name="Note 2 14 3 8" xfId="25259" xr:uid="{6F115CA2-00F3-4A3E-9062-1EEE5142E8C9}"/>
    <cellStyle name="Note 2 14 4" xfId="25260" xr:uid="{C76D0C02-A503-4763-9E6A-050A234EDB64}"/>
    <cellStyle name="Note 2 14 4 2" xfId="25261" xr:uid="{1150C12B-3041-4329-8A16-A1C869515E20}"/>
    <cellStyle name="Note 2 14 4 3" xfId="25262" xr:uid="{CB3675C1-C1FA-48AB-B35E-431AAEDABB97}"/>
    <cellStyle name="Note 2 14 4 4" xfId="25263" xr:uid="{A16CFE3D-FA98-4538-AD5F-CF8CC6803655}"/>
    <cellStyle name="Note 2 14 5" xfId="25264" xr:uid="{3FF131C0-D95A-486F-BE61-CE89E0DFF234}"/>
    <cellStyle name="Note 2 14 5 2" xfId="25265" xr:uid="{179E5056-61BD-4EA8-9AA8-AF1254B947CD}"/>
    <cellStyle name="Note 2 14 5 3" xfId="25266" xr:uid="{D191F44E-555D-4D1C-B45C-51DA854CF936}"/>
    <cellStyle name="Note 2 14 5 4" xfId="25267" xr:uid="{79BF6AA1-2473-48CC-98F0-BE3100E0F38C}"/>
    <cellStyle name="Note 2 14 6" xfId="25268" xr:uid="{BD915E21-23B8-4809-99CA-A2F3012E474D}"/>
    <cellStyle name="Note 2 14 6 2" xfId="25269" xr:uid="{8DF5C0F5-F716-4306-9AF4-C44A467AE471}"/>
    <cellStyle name="Note 2 14 6 3" xfId="25270" xr:uid="{2BFA7920-6A75-4BEB-BF00-D6D0E8477131}"/>
    <cellStyle name="Note 2 14 6 4" xfId="25271" xr:uid="{575939D1-1B42-4663-A370-8619FA221B29}"/>
    <cellStyle name="Note 2 14 7" xfId="25272" xr:uid="{8BF50540-1D61-4C7D-9CE2-C45EB990945A}"/>
    <cellStyle name="Note 2 14 7 2" xfId="25273" xr:uid="{A23F2FD4-4CEE-4C79-94A4-32FF4879594D}"/>
    <cellStyle name="Note 2 14 7 3" xfId="25274" xr:uid="{91080B25-F9B9-4FC7-8ADB-EDD8C159C5F3}"/>
    <cellStyle name="Note 2 14 7 4" xfId="25275" xr:uid="{D5FCEFC9-F50A-4B0A-9451-6E85E00B7610}"/>
    <cellStyle name="Note 2 14 8" xfId="25276" xr:uid="{0B38004D-A518-4740-986A-611C6E6DA064}"/>
    <cellStyle name="Note 2 14 8 2" xfId="25277" xr:uid="{4A17F851-9978-467E-B528-F9ED9AC1274C}"/>
    <cellStyle name="Note 2 14 8 3" xfId="25278" xr:uid="{655C69CE-4AC8-4AAA-BB0B-B591D96457B1}"/>
    <cellStyle name="Note 2 14 8 4" xfId="25279" xr:uid="{9069761E-0ADC-429E-8A6F-B7F6B064E1F8}"/>
    <cellStyle name="Note 2 14 9" xfId="25280" xr:uid="{ACA60360-DF0D-45B9-8CA2-6AB1C595BAFE}"/>
    <cellStyle name="Note 2 14 9 2" xfId="25281" xr:uid="{04ADFC01-0A8E-49F8-834A-AC974A8CE109}"/>
    <cellStyle name="Note 2 15" xfId="25282" xr:uid="{EBFC2108-2BAE-4A4D-AE23-AB6263F68053}"/>
    <cellStyle name="Note 2 15 2" xfId="25283" xr:uid="{A6999EEC-2C6D-4556-808B-B6C6E8F5C188}"/>
    <cellStyle name="Note 2 15 2 2" xfId="25284" xr:uid="{EBEA1E76-057E-40B1-9084-6771457409DB}"/>
    <cellStyle name="Note 2 15 2 2 2" xfId="25285" xr:uid="{EB830CAD-77BE-4015-BB3D-117A6829F1CC}"/>
    <cellStyle name="Note 2 15 2 3" xfId="25286" xr:uid="{17ECDFE2-03AC-492F-AF68-C8C9F4C8C8E1}"/>
    <cellStyle name="Note 2 15 2 3 2" xfId="25287" xr:uid="{43AA3789-BAD6-459F-84BD-3AC66D8BD640}"/>
    <cellStyle name="Note 2 15 2 4" xfId="25288" xr:uid="{55E53529-58A6-44FB-B556-5F279777A4EC}"/>
    <cellStyle name="Note 2 15 2 5" xfId="25289" xr:uid="{0747B0B6-F5FC-4DB1-864A-911FC9C52C35}"/>
    <cellStyle name="Note 2 15 2 6" xfId="25290" xr:uid="{20B14C52-458C-487D-B7BA-0C1CC2A85EF4}"/>
    <cellStyle name="Note 2 15 2 7" xfId="25291" xr:uid="{B7119F38-3FE2-41E8-95DE-D09180CC705F}"/>
    <cellStyle name="Note 2 15 2 8" xfId="25292" xr:uid="{3ACE7184-B47F-4DA9-99A1-CD596560E08F}"/>
    <cellStyle name="Note 2 15 3" xfId="25293" xr:uid="{1DEEAFF5-E704-4F48-A8CB-A07675E9AA27}"/>
    <cellStyle name="Note 2 15 3 2" xfId="25294" xr:uid="{F2969668-2DCA-4FDC-B115-DC32C4E7EDB1}"/>
    <cellStyle name="Note 2 15 4" xfId="25295" xr:uid="{CCE5F3FF-79A7-46BC-B6A7-14A75A945334}"/>
    <cellStyle name="Note 2 15 4 2" xfId="25296" xr:uid="{519D3BA6-E3EC-419A-948A-D0B4BBDE52D2}"/>
    <cellStyle name="Note 2 15 5" xfId="25297" xr:uid="{F5310F10-7B64-45E6-A3BB-E13CF8335021}"/>
    <cellStyle name="Note 2 15 6" xfId="25298" xr:uid="{A133067B-2F3A-40AA-9356-EEED0545DE5E}"/>
    <cellStyle name="Note 2 15 7" xfId="25299" xr:uid="{883C8C8D-6ED1-40D3-9B22-1434FEBCBDCC}"/>
    <cellStyle name="Note 2 15 8" xfId="25300" xr:uid="{9CA957AA-0D4D-4C94-A81C-0E6B871DF0DF}"/>
    <cellStyle name="Note 2 16" xfId="25301" xr:uid="{66538D56-6E0B-42CA-92A4-E180882D45CE}"/>
    <cellStyle name="Note 2 16 2" xfId="25302" xr:uid="{D0D9AB4E-D719-4AB5-8D9F-F47A52E75AAF}"/>
    <cellStyle name="Note 2 16 2 2" xfId="25303" xr:uid="{979BFA0C-06C1-4B88-BA61-AA72FC487FE2}"/>
    <cellStyle name="Note 2 16 2 3" xfId="25304" xr:uid="{F1224E25-FD34-416A-9E18-015ABE929263}"/>
    <cellStyle name="Note 2 16 3" xfId="25305" xr:uid="{F94069B9-BB7D-4FF3-98F2-F2DA6F5A0E04}"/>
    <cellStyle name="Note 2 16 3 2" xfId="25306" xr:uid="{055D2629-ADE5-43E1-8C08-CA0F1138B70E}"/>
    <cellStyle name="Note 2 16 4" xfId="25307" xr:uid="{83DE2AE7-304E-4DC0-ABA0-F16DC0DF477C}"/>
    <cellStyle name="Note 2 16 5" xfId="25308" xr:uid="{351BD81A-E780-4498-A997-7FC742F1F75A}"/>
    <cellStyle name="Note 2 16 6" xfId="25309" xr:uid="{2F21F1FF-4107-49D0-A53C-344E5FBB2003}"/>
    <cellStyle name="Note 2 17" xfId="25310" xr:uid="{E83480D1-61BB-4491-9DB7-5F0ADFB8B3F7}"/>
    <cellStyle name="Note 2 17 2" xfId="25311" xr:uid="{D167E426-C018-459D-89FD-54FA4CF421EA}"/>
    <cellStyle name="Note 2 17 3" xfId="25312" xr:uid="{F7AD1C07-9DD2-4527-BAE7-5FE4EC2CA378}"/>
    <cellStyle name="Note 2 17 4" xfId="25313" xr:uid="{CB7FDC65-8E95-44FD-9652-CC3DF069C5C3}"/>
    <cellStyle name="Note 2 18" xfId="25314" xr:uid="{452F9D44-773F-4ED8-B3FF-89A91120C595}"/>
    <cellStyle name="Note 2 18 2" xfId="25315" xr:uid="{B4C4AFFD-C7B2-4945-832F-FFC2AB524B1A}"/>
    <cellStyle name="Note 2 18 3" xfId="25316" xr:uid="{4A8AC54A-46C2-4283-A9F4-D7783CF1C761}"/>
    <cellStyle name="Note 2 18 4" xfId="25317" xr:uid="{86DB838D-2526-4DCE-A034-E854D56F1874}"/>
    <cellStyle name="Note 2 19" xfId="25318" xr:uid="{C27F615F-FBF7-46EC-8253-77D5B9F1F70C}"/>
    <cellStyle name="Note 2 19 2" xfId="25319" xr:uid="{7908A38B-7178-494A-9892-57C071E56DDF}"/>
    <cellStyle name="Note 2 19 3" xfId="25320" xr:uid="{D7615A4D-6179-43EE-BF7C-98757D6B1E26}"/>
    <cellStyle name="Note 2 19 4" xfId="25321" xr:uid="{7782FD77-FABA-4118-8FD1-63EC7718D45C}"/>
    <cellStyle name="Note 2 2" xfId="25322" xr:uid="{288ED7CD-6A60-43CA-BF88-67712C00C817}"/>
    <cellStyle name="Note 2 2 10" xfId="25323" xr:uid="{01EF80AB-B39F-4336-9747-D80207507060}"/>
    <cellStyle name="Note 2 2 10 2" xfId="25324" xr:uid="{1E96CCC8-CD82-4715-BC76-237405009910}"/>
    <cellStyle name="Note 2 2 10 3" xfId="25325" xr:uid="{5066E578-6863-4029-9FFC-E534DDF65AE2}"/>
    <cellStyle name="Note 2 2 10 4" xfId="25326" xr:uid="{1369F6A4-9450-4A50-9526-5841F153CBA4}"/>
    <cellStyle name="Note 2 2 11" xfId="25327" xr:uid="{DA84BF89-8B49-49F0-83BE-3E4124D34ADE}"/>
    <cellStyle name="Note 2 2 11 2" xfId="25328" xr:uid="{BFD6C53A-186A-4B5D-9480-DFDD82C0FA05}"/>
    <cellStyle name="Note 2 2 12" xfId="25329" xr:uid="{694FD434-10A7-4F3F-8976-10CED071CA43}"/>
    <cellStyle name="Note 2 2 12 2" xfId="25330" xr:uid="{7DFDA3EB-B55C-498E-92C1-419DB1B284EF}"/>
    <cellStyle name="Note 2 2 13" xfId="25331" xr:uid="{505D8E57-D7EB-4009-8513-0F98283F6C7B}"/>
    <cellStyle name="Note 2 2 14" xfId="25332" xr:uid="{1B7A122B-7565-4F27-84DE-CAE5FB7A80D4}"/>
    <cellStyle name="Note 2 2 2" xfId="25333" xr:uid="{C5E1FD7C-84A0-4FE6-B117-2F1ED3F9BB5D}"/>
    <cellStyle name="Note 2 2 2 10" xfId="25334" xr:uid="{C4AFFD8F-D736-43C0-B375-ED233380D6B6}"/>
    <cellStyle name="Note 2 2 2 10 2" xfId="25335" xr:uid="{7524F1E2-3FE4-4500-8CB5-4908AAC384CB}"/>
    <cellStyle name="Note 2 2 2 11" xfId="25336" xr:uid="{7160B857-AF7A-4800-8B44-0E5CFE80449D}"/>
    <cellStyle name="Note 2 2 2 12" xfId="25337" xr:uid="{2F8E5E67-C060-496F-9CC5-7F98C5F53462}"/>
    <cellStyle name="Note 2 2 2 2" xfId="25338" xr:uid="{CE9FD5EF-708C-44AD-9197-77F3E7FECE3B}"/>
    <cellStyle name="Note 2 2 2 2 2" xfId="25339" xr:uid="{A93E33D2-27A1-405B-B6C1-362F12340405}"/>
    <cellStyle name="Note 2 2 2 2 2 2" xfId="25340" xr:uid="{4A09946A-0DEA-455A-B447-EF6668FA84D0}"/>
    <cellStyle name="Note 2 2 2 2 2 3" xfId="25341" xr:uid="{DD889B71-A88E-4408-A8E4-FB7820E8EDC1}"/>
    <cellStyle name="Note 2 2 2 2 3" xfId="25342" xr:uid="{BBAE9253-E449-4369-8810-666028441E2C}"/>
    <cellStyle name="Note 2 2 2 2 4" xfId="25343" xr:uid="{C1DBC3D4-B58E-4D1C-97D3-5D59307F05B2}"/>
    <cellStyle name="Note 2 2 2 3" xfId="25344" xr:uid="{F2F528D0-D8D4-4E2B-AC86-82BC3F32AF8B}"/>
    <cellStyle name="Note 2 2 2 3 2" xfId="25345" xr:uid="{765C0F66-2D77-4F8B-8AB4-4C98931B8CE7}"/>
    <cellStyle name="Note 2 2 2 3 3" xfId="25346" xr:uid="{3C8AE0DA-1811-4D65-A5A6-EA96195939DE}"/>
    <cellStyle name="Note 2 2 2 3 4" xfId="25347" xr:uid="{802436BE-1472-43A5-9569-7D167D8A48D5}"/>
    <cellStyle name="Note 2 2 2 4" xfId="25348" xr:uid="{0729CEFB-4587-44B2-8464-2F987879BACC}"/>
    <cellStyle name="Note 2 2 2 4 2" xfId="25349" xr:uid="{938F6F6E-882D-444A-B137-13217C26A020}"/>
    <cellStyle name="Note 2 2 2 4 3" xfId="25350" xr:uid="{B24A6C9E-2041-431A-8BED-2F4628AFF810}"/>
    <cellStyle name="Note 2 2 2 4 4" xfId="25351" xr:uid="{4372BD97-A1AC-4D31-9F10-3DD3CFA0843D}"/>
    <cellStyle name="Note 2 2 2 5" xfId="25352" xr:uid="{CCDB8E2B-94DF-4A4C-BABD-F39FDF00A5A8}"/>
    <cellStyle name="Note 2 2 2 5 2" xfId="25353" xr:uid="{164D85E5-D0F8-4636-B696-E3ADE13AFEEC}"/>
    <cellStyle name="Note 2 2 2 5 3" xfId="25354" xr:uid="{BCC49E3B-8DF8-46A2-BB6A-1943C2E4C907}"/>
    <cellStyle name="Note 2 2 2 5 4" xfId="25355" xr:uid="{23D03646-4B84-4FC9-932C-8FF330C71CCA}"/>
    <cellStyle name="Note 2 2 2 6" xfId="25356" xr:uid="{38292142-17D9-4CDE-96B7-CC46CD0A9D3E}"/>
    <cellStyle name="Note 2 2 2 6 2" xfId="25357" xr:uid="{C0CBCFC2-1433-4263-8686-A47A543903C0}"/>
    <cellStyle name="Note 2 2 2 6 3" xfId="25358" xr:uid="{D13A297A-6CFF-4412-9C24-E9FD0C3F803C}"/>
    <cellStyle name="Note 2 2 2 6 4" xfId="25359" xr:uid="{FBD33219-0C64-4C7D-9F09-E28414473E2B}"/>
    <cellStyle name="Note 2 2 2 7" xfId="25360" xr:uid="{E9385359-AFF4-4E31-B125-AE1E8BC5679C}"/>
    <cellStyle name="Note 2 2 2 7 2" xfId="25361" xr:uid="{0C865CAE-5742-45B8-A822-1C9A51252B30}"/>
    <cellStyle name="Note 2 2 2 7 3" xfId="25362" xr:uid="{5169582F-2946-4364-B51C-7CADFC542DD4}"/>
    <cellStyle name="Note 2 2 2 7 4" xfId="25363" xr:uid="{06AA2C6E-A3F4-4075-8DFE-3F26D914B4DC}"/>
    <cellStyle name="Note 2 2 2 8" xfId="25364" xr:uid="{AF0E028F-58FF-4E2B-80F2-DBABC0C80B4A}"/>
    <cellStyle name="Note 2 2 2 8 2" xfId="25365" xr:uid="{38A241EF-8662-4D17-8728-8A15489C23AE}"/>
    <cellStyle name="Note 2 2 2 8 3" xfId="25366" xr:uid="{1EE2E4B8-F310-42DD-B6D5-05EFBC50A98A}"/>
    <cellStyle name="Note 2 2 2 8 4" xfId="25367" xr:uid="{98673172-50E5-45EC-AB28-A54FD57FAC58}"/>
    <cellStyle name="Note 2 2 2 9" xfId="25368" xr:uid="{336727D3-F83E-4A95-A37A-0C00C30C6FDF}"/>
    <cellStyle name="Note 2 2 2 9 2" xfId="25369" xr:uid="{6C725101-E89B-46CB-B083-0AFA386D980F}"/>
    <cellStyle name="Note 2 2 3" xfId="25370" xr:uid="{B727EBC0-27A6-4439-9B65-B8B4838246F6}"/>
    <cellStyle name="Note 2 2 3 10" xfId="25371" xr:uid="{EC150CA3-B366-4529-934C-11E06604C7B2}"/>
    <cellStyle name="Note 2 2 3 10 2" xfId="25372" xr:uid="{DBBD652F-FD17-42D6-A36C-63AD5323A01E}"/>
    <cellStyle name="Note 2 2 3 11" xfId="25373" xr:uid="{4CEDA8F6-1742-440B-AD96-CDB4C3E363B3}"/>
    <cellStyle name="Note 2 2 3 12" xfId="25374" xr:uid="{AF00F8A5-9EFF-46DA-9155-E03B84F02E26}"/>
    <cellStyle name="Note 2 2 3 2" xfId="25375" xr:uid="{B2177C31-A62A-4C2A-9100-0B8B1675BD9F}"/>
    <cellStyle name="Note 2 2 3 2 2" xfId="25376" xr:uid="{E290B759-D1A3-4D34-8F74-444DB83B6F93}"/>
    <cellStyle name="Note 2 2 3 2 2 2" xfId="25377" xr:uid="{B0C15C38-5F9D-4263-8CD3-20B1F2F0084D}"/>
    <cellStyle name="Note 2 2 3 2 3" xfId="25378" xr:uid="{723AECF2-B77F-4532-9B17-DBE818F438AA}"/>
    <cellStyle name="Note 2 2 3 2 4" xfId="25379" xr:uid="{2F66C4B4-9C25-4474-A8C2-653F2C1C8980}"/>
    <cellStyle name="Note 2 2 3 3" xfId="25380" xr:uid="{E1E87084-18FA-4B42-AA5E-EBF8BE249F5D}"/>
    <cellStyle name="Note 2 2 3 3 2" xfId="25381" xr:uid="{175EF390-8EEE-4F54-A556-722BD27273F9}"/>
    <cellStyle name="Note 2 2 3 3 3" xfId="25382" xr:uid="{7CE555F8-AD41-4F88-A9AB-9E5C4110A801}"/>
    <cellStyle name="Note 2 2 3 3 4" xfId="25383" xr:uid="{09BD1DE2-371F-42DC-B4BF-A0CB3AD9368D}"/>
    <cellStyle name="Note 2 2 3 4" xfId="25384" xr:uid="{6B3AC28F-0DFC-49BB-B428-86EAB5D21A99}"/>
    <cellStyle name="Note 2 2 3 4 2" xfId="25385" xr:uid="{8D6D3D92-FCE1-46B0-9690-C0E864E46C93}"/>
    <cellStyle name="Note 2 2 3 4 3" xfId="25386" xr:uid="{AE3861DC-4ED7-40EE-B72F-7DB45645939D}"/>
    <cellStyle name="Note 2 2 3 4 4" xfId="25387" xr:uid="{160089D4-177F-4E1B-990C-4889F01C8027}"/>
    <cellStyle name="Note 2 2 3 5" xfId="25388" xr:uid="{025E3954-EA6F-4EEB-A68C-20D13A65F754}"/>
    <cellStyle name="Note 2 2 3 5 2" xfId="25389" xr:uid="{38FA0E85-09ED-4A50-A11B-ED106A1894E5}"/>
    <cellStyle name="Note 2 2 3 5 3" xfId="25390" xr:uid="{E2E456F4-B2BB-4951-B531-894C210E7EFF}"/>
    <cellStyle name="Note 2 2 3 5 4" xfId="25391" xr:uid="{C44FAD27-CC25-47E4-9548-67D371AAA946}"/>
    <cellStyle name="Note 2 2 3 6" xfId="25392" xr:uid="{6C623D17-C8CB-468F-AC31-0A986DE8B8DF}"/>
    <cellStyle name="Note 2 2 3 6 2" xfId="25393" xr:uid="{960D24AD-1C37-4425-B54F-B540A9C2085B}"/>
    <cellStyle name="Note 2 2 3 6 3" xfId="25394" xr:uid="{B55BD548-4138-4B87-B48D-FA883DF812BB}"/>
    <cellStyle name="Note 2 2 3 6 4" xfId="25395" xr:uid="{1D14D0D2-4B59-4EDF-9F88-50AB219C4304}"/>
    <cellStyle name="Note 2 2 3 7" xfId="25396" xr:uid="{31EFDBAD-6CE8-4421-9FE8-A1E62870A522}"/>
    <cellStyle name="Note 2 2 3 7 2" xfId="25397" xr:uid="{1ED6DFB1-E107-4EAE-8609-DD7FF1A301DA}"/>
    <cellStyle name="Note 2 2 3 7 3" xfId="25398" xr:uid="{FC3D3DFE-41B6-4A72-977A-C1F46EFED0F0}"/>
    <cellStyle name="Note 2 2 3 7 4" xfId="25399" xr:uid="{BAE59C25-C64F-40C3-A159-BAE5248CDFD0}"/>
    <cellStyle name="Note 2 2 3 8" xfId="25400" xr:uid="{1452DB4A-0A24-42EF-8B8B-402DA2EFB48F}"/>
    <cellStyle name="Note 2 2 3 8 2" xfId="25401" xr:uid="{863C0D9A-EAB1-4FFE-852E-4B11B355CD17}"/>
    <cellStyle name="Note 2 2 3 8 3" xfId="25402" xr:uid="{4276B4CC-22BB-4A50-A9A6-C07F7B95F60A}"/>
    <cellStyle name="Note 2 2 3 8 4" xfId="25403" xr:uid="{46BAE20B-5CB0-4E0F-84AB-9BE9CBBDF105}"/>
    <cellStyle name="Note 2 2 3 9" xfId="25404" xr:uid="{1EBC61A6-CE5B-47FB-A116-410BE06D1246}"/>
    <cellStyle name="Note 2 2 3 9 2" xfId="25405" xr:uid="{FE1F8B70-6BDA-494C-B74D-1DA2BCA24157}"/>
    <cellStyle name="Note 2 2 4" xfId="25406" xr:uid="{CE5FE729-B787-4C4A-8853-A9DF50F17F88}"/>
    <cellStyle name="Note 2 2 4 2" xfId="25407" xr:uid="{C6A15873-BE63-4004-B936-5FF7C426D74C}"/>
    <cellStyle name="Note 2 2 4 2 2" xfId="25408" xr:uid="{9639586A-DD0F-455D-AF13-9E0DEFA6097E}"/>
    <cellStyle name="Note 2 2 4 2 3" xfId="25409" xr:uid="{F408FDB2-109A-4B61-831D-D222CC513409}"/>
    <cellStyle name="Note 2 2 4 3" xfId="25410" xr:uid="{475C4151-567A-4CBE-AD31-2DA3BA1AEB56}"/>
    <cellStyle name="Note 2 2 4 4" xfId="25411" xr:uid="{51618C1B-B9C8-4E3E-9EB7-EDE1E59D1955}"/>
    <cellStyle name="Note 2 2 5" xfId="25412" xr:uid="{15D5E1F4-837D-4C5B-B637-D51F8C7E0DF7}"/>
    <cellStyle name="Note 2 2 5 2" xfId="25413" xr:uid="{5B551FDD-40FE-47AC-A76E-AFBCDBDAB1B9}"/>
    <cellStyle name="Note 2 2 5 3" xfId="25414" xr:uid="{5C152697-26D5-4934-BBFF-F1B5A29A3432}"/>
    <cellStyle name="Note 2 2 5 4" xfId="25415" xr:uid="{A5112723-8244-4092-A87B-677EA95329E1}"/>
    <cellStyle name="Note 2 2 6" xfId="25416" xr:uid="{43BF5C85-F62D-4A43-B3C8-B1932ED1B6D9}"/>
    <cellStyle name="Note 2 2 6 2" xfId="25417" xr:uid="{99D3C07E-03A7-4831-B2CE-F23F8355A9B7}"/>
    <cellStyle name="Note 2 2 6 3" xfId="25418" xr:uid="{B2AEF2C1-CC4D-4BD1-9556-1A1F79FB5F3C}"/>
    <cellStyle name="Note 2 2 6 4" xfId="25419" xr:uid="{C9CE72BE-6CA9-4162-9789-5234256C6F4D}"/>
    <cellStyle name="Note 2 2 7" xfId="25420" xr:uid="{A76B4D9E-0EE3-478F-B9DD-7258052BA1F7}"/>
    <cellStyle name="Note 2 2 7 2" xfId="25421" xr:uid="{7684662F-9BA7-46B1-A3C0-41203602C845}"/>
    <cellStyle name="Note 2 2 7 3" xfId="25422" xr:uid="{BA776EF9-CD9D-49F1-BF7B-0A029115E3C2}"/>
    <cellStyle name="Note 2 2 7 4" xfId="25423" xr:uid="{B104AC39-F512-4AEE-A863-D66B0F935D65}"/>
    <cellStyle name="Note 2 2 8" xfId="25424" xr:uid="{FDE99D70-55AB-49B7-B547-628B645FCD18}"/>
    <cellStyle name="Note 2 2 8 2" xfId="25425" xr:uid="{CC58E880-EDCA-4CE8-9052-F558D4343BD3}"/>
    <cellStyle name="Note 2 2 8 3" xfId="25426" xr:uid="{C349E283-7D97-4368-910E-E4306C4FBE98}"/>
    <cellStyle name="Note 2 2 8 4" xfId="25427" xr:uid="{08CB1196-510E-4C19-B2CC-463601954B0F}"/>
    <cellStyle name="Note 2 2 9" xfId="25428" xr:uid="{405091EF-1DD5-494C-B0CD-4306440FB89E}"/>
    <cellStyle name="Note 2 2 9 2" xfId="25429" xr:uid="{B32BFD4E-A0BD-4CBD-AC8C-36A3D6457115}"/>
    <cellStyle name="Note 2 2 9 3" xfId="25430" xr:uid="{A5E8B63D-BF8A-4054-B59D-C798750B4745}"/>
    <cellStyle name="Note 2 2 9 4" xfId="25431" xr:uid="{D19F2FE2-4EBD-49AB-A1F6-AF96E8D7D32C}"/>
    <cellStyle name="Note 2 20" xfId="25432" xr:uid="{B8349109-EEA3-4D98-BD5C-9E8F5E9ACA6D}"/>
    <cellStyle name="Note 2 20 2" xfId="25433" xr:uid="{AE4534E4-DC56-4A85-AD9B-5A8D7B9CFDFF}"/>
    <cellStyle name="Note 2 20 3" xfId="25434" xr:uid="{3FE2E495-7F19-498D-A0AB-B16B357E2738}"/>
    <cellStyle name="Note 2 20 4" xfId="25435" xr:uid="{C7B318FB-B91F-41EF-A085-61E48D0DD330}"/>
    <cellStyle name="Note 2 21" xfId="25436" xr:uid="{CA692ED7-C77B-4149-AC0A-E1E95DE3FE2C}"/>
    <cellStyle name="Note 2 21 2" xfId="25437" xr:uid="{EF7A3063-F13C-4E58-A4C2-02A90479E307}"/>
    <cellStyle name="Note 2 21 3" xfId="25438" xr:uid="{034CB7EF-A958-4CF9-A457-472E49787D2A}"/>
    <cellStyle name="Note 2 21 4" xfId="25439" xr:uid="{1BD08D92-6C64-4BC0-8FA0-EA420C13F4BE}"/>
    <cellStyle name="Note 2 22" xfId="25440" xr:uid="{79B5A07D-4CD8-47DD-977C-B75C15E07582}"/>
    <cellStyle name="Note 2 22 2" xfId="25441" xr:uid="{21FFD264-FD03-453E-9EFA-02D85F63715C}"/>
    <cellStyle name="Note 2 23" xfId="25442" xr:uid="{B8982606-0728-4859-9F74-311DE8C5685C}"/>
    <cellStyle name="Note 2 23 2" xfId="25443" xr:uid="{A276A768-687A-42EE-9034-4F7527D70862}"/>
    <cellStyle name="Note 2 24" xfId="25444" xr:uid="{246725E8-9279-4E10-A2E2-2C857A468AB0}"/>
    <cellStyle name="Note 2 25" xfId="25445" xr:uid="{04693BAD-96FA-4778-88EB-84E81CC67AD0}"/>
    <cellStyle name="Note 2 3" xfId="25446" xr:uid="{20361133-1049-4650-B229-594C75D4755D}"/>
    <cellStyle name="Note 2 3 10" xfId="25447" xr:uid="{CA75DB8F-5B5D-44CD-AEBA-7AD79182E6C5}"/>
    <cellStyle name="Note 2 3 10 2" xfId="25448" xr:uid="{DA9749BE-6771-40AB-98EE-DBDA03CB094E}"/>
    <cellStyle name="Note 2 3 11" xfId="25449" xr:uid="{975AEAF3-2FB8-44A2-ACA5-12C3CEAD2C01}"/>
    <cellStyle name="Note 2 3 11 2" xfId="25450" xr:uid="{72092F8A-31B2-4103-9CA9-83568099F82C}"/>
    <cellStyle name="Note 2 3 12" xfId="25451" xr:uid="{086C180E-6C90-44B7-B20F-FFCADA8D7BD3}"/>
    <cellStyle name="Note 2 3 13" xfId="25452" xr:uid="{A18DC8A1-139B-4D0B-8D90-6D9BA606C4FA}"/>
    <cellStyle name="Note 2 3 2" xfId="25453" xr:uid="{0C196E0F-854C-4E6E-80AA-F1BDD210A2E9}"/>
    <cellStyle name="Note 2 3 2 10" xfId="25454" xr:uid="{A9DC5866-42A4-43D7-8320-3607E8E77548}"/>
    <cellStyle name="Note 2 3 2 10 2" xfId="25455" xr:uid="{9E4959A2-428D-40AF-8DF6-E80B4C51673E}"/>
    <cellStyle name="Note 2 3 2 11" xfId="25456" xr:uid="{C3EA8C03-19A8-4C68-BE2C-B3764093685B}"/>
    <cellStyle name="Note 2 3 2 2" xfId="25457" xr:uid="{F506A9F7-2A79-4A38-9BDA-A7745EC5243A}"/>
    <cellStyle name="Note 2 3 2 2 2" xfId="25458" xr:uid="{11A6DC23-132E-479B-BE9E-1F1BD03A03C3}"/>
    <cellStyle name="Note 2 3 2 2 2 2" xfId="25459" xr:uid="{B7192304-2FD9-40EA-A62B-0A96C76BA021}"/>
    <cellStyle name="Note 2 3 2 2 3" xfId="25460" xr:uid="{E3B1D669-4FCC-4EC7-81F4-8E6AA10AE1A9}"/>
    <cellStyle name="Note 2 3 2 2 4" xfId="25461" xr:uid="{1B35BEC3-76EA-46C2-9E31-CC27895E7DE6}"/>
    <cellStyle name="Note 2 3 2 3" xfId="25462" xr:uid="{6559AB4F-22E8-49C7-96DC-F741CD4AE5C6}"/>
    <cellStyle name="Note 2 3 2 3 2" xfId="25463" xr:uid="{3C8CC4B9-1E1F-41B3-AA90-AFC94D9EA08E}"/>
    <cellStyle name="Note 2 3 2 3 3" xfId="25464" xr:uid="{91FCA834-8D51-4A41-B613-C534079CB2E9}"/>
    <cellStyle name="Note 2 3 2 3 4" xfId="25465" xr:uid="{FEAB6F6D-FC0C-4284-A538-ADCE08D70273}"/>
    <cellStyle name="Note 2 3 2 4" xfId="25466" xr:uid="{9ACD1B3C-2F06-498C-991A-91EECABEDCFF}"/>
    <cellStyle name="Note 2 3 2 4 2" xfId="25467" xr:uid="{1F4E060C-8D54-43BB-BFBF-CAE0520E38F4}"/>
    <cellStyle name="Note 2 3 2 4 3" xfId="25468" xr:uid="{5D94440E-1A1F-4625-9EEC-299C60B42DAB}"/>
    <cellStyle name="Note 2 3 2 4 4" xfId="25469" xr:uid="{2DC05DF0-3091-449B-A412-089CC5B4200F}"/>
    <cellStyle name="Note 2 3 2 5" xfId="25470" xr:uid="{77A50E83-581E-44E6-B7FA-63D03D166F0E}"/>
    <cellStyle name="Note 2 3 2 5 2" xfId="25471" xr:uid="{20C80E41-0993-48D6-BB80-46EEED97A4C5}"/>
    <cellStyle name="Note 2 3 2 5 3" xfId="25472" xr:uid="{3B040CB2-945D-4D22-B333-D9745F0CE29E}"/>
    <cellStyle name="Note 2 3 2 5 4" xfId="25473" xr:uid="{F91445EB-AA9B-4E8F-8D98-E66ECC47C355}"/>
    <cellStyle name="Note 2 3 2 6" xfId="25474" xr:uid="{E3EDB523-D18A-439C-9617-737B776F4880}"/>
    <cellStyle name="Note 2 3 2 6 2" xfId="25475" xr:uid="{F9474F93-24C0-437B-B741-941A48C1C256}"/>
    <cellStyle name="Note 2 3 2 6 3" xfId="25476" xr:uid="{B83E2030-6328-483E-837B-28B86FAFB059}"/>
    <cellStyle name="Note 2 3 2 6 4" xfId="25477" xr:uid="{FEEDAB8B-D1AC-4737-AF64-B52802771BE7}"/>
    <cellStyle name="Note 2 3 2 7" xfId="25478" xr:uid="{1450C30E-43E7-465F-82A4-BDE291704FEE}"/>
    <cellStyle name="Note 2 3 2 7 2" xfId="25479" xr:uid="{EAAC8F4C-2762-49BE-9840-6BCF064280B2}"/>
    <cellStyle name="Note 2 3 2 7 3" xfId="25480" xr:uid="{F7E4F303-EB71-46C4-9A36-4028663123DD}"/>
    <cellStyle name="Note 2 3 2 7 4" xfId="25481" xr:uid="{291A9A80-4AE2-434B-864F-904AD59269E6}"/>
    <cellStyle name="Note 2 3 2 8" xfId="25482" xr:uid="{1518DE41-E485-43EB-9374-A1BD25C6FA2E}"/>
    <cellStyle name="Note 2 3 2 8 2" xfId="25483" xr:uid="{A035A808-89EC-4F1F-BE2F-E91262FF8B5A}"/>
    <cellStyle name="Note 2 3 2 8 3" xfId="25484" xr:uid="{4873496B-6598-4DD9-A5AC-EB04B8969FA9}"/>
    <cellStyle name="Note 2 3 2 8 4" xfId="25485" xr:uid="{CD9B674A-5040-43AF-84AE-9384883D5AB3}"/>
    <cellStyle name="Note 2 3 2 9" xfId="25486" xr:uid="{B25C77E9-CE67-474B-8B16-EE14D1748F26}"/>
    <cellStyle name="Note 2 3 2 9 2" xfId="25487" xr:uid="{6C4889B1-F147-490B-95BA-A159FDDEE464}"/>
    <cellStyle name="Note 2 3 3" xfId="25488" xr:uid="{0FE602A3-FC53-4AA7-AB19-64D0D89BB8B9}"/>
    <cellStyle name="Note 2 3 3 2" xfId="25489" xr:uid="{F57128D0-D3A3-43B1-85C9-6257915BC4B9}"/>
    <cellStyle name="Note 2 3 3 2 2" xfId="25490" xr:uid="{F6D6E3CF-A6DA-4164-9956-638CB730588A}"/>
    <cellStyle name="Note 2 3 3 3" xfId="25491" xr:uid="{DB6BB0FD-C117-40A7-AF12-2C9439332789}"/>
    <cellStyle name="Note 2 3 3 4" xfId="25492" xr:uid="{F9A7D258-0079-4184-B17C-77B2B2779A22}"/>
    <cellStyle name="Note 2 3 4" xfId="25493" xr:uid="{D352796C-C242-4B34-80DE-6E9D49FCEF35}"/>
    <cellStyle name="Note 2 3 4 2" xfId="25494" xr:uid="{367F7942-CE44-4DCE-B100-F2D4D0BBE526}"/>
    <cellStyle name="Note 2 3 4 3" xfId="25495" xr:uid="{FF137605-1A1C-45F7-BF0E-F3BB6579705E}"/>
    <cellStyle name="Note 2 3 4 4" xfId="25496" xr:uid="{9CDC0BCC-881B-49DA-B55F-6A4DE00AE304}"/>
    <cellStyle name="Note 2 3 5" xfId="25497" xr:uid="{C7FBB453-5838-4C49-B5E2-10E919541659}"/>
    <cellStyle name="Note 2 3 5 2" xfId="25498" xr:uid="{4DD34E28-8314-4FE4-B402-3B9ED8D57860}"/>
    <cellStyle name="Note 2 3 5 3" xfId="25499" xr:uid="{13314930-9140-4C70-901F-8290EF42F94E}"/>
    <cellStyle name="Note 2 3 5 4" xfId="25500" xr:uid="{932E666C-1E37-469E-96F8-CB56FB9E4AB2}"/>
    <cellStyle name="Note 2 3 6" xfId="25501" xr:uid="{5036D7DE-9FAE-4925-8202-AD6FC1618BD1}"/>
    <cellStyle name="Note 2 3 6 2" xfId="25502" xr:uid="{BDCB7D0B-8C7B-4BC7-B9C0-EA27B89F6A3F}"/>
    <cellStyle name="Note 2 3 6 3" xfId="25503" xr:uid="{038D068F-7220-4883-A762-A54892D730AF}"/>
    <cellStyle name="Note 2 3 6 4" xfId="25504" xr:uid="{46F7AD0D-E04B-4A16-950D-4C8A77276E5C}"/>
    <cellStyle name="Note 2 3 7" xfId="25505" xr:uid="{1EE7E3A8-A1FE-4F46-851D-AC7CCBD21D8A}"/>
    <cellStyle name="Note 2 3 7 2" xfId="25506" xr:uid="{323F4E5D-3142-44FF-B3B2-69B8CB4E8C63}"/>
    <cellStyle name="Note 2 3 7 3" xfId="25507" xr:uid="{562CED69-CBE5-40C6-A1E1-7A78A1E10F4F}"/>
    <cellStyle name="Note 2 3 7 4" xfId="25508" xr:uid="{C2B1BF58-BA39-45C1-95D8-E408C16068B1}"/>
    <cellStyle name="Note 2 3 8" xfId="25509" xr:uid="{DDFD934A-A356-4D6B-B8A9-1E12E6BEDD5C}"/>
    <cellStyle name="Note 2 3 8 2" xfId="25510" xr:uid="{9DFB4E98-1296-4095-94C4-C9F807D6A95B}"/>
    <cellStyle name="Note 2 3 8 3" xfId="25511" xr:uid="{C3D4BFD4-6499-49DB-AE27-5761C80A3841}"/>
    <cellStyle name="Note 2 3 8 4" xfId="25512" xr:uid="{12F3F18C-20D1-43BC-AFEC-C5AB88563158}"/>
    <cellStyle name="Note 2 3 9" xfId="25513" xr:uid="{0B266875-73BB-4BA7-96C1-D042CEBC86BA}"/>
    <cellStyle name="Note 2 3 9 2" xfId="25514" xr:uid="{E31D158C-61B0-48AD-8D74-AE3FB069D1ED}"/>
    <cellStyle name="Note 2 3 9 3" xfId="25515" xr:uid="{DA707C80-79FC-4FB3-B9CA-82E8A92AE290}"/>
    <cellStyle name="Note 2 3 9 4" xfId="25516" xr:uid="{08090FEC-C2FA-4C4D-82AF-BCE388453368}"/>
    <cellStyle name="Note 2 4" xfId="25517" xr:uid="{B9F86E15-A1CC-4FCB-AE04-170239D1EF73}"/>
    <cellStyle name="Note 2 4 10" xfId="25518" xr:uid="{83CE88AA-4F18-4E17-BC03-E6F02D9D1B65}"/>
    <cellStyle name="Note 2 4 10 2" xfId="25519" xr:uid="{DCDAEF96-FEF2-481F-8897-AC1E259EE8B0}"/>
    <cellStyle name="Note 2 4 11" xfId="25520" xr:uid="{27494BCB-0400-4ABD-860E-C6A964406E4E}"/>
    <cellStyle name="Note 2 4 11 2" xfId="25521" xr:uid="{F221491C-7E52-4EBC-BCD0-16862DD4DDC5}"/>
    <cellStyle name="Note 2 4 12" xfId="25522" xr:uid="{1451648A-9E4B-44B2-97C1-81334D4A1B09}"/>
    <cellStyle name="Note 2 4 13" xfId="25523" xr:uid="{1F2BE3BE-67A5-4A05-85B1-6519E2DBCD9E}"/>
    <cellStyle name="Note 2 4 2" xfId="25524" xr:uid="{835007F3-D15D-4EA3-BB3B-CF8ABD2D1F84}"/>
    <cellStyle name="Note 2 4 2 10" xfId="25525" xr:uid="{F6A3E3B8-06C7-4E4B-8ADB-1E60F99EFFDE}"/>
    <cellStyle name="Note 2 4 2 10 2" xfId="25526" xr:uid="{1932F8BD-2D22-4757-9CAD-5DC2EE716E00}"/>
    <cellStyle name="Note 2 4 2 11" xfId="25527" xr:uid="{D8D2C99C-6578-4C4F-B6B4-7C1EB58864EE}"/>
    <cellStyle name="Note 2 4 2 2" xfId="25528" xr:uid="{00580F2D-7BE9-41BA-AAD4-63CDE4234982}"/>
    <cellStyle name="Note 2 4 2 2 2" xfId="25529" xr:uid="{BDFDFA96-6620-447C-8607-406CB618E42F}"/>
    <cellStyle name="Note 2 4 2 2 2 2" xfId="25530" xr:uid="{F34740E7-9AF7-4086-B4EB-F985ED1C0758}"/>
    <cellStyle name="Note 2 4 2 2 3" xfId="25531" xr:uid="{1DF63266-4FEC-4C04-B428-2E2BA53BF82E}"/>
    <cellStyle name="Note 2 4 2 2 4" xfId="25532" xr:uid="{4A3DDB82-D821-46E0-AF39-7199C6B72DE8}"/>
    <cellStyle name="Note 2 4 2 3" xfId="25533" xr:uid="{2E9F1229-F88E-4728-877F-69182AB6AA2C}"/>
    <cellStyle name="Note 2 4 2 3 2" xfId="25534" xr:uid="{C15F8F00-6215-4D9D-8353-25710026FAB5}"/>
    <cellStyle name="Note 2 4 2 3 3" xfId="25535" xr:uid="{910B20ED-5470-4514-8DE1-31ABDA3BA81A}"/>
    <cellStyle name="Note 2 4 2 3 4" xfId="25536" xr:uid="{AECC4373-5E82-4083-AB57-4D7CC3E2BEAE}"/>
    <cellStyle name="Note 2 4 2 4" xfId="25537" xr:uid="{27E94FB3-9F67-4E54-A84C-503BE7D91205}"/>
    <cellStyle name="Note 2 4 2 4 2" xfId="25538" xr:uid="{1C59D15A-E283-4F8D-B1F2-AB8AB2157DF0}"/>
    <cellStyle name="Note 2 4 2 4 3" xfId="25539" xr:uid="{75550726-C995-4C33-A015-506105372956}"/>
    <cellStyle name="Note 2 4 2 4 4" xfId="25540" xr:uid="{CAE1D86B-6670-4283-B984-B96056A73534}"/>
    <cellStyle name="Note 2 4 2 5" xfId="25541" xr:uid="{7569B390-C9BF-4DCD-84EA-E49186ACB8B3}"/>
    <cellStyle name="Note 2 4 2 5 2" xfId="25542" xr:uid="{A9F68458-E5FC-4D5C-9DAB-303D765AC444}"/>
    <cellStyle name="Note 2 4 2 5 3" xfId="25543" xr:uid="{B8235BC9-131A-4158-8BE5-0AF33EF230C9}"/>
    <cellStyle name="Note 2 4 2 5 4" xfId="25544" xr:uid="{725E7C45-A74C-4890-A11A-1ADD4FC8DB9D}"/>
    <cellStyle name="Note 2 4 2 6" xfId="25545" xr:uid="{697010BD-3525-44F2-A007-D0869D45E55C}"/>
    <cellStyle name="Note 2 4 2 6 2" xfId="25546" xr:uid="{62B8A9B6-44CB-40DD-A1E5-AD0F07B45BA9}"/>
    <cellStyle name="Note 2 4 2 6 3" xfId="25547" xr:uid="{86B5E624-E85D-41A0-83EB-C768B8E7C53B}"/>
    <cellStyle name="Note 2 4 2 6 4" xfId="25548" xr:uid="{6C66120B-3516-49BD-83F8-319D57E75ADD}"/>
    <cellStyle name="Note 2 4 2 7" xfId="25549" xr:uid="{9C1D3614-05B5-4C47-B23F-51ECE709FD3B}"/>
    <cellStyle name="Note 2 4 2 7 2" xfId="25550" xr:uid="{ED393D58-D768-40FC-A7D8-586B96DAE338}"/>
    <cellStyle name="Note 2 4 2 7 3" xfId="25551" xr:uid="{46BE905A-F630-4EDE-8230-01AB70BE3B9D}"/>
    <cellStyle name="Note 2 4 2 7 4" xfId="25552" xr:uid="{2410A322-ECC5-4130-8707-38F153FE2A65}"/>
    <cellStyle name="Note 2 4 2 8" xfId="25553" xr:uid="{047905D0-A867-4248-A115-61B6341F11D9}"/>
    <cellStyle name="Note 2 4 2 8 2" xfId="25554" xr:uid="{E7475E04-D13E-4969-80B5-9FDA2AC79EAC}"/>
    <cellStyle name="Note 2 4 2 8 3" xfId="25555" xr:uid="{200CA614-DFBA-433F-BCD3-85DC4757459B}"/>
    <cellStyle name="Note 2 4 2 8 4" xfId="25556" xr:uid="{BE2E16AF-5CC5-47D1-B8CA-7CEB6FA5C9B0}"/>
    <cellStyle name="Note 2 4 2 9" xfId="25557" xr:uid="{9057B51A-E824-4ECE-85A1-D03F697CB0B7}"/>
    <cellStyle name="Note 2 4 2 9 2" xfId="25558" xr:uid="{A9B42CE6-E9E3-49ED-856C-752C86AA9199}"/>
    <cellStyle name="Note 2 4 3" xfId="25559" xr:uid="{9EF84BF8-23CC-4432-9C89-6C2D7D99FCDA}"/>
    <cellStyle name="Note 2 4 3 2" xfId="25560" xr:uid="{4DE230CA-FD46-4559-A239-F0FB170C802F}"/>
    <cellStyle name="Note 2 4 3 2 2" xfId="25561" xr:uid="{61370785-EF88-4D09-8A13-BF7C197C758E}"/>
    <cellStyle name="Note 2 4 3 3" xfId="25562" xr:uid="{21DDD0E6-CF9A-4B88-9519-41DD463A732F}"/>
    <cellStyle name="Note 2 4 3 4" xfId="25563" xr:uid="{96E9DA48-183A-492C-A69B-83E93EB04A93}"/>
    <cellStyle name="Note 2 4 4" xfId="25564" xr:uid="{071AE016-C6E0-42B9-817E-87E93AAFA81B}"/>
    <cellStyle name="Note 2 4 4 2" xfId="25565" xr:uid="{FCA1BE00-BDC5-42F2-9385-217F78968AC4}"/>
    <cellStyle name="Note 2 4 4 3" xfId="25566" xr:uid="{64850E3F-966E-4074-9017-2870CBE7AD6C}"/>
    <cellStyle name="Note 2 4 4 4" xfId="25567" xr:uid="{74892FE9-EBDC-4F1E-BC72-0D5322530427}"/>
    <cellStyle name="Note 2 4 5" xfId="25568" xr:uid="{6818028D-65B1-411A-9002-D16CDB7E4D81}"/>
    <cellStyle name="Note 2 4 5 2" xfId="25569" xr:uid="{5A51F627-BAC0-4B13-A7A5-4E67145AFA33}"/>
    <cellStyle name="Note 2 4 5 3" xfId="25570" xr:uid="{94BFDAAE-40E8-484E-8F40-EB3DE73C6954}"/>
    <cellStyle name="Note 2 4 5 4" xfId="25571" xr:uid="{AD62A7F3-D3E4-4311-B1CF-E5A9A7DF185F}"/>
    <cellStyle name="Note 2 4 6" xfId="25572" xr:uid="{198F132F-6594-4218-9487-0BDD5C0EDD1E}"/>
    <cellStyle name="Note 2 4 6 2" xfId="25573" xr:uid="{D6EE7703-8D66-49CF-9699-74CA2177C027}"/>
    <cellStyle name="Note 2 4 6 3" xfId="25574" xr:uid="{5A20CC1B-DF90-4673-8A00-8C1D027CA051}"/>
    <cellStyle name="Note 2 4 6 4" xfId="25575" xr:uid="{10F259D0-CBCA-439F-811A-AA392569A60A}"/>
    <cellStyle name="Note 2 4 7" xfId="25576" xr:uid="{F2B15BF7-D2FE-4A40-8355-E27AA5CA1441}"/>
    <cellStyle name="Note 2 4 7 2" xfId="25577" xr:uid="{14497A8C-62F2-41A6-854D-FC3B878C8379}"/>
    <cellStyle name="Note 2 4 7 3" xfId="25578" xr:uid="{980244BF-1393-4BAD-ADEB-F06FAE73E291}"/>
    <cellStyle name="Note 2 4 7 4" xfId="25579" xr:uid="{75B43FCC-DD68-4129-A05E-82A6C33D1576}"/>
    <cellStyle name="Note 2 4 8" xfId="25580" xr:uid="{CFED594B-BFCE-4A60-A3AA-AADF21D8D405}"/>
    <cellStyle name="Note 2 4 8 2" xfId="25581" xr:uid="{26720F2A-038E-4817-A15D-8A0DA1F2AB38}"/>
    <cellStyle name="Note 2 4 8 3" xfId="25582" xr:uid="{5D7A5DE1-BCC3-4507-B40E-F7C2B14D4197}"/>
    <cellStyle name="Note 2 4 8 4" xfId="25583" xr:uid="{A98B0DB1-9B6A-4F48-894D-7BD6915FD270}"/>
    <cellStyle name="Note 2 4 9" xfId="25584" xr:uid="{3C4BE4D8-A62A-4299-9B3C-6462D84A6B3D}"/>
    <cellStyle name="Note 2 4 9 2" xfId="25585" xr:uid="{A1DB7914-DCA6-4656-A2FD-173A10379119}"/>
    <cellStyle name="Note 2 4 9 3" xfId="25586" xr:uid="{17101132-13EB-4566-84E1-A24AC7BEAF27}"/>
    <cellStyle name="Note 2 4 9 4" xfId="25587" xr:uid="{3AE31537-4F5A-4200-8803-F4834E0D6E81}"/>
    <cellStyle name="Note 2 5" xfId="25588" xr:uid="{201B31D3-6463-4EB5-92EB-9878EF124EE6}"/>
    <cellStyle name="Note 2 5 10" xfId="25589" xr:uid="{E6EDE3AD-1E49-49AF-B4E1-EA7D4345427E}"/>
    <cellStyle name="Note 2 5 10 2" xfId="25590" xr:uid="{C3365F7B-05BE-46C0-9A9A-357EA88135A6}"/>
    <cellStyle name="Note 2 5 11" xfId="25591" xr:uid="{93B828A8-6659-4F5B-AA80-EDE4E9375D68}"/>
    <cellStyle name="Note 2 5 11 2" xfId="25592" xr:uid="{E1E2183D-9246-460F-83D1-3A56F18E61B8}"/>
    <cellStyle name="Note 2 5 12" xfId="25593" xr:uid="{FAC22D02-A6AF-42E1-B227-71BDAE673F74}"/>
    <cellStyle name="Note 2 5 13" xfId="25594" xr:uid="{5A0D83ED-F639-47FE-A765-0D509FAADC64}"/>
    <cellStyle name="Note 2 5 2" xfId="25595" xr:uid="{7CE0F126-6E43-456E-A21E-EE688416B2E2}"/>
    <cellStyle name="Note 2 5 2 10" xfId="25596" xr:uid="{95B2791A-6975-46FA-8ED3-05AFC7A25409}"/>
    <cellStyle name="Note 2 5 2 10 2" xfId="25597" xr:uid="{D4EFED7D-765C-4E48-875D-D5DD29BB8767}"/>
    <cellStyle name="Note 2 5 2 11" xfId="25598" xr:uid="{DC2D3D6C-8162-4318-9C2C-BC4E55261760}"/>
    <cellStyle name="Note 2 5 2 2" xfId="25599" xr:uid="{87F1BD67-BE03-477A-9CF1-3B1FF1162DFF}"/>
    <cellStyle name="Note 2 5 2 2 2" xfId="25600" xr:uid="{E05F0201-9F24-404C-9E12-672EB301D5E5}"/>
    <cellStyle name="Note 2 5 2 2 2 2" xfId="25601" xr:uid="{8D016B44-D91E-4B4A-AC8A-D50E2341445E}"/>
    <cellStyle name="Note 2 5 2 2 3" xfId="25602" xr:uid="{F7BA2FBA-9C7C-4B17-9F10-F65D520E5169}"/>
    <cellStyle name="Note 2 5 2 2 4" xfId="25603" xr:uid="{1D81876C-7ED2-43F7-8666-E662A44C74DC}"/>
    <cellStyle name="Note 2 5 2 3" xfId="25604" xr:uid="{FE1C71A9-F9D4-4037-9E9F-6A29DBDBB9BF}"/>
    <cellStyle name="Note 2 5 2 3 2" xfId="25605" xr:uid="{08B506AC-A9A4-4BD0-84A3-B03502E59456}"/>
    <cellStyle name="Note 2 5 2 3 3" xfId="25606" xr:uid="{6C6F1F9E-74A6-412D-A7CA-38508727E3B6}"/>
    <cellStyle name="Note 2 5 2 3 4" xfId="25607" xr:uid="{D9F40B75-EEF8-4437-89A4-78306F963E9A}"/>
    <cellStyle name="Note 2 5 2 4" xfId="25608" xr:uid="{5F58F9FA-1F99-4A2D-A3E3-F79988A9826E}"/>
    <cellStyle name="Note 2 5 2 4 2" xfId="25609" xr:uid="{96D52FBC-47FE-4C3D-B1A2-02C2A2995976}"/>
    <cellStyle name="Note 2 5 2 4 3" xfId="25610" xr:uid="{4A4C41BC-7773-49EF-A35B-C63B1FA612CF}"/>
    <cellStyle name="Note 2 5 2 4 4" xfId="25611" xr:uid="{F611C1A3-224B-49E7-8082-04F151961235}"/>
    <cellStyle name="Note 2 5 2 5" xfId="25612" xr:uid="{281AE509-5225-45D8-B772-ED35F5E34560}"/>
    <cellStyle name="Note 2 5 2 5 2" xfId="25613" xr:uid="{6688BE55-84BD-4299-A927-6A98D8EABD4C}"/>
    <cellStyle name="Note 2 5 2 5 3" xfId="25614" xr:uid="{9F88EAE7-760C-434F-B0E4-BD816B364F20}"/>
    <cellStyle name="Note 2 5 2 5 4" xfId="25615" xr:uid="{496D7A4A-3840-440D-BC5D-816BA2E890E4}"/>
    <cellStyle name="Note 2 5 2 6" xfId="25616" xr:uid="{488BA84D-770B-4674-9C82-05A531236B28}"/>
    <cellStyle name="Note 2 5 2 6 2" xfId="25617" xr:uid="{1A280106-9B33-4F49-BA7C-8082779816A8}"/>
    <cellStyle name="Note 2 5 2 6 3" xfId="25618" xr:uid="{4DEC66C6-BF42-4308-94EB-D17D86D30571}"/>
    <cellStyle name="Note 2 5 2 6 4" xfId="25619" xr:uid="{5505A755-BE6B-4BAC-9304-FFCB662A631D}"/>
    <cellStyle name="Note 2 5 2 7" xfId="25620" xr:uid="{558A9782-193A-4F58-A8A0-764BC2D82988}"/>
    <cellStyle name="Note 2 5 2 7 2" xfId="25621" xr:uid="{4DDB17D3-8EDC-4818-A3CE-9935AC14F76F}"/>
    <cellStyle name="Note 2 5 2 7 3" xfId="25622" xr:uid="{5513FACA-C2A8-4DEF-A1D3-22DCEFC9D973}"/>
    <cellStyle name="Note 2 5 2 7 4" xfId="25623" xr:uid="{B1F5FD0A-D8C6-4643-A2E2-EC8AF3EFC448}"/>
    <cellStyle name="Note 2 5 2 8" xfId="25624" xr:uid="{7945F083-46E3-460E-9B59-D461225F2AFD}"/>
    <cellStyle name="Note 2 5 2 8 2" xfId="25625" xr:uid="{31940B55-657A-4AC3-8F44-3DBEE542057E}"/>
    <cellStyle name="Note 2 5 2 8 3" xfId="25626" xr:uid="{F352A126-1286-407F-818C-4774253C8923}"/>
    <cellStyle name="Note 2 5 2 8 4" xfId="25627" xr:uid="{9C76986B-CC3A-460D-90F3-224A8C219EF9}"/>
    <cellStyle name="Note 2 5 2 9" xfId="25628" xr:uid="{1BE41828-B92E-4784-9C6E-F16C6E9D5240}"/>
    <cellStyle name="Note 2 5 2 9 2" xfId="25629" xr:uid="{BED0A788-2DC7-4283-AF5D-2484DEC369CD}"/>
    <cellStyle name="Note 2 5 3" xfId="25630" xr:uid="{6276A2FC-9DE2-4993-9DBA-9EE36B00D5C7}"/>
    <cellStyle name="Note 2 5 3 2" xfId="25631" xr:uid="{E5E8F6C2-6D11-4D9F-A630-D120012EF796}"/>
    <cellStyle name="Note 2 5 3 2 2" xfId="25632" xr:uid="{A300D5DD-4D4D-42E7-95FD-5784702407FA}"/>
    <cellStyle name="Note 2 5 3 3" xfId="25633" xr:uid="{AD8F825C-B632-4FD1-893F-0055CA89DC03}"/>
    <cellStyle name="Note 2 5 3 4" xfId="25634" xr:uid="{29882AE6-85E8-46AA-98B6-A347F0945668}"/>
    <cellStyle name="Note 2 5 4" xfId="25635" xr:uid="{C9D0AB74-CB65-4091-B6CA-1315A89A0993}"/>
    <cellStyle name="Note 2 5 4 2" xfId="25636" xr:uid="{4460FBCF-AB3C-4FA6-BB93-C6C56147F813}"/>
    <cellStyle name="Note 2 5 4 3" xfId="25637" xr:uid="{ADE3FD2D-192F-40E7-9CD7-5C8015DE249D}"/>
    <cellStyle name="Note 2 5 4 4" xfId="25638" xr:uid="{515380CE-E85E-44E0-93BD-EA0F1507B5A3}"/>
    <cellStyle name="Note 2 5 5" xfId="25639" xr:uid="{FFB57130-913E-49C6-96BE-67799CA44B85}"/>
    <cellStyle name="Note 2 5 5 2" xfId="25640" xr:uid="{F8F6AB68-898F-4F22-95DA-2E888F3A8787}"/>
    <cellStyle name="Note 2 5 5 3" xfId="25641" xr:uid="{16866EDB-ABE9-46B4-9542-FE615D721949}"/>
    <cellStyle name="Note 2 5 5 4" xfId="25642" xr:uid="{450DEF60-BB6A-49EE-AC2F-3DC0B457B996}"/>
    <cellStyle name="Note 2 5 6" xfId="25643" xr:uid="{F63C7540-A946-4574-8DB6-435C4CA27D34}"/>
    <cellStyle name="Note 2 5 6 2" xfId="25644" xr:uid="{2A608491-0F06-4EBF-AA3C-0CB9571F4609}"/>
    <cellStyle name="Note 2 5 6 3" xfId="25645" xr:uid="{B93F9F2C-CD3D-481F-AED2-B8B4EA926FBF}"/>
    <cellStyle name="Note 2 5 6 4" xfId="25646" xr:uid="{11E3DB94-122B-44CB-9B48-2669175BB4A5}"/>
    <cellStyle name="Note 2 5 7" xfId="25647" xr:uid="{952210AB-67C1-48D1-9C26-7C9191C8C993}"/>
    <cellStyle name="Note 2 5 7 2" xfId="25648" xr:uid="{B461C455-23EE-40FB-9946-D468114ED702}"/>
    <cellStyle name="Note 2 5 7 3" xfId="25649" xr:uid="{E65F0EF7-DF37-4A85-AAA1-713C2B7220ED}"/>
    <cellStyle name="Note 2 5 7 4" xfId="25650" xr:uid="{89938DD7-83DE-4171-A73E-CC98ABACE28B}"/>
    <cellStyle name="Note 2 5 8" xfId="25651" xr:uid="{4B573412-9885-44BF-81A9-55BE460D08D0}"/>
    <cellStyle name="Note 2 5 8 2" xfId="25652" xr:uid="{3CB3C6CE-B434-47C0-91D5-D960DFE8817B}"/>
    <cellStyle name="Note 2 5 8 3" xfId="25653" xr:uid="{7C53D644-4E86-4F89-BB78-1CF2BD864C73}"/>
    <cellStyle name="Note 2 5 8 4" xfId="25654" xr:uid="{E58AAF3A-43DC-4926-BB86-F7ADDC3FB0A4}"/>
    <cellStyle name="Note 2 5 9" xfId="25655" xr:uid="{AF589F61-1782-4C21-8467-F2565C13087A}"/>
    <cellStyle name="Note 2 5 9 2" xfId="25656" xr:uid="{4840EF5B-A124-4CE1-BB2F-B5C0379FD4F6}"/>
    <cellStyle name="Note 2 5 9 3" xfId="25657" xr:uid="{5A119C15-B232-4DB0-A564-47102958D531}"/>
    <cellStyle name="Note 2 5 9 4" xfId="25658" xr:uid="{EB64FF57-B4AB-4A5B-929D-8FD231E5A013}"/>
    <cellStyle name="Note 2 6" xfId="25659" xr:uid="{61E61A79-8B7E-461A-9D9B-3A90213125C8}"/>
    <cellStyle name="Note 2 6 10" xfId="25660" xr:uid="{CC29150C-2928-44AF-9EE8-D92E38A448D5}"/>
    <cellStyle name="Note 2 6 10 2" xfId="25661" xr:uid="{5EFD7BA3-4534-47C1-BCF7-4110A68F7B1D}"/>
    <cellStyle name="Note 2 6 11" xfId="25662" xr:uid="{E3BF0612-D6C6-4571-A313-9554D97E764A}"/>
    <cellStyle name="Note 2 6 11 2" xfId="25663" xr:uid="{EC6F2176-F350-4E0A-962F-61219D91632C}"/>
    <cellStyle name="Note 2 6 12" xfId="25664" xr:uid="{E734AA07-D531-4947-A532-8C6AC49DE487}"/>
    <cellStyle name="Note 2 6 13" xfId="25665" xr:uid="{528007B6-920E-47BA-A30F-2B5C7DB4E735}"/>
    <cellStyle name="Note 2 6 2" xfId="25666" xr:uid="{E17486EA-6C93-4154-A45B-BA8E5775F2A4}"/>
    <cellStyle name="Note 2 6 2 10" xfId="25667" xr:uid="{830D38D8-DB19-449E-9687-C625267D99A3}"/>
    <cellStyle name="Note 2 6 2 10 2" xfId="25668" xr:uid="{4F963AFD-B7B5-440D-9B6C-13D8E9EFE2A5}"/>
    <cellStyle name="Note 2 6 2 11" xfId="25669" xr:uid="{B5608201-4123-4CCE-852C-C97CEABDD792}"/>
    <cellStyle name="Note 2 6 2 2" xfId="25670" xr:uid="{F00FBC2F-DAD2-4408-B2B2-CAB45740A214}"/>
    <cellStyle name="Note 2 6 2 2 2" xfId="25671" xr:uid="{0B9F4352-C1B2-49F2-BD06-E4E3815AA363}"/>
    <cellStyle name="Note 2 6 2 2 2 2" xfId="25672" xr:uid="{85DD86A0-0FB2-4740-91F2-AB18248A5E5E}"/>
    <cellStyle name="Note 2 6 2 2 3" xfId="25673" xr:uid="{5318C9DE-88C6-428B-B139-9A3E12CB36B0}"/>
    <cellStyle name="Note 2 6 2 2 4" xfId="25674" xr:uid="{208F5359-9EE1-4990-B45A-F11F59450D0F}"/>
    <cellStyle name="Note 2 6 2 3" xfId="25675" xr:uid="{A24FAD57-2E9D-4DBC-B44F-7F8F688EBB51}"/>
    <cellStyle name="Note 2 6 2 3 2" xfId="25676" xr:uid="{226430B8-EF6D-4EFD-AC90-5F35E26EFDF1}"/>
    <cellStyle name="Note 2 6 2 3 3" xfId="25677" xr:uid="{C0EDBB1B-844E-4CB0-B866-AC30F16DB8C9}"/>
    <cellStyle name="Note 2 6 2 3 4" xfId="25678" xr:uid="{58423192-C588-40D5-BF4F-1533B47C5B63}"/>
    <cellStyle name="Note 2 6 2 4" xfId="25679" xr:uid="{FA7BD549-86F1-4C3C-868D-3E40B01626FC}"/>
    <cellStyle name="Note 2 6 2 4 2" xfId="25680" xr:uid="{601A5FE0-5F5A-443C-8A8D-9064E9C8574B}"/>
    <cellStyle name="Note 2 6 2 4 3" xfId="25681" xr:uid="{A8AF5EE7-17D1-4F76-89F9-AE4A4F014CB8}"/>
    <cellStyle name="Note 2 6 2 4 4" xfId="25682" xr:uid="{0AF89BDD-407F-40A2-BD8F-C416ECC8A503}"/>
    <cellStyle name="Note 2 6 2 5" xfId="25683" xr:uid="{FDF9459D-8D4F-4659-91C0-C970C2070FF9}"/>
    <cellStyle name="Note 2 6 2 5 2" xfId="25684" xr:uid="{7823A565-B17B-4795-A6FF-A6E9112C9C91}"/>
    <cellStyle name="Note 2 6 2 5 3" xfId="25685" xr:uid="{B3E8D03D-2B3F-441F-BF5E-B4E80D85EC1C}"/>
    <cellStyle name="Note 2 6 2 5 4" xfId="25686" xr:uid="{57683D3F-269B-4492-A36B-9D0B3C2885E6}"/>
    <cellStyle name="Note 2 6 2 6" xfId="25687" xr:uid="{622B0FA3-8E4B-426B-8C27-C2D252173D4E}"/>
    <cellStyle name="Note 2 6 2 6 2" xfId="25688" xr:uid="{0E2479F6-D0F2-4A63-B06E-5CF480DD47E6}"/>
    <cellStyle name="Note 2 6 2 6 3" xfId="25689" xr:uid="{E1BCF9A8-9FD7-465D-AF1D-80C44BE7EA4A}"/>
    <cellStyle name="Note 2 6 2 6 4" xfId="25690" xr:uid="{80B457BE-D3AC-4B9E-86A0-FFEC73075E91}"/>
    <cellStyle name="Note 2 6 2 7" xfId="25691" xr:uid="{7AB45688-79F8-4E22-8B0B-5246095D4449}"/>
    <cellStyle name="Note 2 6 2 7 2" xfId="25692" xr:uid="{0462BF12-95B7-492F-8DB1-CFEB17E41ADC}"/>
    <cellStyle name="Note 2 6 2 7 3" xfId="25693" xr:uid="{794CDC1A-A467-4144-9CB0-72D22A28FF28}"/>
    <cellStyle name="Note 2 6 2 7 4" xfId="25694" xr:uid="{AF8EDE5D-FD7A-4EE6-927E-FA97BA9325E8}"/>
    <cellStyle name="Note 2 6 2 8" xfId="25695" xr:uid="{6A10BBAC-F378-49F5-989E-91F134A28230}"/>
    <cellStyle name="Note 2 6 2 8 2" xfId="25696" xr:uid="{9721A335-73E2-4842-8C3C-887EC766DD8B}"/>
    <cellStyle name="Note 2 6 2 8 3" xfId="25697" xr:uid="{2AE899BD-EA50-4B38-8EAD-1DEF23765B5C}"/>
    <cellStyle name="Note 2 6 2 8 4" xfId="25698" xr:uid="{0DACE121-9ECD-4105-9AF4-2B4016D3B581}"/>
    <cellStyle name="Note 2 6 2 9" xfId="25699" xr:uid="{F7DF6EE1-768A-4ADD-99F0-BD3E5ACED9D0}"/>
    <cellStyle name="Note 2 6 2 9 2" xfId="25700" xr:uid="{0616726C-CE11-484A-AE92-1E16B68CC12E}"/>
    <cellStyle name="Note 2 6 3" xfId="25701" xr:uid="{992FEC66-E9C7-4D1D-A988-EFC6A362E137}"/>
    <cellStyle name="Note 2 6 3 2" xfId="25702" xr:uid="{6C6DD729-4EB6-4137-BAB2-B0EA81908773}"/>
    <cellStyle name="Note 2 6 3 2 2" xfId="25703" xr:uid="{830D7EF5-CCFD-47B5-AC6F-212BFB80D096}"/>
    <cellStyle name="Note 2 6 3 3" xfId="25704" xr:uid="{39429FFE-F22B-4E25-866D-FC3790CEBB91}"/>
    <cellStyle name="Note 2 6 3 4" xfId="25705" xr:uid="{CE1F1106-48E0-4826-BE9C-36FBF65B06E1}"/>
    <cellStyle name="Note 2 6 4" xfId="25706" xr:uid="{2088E0EB-498D-43F4-BF8A-72BC13451F70}"/>
    <cellStyle name="Note 2 6 4 2" xfId="25707" xr:uid="{44FDDC6B-01BB-4304-8094-A18BABA818D9}"/>
    <cellStyle name="Note 2 6 4 3" xfId="25708" xr:uid="{4E1D5085-408F-4F17-BA04-A09B286CFC4C}"/>
    <cellStyle name="Note 2 6 4 4" xfId="25709" xr:uid="{419655AA-30EF-496E-8A2C-C38167F8EB50}"/>
    <cellStyle name="Note 2 6 5" xfId="25710" xr:uid="{5B68F263-3C88-4ED0-84EE-22B38D54E780}"/>
    <cellStyle name="Note 2 6 5 2" xfId="25711" xr:uid="{B35F836C-BDE9-44BB-AB29-8A102B350D69}"/>
    <cellStyle name="Note 2 6 5 3" xfId="25712" xr:uid="{F87CCC97-9736-42B7-B0AE-D24ADB4D060B}"/>
    <cellStyle name="Note 2 6 5 4" xfId="25713" xr:uid="{86E941AC-05D8-483B-95CE-CD9EF0869AA4}"/>
    <cellStyle name="Note 2 6 6" xfId="25714" xr:uid="{71B5B2A9-2BC5-4743-8EA7-46424D84A376}"/>
    <cellStyle name="Note 2 6 6 2" xfId="25715" xr:uid="{21B56D03-1D96-4872-B5B5-F5AAB72E7294}"/>
    <cellStyle name="Note 2 6 6 3" xfId="25716" xr:uid="{DC2DDE41-305D-4FEF-9F32-2EAE2EF82613}"/>
    <cellStyle name="Note 2 6 6 4" xfId="25717" xr:uid="{E3731D4F-E571-48E4-B56D-E72AE062563B}"/>
    <cellStyle name="Note 2 6 7" xfId="25718" xr:uid="{F5C9A55C-C2C6-4E98-B1F0-09849B00F58F}"/>
    <cellStyle name="Note 2 6 7 2" xfId="25719" xr:uid="{CCF79808-A545-403F-9081-09ACDF484194}"/>
    <cellStyle name="Note 2 6 7 3" xfId="25720" xr:uid="{9C67350F-5C95-4A08-BC26-4B9C150E7D95}"/>
    <cellStyle name="Note 2 6 7 4" xfId="25721" xr:uid="{91F75E21-1DFE-433E-AC2B-7ACF47E794FC}"/>
    <cellStyle name="Note 2 6 8" xfId="25722" xr:uid="{5DB179EA-8A55-4C76-AB31-3169488AFF9D}"/>
    <cellStyle name="Note 2 6 8 2" xfId="25723" xr:uid="{5CEA5F03-5A34-4159-85AE-E03B3FC34015}"/>
    <cellStyle name="Note 2 6 8 3" xfId="25724" xr:uid="{F16D27E7-789B-47B7-B05A-F1F561378D4C}"/>
    <cellStyle name="Note 2 6 8 4" xfId="25725" xr:uid="{EE397E38-E208-45F7-AF6C-0CB29C5999EB}"/>
    <cellStyle name="Note 2 6 9" xfId="25726" xr:uid="{B0E8EE65-3518-4790-92B3-B2121DD27FE4}"/>
    <cellStyle name="Note 2 6 9 2" xfId="25727" xr:uid="{B67AEB0D-7F6A-4517-9E2F-753B97DFE260}"/>
    <cellStyle name="Note 2 6 9 3" xfId="25728" xr:uid="{779882D9-2683-41CC-9D31-3CB8353F56F5}"/>
    <cellStyle name="Note 2 6 9 4" xfId="25729" xr:uid="{257DF1D6-ED01-4231-B2DC-5B23B37623FC}"/>
    <cellStyle name="Note 2 7" xfId="25730" xr:uid="{91CF6D6E-631A-4315-83D5-54B09445D5A3}"/>
    <cellStyle name="Note 2 7 10" xfId="25731" xr:uid="{319E867B-B247-40A9-B491-FF879D5590E6}"/>
    <cellStyle name="Note 2 7 10 2" xfId="25732" xr:uid="{244D2D9C-C7CD-4ED4-8351-350C09CDCEB8}"/>
    <cellStyle name="Note 2 7 11" xfId="25733" xr:uid="{43726AB8-114F-4FCB-BFE5-081923A03712}"/>
    <cellStyle name="Note 2 7 11 2" xfId="25734" xr:uid="{CD2926F6-4DCC-4959-BB26-2D18ED3C012B}"/>
    <cellStyle name="Note 2 7 12" xfId="25735" xr:uid="{93C05C9B-056C-4EC6-A6A1-E652BB6FBF07}"/>
    <cellStyle name="Note 2 7 13" xfId="25736" xr:uid="{A093C051-C11E-4EFA-9EA6-87668911191A}"/>
    <cellStyle name="Note 2 7 2" xfId="25737" xr:uid="{F487DC31-BDA6-46DD-B1B8-361397DA4028}"/>
    <cellStyle name="Note 2 7 2 10" xfId="25738" xr:uid="{87B22D8C-6E7D-4433-83D4-DE87B7C0F119}"/>
    <cellStyle name="Note 2 7 2 10 2" xfId="25739" xr:uid="{1853D3D9-E0A2-4C9E-850E-513938B9F13F}"/>
    <cellStyle name="Note 2 7 2 11" xfId="25740" xr:uid="{DE8F07AB-22C1-441A-8C41-CEF52EA45266}"/>
    <cellStyle name="Note 2 7 2 2" xfId="25741" xr:uid="{91985573-5A5E-4B22-AF35-AD44A2F860F8}"/>
    <cellStyle name="Note 2 7 2 2 2" xfId="25742" xr:uid="{C327BC87-5E11-4468-9392-1C7AD0DD158C}"/>
    <cellStyle name="Note 2 7 2 2 2 2" xfId="25743" xr:uid="{BA8BB126-909D-481B-B2F0-432CA9E90E54}"/>
    <cellStyle name="Note 2 7 2 2 3" xfId="25744" xr:uid="{CCAE7745-96E9-47FC-9FAE-7ECC03DC3A75}"/>
    <cellStyle name="Note 2 7 2 2 4" xfId="25745" xr:uid="{C84508C8-273B-477A-8203-292CA543B655}"/>
    <cellStyle name="Note 2 7 2 3" xfId="25746" xr:uid="{01CEAD9E-9A2D-4794-A06D-6708EE6A5D51}"/>
    <cellStyle name="Note 2 7 2 3 2" xfId="25747" xr:uid="{B54D49DB-06BF-446B-AE39-9E36529DAFE0}"/>
    <cellStyle name="Note 2 7 2 3 3" xfId="25748" xr:uid="{BDF1207A-EF64-452F-874E-7EBBF2D7EF16}"/>
    <cellStyle name="Note 2 7 2 3 4" xfId="25749" xr:uid="{3B118B22-3ACC-421F-A0B7-81D9316B65E3}"/>
    <cellStyle name="Note 2 7 2 4" xfId="25750" xr:uid="{6EF29F19-4BC6-4806-B106-2344E147D520}"/>
    <cellStyle name="Note 2 7 2 4 2" xfId="25751" xr:uid="{D98AFEDC-06AA-452B-824B-D129B0E61FB7}"/>
    <cellStyle name="Note 2 7 2 4 3" xfId="25752" xr:uid="{0244EBD0-FB15-4C3B-869B-FB370D7E3FF2}"/>
    <cellStyle name="Note 2 7 2 4 4" xfId="25753" xr:uid="{0C3647FC-7A4B-48A7-8B14-A97ED5040B8C}"/>
    <cellStyle name="Note 2 7 2 5" xfId="25754" xr:uid="{310C2C31-D523-4643-B2C2-DC67707356E6}"/>
    <cellStyle name="Note 2 7 2 5 2" xfId="25755" xr:uid="{09ACC9D2-B3BB-4389-9CCC-0BF0DC74A005}"/>
    <cellStyle name="Note 2 7 2 5 3" xfId="25756" xr:uid="{2486A931-B6DE-4ADA-AFAB-C6F9889D0796}"/>
    <cellStyle name="Note 2 7 2 5 4" xfId="25757" xr:uid="{15C0495A-ED83-4503-87BD-956A3D3BFD2B}"/>
    <cellStyle name="Note 2 7 2 6" xfId="25758" xr:uid="{3AFD2EB9-7A03-4E99-AB66-5CF1528AD04D}"/>
    <cellStyle name="Note 2 7 2 6 2" xfId="25759" xr:uid="{73E5581F-4FED-49EF-A3E6-F3C91ADDBC76}"/>
    <cellStyle name="Note 2 7 2 6 3" xfId="25760" xr:uid="{F5903E98-F44D-4BD5-9C71-6F86F0FE78D8}"/>
    <cellStyle name="Note 2 7 2 6 4" xfId="25761" xr:uid="{6B443184-6464-4152-B964-130890DC4468}"/>
    <cellStyle name="Note 2 7 2 7" xfId="25762" xr:uid="{2730D627-3FB8-4628-BEA3-23A4A0FDCE07}"/>
    <cellStyle name="Note 2 7 2 7 2" xfId="25763" xr:uid="{EEBD0701-11D6-4C50-BA24-58F6D73F6C17}"/>
    <cellStyle name="Note 2 7 2 7 3" xfId="25764" xr:uid="{E0F1A4DF-6C75-40C0-946B-3293DD8F198D}"/>
    <cellStyle name="Note 2 7 2 7 4" xfId="25765" xr:uid="{6A7E7D6D-B2CE-4BD6-8ACE-F4D21782CC03}"/>
    <cellStyle name="Note 2 7 2 8" xfId="25766" xr:uid="{0836859E-6A47-4965-B4DF-2F9C4A6F36BD}"/>
    <cellStyle name="Note 2 7 2 8 2" xfId="25767" xr:uid="{832C7F9A-E4CA-4BC6-91CB-C95F8F59A33B}"/>
    <cellStyle name="Note 2 7 2 8 3" xfId="25768" xr:uid="{01A0701E-2071-462C-8D93-0668849AA2FE}"/>
    <cellStyle name="Note 2 7 2 8 4" xfId="25769" xr:uid="{B7F39D59-F867-49B6-9512-47D2A689BE7A}"/>
    <cellStyle name="Note 2 7 2 9" xfId="25770" xr:uid="{5E545D92-B18B-43E5-B4DB-7B946A0D72C3}"/>
    <cellStyle name="Note 2 7 2 9 2" xfId="25771" xr:uid="{4ABEA479-1F21-422D-B78C-E6B10DC3A40C}"/>
    <cellStyle name="Note 2 7 3" xfId="25772" xr:uid="{811BF223-9F0E-46F1-8715-3FE95D624658}"/>
    <cellStyle name="Note 2 7 3 2" xfId="25773" xr:uid="{EB00CBF9-4AF6-4F3A-B703-8C35CCB3A521}"/>
    <cellStyle name="Note 2 7 3 2 2" xfId="25774" xr:uid="{B070ABE6-0234-427D-B1A0-EE25648C95B6}"/>
    <cellStyle name="Note 2 7 3 3" xfId="25775" xr:uid="{F1CBBF74-1D91-42FC-9B32-23E9078C8073}"/>
    <cellStyle name="Note 2 7 3 4" xfId="25776" xr:uid="{ED3962FB-DE91-4038-B37A-66A26C310A65}"/>
    <cellStyle name="Note 2 7 4" xfId="25777" xr:uid="{AE249455-3ACD-4E72-9F83-F801DC09EA1E}"/>
    <cellStyle name="Note 2 7 4 2" xfId="25778" xr:uid="{6DEBC85B-660F-4914-B12F-C5269836D8CA}"/>
    <cellStyle name="Note 2 7 4 3" xfId="25779" xr:uid="{2E433AEB-0D04-47EF-BBF1-C750229BBC48}"/>
    <cellStyle name="Note 2 7 4 4" xfId="25780" xr:uid="{8E8D4623-305B-49BF-9D2A-6F9462FCAB68}"/>
    <cellStyle name="Note 2 7 5" xfId="25781" xr:uid="{CB9216A0-DB65-4793-851F-C0CE04B74929}"/>
    <cellStyle name="Note 2 7 5 2" xfId="25782" xr:uid="{480A2323-EC88-4705-A89F-DF4F3C7010B6}"/>
    <cellStyle name="Note 2 7 5 3" xfId="25783" xr:uid="{16C0BE05-0B82-41C9-8F32-3E9C20440E8F}"/>
    <cellStyle name="Note 2 7 5 4" xfId="25784" xr:uid="{D451A582-C63C-4013-98DB-3EEAB58DE7C7}"/>
    <cellStyle name="Note 2 7 6" xfId="25785" xr:uid="{97D92C03-BC09-4529-87DA-7C08FA0F4FDC}"/>
    <cellStyle name="Note 2 7 6 2" xfId="25786" xr:uid="{7956CFF4-7E59-4972-8E78-F9EF6B4AAF34}"/>
    <cellStyle name="Note 2 7 6 3" xfId="25787" xr:uid="{EF00D835-AAA5-42CA-A94E-3398EC4E7E66}"/>
    <cellStyle name="Note 2 7 6 4" xfId="25788" xr:uid="{553BBFC3-8FC3-409D-8237-919B9DFDA91E}"/>
    <cellStyle name="Note 2 7 7" xfId="25789" xr:uid="{414C0444-DFD2-4D0B-8913-8B0A18A1BD75}"/>
    <cellStyle name="Note 2 7 7 2" xfId="25790" xr:uid="{262A887A-303A-49A2-A09D-8BDBCD74E1EE}"/>
    <cellStyle name="Note 2 7 7 3" xfId="25791" xr:uid="{81DE26A6-EAE8-478C-AA98-89872576A442}"/>
    <cellStyle name="Note 2 7 7 4" xfId="25792" xr:uid="{AD8179F0-80FE-47FD-A3F2-96FA504DA133}"/>
    <cellStyle name="Note 2 7 8" xfId="25793" xr:uid="{086DA138-9FE5-42C6-87CF-14BCF6687B08}"/>
    <cellStyle name="Note 2 7 8 2" xfId="25794" xr:uid="{89886FCB-E8AC-4180-B45E-2CA9F9A73E74}"/>
    <cellStyle name="Note 2 7 8 3" xfId="25795" xr:uid="{A747CE21-D3FC-4C0E-BA1E-6C834544A882}"/>
    <cellStyle name="Note 2 7 8 4" xfId="25796" xr:uid="{5CBC425C-1F00-496C-8A47-83245E29AB77}"/>
    <cellStyle name="Note 2 7 9" xfId="25797" xr:uid="{B9C79F2D-F12F-48D5-9145-4B245480D07E}"/>
    <cellStyle name="Note 2 7 9 2" xfId="25798" xr:uid="{27D6117A-2969-401D-94B6-2EB7BC73F8EA}"/>
    <cellStyle name="Note 2 7 9 3" xfId="25799" xr:uid="{0A078F11-9C3D-4AAB-B116-C982B526E061}"/>
    <cellStyle name="Note 2 7 9 4" xfId="25800" xr:uid="{7B361E0F-ADF1-4869-A6E4-FFA0A61B3F57}"/>
    <cellStyle name="Note 2 8" xfId="25801" xr:uid="{7229CFEA-084D-4B5B-BF8F-3A5792724F20}"/>
    <cellStyle name="Note 2 8 10" xfId="25802" xr:uid="{269AA800-73CE-4EAD-B66E-0A98017396CD}"/>
    <cellStyle name="Note 2 8 10 2" xfId="25803" xr:uid="{0C837FE2-17BD-4A57-8CE4-838BC64DB5DF}"/>
    <cellStyle name="Note 2 8 11" xfId="25804" xr:uid="{97438305-7E3D-4E12-A005-AADA878943C0}"/>
    <cellStyle name="Note 2 8 11 2" xfId="25805" xr:uid="{B0F823D1-51E9-4580-B0C9-D5B0688E7944}"/>
    <cellStyle name="Note 2 8 12" xfId="25806" xr:uid="{4052C585-9D1E-412F-BC84-8CB3DE0755F9}"/>
    <cellStyle name="Note 2 8 13" xfId="25807" xr:uid="{F89BFAA3-E78B-4044-BD57-4EFC579FE0E4}"/>
    <cellStyle name="Note 2 8 2" xfId="25808" xr:uid="{291E77AA-61A0-40CA-AF5F-8BB07CBC3B59}"/>
    <cellStyle name="Note 2 8 2 10" xfId="25809" xr:uid="{7E3674E4-71B2-44B8-9BC4-DA496B1A1EAD}"/>
    <cellStyle name="Note 2 8 2 10 2" xfId="25810" xr:uid="{70F1151B-0043-4BA5-A582-E7D5955E8415}"/>
    <cellStyle name="Note 2 8 2 11" xfId="25811" xr:uid="{0F465728-0BA9-47DC-8F8E-BA1AF899244E}"/>
    <cellStyle name="Note 2 8 2 2" xfId="25812" xr:uid="{F81F0592-23B2-4C5F-87C2-FD8D4FC0A23F}"/>
    <cellStyle name="Note 2 8 2 2 2" xfId="25813" xr:uid="{97E4231D-8D00-41C6-9DAE-553B8FDCABDF}"/>
    <cellStyle name="Note 2 8 2 2 2 2" xfId="25814" xr:uid="{A0174845-6B20-41B8-AE07-8C4DFCDE8B58}"/>
    <cellStyle name="Note 2 8 2 2 3" xfId="25815" xr:uid="{F857FB9C-E137-4507-85DE-F1050FBC4C9B}"/>
    <cellStyle name="Note 2 8 2 2 4" xfId="25816" xr:uid="{D436F876-405B-4581-A064-FB5FB95C9D79}"/>
    <cellStyle name="Note 2 8 2 3" xfId="25817" xr:uid="{30AFCF57-49CD-4B48-887C-5CE4D9B1562E}"/>
    <cellStyle name="Note 2 8 2 3 2" xfId="25818" xr:uid="{CB515314-8972-487A-9D09-A35F779CCAD4}"/>
    <cellStyle name="Note 2 8 2 3 3" xfId="25819" xr:uid="{EE55A886-655C-4E17-873C-4B017F3C4E03}"/>
    <cellStyle name="Note 2 8 2 3 4" xfId="25820" xr:uid="{86873B36-4F79-4724-9B98-9151A4BF1CC2}"/>
    <cellStyle name="Note 2 8 2 4" xfId="25821" xr:uid="{4B31AA08-CE84-4F51-ABB5-A1D413CF1F5F}"/>
    <cellStyle name="Note 2 8 2 4 2" xfId="25822" xr:uid="{859E8DF2-6C2E-4A1D-8A2B-6943433C0AB7}"/>
    <cellStyle name="Note 2 8 2 4 3" xfId="25823" xr:uid="{45E870A0-B683-40A5-80FC-4E1CD475FD09}"/>
    <cellStyle name="Note 2 8 2 4 4" xfId="25824" xr:uid="{72AFFD02-1868-4EBF-82E2-6094B8009F63}"/>
    <cellStyle name="Note 2 8 2 5" xfId="25825" xr:uid="{2E07AD68-B159-49AE-B947-02B9A7807439}"/>
    <cellStyle name="Note 2 8 2 5 2" xfId="25826" xr:uid="{ED06DD62-3246-46BA-99BB-6602BA7B4313}"/>
    <cellStyle name="Note 2 8 2 5 3" xfId="25827" xr:uid="{449EA64B-56E8-428F-A0D9-1B21EADB268A}"/>
    <cellStyle name="Note 2 8 2 5 4" xfId="25828" xr:uid="{5E3069B6-9607-45E3-8299-63573EA7BB18}"/>
    <cellStyle name="Note 2 8 2 6" xfId="25829" xr:uid="{1BF30206-1DFC-4818-9CDF-8492BA5C6958}"/>
    <cellStyle name="Note 2 8 2 6 2" xfId="25830" xr:uid="{B1C40868-76CB-48A1-82EC-8ACA6ED9EC0B}"/>
    <cellStyle name="Note 2 8 2 6 3" xfId="25831" xr:uid="{74B60314-A7C6-483A-BD9D-FAB3046D449F}"/>
    <cellStyle name="Note 2 8 2 6 4" xfId="25832" xr:uid="{3E9F29A3-9D76-41C9-A0DF-297E7DCC4025}"/>
    <cellStyle name="Note 2 8 2 7" xfId="25833" xr:uid="{CED188DB-96B3-433C-9BF8-2B97BA512761}"/>
    <cellStyle name="Note 2 8 2 7 2" xfId="25834" xr:uid="{C42A80BF-0B3C-4E7D-AA41-A0E73B2BBB99}"/>
    <cellStyle name="Note 2 8 2 7 3" xfId="25835" xr:uid="{653E8C7E-FA14-49BA-A509-FE269D7D3E78}"/>
    <cellStyle name="Note 2 8 2 7 4" xfId="25836" xr:uid="{24046A4C-5497-4A7C-BE48-8337C57EBBB3}"/>
    <cellStyle name="Note 2 8 2 8" xfId="25837" xr:uid="{735761DD-A502-43FF-B63D-330123B88071}"/>
    <cellStyle name="Note 2 8 2 8 2" xfId="25838" xr:uid="{4AC794A7-A975-40DF-ACF5-2BAA4A661B17}"/>
    <cellStyle name="Note 2 8 2 8 3" xfId="25839" xr:uid="{AA2F5B97-C625-47ED-86A0-16DB9C8C32A0}"/>
    <cellStyle name="Note 2 8 2 8 4" xfId="25840" xr:uid="{9A98B2EB-26D3-4477-B5D9-A1F718222984}"/>
    <cellStyle name="Note 2 8 2 9" xfId="25841" xr:uid="{5F7E600A-CCDF-4C8E-BDC3-E074B97E37AB}"/>
    <cellStyle name="Note 2 8 2 9 2" xfId="25842" xr:uid="{1E8B3040-14F0-4080-B706-98807BF5BA08}"/>
    <cellStyle name="Note 2 8 3" xfId="25843" xr:uid="{327E49C7-D596-4E64-B338-CEF8D52DD7C7}"/>
    <cellStyle name="Note 2 8 3 2" xfId="25844" xr:uid="{6811427B-DB8A-445A-8A9E-C9ADFB52FB16}"/>
    <cellStyle name="Note 2 8 3 2 2" xfId="25845" xr:uid="{B9568000-8DA5-4735-9784-431714AF6AB0}"/>
    <cellStyle name="Note 2 8 3 3" xfId="25846" xr:uid="{8AD0DD2F-41F4-4F32-BC8F-4D37F5D00EBC}"/>
    <cellStyle name="Note 2 8 3 4" xfId="25847" xr:uid="{174CCD58-3E91-4128-BA1E-970DDAFE9531}"/>
    <cellStyle name="Note 2 8 4" xfId="25848" xr:uid="{761749DD-3D38-49ED-81A4-DAC60FB2EF40}"/>
    <cellStyle name="Note 2 8 4 2" xfId="25849" xr:uid="{6C452250-A143-49CA-B154-6D6832D3A205}"/>
    <cellStyle name="Note 2 8 4 3" xfId="25850" xr:uid="{B93B36BD-F35A-4D1D-8F5E-888DB68CD9DE}"/>
    <cellStyle name="Note 2 8 4 4" xfId="25851" xr:uid="{965D0925-7758-4CD8-BDAE-42F7E5AAA792}"/>
    <cellStyle name="Note 2 8 5" xfId="25852" xr:uid="{5395C303-48D3-4693-9623-DF52F9C9EFB5}"/>
    <cellStyle name="Note 2 8 5 2" xfId="25853" xr:uid="{99B4D251-AD0D-42E5-93E8-67A10C70F6F7}"/>
    <cellStyle name="Note 2 8 5 3" xfId="25854" xr:uid="{87BF7787-15D5-4ED2-83CA-BEE11C07C84A}"/>
    <cellStyle name="Note 2 8 5 4" xfId="25855" xr:uid="{D3D31C6E-A480-48A1-8463-D01E00C6A4C2}"/>
    <cellStyle name="Note 2 8 6" xfId="25856" xr:uid="{D510D37E-EEB4-4CD8-B534-CC631C23FF9F}"/>
    <cellStyle name="Note 2 8 6 2" xfId="25857" xr:uid="{65D45F29-70D5-4561-BFB9-1465935331C9}"/>
    <cellStyle name="Note 2 8 6 3" xfId="25858" xr:uid="{A6B6CBD5-9B0D-46BB-B96F-35C84848618E}"/>
    <cellStyle name="Note 2 8 6 4" xfId="25859" xr:uid="{F64D8FE7-6536-4E57-A670-7E3C2A8C37D1}"/>
    <cellStyle name="Note 2 8 7" xfId="25860" xr:uid="{03FE6115-4C00-4D67-BA32-F32583275978}"/>
    <cellStyle name="Note 2 8 7 2" xfId="25861" xr:uid="{3EE6CE6D-EFA3-4E78-9555-584D25994438}"/>
    <cellStyle name="Note 2 8 7 3" xfId="25862" xr:uid="{EF63B627-2461-4E43-AF98-A76A1CF78D84}"/>
    <cellStyle name="Note 2 8 7 4" xfId="25863" xr:uid="{3AD5E00E-CD46-4EDC-BE8E-2618FB4423F4}"/>
    <cellStyle name="Note 2 8 8" xfId="25864" xr:uid="{996CFF5D-A6D8-4FBF-95DA-3D59551AA9F2}"/>
    <cellStyle name="Note 2 8 8 2" xfId="25865" xr:uid="{1F78B043-8B23-479C-883F-81DF15868C78}"/>
    <cellStyle name="Note 2 8 8 3" xfId="25866" xr:uid="{449BE42B-B85F-48D4-A17E-4EA6D08F6ADB}"/>
    <cellStyle name="Note 2 8 8 4" xfId="25867" xr:uid="{738C779E-19D8-4A47-AC62-53AED32BC1A2}"/>
    <cellStyle name="Note 2 8 9" xfId="25868" xr:uid="{660D3022-FD36-4F34-B155-BA086F11ED7E}"/>
    <cellStyle name="Note 2 8 9 2" xfId="25869" xr:uid="{4F2274B3-4A43-4E62-AF2A-E216DDE08818}"/>
    <cellStyle name="Note 2 8 9 3" xfId="25870" xr:uid="{B1A3ACDB-4E2E-4A26-914A-8D60D53984AC}"/>
    <cellStyle name="Note 2 8 9 4" xfId="25871" xr:uid="{1F994011-51C9-45BC-9895-B856A3AFD79D}"/>
    <cellStyle name="Note 2 9" xfId="25872" xr:uid="{73F062C4-828C-4C03-9D1C-C2B8EF08329F}"/>
    <cellStyle name="Note 2 9 10" xfId="25873" xr:uid="{FE1D0375-A29D-49B0-A3EB-18A18C3A9470}"/>
    <cellStyle name="Note 2 9 10 2" xfId="25874" xr:uid="{6D529111-AAC1-4566-997F-F60CE1B94AF8}"/>
    <cellStyle name="Note 2 9 11" xfId="25875" xr:uid="{DAA6C98F-F307-439C-B22E-21F13707E36D}"/>
    <cellStyle name="Note 2 9 11 2" xfId="25876" xr:uid="{C0FCEEE3-396F-441B-8CE5-6F6F12A35F04}"/>
    <cellStyle name="Note 2 9 12" xfId="25877" xr:uid="{D7993B50-72F1-448B-8882-952AAD643C38}"/>
    <cellStyle name="Note 2 9 13" xfId="25878" xr:uid="{D97443B6-6667-4188-9041-2D6B9EE9C8D9}"/>
    <cellStyle name="Note 2 9 2" xfId="25879" xr:uid="{3650F992-2821-4218-B2E5-71812E15AFD0}"/>
    <cellStyle name="Note 2 9 2 10" xfId="25880" xr:uid="{E45A1A03-E8CE-4BAE-8EC4-FA4E21B8AD6E}"/>
    <cellStyle name="Note 2 9 2 10 2" xfId="25881" xr:uid="{37CB543E-5BAC-423C-BB48-7E33BAA3EA8C}"/>
    <cellStyle name="Note 2 9 2 11" xfId="25882" xr:uid="{6F269F7F-31DA-446A-AE3A-7BD30D292447}"/>
    <cellStyle name="Note 2 9 2 2" xfId="25883" xr:uid="{C182E7CA-68A1-42CD-B228-86FD709E48BE}"/>
    <cellStyle name="Note 2 9 2 2 2" xfId="25884" xr:uid="{468CB0D2-244B-40A7-A864-EC0C499CFF9D}"/>
    <cellStyle name="Note 2 9 2 2 2 2" xfId="25885" xr:uid="{3806B023-BCE0-463C-8DF8-FBD245409BB8}"/>
    <cellStyle name="Note 2 9 2 2 3" xfId="25886" xr:uid="{A46A51EE-9F7E-47AA-AC6A-54CB402BB4E5}"/>
    <cellStyle name="Note 2 9 2 2 4" xfId="25887" xr:uid="{C89B768A-3B48-443B-89B7-4F422966355B}"/>
    <cellStyle name="Note 2 9 2 3" xfId="25888" xr:uid="{26AF8E86-0B17-43F9-995F-1DA87E0F42FA}"/>
    <cellStyle name="Note 2 9 2 3 2" xfId="25889" xr:uid="{9A5216B2-ECE9-498A-850A-C2ABCA47CC0F}"/>
    <cellStyle name="Note 2 9 2 3 3" xfId="25890" xr:uid="{9C58EE03-584A-4FC5-A1AC-A9B2AD848856}"/>
    <cellStyle name="Note 2 9 2 3 4" xfId="25891" xr:uid="{35145E65-C887-4CD8-ADF6-A632EA81F3D8}"/>
    <cellStyle name="Note 2 9 2 4" xfId="25892" xr:uid="{59FC13D1-5DA5-4D1E-81F3-E570B076DFAE}"/>
    <cellStyle name="Note 2 9 2 4 2" xfId="25893" xr:uid="{62D3B2F8-B762-4DD3-8906-2307517B09C4}"/>
    <cellStyle name="Note 2 9 2 4 3" xfId="25894" xr:uid="{59B5C5BF-0617-445D-A54D-F78CD82A6492}"/>
    <cellStyle name="Note 2 9 2 4 4" xfId="25895" xr:uid="{40C207AA-BC66-453A-A661-9689C453CE7A}"/>
    <cellStyle name="Note 2 9 2 5" xfId="25896" xr:uid="{45B328A0-0049-4FB8-8C8C-623FB3C82D9B}"/>
    <cellStyle name="Note 2 9 2 5 2" xfId="25897" xr:uid="{22AE9677-B2EE-4AD3-A4AD-5A8538AD2DA2}"/>
    <cellStyle name="Note 2 9 2 5 3" xfId="25898" xr:uid="{58959F6D-7CDE-44A1-995C-3D48FB7F4601}"/>
    <cellStyle name="Note 2 9 2 5 4" xfId="25899" xr:uid="{114502AF-CBB2-4032-8AF6-9E27CE82074F}"/>
    <cellStyle name="Note 2 9 2 6" xfId="25900" xr:uid="{A8A8B888-CCC9-4BCA-B335-1A4575BE815E}"/>
    <cellStyle name="Note 2 9 2 6 2" xfId="25901" xr:uid="{94F38DC5-8687-4A0F-9457-195DF9358215}"/>
    <cellStyle name="Note 2 9 2 6 3" xfId="25902" xr:uid="{F3B4FB29-E154-48E1-9535-F7C7E4B17DE8}"/>
    <cellStyle name="Note 2 9 2 6 4" xfId="25903" xr:uid="{B98CF7F8-5D76-49CB-A489-B78597B3AA78}"/>
    <cellStyle name="Note 2 9 2 7" xfId="25904" xr:uid="{1BCB427B-0698-42A3-B851-E9C2B1F6265F}"/>
    <cellStyle name="Note 2 9 2 7 2" xfId="25905" xr:uid="{28E67B97-460C-45BA-9A21-369FC6E0EFD2}"/>
    <cellStyle name="Note 2 9 2 7 3" xfId="25906" xr:uid="{AE1B67D4-7697-4487-A0B6-4275C1D3DADB}"/>
    <cellStyle name="Note 2 9 2 7 4" xfId="25907" xr:uid="{CD63809F-A4CE-4336-BB7A-3546D695C679}"/>
    <cellStyle name="Note 2 9 2 8" xfId="25908" xr:uid="{91375C4C-7E26-403D-A032-5D79C5F9E298}"/>
    <cellStyle name="Note 2 9 2 8 2" xfId="25909" xr:uid="{927BC6C2-46DF-4995-89D2-71CEC1EDA40E}"/>
    <cellStyle name="Note 2 9 2 8 3" xfId="25910" xr:uid="{A0642D53-6BED-44B2-9B83-8A235CD23933}"/>
    <cellStyle name="Note 2 9 2 8 4" xfId="25911" xr:uid="{24E54EE8-C9B8-40F0-95A5-7F7A748DAB0F}"/>
    <cellStyle name="Note 2 9 2 9" xfId="25912" xr:uid="{9AF87D08-9C00-444B-932D-C34022A2DB8B}"/>
    <cellStyle name="Note 2 9 2 9 2" xfId="25913" xr:uid="{0352B0A5-0C04-4771-B2DE-0EC7DE4AFACD}"/>
    <cellStyle name="Note 2 9 3" xfId="25914" xr:uid="{E5C99675-3540-4294-ACCD-F784795D28E8}"/>
    <cellStyle name="Note 2 9 3 2" xfId="25915" xr:uid="{E7F17581-5D33-4FF2-84EC-4F39892BBA8B}"/>
    <cellStyle name="Note 2 9 3 2 2" xfId="25916" xr:uid="{D4E3DFD3-5E05-4D1C-BD93-ABDDB195B717}"/>
    <cellStyle name="Note 2 9 3 3" xfId="25917" xr:uid="{4EFF51EC-604D-48EB-B2CA-5470C75A36E1}"/>
    <cellStyle name="Note 2 9 3 4" xfId="25918" xr:uid="{CE4D7642-215C-4E48-B5F1-E9C92325CBFA}"/>
    <cellStyle name="Note 2 9 4" xfId="25919" xr:uid="{2A9F7BF2-4DF7-414D-A515-CDEBAC5467F6}"/>
    <cellStyle name="Note 2 9 4 2" xfId="25920" xr:uid="{15319A69-469C-4828-B846-A38F63A0AC5F}"/>
    <cellStyle name="Note 2 9 4 3" xfId="25921" xr:uid="{A35D11D8-0953-4A19-B004-1D59D9D14D22}"/>
    <cellStyle name="Note 2 9 4 4" xfId="25922" xr:uid="{C6E2EE1E-67CB-4B2E-8011-D7B541B16A2E}"/>
    <cellStyle name="Note 2 9 5" xfId="25923" xr:uid="{708D0ABB-8A0D-475E-BBD5-44FA14C52823}"/>
    <cellStyle name="Note 2 9 5 2" xfId="25924" xr:uid="{6CE6CB14-7DEE-440D-BE94-6656D8924D0E}"/>
    <cellStyle name="Note 2 9 5 3" xfId="25925" xr:uid="{1FE7BDB7-B409-4469-A905-0FE6E95F36C4}"/>
    <cellStyle name="Note 2 9 5 4" xfId="25926" xr:uid="{4BEE816F-7493-4666-89CB-D3EB6647C96B}"/>
    <cellStyle name="Note 2 9 6" xfId="25927" xr:uid="{D9AF8BA6-8DE8-4794-82EF-D6E10FE1F573}"/>
    <cellStyle name="Note 2 9 6 2" xfId="25928" xr:uid="{2F82744B-A1E4-447A-BA78-7826F6920490}"/>
    <cellStyle name="Note 2 9 6 3" xfId="25929" xr:uid="{B0D2EB98-E225-473E-8187-67D325FC6823}"/>
    <cellStyle name="Note 2 9 6 4" xfId="25930" xr:uid="{7D0452AA-891E-434D-9932-2C5640EDC532}"/>
    <cellStyle name="Note 2 9 7" xfId="25931" xr:uid="{55D93FED-E8BE-49AA-85CD-A8CF28A91F36}"/>
    <cellStyle name="Note 2 9 7 2" xfId="25932" xr:uid="{CC8F500F-6AC7-4FC6-BA99-5DFF79B77110}"/>
    <cellStyle name="Note 2 9 7 3" xfId="25933" xr:uid="{84D4A5B5-7C74-4A70-842E-449E2AA687C4}"/>
    <cellStyle name="Note 2 9 7 4" xfId="25934" xr:uid="{07B2D86D-DD03-4A5A-9C73-96C378DD831A}"/>
    <cellStyle name="Note 2 9 8" xfId="25935" xr:uid="{341C0EF2-3FEC-4981-AD1C-D237C7A61F77}"/>
    <cellStyle name="Note 2 9 8 2" xfId="25936" xr:uid="{8197C7E8-FBC5-49D1-A30B-825F988E6455}"/>
    <cellStyle name="Note 2 9 8 3" xfId="25937" xr:uid="{9B9FF6FD-B741-40DE-A39E-6E0F50ADE419}"/>
    <cellStyle name="Note 2 9 8 4" xfId="25938" xr:uid="{28225A61-C993-4CBD-89B7-7C02733E2F5C}"/>
    <cellStyle name="Note 2 9 9" xfId="25939" xr:uid="{F5EC6A3A-4442-46EC-8FF7-8CE855324B46}"/>
    <cellStyle name="Note 2 9 9 2" xfId="25940" xr:uid="{4811FF62-B131-4AE8-ADE1-1E3C792C8380}"/>
    <cellStyle name="Note 2 9 9 3" xfId="25941" xr:uid="{0526DD23-B2FC-4825-A7FC-9B62F01B59D8}"/>
    <cellStyle name="Note 2 9 9 4" xfId="25942" xr:uid="{8987531E-3B07-4902-B8A8-981C5B50AC63}"/>
    <cellStyle name="Note 2_PrimaryEnergyPrices_TIMES" xfId="25943" xr:uid="{FCF86768-F037-4852-8027-2FF6DA7D4F24}"/>
    <cellStyle name="Note 20" xfId="25944" xr:uid="{38F75FA9-2BC4-48FA-9302-C22FFC61C892}"/>
    <cellStyle name="Note 21" xfId="25945" xr:uid="{444EE68C-1D76-4232-921A-EA512AA1B3A5}"/>
    <cellStyle name="Note 22" xfId="25946" xr:uid="{3459FDDC-BAC8-4792-8884-3B54450AFE2D}"/>
    <cellStyle name="Note 23" xfId="25947" xr:uid="{A23D3FE2-E112-4193-AC55-F3AC77114640}"/>
    <cellStyle name="Note 24" xfId="25948" xr:uid="{EEBB520B-CCB3-49BE-B7B0-94B51F5D94D2}"/>
    <cellStyle name="Note 25" xfId="25949" xr:uid="{618096C4-D806-4384-BD2E-FC95B4BBD109}"/>
    <cellStyle name="Note 26" xfId="25950" xr:uid="{31754F6B-EBF0-4426-8927-546905884395}"/>
    <cellStyle name="Note 27" xfId="25951" xr:uid="{C3731647-26B1-4C42-82D9-019CF1E4081C}"/>
    <cellStyle name="Note 28" xfId="25952" xr:uid="{91A3920B-E96C-4136-82FA-6F2A84DE2735}"/>
    <cellStyle name="Note 29" xfId="25953" xr:uid="{80914D74-23AD-4476-99E0-104529ABE212}"/>
    <cellStyle name="Note 3" xfId="25954" xr:uid="{801BEBB9-BBF3-44C8-8818-8AC178A8AD8D}"/>
    <cellStyle name="Note 3 10" xfId="25955" xr:uid="{6C9DAA26-ED78-40D2-98E6-EDB9E90CA89C}"/>
    <cellStyle name="Note 3 10 10" xfId="25956" xr:uid="{59369D14-F004-4FBC-A481-17F9EF38D79F}"/>
    <cellStyle name="Note 3 10 10 2" xfId="25957" xr:uid="{3F621878-1E9C-4BA6-AE49-99F564076434}"/>
    <cellStyle name="Note 3 10 11" xfId="25958" xr:uid="{9C0E4541-E831-4A89-BFBE-F8E77C58DC95}"/>
    <cellStyle name="Note 3 10 11 2" xfId="25959" xr:uid="{628446CF-24FB-42DE-9E3C-FE02881A3422}"/>
    <cellStyle name="Note 3 10 12" xfId="25960" xr:uid="{DF0DDC4C-6E13-4612-84FD-C24C5E1A704A}"/>
    <cellStyle name="Note 3 10 2" xfId="25961" xr:uid="{339ED477-B1AB-4214-A2A7-A3D74A3B7E46}"/>
    <cellStyle name="Note 3 10 2 10" xfId="25962" xr:uid="{BE90277F-4EB3-406F-A228-E06A2244913C}"/>
    <cellStyle name="Note 3 10 2 10 2" xfId="25963" xr:uid="{2F3C80C5-0C44-46E3-BA7E-7E34F69AAD88}"/>
    <cellStyle name="Note 3 10 2 11" xfId="25964" xr:uid="{05EDAE19-30E4-46A4-AE2F-E2C7EBF0C87D}"/>
    <cellStyle name="Note 3 10 2 2" xfId="25965" xr:uid="{0CFEE359-6D91-405A-BB20-F493B6766536}"/>
    <cellStyle name="Note 3 10 2 2 2" xfId="25966" xr:uid="{F87BF6AF-824E-40B8-B425-21FC1933FE71}"/>
    <cellStyle name="Note 3 10 2 2 2 2" xfId="25967" xr:uid="{F60ACDBA-A150-4E03-AA33-218DE0EB6CD6}"/>
    <cellStyle name="Note 3 10 2 2 3" xfId="25968" xr:uid="{691A1B24-8C67-434F-B6CD-0F4DF63D72A6}"/>
    <cellStyle name="Note 3 10 2 2 4" xfId="25969" xr:uid="{00482B7C-B496-4994-A53E-942ADAD3B21F}"/>
    <cellStyle name="Note 3 10 2 3" xfId="25970" xr:uid="{0994F907-1DDF-4E71-8A15-2B969963E12A}"/>
    <cellStyle name="Note 3 10 2 3 2" xfId="25971" xr:uid="{674C6E23-DF33-472E-9D01-F2F14776F945}"/>
    <cellStyle name="Note 3 10 2 3 3" xfId="25972" xr:uid="{54B4D295-B0E7-4CB0-8B7E-5881A0EB265F}"/>
    <cellStyle name="Note 3 10 2 3 4" xfId="25973" xr:uid="{D17A40B4-DF5A-4479-8EC8-F8F5BFC3957D}"/>
    <cellStyle name="Note 3 10 2 4" xfId="25974" xr:uid="{625FC0DD-1D2F-4A76-B0A6-593F8DD904AB}"/>
    <cellStyle name="Note 3 10 2 4 2" xfId="25975" xr:uid="{5E1E7D39-4FCC-4825-8234-417430F55665}"/>
    <cellStyle name="Note 3 10 2 4 3" xfId="25976" xr:uid="{BE53C88C-106D-4B19-9D24-E5B7303A748F}"/>
    <cellStyle name="Note 3 10 2 4 4" xfId="25977" xr:uid="{8CB02303-CCFB-4827-B8C2-494DE22FF77C}"/>
    <cellStyle name="Note 3 10 2 5" xfId="25978" xr:uid="{FD637160-35B5-43C5-88FE-5D12C5A27E2E}"/>
    <cellStyle name="Note 3 10 2 5 2" xfId="25979" xr:uid="{0D09E707-C0DE-4244-B798-E7FBC5EFEA23}"/>
    <cellStyle name="Note 3 10 2 5 3" xfId="25980" xr:uid="{E943EB36-C890-4635-B801-46D5BAD8B416}"/>
    <cellStyle name="Note 3 10 2 5 4" xfId="25981" xr:uid="{60A86029-1EA7-451A-8B8A-709A57BE82A5}"/>
    <cellStyle name="Note 3 10 2 6" xfId="25982" xr:uid="{0F0CD580-349F-4618-88F8-513774F8D557}"/>
    <cellStyle name="Note 3 10 2 6 2" xfId="25983" xr:uid="{B2B1D797-E982-409D-A713-C3E0BDE45B12}"/>
    <cellStyle name="Note 3 10 2 6 3" xfId="25984" xr:uid="{BBCC9792-F3D3-4208-8828-6D769264083D}"/>
    <cellStyle name="Note 3 10 2 6 4" xfId="25985" xr:uid="{3BCF48E7-B38F-41A0-8395-D8D0AEA04065}"/>
    <cellStyle name="Note 3 10 2 7" xfId="25986" xr:uid="{2529FC8B-1D75-4DB7-9A9B-EFAE249BABFE}"/>
    <cellStyle name="Note 3 10 2 7 2" xfId="25987" xr:uid="{7203FF05-7612-4EF7-BEC0-C9613696BAAC}"/>
    <cellStyle name="Note 3 10 2 7 3" xfId="25988" xr:uid="{525C2750-D387-4FBF-B694-0205C4821BB1}"/>
    <cellStyle name="Note 3 10 2 7 4" xfId="25989" xr:uid="{2518F385-7E1D-4C74-B49D-6D9A12ED0CD2}"/>
    <cellStyle name="Note 3 10 2 8" xfId="25990" xr:uid="{09C418F1-5161-4223-AED8-838FDE36AFC5}"/>
    <cellStyle name="Note 3 10 2 8 2" xfId="25991" xr:uid="{E8489319-34FD-4601-B386-032CBEE64654}"/>
    <cellStyle name="Note 3 10 2 8 3" xfId="25992" xr:uid="{1D0A1A95-0DBD-4379-B51E-276C791D1CDD}"/>
    <cellStyle name="Note 3 10 2 8 4" xfId="25993" xr:uid="{9402D321-9E5E-41AC-BCBF-BF166CF2F5C0}"/>
    <cellStyle name="Note 3 10 2 9" xfId="25994" xr:uid="{AC00D263-37CA-4D57-8D9C-A95A43DDE296}"/>
    <cellStyle name="Note 3 10 2 9 2" xfId="25995" xr:uid="{103918AE-6899-4EAD-BC77-EA32810086AD}"/>
    <cellStyle name="Note 3 10 3" xfId="25996" xr:uid="{EB4C38F7-6742-47BA-98A1-DCBD23E1272A}"/>
    <cellStyle name="Note 3 10 3 2" xfId="25997" xr:uid="{45CAB8F5-D633-46F7-A555-62AE99FAA933}"/>
    <cellStyle name="Note 3 10 3 2 2" xfId="25998" xr:uid="{9BB45675-09D8-4018-AF67-04D797823E3F}"/>
    <cellStyle name="Note 3 10 3 3" xfId="25999" xr:uid="{46B80651-5438-49C5-8351-9CA7421B7C24}"/>
    <cellStyle name="Note 3 10 3 4" xfId="26000" xr:uid="{E79248D0-C4F4-4751-B2AB-2ABD23D8F990}"/>
    <cellStyle name="Note 3 10 4" xfId="26001" xr:uid="{5A5447FB-522E-404E-942A-F97D47A0DA86}"/>
    <cellStyle name="Note 3 10 4 2" xfId="26002" xr:uid="{FEE3BAAB-DCD9-445A-AD95-789FE957C9AB}"/>
    <cellStyle name="Note 3 10 4 3" xfId="26003" xr:uid="{CBA7373B-1367-4AE0-BE9D-D524568D4B4C}"/>
    <cellStyle name="Note 3 10 4 4" xfId="26004" xr:uid="{8E014F44-014D-48EC-ABE3-D1E4E06822DC}"/>
    <cellStyle name="Note 3 10 5" xfId="26005" xr:uid="{57D66A91-992B-458C-ABC8-2417483CFE60}"/>
    <cellStyle name="Note 3 10 5 2" xfId="26006" xr:uid="{9BF63D01-AA8E-4AB4-A297-E2A8ED7DFD5E}"/>
    <cellStyle name="Note 3 10 5 3" xfId="26007" xr:uid="{D2074C66-B6F4-4341-8490-5A8E2FE5CE17}"/>
    <cellStyle name="Note 3 10 5 4" xfId="26008" xr:uid="{EE0BF8D9-BC36-4F7E-B497-CB5476157624}"/>
    <cellStyle name="Note 3 10 6" xfId="26009" xr:uid="{28D0BA6D-0F4A-4CED-8390-9ED9AB270E0C}"/>
    <cellStyle name="Note 3 10 6 2" xfId="26010" xr:uid="{4E01994D-C5A3-47C1-96CE-5ABB25E34185}"/>
    <cellStyle name="Note 3 10 6 3" xfId="26011" xr:uid="{EEE15176-2E07-4C8F-9372-9383A2C5DC76}"/>
    <cellStyle name="Note 3 10 6 4" xfId="26012" xr:uid="{F841F5ED-F5DA-4796-B999-85E3AB6BB0C5}"/>
    <cellStyle name="Note 3 10 7" xfId="26013" xr:uid="{7A3491A5-CA4B-4F56-B679-C05329B12035}"/>
    <cellStyle name="Note 3 10 7 2" xfId="26014" xr:uid="{F3FEE781-554C-4CF5-821E-D7A82D7C0250}"/>
    <cellStyle name="Note 3 10 7 3" xfId="26015" xr:uid="{E368C709-C7D5-412F-A4C3-B1FF73C1007E}"/>
    <cellStyle name="Note 3 10 7 4" xfId="26016" xr:uid="{5BAF6234-21AE-43AE-8319-01A46FEA0C20}"/>
    <cellStyle name="Note 3 10 8" xfId="26017" xr:uid="{C712ABEB-F3DD-4CAC-BD97-5A97616FA244}"/>
    <cellStyle name="Note 3 10 8 2" xfId="26018" xr:uid="{BB37BA9A-6957-4F40-8C5B-DEDFBDA0DE9F}"/>
    <cellStyle name="Note 3 10 8 3" xfId="26019" xr:uid="{67F833C6-A553-4A80-9B1F-345E26640ED9}"/>
    <cellStyle name="Note 3 10 8 4" xfId="26020" xr:uid="{6962DC78-CF91-4C0A-91A6-451E3829F79E}"/>
    <cellStyle name="Note 3 10 9" xfId="26021" xr:uid="{BEC1B4C0-1AEF-42AA-BD5D-2CAB38517F72}"/>
    <cellStyle name="Note 3 10 9 2" xfId="26022" xr:uid="{D1FBE6C3-5DCD-453E-AE4C-75AD71D6F523}"/>
    <cellStyle name="Note 3 10 9 3" xfId="26023" xr:uid="{443047E5-9D1D-4994-B3D5-ED48C8B7C856}"/>
    <cellStyle name="Note 3 10 9 4" xfId="26024" xr:uid="{EB591E2A-5614-45AE-B5FF-B1222221ECF0}"/>
    <cellStyle name="Note 3 11" xfId="26025" xr:uid="{0DEE419D-53A7-4E7D-AE10-AB70367601A9}"/>
    <cellStyle name="Note 3 11 10" xfId="26026" xr:uid="{88F7BC58-DB11-4714-B312-9AB0E02641C7}"/>
    <cellStyle name="Note 3 11 10 2" xfId="26027" xr:uid="{A664745E-B17B-4CB5-B50E-F00286630094}"/>
    <cellStyle name="Note 3 11 11" xfId="26028" xr:uid="{FAAD377E-FC7E-4F16-B662-7A672E9AB19D}"/>
    <cellStyle name="Note 3 11 11 2" xfId="26029" xr:uid="{9E84747E-DE8C-4F67-8947-0668953D3BFB}"/>
    <cellStyle name="Note 3 11 12" xfId="26030" xr:uid="{B4B2958C-5631-44F9-8AF3-B73A370F022D}"/>
    <cellStyle name="Note 3 11 2" xfId="26031" xr:uid="{8606B408-65C6-4B6C-B2DA-D5CE2CB0876C}"/>
    <cellStyle name="Note 3 11 2 10" xfId="26032" xr:uid="{CACED91E-1253-49D6-BE70-1C0AB6AF14CC}"/>
    <cellStyle name="Note 3 11 2 10 2" xfId="26033" xr:uid="{08D98580-6659-4D95-8D7A-8647E8C80D9C}"/>
    <cellStyle name="Note 3 11 2 11" xfId="26034" xr:uid="{307C0EB7-1E6B-4EDF-BD62-CB3E9B8BC252}"/>
    <cellStyle name="Note 3 11 2 2" xfId="26035" xr:uid="{45F83556-A5B0-45AF-836F-44A03BE15614}"/>
    <cellStyle name="Note 3 11 2 2 2" xfId="26036" xr:uid="{2A3D12CE-C918-4597-9CF6-04B5C5D6BD2A}"/>
    <cellStyle name="Note 3 11 2 2 2 2" xfId="26037" xr:uid="{E2E03E90-1D7F-4226-BA71-65529E359A44}"/>
    <cellStyle name="Note 3 11 2 2 3" xfId="26038" xr:uid="{4FD7A231-64F6-4183-B290-7D47E796578A}"/>
    <cellStyle name="Note 3 11 2 2 4" xfId="26039" xr:uid="{76A2738D-D9EE-4C72-970D-39E73B863A1A}"/>
    <cellStyle name="Note 3 11 2 3" xfId="26040" xr:uid="{C500F156-AB83-447F-B207-308D4B42E317}"/>
    <cellStyle name="Note 3 11 2 3 2" xfId="26041" xr:uid="{6C9E9D3D-F0C0-439E-A342-3829F23802A9}"/>
    <cellStyle name="Note 3 11 2 3 3" xfId="26042" xr:uid="{5A16C3C6-ABA1-46F2-943A-E51600EFD3BC}"/>
    <cellStyle name="Note 3 11 2 3 4" xfId="26043" xr:uid="{D9FB2A84-B839-428A-9099-F75931A5DF47}"/>
    <cellStyle name="Note 3 11 2 4" xfId="26044" xr:uid="{4C46CFA4-E4BD-4ADE-935A-7AE557BA3A45}"/>
    <cellStyle name="Note 3 11 2 4 2" xfId="26045" xr:uid="{D31BD49D-FB99-4F42-A5B9-D624FA4AEA87}"/>
    <cellStyle name="Note 3 11 2 4 3" xfId="26046" xr:uid="{9F28566C-4F58-435C-80B4-A4297D6C1D36}"/>
    <cellStyle name="Note 3 11 2 4 4" xfId="26047" xr:uid="{4E8C2C36-2871-4EF6-ABDD-D634B4C744C3}"/>
    <cellStyle name="Note 3 11 2 5" xfId="26048" xr:uid="{908325A7-6A25-452A-9969-D82A2D65D657}"/>
    <cellStyle name="Note 3 11 2 5 2" xfId="26049" xr:uid="{6D13AB38-9262-4D5B-8FCB-DFC73F301B1A}"/>
    <cellStyle name="Note 3 11 2 5 3" xfId="26050" xr:uid="{F5A7027A-B8FE-435A-A6F3-EFD928F47F7D}"/>
    <cellStyle name="Note 3 11 2 5 4" xfId="26051" xr:uid="{E286968A-36FD-4A33-963D-4AF69B02EC37}"/>
    <cellStyle name="Note 3 11 2 6" xfId="26052" xr:uid="{B3F481F5-AFA7-4CF5-8AC3-050EF10A653A}"/>
    <cellStyle name="Note 3 11 2 6 2" xfId="26053" xr:uid="{59E28FFF-1120-4B47-9073-A585D5871B6F}"/>
    <cellStyle name="Note 3 11 2 6 3" xfId="26054" xr:uid="{EB016ACF-5B44-4E7D-B598-CF1B0B4BA1D1}"/>
    <cellStyle name="Note 3 11 2 6 4" xfId="26055" xr:uid="{ABB5D845-EABC-41EC-A542-23A47EFE8DFD}"/>
    <cellStyle name="Note 3 11 2 7" xfId="26056" xr:uid="{F38386D0-B23B-400E-BF8F-B003C82D586C}"/>
    <cellStyle name="Note 3 11 2 7 2" xfId="26057" xr:uid="{AA6A9000-4DC8-448E-8DE3-1E4C761205AD}"/>
    <cellStyle name="Note 3 11 2 7 3" xfId="26058" xr:uid="{4A2602DF-ABA9-4AC2-B10A-C3F434F9832A}"/>
    <cellStyle name="Note 3 11 2 7 4" xfId="26059" xr:uid="{F2FBAD78-E11F-4976-B8FA-8209CE6F417E}"/>
    <cellStyle name="Note 3 11 2 8" xfId="26060" xr:uid="{2B3F6FD8-CA64-487A-BBCF-628BAC920554}"/>
    <cellStyle name="Note 3 11 2 8 2" xfId="26061" xr:uid="{1A7D34D5-2816-4D46-982F-DD3E8B394DA2}"/>
    <cellStyle name="Note 3 11 2 8 3" xfId="26062" xr:uid="{EBF3819F-BD17-41F0-9837-3C6A72EE8DE6}"/>
    <cellStyle name="Note 3 11 2 8 4" xfId="26063" xr:uid="{6468E8DC-DA7B-463B-BAAA-F3CF321586E6}"/>
    <cellStyle name="Note 3 11 2 9" xfId="26064" xr:uid="{C69738EC-237A-41D8-80A3-2C8D08174837}"/>
    <cellStyle name="Note 3 11 2 9 2" xfId="26065" xr:uid="{22E623F7-1D5F-4DCE-871E-C40A7A74A660}"/>
    <cellStyle name="Note 3 11 3" xfId="26066" xr:uid="{F6CC5F05-C57A-4808-B7CF-79DA38FBFC1F}"/>
    <cellStyle name="Note 3 11 3 2" xfId="26067" xr:uid="{7736DC29-118B-4EE1-BAE2-8B1BABF61C7C}"/>
    <cellStyle name="Note 3 11 3 2 2" xfId="26068" xr:uid="{DDF932B0-9BBD-44B4-8AC6-902FE428A675}"/>
    <cellStyle name="Note 3 11 3 3" xfId="26069" xr:uid="{0D1000CF-EBE2-4A49-A7B2-E2189B9F33DC}"/>
    <cellStyle name="Note 3 11 3 4" xfId="26070" xr:uid="{DB87A1D4-E669-4A39-84AF-F5D57BE69EF1}"/>
    <cellStyle name="Note 3 11 4" xfId="26071" xr:uid="{7D818C0A-266C-47FC-A055-043ECBAD23D2}"/>
    <cellStyle name="Note 3 11 4 2" xfId="26072" xr:uid="{952C5CA2-8A55-4BAC-B5B2-C15E61C2BF99}"/>
    <cellStyle name="Note 3 11 4 3" xfId="26073" xr:uid="{B89A635A-9D24-447F-B786-1416CE13A516}"/>
    <cellStyle name="Note 3 11 4 4" xfId="26074" xr:uid="{792F4F89-2745-4077-AB45-BD25AD8255DB}"/>
    <cellStyle name="Note 3 11 5" xfId="26075" xr:uid="{6D55AF7B-C5A9-4D1A-8417-BC67D95F4194}"/>
    <cellStyle name="Note 3 11 5 2" xfId="26076" xr:uid="{4B1E01C3-E46E-4A25-BC91-15380E148EED}"/>
    <cellStyle name="Note 3 11 5 3" xfId="26077" xr:uid="{4E899FC0-79C4-4F0B-9053-61076478D563}"/>
    <cellStyle name="Note 3 11 5 4" xfId="26078" xr:uid="{4A9B3A25-8E20-4BE8-91EC-B225F36D938D}"/>
    <cellStyle name="Note 3 11 6" xfId="26079" xr:uid="{1FD4FA63-682F-411A-B06F-5B7C3FE09D57}"/>
    <cellStyle name="Note 3 11 6 2" xfId="26080" xr:uid="{3E7BD513-C23F-438F-93FB-014EC7814F73}"/>
    <cellStyle name="Note 3 11 6 3" xfId="26081" xr:uid="{8EBB950D-24C2-4172-860C-832113A4E532}"/>
    <cellStyle name="Note 3 11 6 4" xfId="26082" xr:uid="{74490406-5C72-403D-908B-6FE5F1AB31AD}"/>
    <cellStyle name="Note 3 11 7" xfId="26083" xr:uid="{77C05E85-6C3D-4341-B142-95B28ABA2B85}"/>
    <cellStyle name="Note 3 11 7 2" xfId="26084" xr:uid="{767B926E-D9C0-4952-A930-1072E265C704}"/>
    <cellStyle name="Note 3 11 7 3" xfId="26085" xr:uid="{5B39CE19-98E4-4449-A6A5-B5231E95A5E1}"/>
    <cellStyle name="Note 3 11 7 4" xfId="26086" xr:uid="{0EDD834E-CE52-4342-8808-5208FD01E16B}"/>
    <cellStyle name="Note 3 11 8" xfId="26087" xr:uid="{A8DCCE80-8F0E-41B1-BDA2-C2BEAA3F63F0}"/>
    <cellStyle name="Note 3 11 8 2" xfId="26088" xr:uid="{BDE0ED3D-5A4B-4145-B10D-E97CCBD4106D}"/>
    <cellStyle name="Note 3 11 8 3" xfId="26089" xr:uid="{A801F8B2-5AAB-40A9-9610-1195E04D34CC}"/>
    <cellStyle name="Note 3 11 8 4" xfId="26090" xr:uid="{12D9A22B-A999-4CA1-B06E-8448F14DD5D7}"/>
    <cellStyle name="Note 3 11 9" xfId="26091" xr:uid="{1F0439BE-BD9B-4EF1-9A0D-AC7FE5FA4423}"/>
    <cellStyle name="Note 3 11 9 2" xfId="26092" xr:uid="{73BDFDA2-5CA9-4961-AD96-69FFC4D6301F}"/>
    <cellStyle name="Note 3 11 9 3" xfId="26093" xr:uid="{299AF995-A523-4CD8-9444-A99FA7C4E8CA}"/>
    <cellStyle name="Note 3 11 9 4" xfId="26094" xr:uid="{6810D001-DC52-45F4-9254-466BF3F24130}"/>
    <cellStyle name="Note 3 12" xfId="26095" xr:uid="{601CA05C-AACD-4489-AFAE-BB28F13BE299}"/>
    <cellStyle name="Note 3 12 10" xfId="26096" xr:uid="{1EEF72C1-7B7D-4F7E-9912-6A6682613713}"/>
    <cellStyle name="Note 3 12 10 2" xfId="26097" xr:uid="{18000652-A9F8-4E38-A429-D42EDA51DB59}"/>
    <cellStyle name="Note 3 12 11" xfId="26098" xr:uid="{A054A7C3-0619-4373-BF04-19F0F6017DDA}"/>
    <cellStyle name="Note 3 12 11 2" xfId="26099" xr:uid="{766ABD48-EC28-4FB9-9157-B9E821B954BD}"/>
    <cellStyle name="Note 3 12 12" xfId="26100" xr:uid="{BD60AF4D-6759-40E4-AFA0-D254523BA02A}"/>
    <cellStyle name="Note 3 12 2" xfId="26101" xr:uid="{12F16F37-8194-434C-97E9-15E82BCC9A19}"/>
    <cellStyle name="Note 3 12 2 10" xfId="26102" xr:uid="{7909B8D6-4066-4850-9E55-14787AEA94D4}"/>
    <cellStyle name="Note 3 12 2 10 2" xfId="26103" xr:uid="{16670BA4-10A4-4679-AEFB-9CFBA7175C6D}"/>
    <cellStyle name="Note 3 12 2 11" xfId="26104" xr:uid="{0DD69EA5-9879-459E-9100-4CEB4B9C69F0}"/>
    <cellStyle name="Note 3 12 2 2" xfId="26105" xr:uid="{516590EC-5D5B-40AD-9522-5298C081F310}"/>
    <cellStyle name="Note 3 12 2 2 2" xfId="26106" xr:uid="{A80B5655-DCFB-4FE0-8870-70880D5F7146}"/>
    <cellStyle name="Note 3 12 2 2 2 2" xfId="26107" xr:uid="{9D9A7386-B04E-4A6E-BF49-C296FE1991A8}"/>
    <cellStyle name="Note 3 12 2 2 3" xfId="26108" xr:uid="{5CBA9AD9-38B0-448F-BB98-11F87EB45CEF}"/>
    <cellStyle name="Note 3 12 2 2 4" xfId="26109" xr:uid="{0435E59C-9B2B-4D26-8C74-736A343FFB07}"/>
    <cellStyle name="Note 3 12 2 3" xfId="26110" xr:uid="{7E628955-D4BA-40E2-8089-3CC52AE32A5D}"/>
    <cellStyle name="Note 3 12 2 3 2" xfId="26111" xr:uid="{0DB173B1-1EDA-40D5-99BD-E2E73A7BFAE7}"/>
    <cellStyle name="Note 3 12 2 3 3" xfId="26112" xr:uid="{27562D78-0033-4DE3-A9EE-D992A3F7C6CA}"/>
    <cellStyle name="Note 3 12 2 3 4" xfId="26113" xr:uid="{8805380E-42CF-4C82-A64F-458CA9AA4F02}"/>
    <cellStyle name="Note 3 12 2 4" xfId="26114" xr:uid="{B6BAC6A2-ADE9-469E-B187-F6C5C56CBA67}"/>
    <cellStyle name="Note 3 12 2 4 2" xfId="26115" xr:uid="{DA046AB5-E083-409F-873D-B1F4E1D4F270}"/>
    <cellStyle name="Note 3 12 2 4 3" xfId="26116" xr:uid="{4DCF9B81-83C3-410C-A5D3-75D0305D6008}"/>
    <cellStyle name="Note 3 12 2 4 4" xfId="26117" xr:uid="{37146938-39FF-43AE-8853-83755667599B}"/>
    <cellStyle name="Note 3 12 2 5" xfId="26118" xr:uid="{FEA423F2-9DC2-49C5-9A13-80AFDAE5DA3A}"/>
    <cellStyle name="Note 3 12 2 5 2" xfId="26119" xr:uid="{594DC7A6-431E-44F5-AC95-E0F270487ED7}"/>
    <cellStyle name="Note 3 12 2 5 3" xfId="26120" xr:uid="{BF221F91-B864-4510-917B-34EEF93E9D5E}"/>
    <cellStyle name="Note 3 12 2 5 4" xfId="26121" xr:uid="{D51EC0A6-7FBC-414C-BFCF-F922AEDB6F6F}"/>
    <cellStyle name="Note 3 12 2 6" xfId="26122" xr:uid="{3C449FC6-390D-4482-9CB3-6B846683C541}"/>
    <cellStyle name="Note 3 12 2 6 2" xfId="26123" xr:uid="{DC4405D5-900A-4399-BA48-E0ABF3B9B7C8}"/>
    <cellStyle name="Note 3 12 2 6 3" xfId="26124" xr:uid="{45BA085A-19B2-40FA-A0D1-0C951B57F977}"/>
    <cellStyle name="Note 3 12 2 6 4" xfId="26125" xr:uid="{83FF2D24-7EB8-4931-92DD-11D16E677883}"/>
    <cellStyle name="Note 3 12 2 7" xfId="26126" xr:uid="{EACBB1F5-66F2-4E85-AA74-1EC98E213D9B}"/>
    <cellStyle name="Note 3 12 2 7 2" xfId="26127" xr:uid="{8C4E8055-3EE9-4936-9BF3-11E647115A49}"/>
    <cellStyle name="Note 3 12 2 7 3" xfId="26128" xr:uid="{B56F2C3B-9C36-4C01-BAD6-D434E2EED1AA}"/>
    <cellStyle name="Note 3 12 2 7 4" xfId="26129" xr:uid="{622ABFC8-382C-4CA3-9E1C-56D561A3D859}"/>
    <cellStyle name="Note 3 12 2 8" xfId="26130" xr:uid="{78DF17F5-4A20-4496-AA5A-BFBC2E4ED523}"/>
    <cellStyle name="Note 3 12 2 8 2" xfId="26131" xr:uid="{6EB835B6-5389-4A24-A804-56DD80A06438}"/>
    <cellStyle name="Note 3 12 2 8 3" xfId="26132" xr:uid="{FD0AA094-367A-48AC-B29F-508A186A75A7}"/>
    <cellStyle name="Note 3 12 2 8 4" xfId="26133" xr:uid="{67D6C6F7-4FAD-4BA6-AACF-59BE28B74918}"/>
    <cellStyle name="Note 3 12 2 9" xfId="26134" xr:uid="{312180E0-B738-4757-AF02-8FD1DD568608}"/>
    <cellStyle name="Note 3 12 2 9 2" xfId="26135" xr:uid="{A9FF8838-908C-4DDE-A7FE-ECF70226AE2B}"/>
    <cellStyle name="Note 3 12 3" xfId="26136" xr:uid="{95C0AB7E-99AD-4CCB-8225-BA56FC2843AC}"/>
    <cellStyle name="Note 3 12 3 2" xfId="26137" xr:uid="{A659DE9B-2E27-417F-B6B3-5F69B8B1D52D}"/>
    <cellStyle name="Note 3 12 3 2 2" xfId="26138" xr:uid="{D56B8B94-9C03-4CA0-B98A-214B983223A0}"/>
    <cellStyle name="Note 3 12 3 3" xfId="26139" xr:uid="{016766A7-716F-44BB-905C-73A9C45BADF8}"/>
    <cellStyle name="Note 3 12 3 4" xfId="26140" xr:uid="{C488E114-58E1-4765-9639-E324D897A399}"/>
    <cellStyle name="Note 3 12 4" xfId="26141" xr:uid="{75313DF1-C683-4AE7-BCE9-19B0A254B19F}"/>
    <cellStyle name="Note 3 12 4 2" xfId="26142" xr:uid="{17FA8E72-788E-4A52-A5E2-AABDC09446D8}"/>
    <cellStyle name="Note 3 12 4 3" xfId="26143" xr:uid="{7D17E21D-0A8F-4666-B95E-D186A82BC27B}"/>
    <cellStyle name="Note 3 12 4 4" xfId="26144" xr:uid="{C47DCA59-47EB-49AF-A649-7A3643553078}"/>
    <cellStyle name="Note 3 12 5" xfId="26145" xr:uid="{62FDBD46-72EA-48C0-8DC8-6B82026EBB13}"/>
    <cellStyle name="Note 3 12 5 2" xfId="26146" xr:uid="{A68AEFA2-56EB-4E77-B3CB-966BD1369689}"/>
    <cellStyle name="Note 3 12 5 3" xfId="26147" xr:uid="{9590B3AD-4CA9-491E-80E0-E6D7F048EF9B}"/>
    <cellStyle name="Note 3 12 5 4" xfId="26148" xr:uid="{476F53AA-C26C-4E4A-A99F-3EE7FD2CFA6E}"/>
    <cellStyle name="Note 3 12 6" xfId="26149" xr:uid="{0AE171C0-B711-4D1F-82B7-5A6FB535CF98}"/>
    <cellStyle name="Note 3 12 6 2" xfId="26150" xr:uid="{752F24B8-8F43-4EA3-909C-791F461B9859}"/>
    <cellStyle name="Note 3 12 6 3" xfId="26151" xr:uid="{AB1DC282-EA4D-42D3-86B2-078B07F55FBC}"/>
    <cellStyle name="Note 3 12 6 4" xfId="26152" xr:uid="{7DD5D4F9-CFF3-4C81-B98A-CCA8EB64D831}"/>
    <cellStyle name="Note 3 12 7" xfId="26153" xr:uid="{D03C7235-9257-4E59-A17B-21DBB66C500A}"/>
    <cellStyle name="Note 3 12 7 2" xfId="26154" xr:uid="{F4D396B8-6EB1-4FF0-A638-DC9FC22BF346}"/>
    <cellStyle name="Note 3 12 7 3" xfId="26155" xr:uid="{2319FFED-069D-4DA7-ABDB-78D88EE496A4}"/>
    <cellStyle name="Note 3 12 7 4" xfId="26156" xr:uid="{6FE3F14B-A446-4EEA-8055-2CE52FA36284}"/>
    <cellStyle name="Note 3 12 8" xfId="26157" xr:uid="{851FA54E-67B3-48DD-89FB-93B72636C9A8}"/>
    <cellStyle name="Note 3 12 8 2" xfId="26158" xr:uid="{70E228C6-B4F5-4ADF-8D7E-F147672B690B}"/>
    <cellStyle name="Note 3 12 8 3" xfId="26159" xr:uid="{144719D9-A10C-4966-A09C-A40CC5FE5BBB}"/>
    <cellStyle name="Note 3 12 8 4" xfId="26160" xr:uid="{19EFC438-5E26-4F60-86AE-C069E44F4696}"/>
    <cellStyle name="Note 3 12 9" xfId="26161" xr:uid="{82717307-77C6-4252-BFE8-11692714AA34}"/>
    <cellStyle name="Note 3 12 9 2" xfId="26162" xr:uid="{69EA14AB-187E-4DB9-B8CA-89C05458777A}"/>
    <cellStyle name="Note 3 12 9 3" xfId="26163" xr:uid="{6CA92F40-07BA-4C88-8C07-71B05529C451}"/>
    <cellStyle name="Note 3 12 9 4" xfId="26164" xr:uid="{5AC14A07-1264-48B8-9576-2EBA5FB7F54C}"/>
    <cellStyle name="Note 3 13" xfId="26165" xr:uid="{E74EF13F-0D86-4516-84C7-873BFE7A60F7}"/>
    <cellStyle name="Note 3 13 10" xfId="26166" xr:uid="{7D9DF6FE-917C-4819-AD08-716A3E97B2A0}"/>
    <cellStyle name="Note 3 13 10 2" xfId="26167" xr:uid="{503A728D-9A10-4C90-A76C-6390A0348CD6}"/>
    <cellStyle name="Note 3 13 11" xfId="26168" xr:uid="{D6E4DC5A-9D3D-4772-BE77-7A9667EC1BF6}"/>
    <cellStyle name="Note 3 13 11 2" xfId="26169" xr:uid="{081C4722-76F7-4BDD-BAF4-E1F625AB8468}"/>
    <cellStyle name="Note 3 13 12" xfId="26170" xr:uid="{4F8831B4-595B-4010-9174-F72F931296CB}"/>
    <cellStyle name="Note 3 13 2" xfId="26171" xr:uid="{BECE5D25-DA63-4479-AD83-0F2A0DF7466A}"/>
    <cellStyle name="Note 3 13 2 10" xfId="26172" xr:uid="{952B86C8-1B3A-4BAA-8C02-3770519976A8}"/>
    <cellStyle name="Note 3 13 2 10 2" xfId="26173" xr:uid="{B14AEABC-70CC-4F12-B61D-819F20F6FBCD}"/>
    <cellStyle name="Note 3 13 2 11" xfId="26174" xr:uid="{5EFD1859-D5C4-451A-8870-0DA048CDD964}"/>
    <cellStyle name="Note 3 13 2 2" xfId="26175" xr:uid="{CBC613E5-ACD7-42B7-BB27-313761E82A21}"/>
    <cellStyle name="Note 3 13 2 2 2" xfId="26176" xr:uid="{50BDEA6D-9C71-429E-9DA3-EE6881EBAE2E}"/>
    <cellStyle name="Note 3 13 2 2 2 2" xfId="26177" xr:uid="{BE9C6874-BE00-497B-BB34-F0BAFA36E3A5}"/>
    <cellStyle name="Note 3 13 2 2 3" xfId="26178" xr:uid="{A0CB5C77-957A-469C-8021-C4E85BD08488}"/>
    <cellStyle name="Note 3 13 2 2 4" xfId="26179" xr:uid="{C5FF9604-C1F7-45E0-BCAF-4132AC3C7E17}"/>
    <cellStyle name="Note 3 13 2 3" xfId="26180" xr:uid="{DB1DEF87-20D0-47E1-A3C9-D20F330A04ED}"/>
    <cellStyle name="Note 3 13 2 3 2" xfId="26181" xr:uid="{5FBB6CB9-02EC-4ECE-A145-05DADD020A9D}"/>
    <cellStyle name="Note 3 13 2 3 3" xfId="26182" xr:uid="{D20E49F2-4E17-47FA-BFB3-809BAF330098}"/>
    <cellStyle name="Note 3 13 2 3 4" xfId="26183" xr:uid="{960EA34A-70BD-4BA5-943B-D7F461BDD347}"/>
    <cellStyle name="Note 3 13 2 4" xfId="26184" xr:uid="{20267A01-A262-450C-B93A-65ACEEB15683}"/>
    <cellStyle name="Note 3 13 2 4 2" xfId="26185" xr:uid="{F60D8263-1CC0-4852-9CB0-D97F82826E9A}"/>
    <cellStyle name="Note 3 13 2 4 3" xfId="26186" xr:uid="{16E6D721-B610-43C6-A465-0AE428FA7F4B}"/>
    <cellStyle name="Note 3 13 2 4 4" xfId="26187" xr:uid="{DE1383F5-5569-4CC7-8195-0CF1A5C491ED}"/>
    <cellStyle name="Note 3 13 2 5" xfId="26188" xr:uid="{6CAB95E4-E99C-40FB-AA03-D962BB36595C}"/>
    <cellStyle name="Note 3 13 2 5 2" xfId="26189" xr:uid="{9656801C-89B7-4EF7-839E-AC0A3EA2D322}"/>
    <cellStyle name="Note 3 13 2 5 3" xfId="26190" xr:uid="{498D30EE-4038-4676-96ED-84E16909224A}"/>
    <cellStyle name="Note 3 13 2 5 4" xfId="26191" xr:uid="{502FE30A-7612-4569-96B5-283A4B13061A}"/>
    <cellStyle name="Note 3 13 2 6" xfId="26192" xr:uid="{CB245CB0-C6EA-4224-8663-085DA4544261}"/>
    <cellStyle name="Note 3 13 2 6 2" xfId="26193" xr:uid="{06F53DA0-AF0C-4468-90A0-CC66D8E186A5}"/>
    <cellStyle name="Note 3 13 2 6 3" xfId="26194" xr:uid="{060201B8-6F9B-4583-9400-A87F23E49859}"/>
    <cellStyle name="Note 3 13 2 6 4" xfId="26195" xr:uid="{631D0A5B-AF79-4EBA-8C5C-04AC539F52B4}"/>
    <cellStyle name="Note 3 13 2 7" xfId="26196" xr:uid="{C6CA64CB-45A6-4C4F-B36C-3C1DCC901804}"/>
    <cellStyle name="Note 3 13 2 7 2" xfId="26197" xr:uid="{1FFDC43F-9010-4560-92CE-1A7872A59AE8}"/>
    <cellStyle name="Note 3 13 2 7 3" xfId="26198" xr:uid="{9531BB55-3B00-4DCD-8A5A-C90CFE36D6EF}"/>
    <cellStyle name="Note 3 13 2 7 4" xfId="26199" xr:uid="{10AE20D1-E676-494D-B283-8B6791942AF6}"/>
    <cellStyle name="Note 3 13 2 8" xfId="26200" xr:uid="{D60EF037-13DA-4D6D-825A-C1EB2F2568DA}"/>
    <cellStyle name="Note 3 13 2 8 2" xfId="26201" xr:uid="{5BA012A6-A064-4359-97FE-7E34ADE14536}"/>
    <cellStyle name="Note 3 13 2 8 3" xfId="26202" xr:uid="{6ECF00E8-5E37-4D1D-A636-60BDD6225375}"/>
    <cellStyle name="Note 3 13 2 8 4" xfId="26203" xr:uid="{E5286F99-E14F-4899-A64C-A2132F202105}"/>
    <cellStyle name="Note 3 13 2 9" xfId="26204" xr:uid="{23FB2CE9-0960-4C0C-BF8E-2747191F1B94}"/>
    <cellStyle name="Note 3 13 2 9 2" xfId="26205" xr:uid="{9E1BA132-F387-436F-AA7D-9C70242D6FC1}"/>
    <cellStyle name="Note 3 13 3" xfId="26206" xr:uid="{898AD054-F246-47F2-A27E-993E7D90148B}"/>
    <cellStyle name="Note 3 13 3 2" xfId="26207" xr:uid="{7A73C69D-FEA5-409F-8145-F7D5E9E70F59}"/>
    <cellStyle name="Note 3 13 3 2 2" xfId="26208" xr:uid="{FB0F1890-E9EE-4659-9747-BBE897626764}"/>
    <cellStyle name="Note 3 13 3 3" xfId="26209" xr:uid="{4FBFED24-8487-4456-8231-D9D16BD525FB}"/>
    <cellStyle name="Note 3 13 3 4" xfId="26210" xr:uid="{5ED77426-5D69-41AC-BB8C-C61C9A818EE9}"/>
    <cellStyle name="Note 3 13 4" xfId="26211" xr:uid="{60D01DD3-53CF-4C65-9E2F-445224CAD033}"/>
    <cellStyle name="Note 3 13 4 2" xfId="26212" xr:uid="{C2BD1EA9-DAB9-4FDD-A491-AE5EFCD086EA}"/>
    <cellStyle name="Note 3 13 4 3" xfId="26213" xr:uid="{FAFA6170-7B89-4BC4-AB02-FCA6DE13C8F0}"/>
    <cellStyle name="Note 3 13 4 4" xfId="26214" xr:uid="{36501F73-CE07-456F-BE2C-052F820D555D}"/>
    <cellStyle name="Note 3 13 5" xfId="26215" xr:uid="{8F434CBA-9917-416E-8378-988812DC81F7}"/>
    <cellStyle name="Note 3 13 5 2" xfId="26216" xr:uid="{ED361922-BB9C-4F06-9589-99BD7E8A8370}"/>
    <cellStyle name="Note 3 13 5 3" xfId="26217" xr:uid="{543340EB-20E0-4E48-983C-26ED74172281}"/>
    <cellStyle name="Note 3 13 5 4" xfId="26218" xr:uid="{20E4630D-0134-4AD3-891E-F040C6864540}"/>
    <cellStyle name="Note 3 13 6" xfId="26219" xr:uid="{059DF540-0A7F-4814-AE8F-659A7C29AC61}"/>
    <cellStyle name="Note 3 13 6 2" xfId="26220" xr:uid="{DB63630F-C872-4348-86EA-2A3BBB978500}"/>
    <cellStyle name="Note 3 13 6 3" xfId="26221" xr:uid="{3F9628B4-DE6A-49AD-B6CB-6D6BD3449EBC}"/>
    <cellStyle name="Note 3 13 6 4" xfId="26222" xr:uid="{E9C98AC1-F08C-4B41-8657-4A9AE6CE51F0}"/>
    <cellStyle name="Note 3 13 7" xfId="26223" xr:uid="{C206B167-6002-493A-91E7-02F13E7A639C}"/>
    <cellStyle name="Note 3 13 7 2" xfId="26224" xr:uid="{3862253C-8ABF-4392-BA04-5F9C3EBD01B2}"/>
    <cellStyle name="Note 3 13 7 3" xfId="26225" xr:uid="{94A3C1E3-479C-476F-9460-4CB0E319F632}"/>
    <cellStyle name="Note 3 13 7 4" xfId="26226" xr:uid="{D84F522A-2A58-41CE-88D4-6FCE5569AD0D}"/>
    <cellStyle name="Note 3 13 8" xfId="26227" xr:uid="{A645F9F2-E6A4-4E5E-824A-7AF4C7921D45}"/>
    <cellStyle name="Note 3 13 8 2" xfId="26228" xr:uid="{D9AC9F5F-78D9-4BA0-8BE8-BDFD70AC1017}"/>
    <cellStyle name="Note 3 13 8 3" xfId="26229" xr:uid="{A334326D-776D-4D16-AAC1-E5FA06F052A1}"/>
    <cellStyle name="Note 3 13 8 4" xfId="26230" xr:uid="{E6071CF5-6B44-4E91-B56A-05EC9840565B}"/>
    <cellStyle name="Note 3 13 9" xfId="26231" xr:uid="{43C71A4A-7737-4E56-A3A3-C19EFA159258}"/>
    <cellStyle name="Note 3 13 9 2" xfId="26232" xr:uid="{CB31A73B-304C-4B07-8169-54CB1F5884BE}"/>
    <cellStyle name="Note 3 13 9 3" xfId="26233" xr:uid="{5E6419B0-7680-492E-9E0A-66510C63612B}"/>
    <cellStyle name="Note 3 13 9 4" xfId="26234" xr:uid="{99CB793A-DAB9-42DD-A4F7-4D15A1894B64}"/>
    <cellStyle name="Note 3 14" xfId="26235" xr:uid="{13AEE3C4-39C0-482B-9D5D-42BEF1DA54D9}"/>
    <cellStyle name="Note 3 14 10" xfId="26236" xr:uid="{D8AEB582-3979-4A2B-B322-0C61A961A8EE}"/>
    <cellStyle name="Note 3 14 10 2" xfId="26237" xr:uid="{FF1CCBCC-35D6-45EF-AFA5-999C10D615C6}"/>
    <cellStyle name="Note 3 14 11" xfId="26238" xr:uid="{0B0F4FF6-C2FE-47BD-9101-A2108B44DCB7}"/>
    <cellStyle name="Note 3 14 2" xfId="26239" xr:uid="{16FDD408-AD70-4A08-AE3D-E9542E10B185}"/>
    <cellStyle name="Note 3 14 2 2" xfId="26240" xr:uid="{BE9D49FE-2B3E-4FDB-920F-07FB77540071}"/>
    <cellStyle name="Note 3 14 2 2 2" xfId="26241" xr:uid="{8CA13B12-2CE4-4DC3-B010-4DDC39471533}"/>
    <cellStyle name="Note 3 14 2 3" xfId="26242" xr:uid="{22C93218-5FBB-494C-9ADE-26597902AF2F}"/>
    <cellStyle name="Note 3 14 2 4" xfId="26243" xr:uid="{98DC3F1C-47B9-4D85-8E35-0F86C5E84135}"/>
    <cellStyle name="Note 3 14 3" xfId="26244" xr:uid="{454CD9D5-C735-487F-B71B-40393773B8DA}"/>
    <cellStyle name="Note 3 14 3 2" xfId="26245" xr:uid="{06FA26A5-D7E6-41A1-BAB4-F49542AAA800}"/>
    <cellStyle name="Note 3 14 3 3" xfId="26246" xr:uid="{A75838E7-9208-4FA9-92E8-517126F02BD6}"/>
    <cellStyle name="Note 3 14 3 4" xfId="26247" xr:uid="{013617F4-BAD1-4E74-A613-7BAFAFCB8F51}"/>
    <cellStyle name="Note 3 14 4" xfId="26248" xr:uid="{76802FE7-68D1-48B7-B7DD-06E0AFBFF231}"/>
    <cellStyle name="Note 3 14 4 2" xfId="26249" xr:uid="{ADAFD9C5-0F79-405E-AC3F-32BF5B06DDAB}"/>
    <cellStyle name="Note 3 14 4 3" xfId="26250" xr:uid="{B8984C5A-5C86-4F49-A9B5-3A9E3F610B92}"/>
    <cellStyle name="Note 3 14 4 4" xfId="26251" xr:uid="{31640342-DC6F-43E7-8D53-532203926502}"/>
    <cellStyle name="Note 3 14 5" xfId="26252" xr:uid="{4B4D35B9-A6A5-43F6-9391-0AC24D831B5C}"/>
    <cellStyle name="Note 3 14 5 2" xfId="26253" xr:uid="{109F749D-38B3-4D63-8E53-FFAEF4136A9A}"/>
    <cellStyle name="Note 3 14 5 3" xfId="26254" xr:uid="{6A2AA963-3A9F-49A5-A1CD-FB065678E85D}"/>
    <cellStyle name="Note 3 14 5 4" xfId="26255" xr:uid="{4EA58D63-DC8B-42B8-A5E5-BB5930308C48}"/>
    <cellStyle name="Note 3 14 6" xfId="26256" xr:uid="{6182C5B9-8BBA-4365-8836-0C967A38905E}"/>
    <cellStyle name="Note 3 14 6 2" xfId="26257" xr:uid="{E03B653F-995F-4217-B79F-6E442C9E0B29}"/>
    <cellStyle name="Note 3 14 6 3" xfId="26258" xr:uid="{E5190949-2490-47BA-8802-1C297011F9AA}"/>
    <cellStyle name="Note 3 14 6 4" xfId="26259" xr:uid="{05BE9AFC-9E6D-4988-B5AA-8D99B7AD28A4}"/>
    <cellStyle name="Note 3 14 7" xfId="26260" xr:uid="{9AF45FF6-519B-47DE-A6F2-348682B685F0}"/>
    <cellStyle name="Note 3 14 7 2" xfId="26261" xr:uid="{8216C477-AF6A-4497-AC05-C1AABC724373}"/>
    <cellStyle name="Note 3 14 7 3" xfId="26262" xr:uid="{BCED6050-F166-441E-A50C-614F82718962}"/>
    <cellStyle name="Note 3 14 7 4" xfId="26263" xr:uid="{26EBE12C-BC72-4645-B8FC-7FE296622A04}"/>
    <cellStyle name="Note 3 14 8" xfId="26264" xr:uid="{B1F3DDA9-FA74-48C6-91EF-AC80D23ED736}"/>
    <cellStyle name="Note 3 14 8 2" xfId="26265" xr:uid="{E63205B6-5D72-4668-AE34-927A2FFE449E}"/>
    <cellStyle name="Note 3 14 8 3" xfId="26266" xr:uid="{1156428D-F73C-4C86-8CBB-2F5D510C3A46}"/>
    <cellStyle name="Note 3 14 8 4" xfId="26267" xr:uid="{F0B9CE08-9347-4A0C-AC2A-94C3919B8867}"/>
    <cellStyle name="Note 3 14 9" xfId="26268" xr:uid="{92977C3E-A22C-4C9B-A8BD-489326B8ADEE}"/>
    <cellStyle name="Note 3 14 9 2" xfId="26269" xr:uid="{E937E2D2-3257-47C6-9EFE-1DB780EA7F34}"/>
    <cellStyle name="Note 3 15" xfId="26270" xr:uid="{FC6D2DFB-58D7-4D14-959A-129BCC2A788E}"/>
    <cellStyle name="Note 3 15 2" xfId="26271" xr:uid="{6C6B1F26-F667-4F75-B054-A002BDB5C87A}"/>
    <cellStyle name="Note 3 15 2 2" xfId="26272" xr:uid="{944FE448-F7FE-4863-8433-0C42681659DF}"/>
    <cellStyle name="Note 3 15 3" xfId="26273" xr:uid="{47CF8C3C-EE62-444F-A3AA-886D642A4132}"/>
    <cellStyle name="Note 3 15 4" xfId="26274" xr:uid="{68879200-A08C-48FD-B152-C08A3B8F7755}"/>
    <cellStyle name="Note 3 15 5" xfId="26275" xr:uid="{E2258962-BA5A-47CE-A0F7-DF3E9E4C8A33}"/>
    <cellStyle name="Note 3 16" xfId="26276" xr:uid="{29F558E9-97B4-41EA-BEB6-41498534CC46}"/>
    <cellStyle name="Note 3 16 2" xfId="26277" xr:uid="{3AA9BBAE-2A1E-4BDA-9134-1AD7440BEB43}"/>
    <cellStyle name="Note 3 16 3" xfId="26278" xr:uid="{B56B881A-E23E-4A4F-AF9E-848D3878291E}"/>
    <cellStyle name="Note 3 16 4" xfId="26279" xr:uid="{1FDD0CA9-985D-4FE2-8665-15DCCDA72F36}"/>
    <cellStyle name="Note 3 17" xfId="26280" xr:uid="{7DBD2432-9BF3-489F-90DD-CE1DEC581BC5}"/>
    <cellStyle name="Note 3 17 2" xfId="26281" xr:uid="{FD8EB9E7-5AFA-4879-9E4D-B706D039DCD5}"/>
    <cellStyle name="Note 3 17 3" xfId="26282" xr:uid="{C2A018EC-470D-4692-8150-F529C0EA65E8}"/>
    <cellStyle name="Note 3 17 4" xfId="26283" xr:uid="{7DA8987B-0006-479F-BCB8-3671C5EA0C0A}"/>
    <cellStyle name="Note 3 18" xfId="26284" xr:uid="{E58CC3A6-7794-4153-9CF3-6684EB343E88}"/>
    <cellStyle name="Note 3 18 2" xfId="26285" xr:uid="{2F707834-2274-4D1B-8C4F-9FE4E1209D86}"/>
    <cellStyle name="Note 3 18 3" xfId="26286" xr:uid="{90FF2274-9372-4ABF-867B-BE33D5481E5E}"/>
    <cellStyle name="Note 3 18 4" xfId="26287" xr:uid="{EE0EA5C8-0883-4E11-AEA6-2B7502B18803}"/>
    <cellStyle name="Note 3 19" xfId="26288" xr:uid="{C336F210-E632-4E8D-9B0B-1F00308786DA}"/>
    <cellStyle name="Note 3 19 2" xfId="26289" xr:uid="{B30216CB-9DF0-47A5-8CF7-D7A1ACEE16B5}"/>
    <cellStyle name="Note 3 19 3" xfId="26290" xr:uid="{15015DF8-DC38-4E9B-85DA-BD083062EBBA}"/>
    <cellStyle name="Note 3 19 4" xfId="26291" xr:uid="{5963C502-FB15-4E87-BB93-D6E22D387C5A}"/>
    <cellStyle name="Note 3 2" xfId="26292" xr:uid="{7822C6C7-5E83-45FF-8779-FE30F65D2FE4}"/>
    <cellStyle name="Note 3 2 10" xfId="26293" xr:uid="{5655E235-0346-4F7B-89F7-C2E73AF5904E}"/>
    <cellStyle name="Note 3 2 10 2" xfId="26294" xr:uid="{82EFE509-ECB1-4E68-84AF-0CE4BB8CE5FC}"/>
    <cellStyle name="Note 3 2 11" xfId="26295" xr:uid="{90CCB60E-9CC4-4556-B200-0D066F68CABC}"/>
    <cellStyle name="Note 3 2 11 2" xfId="26296" xr:uid="{3327EC84-BD16-4C91-81BA-DBA173E3E463}"/>
    <cellStyle name="Note 3 2 12" xfId="26297" xr:uid="{B4BD8413-6346-407C-BE87-806CC5495CE9}"/>
    <cellStyle name="Note 3 2 13" xfId="26298" xr:uid="{AC4FAFA5-0901-4304-9648-9433B63C8BD7}"/>
    <cellStyle name="Note 3 2 2" xfId="26299" xr:uid="{44A6E456-79EE-4B48-8DA0-4BF39F2EBA2B}"/>
    <cellStyle name="Note 3 2 2 10" xfId="26300" xr:uid="{B802A4EA-077F-44B1-BC3B-4E07B81E2F9B}"/>
    <cellStyle name="Note 3 2 2 10 2" xfId="26301" xr:uid="{740471B2-3792-4A47-AF15-A577EFDC6959}"/>
    <cellStyle name="Note 3 2 2 11" xfId="26302" xr:uid="{01B99682-6A75-4D80-9D39-373614D64BE4}"/>
    <cellStyle name="Note 3 2 2 2" xfId="26303" xr:uid="{CA614591-1881-4C87-8656-A099B2B61C6E}"/>
    <cellStyle name="Note 3 2 2 2 2" xfId="26304" xr:uid="{A1CE4D3D-E83F-413F-ADA9-57197233D9FA}"/>
    <cellStyle name="Note 3 2 2 2 2 2" xfId="26305" xr:uid="{6EE7573D-BFDA-44C7-9A55-F0E71FAE0871}"/>
    <cellStyle name="Note 3 2 2 2 2 3" xfId="26306" xr:uid="{CF645950-6760-4CB7-8B96-B2E1CED76AAF}"/>
    <cellStyle name="Note 3 2 2 2 3" xfId="26307" xr:uid="{BAF7DD1E-047D-440C-981F-4596D4DE2776}"/>
    <cellStyle name="Note 3 2 2 2 3 2" xfId="26308" xr:uid="{5561B2C1-0C6F-483C-B45D-EFB80F518CCD}"/>
    <cellStyle name="Note 3 2 2 2 4" xfId="26309" xr:uid="{5F66538A-91F9-4488-B96C-8D71A206DE9D}"/>
    <cellStyle name="Note 3 2 2 2 4 2" xfId="26310" xr:uid="{1A00DC98-1F9C-408A-AA40-99AD64DCFCB8}"/>
    <cellStyle name="Note 3 2 2 2 5" xfId="26311" xr:uid="{7EFE8516-7417-4307-BB16-0A2BA91BDCE3}"/>
    <cellStyle name="Note 3 2 2 2 6" xfId="26312" xr:uid="{1AC36BC8-C33F-4394-B6B2-59E13891223E}"/>
    <cellStyle name="Note 3 2 2 2 7" xfId="26313" xr:uid="{21933FC9-230E-4AA8-8A1D-0C3A71E5ED0F}"/>
    <cellStyle name="Note 3 2 2 2 8" xfId="26314" xr:uid="{AA7AC393-C0A6-400E-A194-F8EDF3AC873A}"/>
    <cellStyle name="Note 3 2 2 3" xfId="26315" xr:uid="{3068F0A7-8EBE-4EF7-B5FF-5CD7612414B8}"/>
    <cellStyle name="Note 3 2 2 3 2" xfId="26316" xr:uid="{AFAB023E-A5CA-42F0-995E-13D0CBECC8ED}"/>
    <cellStyle name="Note 3 2 2 3 3" xfId="26317" xr:uid="{2134ADC4-7F11-49CF-A3D6-E05BDB4ED399}"/>
    <cellStyle name="Note 3 2 2 3 4" xfId="26318" xr:uid="{63D5BBC1-E4D7-4E34-9411-14EFC36DCCFD}"/>
    <cellStyle name="Note 3 2 2 4" xfId="26319" xr:uid="{F8641237-17CB-4437-987E-0D8E9C2369E7}"/>
    <cellStyle name="Note 3 2 2 4 2" xfId="26320" xr:uid="{C5D11EF4-1451-42ED-A837-A79DBBA9D955}"/>
    <cellStyle name="Note 3 2 2 4 3" xfId="26321" xr:uid="{17393C0C-A770-49F1-868C-922F67F6D1C3}"/>
    <cellStyle name="Note 3 2 2 4 4" xfId="26322" xr:uid="{4C30465E-86D3-4CB5-9305-D45F7CC35BC5}"/>
    <cellStyle name="Note 3 2 2 5" xfId="26323" xr:uid="{DF637334-5ED6-4B7F-8145-0549526FE073}"/>
    <cellStyle name="Note 3 2 2 5 2" xfId="26324" xr:uid="{0FB416E2-7C1A-4FBB-8D09-73C1B938660F}"/>
    <cellStyle name="Note 3 2 2 5 3" xfId="26325" xr:uid="{C227F7A3-B6DF-4EAB-B195-FE8AABF80102}"/>
    <cellStyle name="Note 3 2 2 5 4" xfId="26326" xr:uid="{1108CB46-88BC-4921-8C41-0997BA699D19}"/>
    <cellStyle name="Note 3 2 2 6" xfId="26327" xr:uid="{C9CC9FD7-E18D-4EC6-9B74-F1D35B3AEE60}"/>
    <cellStyle name="Note 3 2 2 6 2" xfId="26328" xr:uid="{45C6611C-5D60-4C4F-BF70-3E5CBAECA9D0}"/>
    <cellStyle name="Note 3 2 2 6 3" xfId="26329" xr:uid="{695A2E69-31A7-4093-ADCF-E69F2B785CE7}"/>
    <cellStyle name="Note 3 2 2 6 4" xfId="26330" xr:uid="{CF9D23FC-D51B-47C7-AA2C-974B8F3A0C86}"/>
    <cellStyle name="Note 3 2 2 7" xfId="26331" xr:uid="{EDC381C8-3077-43A4-A84C-A08FB2E932CC}"/>
    <cellStyle name="Note 3 2 2 7 2" xfId="26332" xr:uid="{E2624A82-9A94-440D-AE17-101A4DBD5E3E}"/>
    <cellStyle name="Note 3 2 2 7 3" xfId="26333" xr:uid="{455B9BEF-5B53-4555-88E7-688E13050352}"/>
    <cellStyle name="Note 3 2 2 7 4" xfId="26334" xr:uid="{4522F1EA-EBC3-49E4-9E36-EF693031841F}"/>
    <cellStyle name="Note 3 2 2 8" xfId="26335" xr:uid="{C2AA1754-7C8C-41E4-9DFE-668BC356B79D}"/>
    <cellStyle name="Note 3 2 2 8 2" xfId="26336" xr:uid="{03D5040D-0C36-4E8D-B2E5-E37FDD2CA868}"/>
    <cellStyle name="Note 3 2 2 8 3" xfId="26337" xr:uid="{E4C06B39-EABE-4850-B946-FD35C40BA4B7}"/>
    <cellStyle name="Note 3 2 2 8 4" xfId="26338" xr:uid="{3746AE08-A4DE-4CA6-A436-F4C1ED9365A1}"/>
    <cellStyle name="Note 3 2 2 9" xfId="26339" xr:uid="{70054EF8-CB25-4C85-ABF2-07657AFAA3D4}"/>
    <cellStyle name="Note 3 2 2 9 2" xfId="26340" xr:uid="{59929C15-0562-49FE-A9A1-93E93F954BC1}"/>
    <cellStyle name="Note 3 2 3" xfId="26341" xr:uid="{F076B059-97B6-484D-AB9C-A84818D76C85}"/>
    <cellStyle name="Note 3 2 3 2" xfId="26342" xr:uid="{4D3FBA88-456F-40FF-AE1F-C05FD3CB1B42}"/>
    <cellStyle name="Note 3 2 3 2 2" xfId="26343" xr:uid="{F1747FA1-432C-4830-9F5B-A790ABE4B3F6}"/>
    <cellStyle name="Note 3 2 3 3" xfId="26344" xr:uid="{F491D115-7934-434A-A2DC-88C5AF03387C}"/>
    <cellStyle name="Note 3 2 3 4" xfId="26345" xr:uid="{79B94441-1B11-4CAD-B46A-2302684C0E65}"/>
    <cellStyle name="Note 3 2 4" xfId="26346" xr:uid="{D7E76CF8-EE8F-4F6D-A20E-C6245B83EC06}"/>
    <cellStyle name="Note 3 2 4 2" xfId="26347" xr:uid="{792918D8-C396-408D-A016-84226CC30EA0}"/>
    <cellStyle name="Note 3 2 4 3" xfId="26348" xr:uid="{489B74A1-9ACC-438B-9234-5635A0A1BC85}"/>
    <cellStyle name="Note 3 2 4 4" xfId="26349" xr:uid="{83D399FB-96BE-499C-A386-7F89EFE69A4F}"/>
    <cellStyle name="Note 3 2 5" xfId="26350" xr:uid="{AC2C8E2A-3A8B-4D53-B82E-B12B8DF29795}"/>
    <cellStyle name="Note 3 2 5 2" xfId="26351" xr:uid="{1E6A7F93-81D6-4449-97CF-92DC37512F5A}"/>
    <cellStyle name="Note 3 2 5 3" xfId="26352" xr:uid="{3D68D228-07CD-4768-A041-5F240C00A330}"/>
    <cellStyle name="Note 3 2 5 4" xfId="26353" xr:uid="{3DC90BE6-74CC-4B18-8851-CEDFC29009EA}"/>
    <cellStyle name="Note 3 2 6" xfId="26354" xr:uid="{E6E7C434-4D35-43CC-952E-ED62A77B5B0E}"/>
    <cellStyle name="Note 3 2 6 2" xfId="26355" xr:uid="{13F086E9-7896-4D5A-BC0D-8392B7BE0FF0}"/>
    <cellStyle name="Note 3 2 6 3" xfId="26356" xr:uid="{0EDF714F-036F-4EA9-B894-C0CB31EB76C7}"/>
    <cellStyle name="Note 3 2 6 4" xfId="26357" xr:uid="{CF7F4FB2-0C69-4FE8-A277-F3AB6080268E}"/>
    <cellStyle name="Note 3 2 7" xfId="26358" xr:uid="{C6072D65-9452-4133-9675-C755B904C38A}"/>
    <cellStyle name="Note 3 2 7 2" xfId="26359" xr:uid="{DE941E95-5E7C-4868-8641-4C4677045656}"/>
    <cellStyle name="Note 3 2 7 3" xfId="26360" xr:uid="{7866CDC7-552F-43B0-AA36-A242EF968301}"/>
    <cellStyle name="Note 3 2 7 4" xfId="26361" xr:uid="{903F4549-F65D-4780-A08D-7DF7D98A011F}"/>
    <cellStyle name="Note 3 2 8" xfId="26362" xr:uid="{87C6C63D-F1DF-48FC-9EBF-574FC039920F}"/>
    <cellStyle name="Note 3 2 8 2" xfId="26363" xr:uid="{8E690701-4365-4CC2-8292-E900A9BA95DA}"/>
    <cellStyle name="Note 3 2 8 3" xfId="26364" xr:uid="{173C25F0-4902-4099-8A52-91D8BB308692}"/>
    <cellStyle name="Note 3 2 8 4" xfId="26365" xr:uid="{939CCA94-00C2-4433-9AF4-818A4A11CE04}"/>
    <cellStyle name="Note 3 2 9" xfId="26366" xr:uid="{20A2570D-79BA-4A33-A6CB-48371754C127}"/>
    <cellStyle name="Note 3 2 9 2" xfId="26367" xr:uid="{D3450CCD-86E0-4367-A934-5AE7FC03D8FF}"/>
    <cellStyle name="Note 3 2 9 3" xfId="26368" xr:uid="{92ABDE5B-1D94-4911-A8CB-03FA89945246}"/>
    <cellStyle name="Note 3 2 9 4" xfId="26369" xr:uid="{7D678515-754E-4519-B18F-CD953F484DE7}"/>
    <cellStyle name="Note 3 20" xfId="26370" xr:uid="{0852EA77-CE51-4CA3-A369-2C02728B4D03}"/>
    <cellStyle name="Note 3 20 2" xfId="26371" xr:uid="{776E5BB7-866A-450E-B179-8AEF13ABA62A}"/>
    <cellStyle name="Note 3 20 3" xfId="26372" xr:uid="{FD97072C-090D-40A0-9445-B509498DBD54}"/>
    <cellStyle name="Note 3 20 4" xfId="26373" xr:uid="{C27D1AEF-02DF-4086-941C-57219D1E7D43}"/>
    <cellStyle name="Note 3 21" xfId="26374" xr:uid="{DB85120B-3785-42BD-89B8-79B914C28953}"/>
    <cellStyle name="Note 3 21 2" xfId="26375" xr:uid="{5DD4B91C-F7E0-4748-94B1-0C299F6C47FF}"/>
    <cellStyle name="Note 3 21 3" xfId="26376" xr:uid="{6AA7FE12-EFED-4576-9698-778D9DA63288}"/>
    <cellStyle name="Note 3 21 4" xfId="26377" xr:uid="{E871CB61-E967-493F-80D5-03FAB7B6287B}"/>
    <cellStyle name="Note 3 22" xfId="26378" xr:uid="{6BD2A1AD-86FC-49B0-976C-B393E9450328}"/>
    <cellStyle name="Note 3 22 2" xfId="26379" xr:uid="{695C6388-58B2-4527-A6DE-944F5224AEB5}"/>
    <cellStyle name="Note 3 23" xfId="26380" xr:uid="{A375125F-568B-4E81-9B75-0B4C0FA9A008}"/>
    <cellStyle name="Note 3 23 2" xfId="26381" xr:uid="{46BF8B84-7ACC-4394-A6AE-E4062DE84F96}"/>
    <cellStyle name="Note 3 24" xfId="26382" xr:uid="{321BC735-42F9-4D36-AF79-7BDAE62AD034}"/>
    <cellStyle name="Note 3 25" xfId="26383" xr:uid="{6C333AFB-B37E-441A-B698-BFA63189962D}"/>
    <cellStyle name="Note 3 3" xfId="26384" xr:uid="{E826BDEC-FB1B-424E-989F-EDDBCCF714A4}"/>
    <cellStyle name="Note 3 3 10" xfId="26385" xr:uid="{3461C67D-6138-4E4D-A941-0EF05BB0F0C9}"/>
    <cellStyle name="Note 3 3 10 2" xfId="26386" xr:uid="{D2EB1BA3-5315-407A-A0CD-6EC04265A0DC}"/>
    <cellStyle name="Note 3 3 11" xfId="26387" xr:uid="{3BD9C50A-012B-489F-8350-10D38B951653}"/>
    <cellStyle name="Note 3 3 11 2" xfId="26388" xr:uid="{65445823-6DCC-44A1-8D8E-29ABFE37B332}"/>
    <cellStyle name="Note 3 3 12" xfId="26389" xr:uid="{7580FBA8-FEB0-4ED4-B4E6-3E89D1A31818}"/>
    <cellStyle name="Note 3 3 13" xfId="26390" xr:uid="{A7FDCEA9-0519-49AD-8D82-117431ABD048}"/>
    <cellStyle name="Note 3 3 2" xfId="26391" xr:uid="{2D50D647-363B-4332-A8F0-A804DC772CEE}"/>
    <cellStyle name="Note 3 3 2 10" xfId="26392" xr:uid="{D17BDC4D-F970-492B-86F5-DC2D81AD94E3}"/>
    <cellStyle name="Note 3 3 2 10 2" xfId="26393" xr:uid="{8844563C-BE72-4A70-A0EC-29C0EA8D85F8}"/>
    <cellStyle name="Note 3 3 2 11" xfId="26394" xr:uid="{B5472A8D-448A-4D90-AF2D-F2E73F05CB3C}"/>
    <cellStyle name="Note 3 3 2 2" xfId="26395" xr:uid="{7A592760-73B6-4A78-9234-BAEAAC664291}"/>
    <cellStyle name="Note 3 3 2 2 2" xfId="26396" xr:uid="{8B151A99-717E-482E-A32D-59FD5AA1F5D1}"/>
    <cellStyle name="Note 3 3 2 2 2 2" xfId="26397" xr:uid="{AB16E547-5147-4229-96C2-AB09923961D5}"/>
    <cellStyle name="Note 3 3 2 2 3" xfId="26398" xr:uid="{8032F70A-019A-432D-9815-8E754D5B921D}"/>
    <cellStyle name="Note 3 3 2 2 4" xfId="26399" xr:uid="{BD751A99-A5C9-45EE-98F7-3CE660D720EF}"/>
    <cellStyle name="Note 3 3 2 3" xfId="26400" xr:uid="{3DC552BF-A073-4227-91E3-CDD45B5AC246}"/>
    <cellStyle name="Note 3 3 2 3 2" xfId="26401" xr:uid="{3EA835DC-2D36-4071-AC7D-DD2FCC304195}"/>
    <cellStyle name="Note 3 3 2 3 3" xfId="26402" xr:uid="{EB210038-4FF5-4B88-8856-75C0A5A460DA}"/>
    <cellStyle name="Note 3 3 2 3 4" xfId="26403" xr:uid="{96387ACB-94D4-4698-A3AB-D63F80B2C880}"/>
    <cellStyle name="Note 3 3 2 4" xfId="26404" xr:uid="{784BF23C-217A-4BDF-8EBB-4A78C833FE72}"/>
    <cellStyle name="Note 3 3 2 4 2" xfId="26405" xr:uid="{4D3A9DE5-9CA8-4D32-84B2-62CE8E0A4CF3}"/>
    <cellStyle name="Note 3 3 2 4 3" xfId="26406" xr:uid="{ABCE64EB-3207-4CEC-94C7-84529040E1DF}"/>
    <cellStyle name="Note 3 3 2 4 4" xfId="26407" xr:uid="{CFA22F89-AFF1-4DA3-935F-4DAD80E03A6A}"/>
    <cellStyle name="Note 3 3 2 5" xfId="26408" xr:uid="{D59E4DDC-F981-4A64-B47D-D41BB417C25D}"/>
    <cellStyle name="Note 3 3 2 5 2" xfId="26409" xr:uid="{7B634157-17DC-45A7-8D7F-C060300AB985}"/>
    <cellStyle name="Note 3 3 2 5 3" xfId="26410" xr:uid="{B959047D-9BED-4CC2-A248-E8449E2FE3E6}"/>
    <cellStyle name="Note 3 3 2 5 4" xfId="26411" xr:uid="{1BA91853-504D-4672-B0FC-B851A2B7FD50}"/>
    <cellStyle name="Note 3 3 2 6" xfId="26412" xr:uid="{5D42C71B-BE96-477B-B944-5FA6842B85A8}"/>
    <cellStyle name="Note 3 3 2 6 2" xfId="26413" xr:uid="{1FA57D9B-A3FB-466B-97F7-AE2BDBEC1FA7}"/>
    <cellStyle name="Note 3 3 2 6 3" xfId="26414" xr:uid="{FD937EF5-2415-413C-B279-A1D3E1ABB988}"/>
    <cellStyle name="Note 3 3 2 6 4" xfId="26415" xr:uid="{1EF05436-1245-41E1-9832-AB498F611ACA}"/>
    <cellStyle name="Note 3 3 2 7" xfId="26416" xr:uid="{61E2BA0D-F45E-4C9A-A9E2-DF8B3E55A2BF}"/>
    <cellStyle name="Note 3 3 2 7 2" xfId="26417" xr:uid="{EB6E540C-B8E5-4C57-A879-2EE248E18AD8}"/>
    <cellStyle name="Note 3 3 2 7 3" xfId="26418" xr:uid="{F0A25547-333E-42E1-B8ED-8F0BA3124072}"/>
    <cellStyle name="Note 3 3 2 7 4" xfId="26419" xr:uid="{F9A2D2FC-97E9-43DB-BD0C-78F7E0CC9F36}"/>
    <cellStyle name="Note 3 3 2 8" xfId="26420" xr:uid="{C585FB4E-FBEA-4098-8482-308DC3BCA986}"/>
    <cellStyle name="Note 3 3 2 8 2" xfId="26421" xr:uid="{993CF070-A5EF-480A-9D17-7131CC7D018D}"/>
    <cellStyle name="Note 3 3 2 8 3" xfId="26422" xr:uid="{3700499C-7C12-47AE-82C7-58B22D1DBC85}"/>
    <cellStyle name="Note 3 3 2 8 4" xfId="26423" xr:uid="{76BE5735-6DE7-4A40-8266-D297892B63F0}"/>
    <cellStyle name="Note 3 3 2 9" xfId="26424" xr:uid="{67A3DECC-7055-48EB-95EB-9FE17D173DA5}"/>
    <cellStyle name="Note 3 3 2 9 2" xfId="26425" xr:uid="{DEEC1DA4-F809-415A-BE6C-EB8FB8A5508D}"/>
    <cellStyle name="Note 3 3 3" xfId="26426" xr:uid="{DE915D67-CE7E-4C0B-A6DE-F47A7E3883C9}"/>
    <cellStyle name="Note 3 3 3 2" xfId="26427" xr:uid="{EC2FAFD5-75AF-486F-87AA-5D716456EDAF}"/>
    <cellStyle name="Note 3 3 3 2 2" xfId="26428" xr:uid="{9A209279-F617-4812-B457-FDBFC4499525}"/>
    <cellStyle name="Note 3 3 3 3" xfId="26429" xr:uid="{28F797FE-2334-405D-8218-1B856E826BE3}"/>
    <cellStyle name="Note 3 3 3 4" xfId="26430" xr:uid="{8D102FA7-6D96-40A9-9040-A4C89AB45584}"/>
    <cellStyle name="Note 3 3 4" xfId="26431" xr:uid="{543423BE-CEE4-473E-98C7-0DE524DE7CF4}"/>
    <cellStyle name="Note 3 3 4 2" xfId="26432" xr:uid="{EA933E7A-394A-475D-967F-62BFD5770D76}"/>
    <cellStyle name="Note 3 3 4 3" xfId="26433" xr:uid="{CCF168C0-5A49-4D82-A6BE-02625DCD115E}"/>
    <cellStyle name="Note 3 3 4 4" xfId="26434" xr:uid="{F9D3858A-AB24-452C-909F-E5D21A4DF5D6}"/>
    <cellStyle name="Note 3 3 5" xfId="26435" xr:uid="{44EC4CE7-A8C8-411F-8F2B-E231C19D99CA}"/>
    <cellStyle name="Note 3 3 5 2" xfId="26436" xr:uid="{39715720-93CE-4027-8D55-CE3BC24816C2}"/>
    <cellStyle name="Note 3 3 5 3" xfId="26437" xr:uid="{8CF794C8-7FB4-4C71-901F-8E8F5281E5FC}"/>
    <cellStyle name="Note 3 3 5 4" xfId="26438" xr:uid="{3C7BD955-0C00-4BC1-B045-8DC1A2DBB75C}"/>
    <cellStyle name="Note 3 3 6" xfId="26439" xr:uid="{4A38E27D-6AF9-495A-9E80-A269B15B84EC}"/>
    <cellStyle name="Note 3 3 6 2" xfId="26440" xr:uid="{21705532-2C0A-40AB-AC0B-2F8E916EAA37}"/>
    <cellStyle name="Note 3 3 6 3" xfId="26441" xr:uid="{C8B95F5C-95E3-4135-B6FA-20E4A9FE2FBD}"/>
    <cellStyle name="Note 3 3 6 4" xfId="26442" xr:uid="{ABC2B6F1-E9FB-4E0D-9514-23DA50AA3906}"/>
    <cellStyle name="Note 3 3 7" xfId="26443" xr:uid="{A109FD0D-7ADD-4622-8733-D952788DB2C1}"/>
    <cellStyle name="Note 3 3 7 2" xfId="26444" xr:uid="{C99D96DC-6F7F-49E4-9C48-C848EA0E63CA}"/>
    <cellStyle name="Note 3 3 7 3" xfId="26445" xr:uid="{DB2644EF-BD45-41E2-8D7D-B1FC297D0015}"/>
    <cellStyle name="Note 3 3 7 4" xfId="26446" xr:uid="{F76E257F-AF41-4B48-89A0-2E11C202D42D}"/>
    <cellStyle name="Note 3 3 8" xfId="26447" xr:uid="{2F3E75C1-6816-4E09-8B12-37EDEE526A39}"/>
    <cellStyle name="Note 3 3 8 2" xfId="26448" xr:uid="{4A4F742D-4249-4C7A-BFB7-199501EEA918}"/>
    <cellStyle name="Note 3 3 8 3" xfId="26449" xr:uid="{0C69BE0C-47E2-4D58-9CE7-D1C9DD99DB09}"/>
    <cellStyle name="Note 3 3 8 4" xfId="26450" xr:uid="{F909DD9F-5367-4736-AFE2-72DA6A00F646}"/>
    <cellStyle name="Note 3 3 9" xfId="26451" xr:uid="{A72BA082-3BF9-4767-AB2B-2AE142762784}"/>
    <cellStyle name="Note 3 3 9 2" xfId="26452" xr:uid="{801317C9-B525-4D7C-A1ED-114B9CB07071}"/>
    <cellStyle name="Note 3 3 9 3" xfId="26453" xr:uid="{49AF77B9-585C-4F67-B18C-B8384711A400}"/>
    <cellStyle name="Note 3 3 9 4" xfId="26454" xr:uid="{A256F597-3333-476A-B341-7D37A8C83F7F}"/>
    <cellStyle name="Note 3 4" xfId="26455" xr:uid="{F84B35CC-5DAD-4A13-8734-89100BA8AC62}"/>
    <cellStyle name="Note 3 4 10" xfId="26456" xr:uid="{FBD9B968-A14F-48C4-B599-BD9CC5D5CC52}"/>
    <cellStyle name="Note 3 4 10 2" xfId="26457" xr:uid="{6776FDCB-BA79-412B-A638-BD771B7E5D6E}"/>
    <cellStyle name="Note 3 4 11" xfId="26458" xr:uid="{0480D636-3993-4504-8373-FFC02C0AD167}"/>
    <cellStyle name="Note 3 4 11 2" xfId="26459" xr:uid="{6E68DC31-3E70-4BA0-ACE4-72A40C446F95}"/>
    <cellStyle name="Note 3 4 12" xfId="26460" xr:uid="{F26D5FED-DC66-48E0-9BC6-989A93DCE462}"/>
    <cellStyle name="Note 3 4 13" xfId="26461" xr:uid="{3312E208-BF52-4CBB-8827-1D5412F1D791}"/>
    <cellStyle name="Note 3 4 2" xfId="26462" xr:uid="{B70121A5-2636-4038-B0F4-D6FCA27EB798}"/>
    <cellStyle name="Note 3 4 2 10" xfId="26463" xr:uid="{4017B9CB-2D9F-408B-AE72-02A7EC30A3BA}"/>
    <cellStyle name="Note 3 4 2 10 2" xfId="26464" xr:uid="{317A70E8-3BDC-448F-A873-398B6E329F8E}"/>
    <cellStyle name="Note 3 4 2 11" xfId="26465" xr:uid="{9A0FD85E-2A7F-49BA-9759-2EE0EC5B3237}"/>
    <cellStyle name="Note 3 4 2 2" xfId="26466" xr:uid="{E7999C0F-8AE7-4850-B232-272CF203F46F}"/>
    <cellStyle name="Note 3 4 2 2 2" xfId="26467" xr:uid="{5D000F8C-D5C3-496E-A274-5FFCED793DC2}"/>
    <cellStyle name="Note 3 4 2 2 2 2" xfId="26468" xr:uid="{E54DFCE7-42EA-45C3-9D07-EA53AAB7B2F8}"/>
    <cellStyle name="Note 3 4 2 2 3" xfId="26469" xr:uid="{4BE8A975-203D-41B8-AA0B-936A2156E6F3}"/>
    <cellStyle name="Note 3 4 2 2 4" xfId="26470" xr:uid="{AF5803E1-8337-492E-9D82-DBB6324C6988}"/>
    <cellStyle name="Note 3 4 2 3" xfId="26471" xr:uid="{6CEB2781-62B8-458E-89F0-92EE59E5A077}"/>
    <cellStyle name="Note 3 4 2 3 2" xfId="26472" xr:uid="{64C3102F-34AE-4623-89B8-B7095529D2E5}"/>
    <cellStyle name="Note 3 4 2 3 3" xfId="26473" xr:uid="{C6480BA1-B436-41FA-ACCC-5577A5DA6A0D}"/>
    <cellStyle name="Note 3 4 2 3 4" xfId="26474" xr:uid="{72B5E2C7-2774-4FB9-AB54-9D9518EA1A9C}"/>
    <cellStyle name="Note 3 4 2 4" xfId="26475" xr:uid="{2C64EE4C-A293-465C-877D-33EC19D6E435}"/>
    <cellStyle name="Note 3 4 2 4 2" xfId="26476" xr:uid="{46823218-E807-4A90-8586-DDFAD48A552A}"/>
    <cellStyle name="Note 3 4 2 4 3" xfId="26477" xr:uid="{F8967880-0132-4141-893A-0E2C3E6E5EF6}"/>
    <cellStyle name="Note 3 4 2 4 4" xfId="26478" xr:uid="{661FAB13-FDF4-441C-87F2-41110A5DC2FD}"/>
    <cellStyle name="Note 3 4 2 5" xfId="26479" xr:uid="{A2EEB855-538B-4DBA-9285-9B6B21C0F641}"/>
    <cellStyle name="Note 3 4 2 5 2" xfId="26480" xr:uid="{AD8C0C56-5B6E-4851-9102-B6436F4232B2}"/>
    <cellStyle name="Note 3 4 2 5 3" xfId="26481" xr:uid="{8CD9EA0C-5D9F-40C2-8A75-1AEFC83B979D}"/>
    <cellStyle name="Note 3 4 2 5 4" xfId="26482" xr:uid="{B2654E60-F711-4302-A9EB-AE28D1DC0BB7}"/>
    <cellStyle name="Note 3 4 2 6" xfId="26483" xr:uid="{78A529F2-561C-4644-B317-1E88D6CECCDC}"/>
    <cellStyle name="Note 3 4 2 6 2" xfId="26484" xr:uid="{A94F17E2-034A-463A-9074-4A593733E566}"/>
    <cellStyle name="Note 3 4 2 6 3" xfId="26485" xr:uid="{9AC7F046-00B9-49D9-BD05-6FB5673C0223}"/>
    <cellStyle name="Note 3 4 2 6 4" xfId="26486" xr:uid="{1927701E-B069-4936-90FD-BD14F8821429}"/>
    <cellStyle name="Note 3 4 2 7" xfId="26487" xr:uid="{0B3D75D3-921E-4BB1-BA48-619E2CEFDC41}"/>
    <cellStyle name="Note 3 4 2 7 2" xfId="26488" xr:uid="{61E0ADBA-1012-4DFB-AD74-B8B752218C91}"/>
    <cellStyle name="Note 3 4 2 7 3" xfId="26489" xr:uid="{317B1959-E569-474E-B39A-523013C1202B}"/>
    <cellStyle name="Note 3 4 2 7 4" xfId="26490" xr:uid="{BCD00B98-AC56-4240-89DE-51E76EC230F5}"/>
    <cellStyle name="Note 3 4 2 8" xfId="26491" xr:uid="{5176A629-5B32-4103-91D9-F00FFAEA2D80}"/>
    <cellStyle name="Note 3 4 2 8 2" xfId="26492" xr:uid="{562F6FDB-54B1-4E79-A007-7E196D524B9D}"/>
    <cellStyle name="Note 3 4 2 8 3" xfId="26493" xr:uid="{8B02808C-954D-47CE-8A14-77D1397D7646}"/>
    <cellStyle name="Note 3 4 2 8 4" xfId="26494" xr:uid="{437614FF-6E6E-4900-9F8A-785566E94470}"/>
    <cellStyle name="Note 3 4 2 9" xfId="26495" xr:uid="{69FBEA3C-40DF-4E6F-B310-520AFEEEC2EC}"/>
    <cellStyle name="Note 3 4 2 9 2" xfId="26496" xr:uid="{B2F74894-7CF7-49A1-B22A-C8C363920AC2}"/>
    <cellStyle name="Note 3 4 3" xfId="26497" xr:uid="{92C48C77-B47C-4874-8AE7-5B982056087F}"/>
    <cellStyle name="Note 3 4 3 2" xfId="26498" xr:uid="{92D69D60-F483-441A-80B8-8822D834925D}"/>
    <cellStyle name="Note 3 4 3 2 2" xfId="26499" xr:uid="{0ECDA1D5-A805-4BC1-AD5A-4239A20628FC}"/>
    <cellStyle name="Note 3 4 3 3" xfId="26500" xr:uid="{2D5B7799-EB2B-4759-8D58-F4C2DE8BB74A}"/>
    <cellStyle name="Note 3 4 3 4" xfId="26501" xr:uid="{8B5EEB1A-A160-4F9B-AD47-8982D603C69D}"/>
    <cellStyle name="Note 3 4 4" xfId="26502" xr:uid="{F423C0F0-2C75-4061-AC68-A9B48702D4D6}"/>
    <cellStyle name="Note 3 4 4 2" xfId="26503" xr:uid="{E2839238-DC3A-417B-838A-4BE7A31E5EA6}"/>
    <cellStyle name="Note 3 4 4 3" xfId="26504" xr:uid="{A9393181-4A60-463B-A4FC-478AA1999B81}"/>
    <cellStyle name="Note 3 4 4 4" xfId="26505" xr:uid="{F303CF0A-763B-4DDD-9675-AA516D378B08}"/>
    <cellStyle name="Note 3 4 5" xfId="26506" xr:uid="{1D33F917-C493-43CB-8FB3-B84E5053A997}"/>
    <cellStyle name="Note 3 4 5 2" xfId="26507" xr:uid="{76FDDF5D-DEEA-4804-8422-8D4BBCA9BB2F}"/>
    <cellStyle name="Note 3 4 5 3" xfId="26508" xr:uid="{5B096713-1508-4F1B-B121-8E7EB14DD50C}"/>
    <cellStyle name="Note 3 4 5 4" xfId="26509" xr:uid="{9EDADF8C-8E39-4712-8F9C-12CC2579ABEA}"/>
    <cellStyle name="Note 3 4 6" xfId="26510" xr:uid="{77434371-8953-40F1-8B2C-EA24F9FC8C9E}"/>
    <cellStyle name="Note 3 4 6 2" xfId="26511" xr:uid="{2220E11F-4628-48E5-A6F9-7CD9A7C9CDD2}"/>
    <cellStyle name="Note 3 4 6 3" xfId="26512" xr:uid="{3BF915D1-A355-479A-A711-429C029CA6B3}"/>
    <cellStyle name="Note 3 4 6 4" xfId="26513" xr:uid="{B5BC0AE8-57BB-4D00-A9A9-ED9AE901B1C3}"/>
    <cellStyle name="Note 3 4 7" xfId="26514" xr:uid="{3B127AAF-AC2D-4B2E-915F-75BECA6243CC}"/>
    <cellStyle name="Note 3 4 7 2" xfId="26515" xr:uid="{7FFFB6B3-F8BE-41B0-A644-BBF46054732A}"/>
    <cellStyle name="Note 3 4 7 3" xfId="26516" xr:uid="{A98E353F-D165-4615-8FE2-EEA919D007B4}"/>
    <cellStyle name="Note 3 4 7 4" xfId="26517" xr:uid="{9CDDE1DD-CC98-46F6-BAD0-ADCD9B8DDE0B}"/>
    <cellStyle name="Note 3 4 8" xfId="26518" xr:uid="{3E17CC57-2BA0-4CD8-AFC0-EE0EBC5C9603}"/>
    <cellStyle name="Note 3 4 8 2" xfId="26519" xr:uid="{564A481D-F65A-45AD-8C84-2E19F6DB2623}"/>
    <cellStyle name="Note 3 4 8 3" xfId="26520" xr:uid="{DBF89EDB-4595-44A7-B7AC-513AA03726D9}"/>
    <cellStyle name="Note 3 4 8 4" xfId="26521" xr:uid="{EA136BC1-5CDB-49EF-BAA5-43B5A86731AA}"/>
    <cellStyle name="Note 3 4 9" xfId="26522" xr:uid="{3365B502-FADB-46DB-BCC1-32970DFBACDA}"/>
    <cellStyle name="Note 3 4 9 2" xfId="26523" xr:uid="{32FA6029-54FD-4640-9421-DF6F727A7B08}"/>
    <cellStyle name="Note 3 4 9 3" xfId="26524" xr:uid="{67A24985-B758-454C-AD87-C7E8802236CC}"/>
    <cellStyle name="Note 3 4 9 4" xfId="26525" xr:uid="{990B7506-71DD-497A-A2DD-DC7EAD443965}"/>
    <cellStyle name="Note 3 5" xfId="26526" xr:uid="{B21B9141-B7F1-43C5-9BA8-A7121352B91F}"/>
    <cellStyle name="Note 3 5 10" xfId="26527" xr:uid="{B8ABD400-4F27-4D47-A792-9BF1DDC5E536}"/>
    <cellStyle name="Note 3 5 10 2" xfId="26528" xr:uid="{C3F9B6E9-3E03-4EBC-885F-2E6AFEAE42EF}"/>
    <cellStyle name="Note 3 5 11" xfId="26529" xr:uid="{E8444B8C-DB88-47B6-89AE-7CFA7AC7C5F8}"/>
    <cellStyle name="Note 3 5 11 2" xfId="26530" xr:uid="{7BA8FCAE-FA05-46F2-80F5-D23EAC62406A}"/>
    <cellStyle name="Note 3 5 12" xfId="26531" xr:uid="{2A975C98-1E19-4F7E-A67C-B020552A80A9}"/>
    <cellStyle name="Note 3 5 2" xfId="26532" xr:uid="{E629C8BA-D0C1-425F-9E6F-E1786E9EEA69}"/>
    <cellStyle name="Note 3 5 2 10" xfId="26533" xr:uid="{97589213-E856-4437-B4CC-C6BF6E3BCBD5}"/>
    <cellStyle name="Note 3 5 2 10 2" xfId="26534" xr:uid="{8987AECB-CF63-4D02-A1FB-3BB2911503DC}"/>
    <cellStyle name="Note 3 5 2 11" xfId="26535" xr:uid="{9C35B8AD-892E-48A7-AB1F-73A85A8FA844}"/>
    <cellStyle name="Note 3 5 2 2" xfId="26536" xr:uid="{63B83E58-837D-4652-AF58-6EA422B52A24}"/>
    <cellStyle name="Note 3 5 2 2 2" xfId="26537" xr:uid="{7BEC401C-36F2-41CD-98F6-31A927DF89FC}"/>
    <cellStyle name="Note 3 5 2 2 2 2" xfId="26538" xr:uid="{3F9059D8-9299-410E-AA71-B8F2E06D6FEB}"/>
    <cellStyle name="Note 3 5 2 2 3" xfId="26539" xr:uid="{153D91AD-5904-4813-8E0F-9F60A8E755F6}"/>
    <cellStyle name="Note 3 5 2 2 4" xfId="26540" xr:uid="{08D31E64-057D-4A85-9BAF-DACF43F8372A}"/>
    <cellStyle name="Note 3 5 2 3" xfId="26541" xr:uid="{44913EC9-EDB6-4D63-B9AC-5E6427F47510}"/>
    <cellStyle name="Note 3 5 2 3 2" xfId="26542" xr:uid="{E9F2C258-1E9A-4B16-AAF0-D539C685D03E}"/>
    <cellStyle name="Note 3 5 2 3 3" xfId="26543" xr:uid="{90B5F898-020C-4536-A32B-6D786F620B4F}"/>
    <cellStyle name="Note 3 5 2 3 4" xfId="26544" xr:uid="{F81384C5-DB7B-49DE-B0CA-373ACC7E7ECD}"/>
    <cellStyle name="Note 3 5 2 4" xfId="26545" xr:uid="{C0900141-9FB8-46FE-9D6F-8DBE752630A8}"/>
    <cellStyle name="Note 3 5 2 4 2" xfId="26546" xr:uid="{932505A5-6B12-4568-9F8D-1D3632A9512D}"/>
    <cellStyle name="Note 3 5 2 4 3" xfId="26547" xr:uid="{B90D206C-9A0E-4B67-808A-756DB6F5650B}"/>
    <cellStyle name="Note 3 5 2 4 4" xfId="26548" xr:uid="{A6E1E2FE-769D-4C76-A355-F3CDAB5960C7}"/>
    <cellStyle name="Note 3 5 2 5" xfId="26549" xr:uid="{B21191C7-44FE-4729-A805-38A77CA493D6}"/>
    <cellStyle name="Note 3 5 2 5 2" xfId="26550" xr:uid="{3A3768CC-CC2E-47B7-BFC9-7B776C002BB8}"/>
    <cellStyle name="Note 3 5 2 5 3" xfId="26551" xr:uid="{E5F9D627-415F-4F07-8F01-44B24B43AE48}"/>
    <cellStyle name="Note 3 5 2 5 4" xfId="26552" xr:uid="{1B78E206-60DC-467E-9403-A2B427E6CDFD}"/>
    <cellStyle name="Note 3 5 2 6" xfId="26553" xr:uid="{62CB7865-1051-4CBF-8D9B-33B1DFC760EB}"/>
    <cellStyle name="Note 3 5 2 6 2" xfId="26554" xr:uid="{240E0681-6901-4ADC-B8D6-F595AD6DCBF4}"/>
    <cellStyle name="Note 3 5 2 6 3" xfId="26555" xr:uid="{2BDE294D-CFCE-45F2-8000-D0486BB69F05}"/>
    <cellStyle name="Note 3 5 2 6 4" xfId="26556" xr:uid="{E1BC0A22-A643-43C5-9978-BE43A4265250}"/>
    <cellStyle name="Note 3 5 2 7" xfId="26557" xr:uid="{2329EAD6-B562-4225-B5FC-26A473F7B5AD}"/>
    <cellStyle name="Note 3 5 2 7 2" xfId="26558" xr:uid="{10ADC33E-2E5C-406C-9EBD-308786648B19}"/>
    <cellStyle name="Note 3 5 2 7 3" xfId="26559" xr:uid="{7A831116-DF3E-4BA6-8B56-D9F977367AD9}"/>
    <cellStyle name="Note 3 5 2 7 4" xfId="26560" xr:uid="{DEB1CB87-3D55-4F8A-BD91-6D05C9B0ED61}"/>
    <cellStyle name="Note 3 5 2 8" xfId="26561" xr:uid="{A39C12CC-7F93-4221-8D69-A47A6C439F3F}"/>
    <cellStyle name="Note 3 5 2 8 2" xfId="26562" xr:uid="{11DDFEE6-1996-43F7-9111-52D0E6B68C6F}"/>
    <cellStyle name="Note 3 5 2 8 3" xfId="26563" xr:uid="{F0050EF0-DFE5-477F-853E-EDB60727FE38}"/>
    <cellStyle name="Note 3 5 2 8 4" xfId="26564" xr:uid="{59ECC626-A801-4A35-9606-98A05F372E85}"/>
    <cellStyle name="Note 3 5 2 9" xfId="26565" xr:uid="{E97EAE15-FBA3-44A4-B7B6-1DCC7EC3956D}"/>
    <cellStyle name="Note 3 5 2 9 2" xfId="26566" xr:uid="{5EC2BF14-80D0-47AF-916A-4FAF30B04D0E}"/>
    <cellStyle name="Note 3 5 3" xfId="26567" xr:uid="{735003F9-32F4-4A29-A027-1305A0593F56}"/>
    <cellStyle name="Note 3 5 3 2" xfId="26568" xr:uid="{B7F3079D-4E0D-42C9-BE32-126146A06A57}"/>
    <cellStyle name="Note 3 5 3 2 2" xfId="26569" xr:uid="{CEE0223F-9683-4F4B-A782-5A8B1453FF80}"/>
    <cellStyle name="Note 3 5 3 3" xfId="26570" xr:uid="{61C429A9-C8C4-48B8-A536-EDE1EB1D6E2E}"/>
    <cellStyle name="Note 3 5 3 4" xfId="26571" xr:uid="{300C69F6-D38A-4C1A-85DE-096F3F0E3401}"/>
    <cellStyle name="Note 3 5 4" xfId="26572" xr:uid="{D553043A-8EA1-4414-951C-21E6911381A9}"/>
    <cellStyle name="Note 3 5 4 2" xfId="26573" xr:uid="{5ADFD99E-3E82-46AA-BA46-737BDB46C42A}"/>
    <cellStyle name="Note 3 5 4 3" xfId="26574" xr:uid="{8B21E160-98DF-4F5D-8B21-7D3C0D1B6E8F}"/>
    <cellStyle name="Note 3 5 4 4" xfId="26575" xr:uid="{2F71D74D-1D7A-4185-BBA6-70C96BB8D302}"/>
    <cellStyle name="Note 3 5 5" xfId="26576" xr:uid="{6154454A-5945-4718-B1B1-5515DC82FA8B}"/>
    <cellStyle name="Note 3 5 5 2" xfId="26577" xr:uid="{5667A774-5687-41F8-91BC-430FC6203232}"/>
    <cellStyle name="Note 3 5 5 3" xfId="26578" xr:uid="{CFEBE80B-AEBA-4DDE-90B6-5DE535215786}"/>
    <cellStyle name="Note 3 5 5 4" xfId="26579" xr:uid="{6162EB5F-F001-46AF-A4DD-EA9473DFFB8A}"/>
    <cellStyle name="Note 3 5 6" xfId="26580" xr:uid="{8AAFAB6C-27B2-4240-8A81-D8D0586C07C8}"/>
    <cellStyle name="Note 3 5 6 2" xfId="26581" xr:uid="{BB160687-A4BF-448C-B8BD-0B0BB654F035}"/>
    <cellStyle name="Note 3 5 6 3" xfId="26582" xr:uid="{5950B098-AEA0-4907-B160-3CA5E03EC5D5}"/>
    <cellStyle name="Note 3 5 6 4" xfId="26583" xr:uid="{9D39F698-99C0-459E-9EF8-61012D168401}"/>
    <cellStyle name="Note 3 5 7" xfId="26584" xr:uid="{920D0D18-BEB0-4D01-A73B-15FD86D3433E}"/>
    <cellStyle name="Note 3 5 7 2" xfId="26585" xr:uid="{9C2E88A3-6833-42E2-BD85-E2096ACE43FA}"/>
    <cellStyle name="Note 3 5 7 3" xfId="26586" xr:uid="{EF5E1213-291E-492E-8C00-8CD4A1CF48EC}"/>
    <cellStyle name="Note 3 5 7 4" xfId="26587" xr:uid="{E188EA3F-1E8E-4DD0-BBB5-B47017F15396}"/>
    <cellStyle name="Note 3 5 8" xfId="26588" xr:uid="{A8CD6B57-0DBE-4425-9EC7-A636B70F6C01}"/>
    <cellStyle name="Note 3 5 8 2" xfId="26589" xr:uid="{AC57E5BC-6EE0-43B3-AAE0-87069B46DB39}"/>
    <cellStyle name="Note 3 5 8 3" xfId="26590" xr:uid="{90DB2C6D-599D-41EF-A0D0-2B3DBD0A3C46}"/>
    <cellStyle name="Note 3 5 8 4" xfId="26591" xr:uid="{87742DF2-8517-440E-8BDE-4A0B27727F6B}"/>
    <cellStyle name="Note 3 5 9" xfId="26592" xr:uid="{602176D1-6EF4-4556-B23A-592945AD9ACD}"/>
    <cellStyle name="Note 3 5 9 2" xfId="26593" xr:uid="{24B44D13-28D2-45F9-B44A-A84E6C010EBE}"/>
    <cellStyle name="Note 3 5 9 3" xfId="26594" xr:uid="{3EDB262C-D6AB-4374-9D01-2720335A7A3A}"/>
    <cellStyle name="Note 3 5 9 4" xfId="26595" xr:uid="{35A85D1F-D263-4FF0-83B0-0A88D7F18ED1}"/>
    <cellStyle name="Note 3 6" xfId="26596" xr:uid="{CD88065C-0E03-4806-8D36-FC4A8B589787}"/>
    <cellStyle name="Note 3 6 10" xfId="26597" xr:uid="{3296FA25-CB4F-44A5-9E3B-E41F9103CD2B}"/>
    <cellStyle name="Note 3 6 10 2" xfId="26598" xr:uid="{99674D26-83CF-4110-AC9E-0EF2859F6851}"/>
    <cellStyle name="Note 3 6 11" xfId="26599" xr:uid="{71263212-6264-41A1-83EB-754FE50DBF94}"/>
    <cellStyle name="Note 3 6 11 2" xfId="26600" xr:uid="{7EB9605E-721A-4C81-8291-5950D954A220}"/>
    <cellStyle name="Note 3 6 12" xfId="26601" xr:uid="{0F0FF5AD-0B7B-4731-A1CF-DB66698422D0}"/>
    <cellStyle name="Note 3 6 2" xfId="26602" xr:uid="{F9DE2ABD-DCB1-43DD-923C-DBFA476D8F69}"/>
    <cellStyle name="Note 3 6 2 10" xfId="26603" xr:uid="{3948C846-73AA-42F3-B797-767A9EA59B0A}"/>
    <cellStyle name="Note 3 6 2 10 2" xfId="26604" xr:uid="{D043EF0C-1807-4F87-AB7F-8286CE68AD77}"/>
    <cellStyle name="Note 3 6 2 11" xfId="26605" xr:uid="{F152ADB5-1D1B-442C-BCDC-25D7B08BE307}"/>
    <cellStyle name="Note 3 6 2 2" xfId="26606" xr:uid="{0FE4FDBD-32C0-44B5-9B85-26F4CB45D153}"/>
    <cellStyle name="Note 3 6 2 2 2" xfId="26607" xr:uid="{796EB9F6-1B8E-4506-83D2-3332E7A84ED7}"/>
    <cellStyle name="Note 3 6 2 2 2 2" xfId="26608" xr:uid="{B6D84DEB-16A1-4650-8D20-47C599C5D275}"/>
    <cellStyle name="Note 3 6 2 2 3" xfId="26609" xr:uid="{BDCB0A77-B353-4D19-9F0E-6CAE41019675}"/>
    <cellStyle name="Note 3 6 2 2 4" xfId="26610" xr:uid="{85CB5EAB-FC68-4C59-8D46-860B14426F0F}"/>
    <cellStyle name="Note 3 6 2 3" xfId="26611" xr:uid="{EBB6D51A-B7E7-4DE0-8839-9BA4EBCE5B98}"/>
    <cellStyle name="Note 3 6 2 3 2" xfId="26612" xr:uid="{398BF906-29EA-4CDA-8A30-7E237F8E64B7}"/>
    <cellStyle name="Note 3 6 2 3 3" xfId="26613" xr:uid="{61BFBB6F-1731-4691-A970-494D949ACF0F}"/>
    <cellStyle name="Note 3 6 2 3 4" xfId="26614" xr:uid="{E6154EC0-278C-46A5-92B9-CE4E33E07DEB}"/>
    <cellStyle name="Note 3 6 2 4" xfId="26615" xr:uid="{280A88A1-2100-4C51-80C5-A6A1144E5A86}"/>
    <cellStyle name="Note 3 6 2 4 2" xfId="26616" xr:uid="{A446541F-4D32-470C-8CAB-EFF48D4E8B74}"/>
    <cellStyle name="Note 3 6 2 4 3" xfId="26617" xr:uid="{5BDB04E4-7CAA-41A7-9A80-8B0552F15515}"/>
    <cellStyle name="Note 3 6 2 4 4" xfId="26618" xr:uid="{6B7B3BB9-4692-43E6-A916-057D3B874EC2}"/>
    <cellStyle name="Note 3 6 2 5" xfId="26619" xr:uid="{A4DD5E4F-A2C9-429B-94B3-D4B5365EEC54}"/>
    <cellStyle name="Note 3 6 2 5 2" xfId="26620" xr:uid="{0E3EF598-1D3A-4EBE-BC57-FFAF5BD44F84}"/>
    <cellStyle name="Note 3 6 2 5 3" xfId="26621" xr:uid="{6D285C3A-D0E5-4265-B20A-22B124F5331A}"/>
    <cellStyle name="Note 3 6 2 5 4" xfId="26622" xr:uid="{5842EF2A-B6BB-43D3-9B29-DBD4F3205642}"/>
    <cellStyle name="Note 3 6 2 6" xfId="26623" xr:uid="{29D79901-41A0-4444-976E-1E09F05F1F88}"/>
    <cellStyle name="Note 3 6 2 6 2" xfId="26624" xr:uid="{9FCA8B7A-3251-4B2F-AD88-E03D51FDA2D5}"/>
    <cellStyle name="Note 3 6 2 6 3" xfId="26625" xr:uid="{9AB0D228-08FB-4E97-8654-6E5940973ABA}"/>
    <cellStyle name="Note 3 6 2 6 4" xfId="26626" xr:uid="{BADB9247-FBEE-4FE6-9AF6-123DFD8016C2}"/>
    <cellStyle name="Note 3 6 2 7" xfId="26627" xr:uid="{779606B9-428D-4D81-87FB-2B865828A2B3}"/>
    <cellStyle name="Note 3 6 2 7 2" xfId="26628" xr:uid="{16541499-6018-4EDC-B56A-ED9689EBF779}"/>
    <cellStyle name="Note 3 6 2 7 3" xfId="26629" xr:uid="{D33DB66B-B40A-45CA-A0AA-AD9FCA1226AE}"/>
    <cellStyle name="Note 3 6 2 7 4" xfId="26630" xr:uid="{A7C198C6-B49D-461B-B17F-13F954D00EDE}"/>
    <cellStyle name="Note 3 6 2 8" xfId="26631" xr:uid="{B795CFF4-3033-4DA7-84B3-F8C28170C0C9}"/>
    <cellStyle name="Note 3 6 2 8 2" xfId="26632" xr:uid="{B3AE0627-BB95-4A68-AB16-85826EB4EE0E}"/>
    <cellStyle name="Note 3 6 2 8 3" xfId="26633" xr:uid="{16388C06-8882-44E9-A1B6-F85B051D50D3}"/>
    <cellStyle name="Note 3 6 2 8 4" xfId="26634" xr:uid="{E9506825-F072-4F52-9CEE-4E5C49FA00D6}"/>
    <cellStyle name="Note 3 6 2 9" xfId="26635" xr:uid="{F7EEABD2-3D16-4C1B-8308-8C0C1461E9ED}"/>
    <cellStyle name="Note 3 6 2 9 2" xfId="26636" xr:uid="{5F9DB799-02D6-4F7E-A27E-35F2E0A98E28}"/>
    <cellStyle name="Note 3 6 3" xfId="26637" xr:uid="{C6A51A35-938B-43A0-8F33-B181297A0686}"/>
    <cellStyle name="Note 3 6 3 2" xfId="26638" xr:uid="{7071C435-FEA2-4C72-9D98-6E7BB59D4731}"/>
    <cellStyle name="Note 3 6 3 2 2" xfId="26639" xr:uid="{938CD49A-DA0E-41F6-A846-523A6C65A87E}"/>
    <cellStyle name="Note 3 6 3 3" xfId="26640" xr:uid="{C3F82AF6-C16C-4875-80EF-4AF35211CD1F}"/>
    <cellStyle name="Note 3 6 3 4" xfId="26641" xr:uid="{CE1C50C3-BFE5-49E6-8CAA-6B8B661A19FA}"/>
    <cellStyle name="Note 3 6 4" xfId="26642" xr:uid="{0706F52F-9FBE-4723-AA13-8D252DF57D2B}"/>
    <cellStyle name="Note 3 6 4 2" xfId="26643" xr:uid="{8BD4BC73-DBB5-476F-887D-48D9C432EE01}"/>
    <cellStyle name="Note 3 6 4 3" xfId="26644" xr:uid="{9472416B-9E30-4335-961A-4C621949CD5F}"/>
    <cellStyle name="Note 3 6 4 4" xfId="26645" xr:uid="{BE94EA93-DFD3-4D31-843C-02B4A601C725}"/>
    <cellStyle name="Note 3 6 5" xfId="26646" xr:uid="{9CB2CD62-1FD0-4C39-AD57-C77299D0570C}"/>
    <cellStyle name="Note 3 6 5 2" xfId="26647" xr:uid="{632DBB8B-5507-44EF-956E-2BE55A959A7F}"/>
    <cellStyle name="Note 3 6 5 3" xfId="26648" xr:uid="{6406D971-8F94-4076-9426-CDEE5175B1EF}"/>
    <cellStyle name="Note 3 6 5 4" xfId="26649" xr:uid="{AD2B876B-3107-4CBF-A3AB-CDBEE5105280}"/>
    <cellStyle name="Note 3 6 6" xfId="26650" xr:uid="{31D14286-7371-4A1E-8035-EC83B8673EE8}"/>
    <cellStyle name="Note 3 6 6 2" xfId="26651" xr:uid="{A8D84F20-4DD0-4CE2-8C36-6331910E80FB}"/>
    <cellStyle name="Note 3 6 6 3" xfId="26652" xr:uid="{231B1683-BF17-42B5-AD6B-5E00B928A9DF}"/>
    <cellStyle name="Note 3 6 6 4" xfId="26653" xr:uid="{89A4E516-738A-4AD8-B599-E334156AB54B}"/>
    <cellStyle name="Note 3 6 7" xfId="26654" xr:uid="{9BC081B4-046B-42E4-9708-6CA88D930A3E}"/>
    <cellStyle name="Note 3 6 7 2" xfId="26655" xr:uid="{11CE1CCB-FF14-49F7-ABDD-FBE0137EB3EC}"/>
    <cellStyle name="Note 3 6 7 3" xfId="26656" xr:uid="{48A1A705-54DD-4818-8440-B302A77F8A1F}"/>
    <cellStyle name="Note 3 6 7 4" xfId="26657" xr:uid="{743A81E4-7AAA-4AF1-98E9-5F5E4CD149D6}"/>
    <cellStyle name="Note 3 6 8" xfId="26658" xr:uid="{4B2DD7EF-2F82-4387-861C-70890EB1957D}"/>
    <cellStyle name="Note 3 6 8 2" xfId="26659" xr:uid="{F40B9E69-FC50-47EC-B88E-CFAE65CEE87D}"/>
    <cellStyle name="Note 3 6 8 3" xfId="26660" xr:uid="{D6105ACA-74D2-4410-B4B1-00D12E33CDE7}"/>
    <cellStyle name="Note 3 6 8 4" xfId="26661" xr:uid="{3884F5B1-E998-40C2-8BAB-996CC8D66601}"/>
    <cellStyle name="Note 3 6 9" xfId="26662" xr:uid="{4765757F-2895-4582-B408-00BFFC619616}"/>
    <cellStyle name="Note 3 6 9 2" xfId="26663" xr:uid="{02ECFDF7-3A51-4D0F-BE65-31FA93FE6A22}"/>
    <cellStyle name="Note 3 6 9 3" xfId="26664" xr:uid="{E3928988-0C04-4E7D-B9E0-F5EB5F22B852}"/>
    <cellStyle name="Note 3 6 9 4" xfId="26665" xr:uid="{89C5D81E-059A-4B70-A178-608B117F9567}"/>
    <cellStyle name="Note 3 7" xfId="26666" xr:uid="{2FA90F0F-55BB-47C9-886C-0A325E343194}"/>
    <cellStyle name="Note 3 7 10" xfId="26667" xr:uid="{272774AB-B2F4-41A4-8B86-8176F76EF2C4}"/>
    <cellStyle name="Note 3 7 10 2" xfId="26668" xr:uid="{D77D64BC-7F6D-4D84-99DC-1CB8DAD988CA}"/>
    <cellStyle name="Note 3 7 11" xfId="26669" xr:uid="{2E7633FA-B1AE-4DD3-B91A-655D6FA1405E}"/>
    <cellStyle name="Note 3 7 11 2" xfId="26670" xr:uid="{9C45B825-0DDE-4A27-87B0-A390D9EDD5EF}"/>
    <cellStyle name="Note 3 7 12" xfId="26671" xr:uid="{76D4DA98-46C5-4E4E-ABCC-EB21FB6A6431}"/>
    <cellStyle name="Note 3 7 2" xfId="26672" xr:uid="{4B453059-AC44-4B96-A4A7-F1E56BB20CD3}"/>
    <cellStyle name="Note 3 7 2 10" xfId="26673" xr:uid="{FA48C773-7A32-48BC-863A-DB28741D19BF}"/>
    <cellStyle name="Note 3 7 2 10 2" xfId="26674" xr:uid="{D4010801-C204-493A-BDB2-660B9B24B14F}"/>
    <cellStyle name="Note 3 7 2 11" xfId="26675" xr:uid="{E4957161-C6A9-4F4B-B7D5-A0A4063AEE67}"/>
    <cellStyle name="Note 3 7 2 2" xfId="26676" xr:uid="{63D3ED1D-E3B6-4D11-9364-35D83E75A9F3}"/>
    <cellStyle name="Note 3 7 2 2 2" xfId="26677" xr:uid="{C2C29EB5-EF46-47ED-8B46-7CED43BE03F2}"/>
    <cellStyle name="Note 3 7 2 2 2 2" xfId="26678" xr:uid="{6EC17E64-A62A-421D-A025-9F1D4F8E8D01}"/>
    <cellStyle name="Note 3 7 2 2 3" xfId="26679" xr:uid="{8F2343EF-DDE4-4054-A4F0-91ED04439765}"/>
    <cellStyle name="Note 3 7 2 2 4" xfId="26680" xr:uid="{79E73B41-FDEA-4C56-95E7-AD5D523482C5}"/>
    <cellStyle name="Note 3 7 2 3" xfId="26681" xr:uid="{00931FE4-FA90-4D96-AF3B-34D4F6178FCA}"/>
    <cellStyle name="Note 3 7 2 3 2" xfId="26682" xr:uid="{45709D70-2A15-44E8-BDDF-20C487C96C46}"/>
    <cellStyle name="Note 3 7 2 3 3" xfId="26683" xr:uid="{F99D4F20-80FC-4E6E-9E2C-9FBA3CD0BD65}"/>
    <cellStyle name="Note 3 7 2 3 4" xfId="26684" xr:uid="{FE9F62A3-6CD0-4AE2-828C-3D19D79988E4}"/>
    <cellStyle name="Note 3 7 2 4" xfId="26685" xr:uid="{6FD8A413-3C82-442E-8170-F1E300940F0F}"/>
    <cellStyle name="Note 3 7 2 4 2" xfId="26686" xr:uid="{079E6C70-B5C4-4F97-8541-A25DE65D00DF}"/>
    <cellStyle name="Note 3 7 2 4 3" xfId="26687" xr:uid="{D430D946-38CB-46A2-B390-88951930042E}"/>
    <cellStyle name="Note 3 7 2 4 4" xfId="26688" xr:uid="{15AE0CE3-7665-4DE1-9D42-9EB6CFF45B7B}"/>
    <cellStyle name="Note 3 7 2 5" xfId="26689" xr:uid="{991CEBCC-758B-49B8-A1FF-332B5D8CF007}"/>
    <cellStyle name="Note 3 7 2 5 2" xfId="26690" xr:uid="{AEC4AD89-32C2-4D0E-9CD9-14F6343CA122}"/>
    <cellStyle name="Note 3 7 2 5 3" xfId="26691" xr:uid="{33AA9403-D962-4B70-8157-416BD0367AE2}"/>
    <cellStyle name="Note 3 7 2 5 4" xfId="26692" xr:uid="{3044E212-8D0E-4EC2-809B-FAF822A62AF3}"/>
    <cellStyle name="Note 3 7 2 6" xfId="26693" xr:uid="{3B80FA4F-B562-45C4-B67D-613DB2CE3D36}"/>
    <cellStyle name="Note 3 7 2 6 2" xfId="26694" xr:uid="{B34DAE16-281B-48F1-9EE6-FEA422F68977}"/>
    <cellStyle name="Note 3 7 2 6 3" xfId="26695" xr:uid="{C445D512-7F04-4823-977C-19EF95021A3E}"/>
    <cellStyle name="Note 3 7 2 6 4" xfId="26696" xr:uid="{33C71AEA-1FCD-47BE-93D2-8E66B769A5AD}"/>
    <cellStyle name="Note 3 7 2 7" xfId="26697" xr:uid="{F38567F8-1F35-4E4F-9039-4A4945469A87}"/>
    <cellStyle name="Note 3 7 2 7 2" xfId="26698" xr:uid="{E4D19258-A4AC-4E62-8254-7043669B94A8}"/>
    <cellStyle name="Note 3 7 2 7 3" xfId="26699" xr:uid="{E61E7B83-F4E8-4727-A8E0-29B4B79E693A}"/>
    <cellStyle name="Note 3 7 2 7 4" xfId="26700" xr:uid="{F81B9784-2F3C-4306-8215-BFF00166174B}"/>
    <cellStyle name="Note 3 7 2 8" xfId="26701" xr:uid="{74A70C8F-5E4A-4A8A-9DF4-2F8199A95255}"/>
    <cellStyle name="Note 3 7 2 8 2" xfId="26702" xr:uid="{29C92EAF-C034-4791-A266-ACF285A3A5F7}"/>
    <cellStyle name="Note 3 7 2 8 3" xfId="26703" xr:uid="{5170BA3B-48AC-40F5-B570-38AA980DE0C8}"/>
    <cellStyle name="Note 3 7 2 8 4" xfId="26704" xr:uid="{5F0C8B3B-5319-4A9C-B145-02FD79792356}"/>
    <cellStyle name="Note 3 7 2 9" xfId="26705" xr:uid="{55BB69FF-CFB4-4308-B8F8-F4D17773A525}"/>
    <cellStyle name="Note 3 7 2 9 2" xfId="26706" xr:uid="{E5E2005A-8FC8-43EE-BAF1-BE33EB28A567}"/>
    <cellStyle name="Note 3 7 3" xfId="26707" xr:uid="{912F3F29-0201-4E06-9090-FD921DA272B7}"/>
    <cellStyle name="Note 3 7 3 2" xfId="26708" xr:uid="{513C58E2-0B7A-4EB4-A38F-70B413ADBADF}"/>
    <cellStyle name="Note 3 7 3 2 2" xfId="26709" xr:uid="{2DCBE0D3-D036-4FC3-8302-907750C0E805}"/>
    <cellStyle name="Note 3 7 3 3" xfId="26710" xr:uid="{38C57D72-170E-4CDC-8698-D2FCAD77985A}"/>
    <cellStyle name="Note 3 7 3 4" xfId="26711" xr:uid="{4138F865-497D-4FC0-900C-6FEEB15B4ADF}"/>
    <cellStyle name="Note 3 7 4" xfId="26712" xr:uid="{DB33CEF2-4886-4A1D-8D1B-9037C2F7E4D5}"/>
    <cellStyle name="Note 3 7 4 2" xfId="26713" xr:uid="{2819DE7B-91C7-4AF7-B5CE-56257C758DA8}"/>
    <cellStyle name="Note 3 7 4 3" xfId="26714" xr:uid="{A4387762-FAA4-4367-A577-6E583E4F6E87}"/>
    <cellStyle name="Note 3 7 4 4" xfId="26715" xr:uid="{9A53B12D-D27B-4427-9CA6-F45E106379AF}"/>
    <cellStyle name="Note 3 7 5" xfId="26716" xr:uid="{5E9EA640-E461-4139-8FA3-B87245A20F8A}"/>
    <cellStyle name="Note 3 7 5 2" xfId="26717" xr:uid="{468358D7-F7BB-49F0-A421-E8C550507DE3}"/>
    <cellStyle name="Note 3 7 5 3" xfId="26718" xr:uid="{269F5700-FD8E-49EB-B19F-1200B18CB752}"/>
    <cellStyle name="Note 3 7 5 4" xfId="26719" xr:uid="{220281C3-AA1F-4856-8F3D-95C75BB13EED}"/>
    <cellStyle name="Note 3 7 6" xfId="26720" xr:uid="{22CCB8B2-D035-43E5-8E7F-9E223CA84229}"/>
    <cellStyle name="Note 3 7 6 2" xfId="26721" xr:uid="{C1452D97-BF21-4072-B99A-09780277E578}"/>
    <cellStyle name="Note 3 7 6 3" xfId="26722" xr:uid="{A96B2C14-4E82-4560-B228-CBA7E351E9C5}"/>
    <cellStyle name="Note 3 7 6 4" xfId="26723" xr:uid="{19D4016F-7026-486B-93C8-BF001B982246}"/>
    <cellStyle name="Note 3 7 7" xfId="26724" xr:uid="{A48AFDA2-B824-44C1-BAE9-02A3A5EEF1CD}"/>
    <cellStyle name="Note 3 7 7 2" xfId="26725" xr:uid="{B7069EF8-ED1A-4111-A686-CBCE41055490}"/>
    <cellStyle name="Note 3 7 7 3" xfId="26726" xr:uid="{3646A284-0500-482D-B3F9-656C5B080ABA}"/>
    <cellStyle name="Note 3 7 7 4" xfId="26727" xr:uid="{629F9E93-D89F-4377-B271-6BCA9847BD9C}"/>
    <cellStyle name="Note 3 7 8" xfId="26728" xr:uid="{62967F02-E929-4C99-88E6-AB2738CA848A}"/>
    <cellStyle name="Note 3 7 8 2" xfId="26729" xr:uid="{2C48F7F8-7126-40E0-8ACA-1CCC583ED4F7}"/>
    <cellStyle name="Note 3 7 8 3" xfId="26730" xr:uid="{4F8EA7F6-1D9E-4983-82AE-D90BF23658D6}"/>
    <cellStyle name="Note 3 7 8 4" xfId="26731" xr:uid="{9A38045D-E485-4828-B24C-8903EBCC0E96}"/>
    <cellStyle name="Note 3 7 9" xfId="26732" xr:uid="{704D9FBA-DE6A-4CEC-81F7-13EF1EAB6FEE}"/>
    <cellStyle name="Note 3 7 9 2" xfId="26733" xr:uid="{6FEBF42F-2DB8-40C3-996B-CA776364502E}"/>
    <cellStyle name="Note 3 7 9 3" xfId="26734" xr:uid="{0D65B23A-4A2C-41FC-9310-5BF6455A9F1E}"/>
    <cellStyle name="Note 3 7 9 4" xfId="26735" xr:uid="{625F28F9-3994-46C1-A13F-D591A30BF7F2}"/>
    <cellStyle name="Note 3 8" xfId="26736" xr:uid="{AB872F2D-AF97-412C-95C6-D3E81765AC62}"/>
    <cellStyle name="Note 3 8 10" xfId="26737" xr:uid="{674C1C50-338F-4D9A-9024-6060BDD00ABD}"/>
    <cellStyle name="Note 3 8 10 2" xfId="26738" xr:uid="{A7AD485F-A05C-408C-8ABD-82862F72694C}"/>
    <cellStyle name="Note 3 8 11" xfId="26739" xr:uid="{674829BE-3649-4AA7-B363-51C432980818}"/>
    <cellStyle name="Note 3 8 11 2" xfId="26740" xr:uid="{42905D6E-956E-49F5-BD12-1D2E81AE709F}"/>
    <cellStyle name="Note 3 8 12" xfId="26741" xr:uid="{A6A322AE-6CD7-468B-AE6C-3B208380B0F9}"/>
    <cellStyle name="Note 3 8 2" xfId="26742" xr:uid="{F33754A6-9608-4BAC-95DD-A3D51B91CAA7}"/>
    <cellStyle name="Note 3 8 2 10" xfId="26743" xr:uid="{82B21864-DF4C-4316-9BB3-41FA8A64037B}"/>
    <cellStyle name="Note 3 8 2 10 2" xfId="26744" xr:uid="{440F18DA-093C-472D-95EA-F128C350DEA6}"/>
    <cellStyle name="Note 3 8 2 11" xfId="26745" xr:uid="{E5AAD221-F12D-4121-955D-9F04B94235C8}"/>
    <cellStyle name="Note 3 8 2 2" xfId="26746" xr:uid="{2AD94D73-DD88-4CEF-BFD5-F719F2290A2A}"/>
    <cellStyle name="Note 3 8 2 2 2" xfId="26747" xr:uid="{05FF4F05-8D18-45F3-A63A-40CE0C74EBB0}"/>
    <cellStyle name="Note 3 8 2 2 2 2" xfId="26748" xr:uid="{AB58EF2C-0FEE-4BA6-8826-99AD30A2312B}"/>
    <cellStyle name="Note 3 8 2 2 3" xfId="26749" xr:uid="{17C5D329-8429-42B2-A98B-E7CD077ECBF4}"/>
    <cellStyle name="Note 3 8 2 2 4" xfId="26750" xr:uid="{D788F19C-AD2F-4A61-9389-79BADEBC8A84}"/>
    <cellStyle name="Note 3 8 2 3" xfId="26751" xr:uid="{DB34A0BE-ABAE-4336-81A1-7C497C7C165C}"/>
    <cellStyle name="Note 3 8 2 3 2" xfId="26752" xr:uid="{122DE18F-A871-4959-86FD-987AE38F448F}"/>
    <cellStyle name="Note 3 8 2 3 3" xfId="26753" xr:uid="{911430D3-E40D-4D20-B233-CE75A192395F}"/>
    <cellStyle name="Note 3 8 2 3 4" xfId="26754" xr:uid="{2FD77D69-122D-4126-8A22-F04D496E07A2}"/>
    <cellStyle name="Note 3 8 2 4" xfId="26755" xr:uid="{A007717C-3F9F-497F-8A6A-58791587A731}"/>
    <cellStyle name="Note 3 8 2 4 2" xfId="26756" xr:uid="{A3E4A235-C6C9-4330-8BA2-1CE3491EE828}"/>
    <cellStyle name="Note 3 8 2 4 3" xfId="26757" xr:uid="{E5097A39-3F3A-45DA-9C91-BFB5D187466D}"/>
    <cellStyle name="Note 3 8 2 4 4" xfId="26758" xr:uid="{3590643A-5C36-4B54-AC05-B6F9A0D252B9}"/>
    <cellStyle name="Note 3 8 2 5" xfId="26759" xr:uid="{80C5499B-3FE9-43B0-BFFC-E43CD646215E}"/>
    <cellStyle name="Note 3 8 2 5 2" xfId="26760" xr:uid="{20824AFB-404F-41C5-A4EC-51EE471B06DB}"/>
    <cellStyle name="Note 3 8 2 5 3" xfId="26761" xr:uid="{68460DA6-8457-4A0F-A7DB-1F3E5E02F1B5}"/>
    <cellStyle name="Note 3 8 2 5 4" xfId="26762" xr:uid="{11C3A779-B71B-41DC-88B2-056D312687E3}"/>
    <cellStyle name="Note 3 8 2 6" xfId="26763" xr:uid="{E9F1458A-CCE2-44C6-8324-94927FA8A402}"/>
    <cellStyle name="Note 3 8 2 6 2" xfId="26764" xr:uid="{3D951F83-AAF3-4791-8E5E-E3002ABACC82}"/>
    <cellStyle name="Note 3 8 2 6 3" xfId="26765" xr:uid="{BA5228E1-9C0E-4C07-B489-9CC999838B12}"/>
    <cellStyle name="Note 3 8 2 6 4" xfId="26766" xr:uid="{508999AE-E1F3-4E40-9A62-93A921BD5DAD}"/>
    <cellStyle name="Note 3 8 2 7" xfId="26767" xr:uid="{1A4B0320-3B2E-4AC2-B56C-20D18B9FA0AF}"/>
    <cellStyle name="Note 3 8 2 7 2" xfId="26768" xr:uid="{2CC5928E-013F-4004-84B7-4C75255D855E}"/>
    <cellStyle name="Note 3 8 2 7 3" xfId="26769" xr:uid="{DCD24345-0620-462B-9A4B-75ED6FA2DFDC}"/>
    <cellStyle name="Note 3 8 2 7 4" xfId="26770" xr:uid="{4D73A767-5CF3-472C-94F3-496E30DE163A}"/>
    <cellStyle name="Note 3 8 2 8" xfId="26771" xr:uid="{78534993-DDA0-4765-B7C9-DB7B2757A06D}"/>
    <cellStyle name="Note 3 8 2 8 2" xfId="26772" xr:uid="{620F96A7-F560-4477-903C-383B2666B981}"/>
    <cellStyle name="Note 3 8 2 8 3" xfId="26773" xr:uid="{95BC008A-684E-406A-BD66-5168849D710F}"/>
    <cellStyle name="Note 3 8 2 8 4" xfId="26774" xr:uid="{28023604-E3AE-48B4-9FBA-52D5A9A897C9}"/>
    <cellStyle name="Note 3 8 2 9" xfId="26775" xr:uid="{8AA748F4-19D8-49CA-AA63-D7239DDAA650}"/>
    <cellStyle name="Note 3 8 2 9 2" xfId="26776" xr:uid="{5763DE95-2A2F-4418-B106-32F65CD93AA5}"/>
    <cellStyle name="Note 3 8 3" xfId="26777" xr:uid="{2CB97453-7CF1-4FF8-9889-CC03AB7C7C21}"/>
    <cellStyle name="Note 3 8 3 2" xfId="26778" xr:uid="{CB8CBAE2-E364-4BF1-BA30-0049B73B39C1}"/>
    <cellStyle name="Note 3 8 3 2 2" xfId="26779" xr:uid="{ED4CF610-A7C2-4BBA-BF63-D111EF77E84A}"/>
    <cellStyle name="Note 3 8 3 3" xfId="26780" xr:uid="{29C14DE2-B6E5-446E-BCD7-3810E38BC6C5}"/>
    <cellStyle name="Note 3 8 3 4" xfId="26781" xr:uid="{B3F80829-8754-490A-B17C-8DA2F9731AE6}"/>
    <cellStyle name="Note 3 8 4" xfId="26782" xr:uid="{ACC1E57F-F410-4542-9908-7EF2F011AD50}"/>
    <cellStyle name="Note 3 8 4 2" xfId="26783" xr:uid="{4E1DFBC6-ECD5-4382-B449-0233ED12FF45}"/>
    <cellStyle name="Note 3 8 4 3" xfId="26784" xr:uid="{2C6AD91C-E9D4-4112-ABF2-9AC769A02BD7}"/>
    <cellStyle name="Note 3 8 4 4" xfId="26785" xr:uid="{2268D575-1C70-4EEF-8E5F-BC04650F0BA8}"/>
    <cellStyle name="Note 3 8 5" xfId="26786" xr:uid="{08964413-557F-4155-923B-888428F23038}"/>
    <cellStyle name="Note 3 8 5 2" xfId="26787" xr:uid="{488FD2BF-ABE6-46A4-828D-E46BD742E519}"/>
    <cellStyle name="Note 3 8 5 3" xfId="26788" xr:uid="{9E818982-0420-46A8-BCDB-598D8084A1E3}"/>
    <cellStyle name="Note 3 8 5 4" xfId="26789" xr:uid="{41601894-2CEC-4DE9-B20F-F9BE4354E361}"/>
    <cellStyle name="Note 3 8 6" xfId="26790" xr:uid="{413CB0F8-F570-4ECD-8322-2A9C76FD0A3B}"/>
    <cellStyle name="Note 3 8 6 2" xfId="26791" xr:uid="{42800D22-9B37-4A98-A18C-3448E05232B2}"/>
    <cellStyle name="Note 3 8 6 3" xfId="26792" xr:uid="{9A683155-C53A-4C69-BFC4-E23D1A65EA03}"/>
    <cellStyle name="Note 3 8 6 4" xfId="26793" xr:uid="{2F972FDA-6A35-46AD-88B9-8A488FE2A66A}"/>
    <cellStyle name="Note 3 8 7" xfId="26794" xr:uid="{1FB301BF-5B83-476B-8CF2-5EAA780736D3}"/>
    <cellStyle name="Note 3 8 7 2" xfId="26795" xr:uid="{397A7677-090F-46F2-8D74-DDE1D6559684}"/>
    <cellStyle name="Note 3 8 7 3" xfId="26796" xr:uid="{BD95A31D-5DC9-4641-AB9E-8F1EFD2C27A0}"/>
    <cellStyle name="Note 3 8 7 4" xfId="26797" xr:uid="{6A72D0A9-9C61-4987-B1F9-4B05C280A209}"/>
    <cellStyle name="Note 3 8 8" xfId="26798" xr:uid="{B941706F-3359-4406-9E9C-A0B108C87957}"/>
    <cellStyle name="Note 3 8 8 2" xfId="26799" xr:uid="{74A36AB2-312D-4CE3-9D2F-4DC3FC524D61}"/>
    <cellStyle name="Note 3 8 8 3" xfId="26800" xr:uid="{1F094B1A-F61D-41B7-B2BF-CF39D9B714DF}"/>
    <cellStyle name="Note 3 8 8 4" xfId="26801" xr:uid="{5104AF2B-CBE5-46FE-810F-5CEA8A725663}"/>
    <cellStyle name="Note 3 8 9" xfId="26802" xr:uid="{1F863C4F-1F35-4C20-A52F-29B796ACEED8}"/>
    <cellStyle name="Note 3 8 9 2" xfId="26803" xr:uid="{FAD0F37D-FF8F-4249-95AB-AE4823F39AD5}"/>
    <cellStyle name="Note 3 8 9 3" xfId="26804" xr:uid="{7F087048-7D44-4C18-B497-99E632008EC3}"/>
    <cellStyle name="Note 3 8 9 4" xfId="26805" xr:uid="{F750C621-E8E2-42B3-BD5A-50B53B90FFBF}"/>
    <cellStyle name="Note 3 9" xfId="26806" xr:uid="{5E4B44A8-6AFE-45A2-9BC2-F8D725488C0F}"/>
    <cellStyle name="Note 3 9 10" xfId="26807" xr:uid="{B2C90996-44C3-4668-A09E-AD3463ED975E}"/>
    <cellStyle name="Note 3 9 10 2" xfId="26808" xr:uid="{3AD664BE-FCD7-4B49-BA9A-5393FDA80CA7}"/>
    <cellStyle name="Note 3 9 11" xfId="26809" xr:uid="{56D1F993-9B70-46E8-AA5C-D0B0B670EDEA}"/>
    <cellStyle name="Note 3 9 11 2" xfId="26810" xr:uid="{02CD746D-8A0F-4A55-8558-92E5CC4AE69A}"/>
    <cellStyle name="Note 3 9 12" xfId="26811" xr:uid="{995B3B66-343C-4E50-9564-89AD52359B41}"/>
    <cellStyle name="Note 3 9 2" xfId="26812" xr:uid="{61005631-1DCA-4EAD-A2D5-5BB5BA7D9AAA}"/>
    <cellStyle name="Note 3 9 2 10" xfId="26813" xr:uid="{78C28FCC-E62B-460F-B8EF-F2B40F0D5043}"/>
    <cellStyle name="Note 3 9 2 10 2" xfId="26814" xr:uid="{0A6B6D1D-C010-44D6-8E3E-A3191970883A}"/>
    <cellStyle name="Note 3 9 2 11" xfId="26815" xr:uid="{FFCE15AE-81A3-4641-87A2-7717CB4027CE}"/>
    <cellStyle name="Note 3 9 2 2" xfId="26816" xr:uid="{AE2DA3B7-4C44-40F0-8D8C-104A2C5E7DFD}"/>
    <cellStyle name="Note 3 9 2 2 2" xfId="26817" xr:uid="{1AB328DF-FDBB-42EB-877B-CCCEA6C59305}"/>
    <cellStyle name="Note 3 9 2 2 2 2" xfId="26818" xr:uid="{01FAD490-1F6B-4EA0-B88F-28A347FC961B}"/>
    <cellStyle name="Note 3 9 2 2 3" xfId="26819" xr:uid="{29FC8EAA-6435-4FAD-A3DF-42254D1D4109}"/>
    <cellStyle name="Note 3 9 2 2 4" xfId="26820" xr:uid="{03DB18AF-C69E-48FD-AC86-8F03FD17C0E1}"/>
    <cellStyle name="Note 3 9 2 3" xfId="26821" xr:uid="{538D4A54-0251-4067-B9E3-5CC9BFBD6ECC}"/>
    <cellStyle name="Note 3 9 2 3 2" xfId="26822" xr:uid="{50E518B0-9F2C-49B2-BDB8-D76EDFD3D2EC}"/>
    <cellStyle name="Note 3 9 2 3 3" xfId="26823" xr:uid="{A4B2B118-C92F-448A-9B76-8ADB3612052E}"/>
    <cellStyle name="Note 3 9 2 3 4" xfId="26824" xr:uid="{6F06702B-45FE-49A0-AE4C-31D5C021E4A3}"/>
    <cellStyle name="Note 3 9 2 4" xfId="26825" xr:uid="{76DA9B5D-CC7F-4B69-896C-2C23C04E60C0}"/>
    <cellStyle name="Note 3 9 2 4 2" xfId="26826" xr:uid="{A9E37FD8-B39A-49EF-928C-901E2E575E71}"/>
    <cellStyle name="Note 3 9 2 4 3" xfId="26827" xr:uid="{9A8FFA79-D75D-4F16-9855-F488C1AA088C}"/>
    <cellStyle name="Note 3 9 2 4 4" xfId="26828" xr:uid="{25A4B95D-5A4F-40C2-82F7-8756D063254E}"/>
    <cellStyle name="Note 3 9 2 5" xfId="26829" xr:uid="{D292931D-5AEA-4EE7-AD20-5ECA5F7BC104}"/>
    <cellStyle name="Note 3 9 2 5 2" xfId="26830" xr:uid="{46216C15-1942-4BD9-A1C7-3BB4FEB6F59B}"/>
    <cellStyle name="Note 3 9 2 5 3" xfId="26831" xr:uid="{5A32D6A0-6471-4A6E-9BAA-232A458A50C7}"/>
    <cellStyle name="Note 3 9 2 5 4" xfId="26832" xr:uid="{AF61BBB3-6ED0-4912-91FC-7BB47C105BAF}"/>
    <cellStyle name="Note 3 9 2 6" xfId="26833" xr:uid="{68063AEC-F2D1-4940-8DD1-950C9620130F}"/>
    <cellStyle name="Note 3 9 2 6 2" xfId="26834" xr:uid="{008AD76C-CB44-4523-B32C-0D9A469E0AE4}"/>
    <cellStyle name="Note 3 9 2 6 3" xfId="26835" xr:uid="{33E7CFBC-CF95-4CAA-9E6F-B851488321A2}"/>
    <cellStyle name="Note 3 9 2 6 4" xfId="26836" xr:uid="{6734C4C0-5A8C-40E3-9FD9-8D1F12DD760D}"/>
    <cellStyle name="Note 3 9 2 7" xfId="26837" xr:uid="{6F97B3BD-8CC8-4068-AF06-98FBD97D6AB8}"/>
    <cellStyle name="Note 3 9 2 7 2" xfId="26838" xr:uid="{855162F6-84DE-4768-9720-3C209DAFCCBC}"/>
    <cellStyle name="Note 3 9 2 7 3" xfId="26839" xr:uid="{AF931EEA-9B6D-4A2D-B8F5-3FB53CD21B0A}"/>
    <cellStyle name="Note 3 9 2 7 4" xfId="26840" xr:uid="{F09D366A-75DE-428D-AC61-7DFAE42505F8}"/>
    <cellStyle name="Note 3 9 2 8" xfId="26841" xr:uid="{31683B72-A2A2-4466-B87A-409D4A1806D7}"/>
    <cellStyle name="Note 3 9 2 8 2" xfId="26842" xr:uid="{70678AC0-3F3A-458C-9B35-4A0FDE73B81D}"/>
    <cellStyle name="Note 3 9 2 8 3" xfId="26843" xr:uid="{5C8720B3-581D-423F-808B-302A138A32E3}"/>
    <cellStyle name="Note 3 9 2 8 4" xfId="26844" xr:uid="{8F424125-FC49-4DBC-8AED-A76F471A6E3A}"/>
    <cellStyle name="Note 3 9 2 9" xfId="26845" xr:uid="{89135856-BDEF-4A3B-AE0F-F4EC5ED3A268}"/>
    <cellStyle name="Note 3 9 2 9 2" xfId="26846" xr:uid="{76FBF338-F354-4FBF-A3FB-8FA1A0ADA9A5}"/>
    <cellStyle name="Note 3 9 3" xfId="26847" xr:uid="{975A1438-9685-4890-885F-0CB38023119D}"/>
    <cellStyle name="Note 3 9 3 2" xfId="26848" xr:uid="{A25A5E1F-8E02-4147-8879-9695B20798A5}"/>
    <cellStyle name="Note 3 9 3 2 2" xfId="26849" xr:uid="{3DBEE17F-7744-41D2-916A-18E662397441}"/>
    <cellStyle name="Note 3 9 3 3" xfId="26850" xr:uid="{5E7B4338-DD5F-49C4-AD0E-DC064FC3F900}"/>
    <cellStyle name="Note 3 9 3 4" xfId="26851" xr:uid="{773D0E7D-B9CA-4BE6-A804-0EFB49EBA45F}"/>
    <cellStyle name="Note 3 9 4" xfId="26852" xr:uid="{E48093A1-9C93-486F-9951-639F9AD6EB4F}"/>
    <cellStyle name="Note 3 9 4 2" xfId="26853" xr:uid="{8767F715-7F67-4D1B-B6AA-02539858FA69}"/>
    <cellStyle name="Note 3 9 4 3" xfId="26854" xr:uid="{ECD42ADD-0215-4718-9EDF-2617E28A6858}"/>
    <cellStyle name="Note 3 9 4 4" xfId="26855" xr:uid="{48308158-F6F5-42B2-9434-C0FD0CEBEE7D}"/>
    <cellStyle name="Note 3 9 5" xfId="26856" xr:uid="{7A68BED8-222B-4BE0-98AE-4E697853E3C8}"/>
    <cellStyle name="Note 3 9 5 2" xfId="26857" xr:uid="{CFE9A143-3444-42B7-92D2-E7A92443A3A1}"/>
    <cellStyle name="Note 3 9 5 3" xfId="26858" xr:uid="{67E0E7FC-AAC5-4B0E-BCC5-4E863AA4A4AF}"/>
    <cellStyle name="Note 3 9 5 4" xfId="26859" xr:uid="{AE55D81B-FFC4-40EE-A26D-E03F16FDB70D}"/>
    <cellStyle name="Note 3 9 6" xfId="26860" xr:uid="{19B5C157-5EF1-4EA0-97CC-B5BF2FA06439}"/>
    <cellStyle name="Note 3 9 6 2" xfId="26861" xr:uid="{7B972A96-F1FE-4C6D-A2DE-E8309E357D03}"/>
    <cellStyle name="Note 3 9 6 3" xfId="26862" xr:uid="{1B2865E7-F593-4F1F-9507-8076AA94CEF3}"/>
    <cellStyle name="Note 3 9 6 4" xfId="26863" xr:uid="{1F0BCA76-AFC3-44FA-8D4E-F900AE727DE5}"/>
    <cellStyle name="Note 3 9 7" xfId="26864" xr:uid="{671AEAE1-2626-4A96-95EB-7A0DBF30AE6C}"/>
    <cellStyle name="Note 3 9 7 2" xfId="26865" xr:uid="{E2C9BCB5-BFD1-4F7C-8075-409ACF0CF8C5}"/>
    <cellStyle name="Note 3 9 7 3" xfId="26866" xr:uid="{B3620432-B61B-426B-9404-E92F9BD68B6F}"/>
    <cellStyle name="Note 3 9 7 4" xfId="26867" xr:uid="{1C6CB2C0-9BD8-4249-ABD2-B687408D4E18}"/>
    <cellStyle name="Note 3 9 8" xfId="26868" xr:uid="{A743C03D-AE39-46E4-BF98-17298009CF01}"/>
    <cellStyle name="Note 3 9 8 2" xfId="26869" xr:uid="{4C78B287-770B-42FA-BC38-7769D9A52F0E}"/>
    <cellStyle name="Note 3 9 8 3" xfId="26870" xr:uid="{F57F7337-BDF2-4DDB-972C-E0A900F4F26C}"/>
    <cellStyle name="Note 3 9 8 4" xfId="26871" xr:uid="{F1843A9E-6D39-466F-9734-57002961490E}"/>
    <cellStyle name="Note 3 9 9" xfId="26872" xr:uid="{CA0191F9-B38E-4FD5-9D9C-FB1C9133470E}"/>
    <cellStyle name="Note 3 9 9 2" xfId="26873" xr:uid="{90F45293-0308-4E03-A85B-303C0C25E94D}"/>
    <cellStyle name="Note 3 9 9 3" xfId="26874" xr:uid="{3D7C68D5-2650-4766-B112-F0F0E02098B0}"/>
    <cellStyle name="Note 3 9 9 4" xfId="26875" xr:uid="{52FECE6C-3624-4E07-9747-BC29C0506DC0}"/>
    <cellStyle name="Note 3_PrimaryEnergyPrices_TIMES" xfId="26876" xr:uid="{7CC893CF-E540-4F36-9A05-0C1DF1F1ABA6}"/>
    <cellStyle name="Note 30" xfId="26877" xr:uid="{BDAF4F4A-9CB8-4B3B-B639-050E7A632E44}"/>
    <cellStyle name="Note 31" xfId="26878" xr:uid="{EAB0E4A8-3C6F-4F36-B208-80A2F86E36D2}"/>
    <cellStyle name="Note 32" xfId="26879" xr:uid="{7B048055-9BAE-4DEC-887A-1A544CB945B9}"/>
    <cellStyle name="Note 33" xfId="26880" xr:uid="{378E5DA2-D2C2-4139-9B35-469C19D49EE6}"/>
    <cellStyle name="Note 34" xfId="26881" xr:uid="{F282EEB1-C59F-4189-B421-15B47BE15FEC}"/>
    <cellStyle name="Note 35" xfId="26882" xr:uid="{2D372994-FA34-4F7F-ACA3-958A4585F1DE}"/>
    <cellStyle name="Note 36" xfId="26883" xr:uid="{C6CA0FD9-B912-4766-A1DC-726BD1357485}"/>
    <cellStyle name="Note 37" xfId="26884" xr:uid="{DE126655-2466-4793-A673-4E1189ABF05C}"/>
    <cellStyle name="Note 38" xfId="26885" xr:uid="{C91D05DA-79F9-4C11-BBE6-997709C0D237}"/>
    <cellStyle name="Note 39" xfId="26886" xr:uid="{127E2020-4041-4C8A-8120-93017A79EFEC}"/>
    <cellStyle name="Note 4" xfId="26887" xr:uid="{0FA4A35D-4CEF-4426-99E7-182B771BDD2E}"/>
    <cellStyle name="Note 4 10" xfId="26888" xr:uid="{6F511A40-3F21-42DF-BC40-45BF5E0EC42B}"/>
    <cellStyle name="Note 4 10 10" xfId="26889" xr:uid="{74B0EDE4-037C-40FD-A71E-1A6DC01B8050}"/>
    <cellStyle name="Note 4 10 10 2" xfId="26890" xr:uid="{266ADA61-96DF-4818-8E97-F764190F6ABE}"/>
    <cellStyle name="Note 4 10 11" xfId="26891" xr:uid="{715124A1-BE95-45EA-83A5-510FB37A039E}"/>
    <cellStyle name="Note 4 10 11 2" xfId="26892" xr:uid="{26D25B9E-ABA2-4A83-ACCA-252F56098A12}"/>
    <cellStyle name="Note 4 10 12" xfId="26893" xr:uid="{447DC898-7DB5-4354-A40F-5A83D1059327}"/>
    <cellStyle name="Note 4 10 2" xfId="26894" xr:uid="{6E0DA303-2183-4FE8-A9B4-0AA44218A7C0}"/>
    <cellStyle name="Note 4 10 2 10" xfId="26895" xr:uid="{717E4220-69E4-44AD-A398-D5357D7935D9}"/>
    <cellStyle name="Note 4 10 2 10 2" xfId="26896" xr:uid="{58FBBB23-09AA-42A9-9CFA-E256E58B8AEC}"/>
    <cellStyle name="Note 4 10 2 11" xfId="26897" xr:uid="{384A92C9-A36A-4ABB-822F-8D5F970109B0}"/>
    <cellStyle name="Note 4 10 2 2" xfId="26898" xr:uid="{8BAF372B-EE32-433C-B7A4-C7ACDCF9BD6C}"/>
    <cellStyle name="Note 4 10 2 2 2" xfId="26899" xr:uid="{9839C2D4-E05D-491A-8FEB-0060C867D587}"/>
    <cellStyle name="Note 4 10 2 2 2 2" xfId="26900" xr:uid="{EB1D41D6-6CD2-43B9-9D39-C048BA0578A1}"/>
    <cellStyle name="Note 4 10 2 2 3" xfId="26901" xr:uid="{089198CA-71BE-4794-B124-07BE7D8E0F19}"/>
    <cellStyle name="Note 4 10 2 2 4" xfId="26902" xr:uid="{029D3287-8F92-4982-9996-FD3B8724118F}"/>
    <cellStyle name="Note 4 10 2 3" xfId="26903" xr:uid="{2F6364B4-4881-404B-B382-5DD4854769B8}"/>
    <cellStyle name="Note 4 10 2 3 2" xfId="26904" xr:uid="{D5A95232-B24C-40A8-A04E-645A8A02D860}"/>
    <cellStyle name="Note 4 10 2 3 3" xfId="26905" xr:uid="{9C1902C8-4012-4C2F-8197-7C0E43DBB231}"/>
    <cellStyle name="Note 4 10 2 3 4" xfId="26906" xr:uid="{8C1CB33C-10A2-438E-9E26-600FF94BDB9C}"/>
    <cellStyle name="Note 4 10 2 4" xfId="26907" xr:uid="{71425690-4CC9-4F54-A9CB-7B567B24F435}"/>
    <cellStyle name="Note 4 10 2 4 2" xfId="26908" xr:uid="{194D7537-92FC-4BBE-84F4-6F16FB932672}"/>
    <cellStyle name="Note 4 10 2 4 3" xfId="26909" xr:uid="{FE6FC205-B870-4F83-A8CF-DD21DE3DBE9F}"/>
    <cellStyle name="Note 4 10 2 4 4" xfId="26910" xr:uid="{D03F82C8-2C57-4AAE-AB4A-5311C2E7D399}"/>
    <cellStyle name="Note 4 10 2 5" xfId="26911" xr:uid="{EB1BCEB7-0C39-4456-8DB4-0B7E1A042D30}"/>
    <cellStyle name="Note 4 10 2 5 2" xfId="26912" xr:uid="{8503A77B-BFE4-4D6D-A0A2-3EFE7BFBEB4D}"/>
    <cellStyle name="Note 4 10 2 5 3" xfId="26913" xr:uid="{9761D06C-85D3-40F2-AC23-9B5874960AC9}"/>
    <cellStyle name="Note 4 10 2 5 4" xfId="26914" xr:uid="{A1AAE431-A268-45D5-8185-E5FB16892C7F}"/>
    <cellStyle name="Note 4 10 2 6" xfId="26915" xr:uid="{4C0BD8E5-5DAE-4476-90AA-568D97CDD07C}"/>
    <cellStyle name="Note 4 10 2 6 2" xfId="26916" xr:uid="{AD82A795-CAFF-470C-BE97-788D1E3EB573}"/>
    <cellStyle name="Note 4 10 2 6 3" xfId="26917" xr:uid="{669D3EC4-4531-423E-896C-DB95E431442A}"/>
    <cellStyle name="Note 4 10 2 6 4" xfId="26918" xr:uid="{7F3DC015-C167-4C58-B956-5183923FAFD0}"/>
    <cellStyle name="Note 4 10 2 7" xfId="26919" xr:uid="{4F09F582-0EF5-4D30-B9B5-DFFA189CAA0F}"/>
    <cellStyle name="Note 4 10 2 7 2" xfId="26920" xr:uid="{A52D0261-F4FD-4648-885B-AF309FE8DC94}"/>
    <cellStyle name="Note 4 10 2 7 3" xfId="26921" xr:uid="{D61C6F6F-3B38-4994-AEBD-7167AED32219}"/>
    <cellStyle name="Note 4 10 2 7 4" xfId="26922" xr:uid="{0EC596A7-8AED-4748-8237-CE3AC5453385}"/>
    <cellStyle name="Note 4 10 2 8" xfId="26923" xr:uid="{B6734682-8166-4EC1-ABF5-EAD72CB9A487}"/>
    <cellStyle name="Note 4 10 2 8 2" xfId="26924" xr:uid="{CB0E661A-2367-4C0E-9905-361233690A13}"/>
    <cellStyle name="Note 4 10 2 8 3" xfId="26925" xr:uid="{B2B68B9F-3FB0-4D01-B7EF-8B28A1981DAE}"/>
    <cellStyle name="Note 4 10 2 8 4" xfId="26926" xr:uid="{377600D7-B655-4172-A864-43AB9304D27F}"/>
    <cellStyle name="Note 4 10 2 9" xfId="26927" xr:uid="{D851CDC0-757E-4DDF-9AED-01BF60C5B1E2}"/>
    <cellStyle name="Note 4 10 2 9 2" xfId="26928" xr:uid="{DFF9C627-F062-484F-98F6-35FC7577614C}"/>
    <cellStyle name="Note 4 10 3" xfId="26929" xr:uid="{B6ECE9E1-D8CC-4E12-B408-6514C5C1CCFE}"/>
    <cellStyle name="Note 4 10 3 2" xfId="26930" xr:uid="{21C87A9F-C8E9-4907-B0B0-C439E5E5DE3D}"/>
    <cellStyle name="Note 4 10 3 2 2" xfId="26931" xr:uid="{F9F69F49-60A4-4062-8985-921C3F9E2094}"/>
    <cellStyle name="Note 4 10 3 3" xfId="26932" xr:uid="{085FFCAA-1AEB-4D8F-B963-0AA8880DCC09}"/>
    <cellStyle name="Note 4 10 3 4" xfId="26933" xr:uid="{DAC7066B-B049-4058-B1F8-0FAE76A5B537}"/>
    <cellStyle name="Note 4 10 4" xfId="26934" xr:uid="{F03BE302-BC94-4A37-A40D-D6A3CE3991B3}"/>
    <cellStyle name="Note 4 10 4 2" xfId="26935" xr:uid="{EEF23E7C-8EC1-46FA-B8C3-EE8F92ABB26E}"/>
    <cellStyle name="Note 4 10 4 3" xfId="26936" xr:uid="{79BAC225-11A4-4FB4-8B2A-D09CF8E61707}"/>
    <cellStyle name="Note 4 10 4 4" xfId="26937" xr:uid="{B7EAB33C-39C5-4C12-99C0-6AB6496B08BC}"/>
    <cellStyle name="Note 4 10 5" xfId="26938" xr:uid="{C95D0A12-64E4-4742-BC83-A403C38E5F6D}"/>
    <cellStyle name="Note 4 10 5 2" xfId="26939" xr:uid="{F7CB28B4-9916-4B80-A2B7-CD20DECFF503}"/>
    <cellStyle name="Note 4 10 5 3" xfId="26940" xr:uid="{69EBC8D2-E8D3-4B50-AE66-BEEE0B0C808D}"/>
    <cellStyle name="Note 4 10 5 4" xfId="26941" xr:uid="{C719C137-F345-4F21-ADC7-ABCFD6803578}"/>
    <cellStyle name="Note 4 10 6" xfId="26942" xr:uid="{404E4C90-26F5-40B4-B2E0-791BF5D3F89B}"/>
    <cellStyle name="Note 4 10 6 2" xfId="26943" xr:uid="{AAC442DF-5BBF-4BE1-B1A2-95395F07D5EA}"/>
    <cellStyle name="Note 4 10 6 3" xfId="26944" xr:uid="{8082ABE9-7760-4931-A99B-FF42F0B46CCC}"/>
    <cellStyle name="Note 4 10 6 4" xfId="26945" xr:uid="{51E6A4C7-9737-4CA9-B451-BE5224BC5A3B}"/>
    <cellStyle name="Note 4 10 7" xfId="26946" xr:uid="{DB72199E-33D7-42F7-9071-81A09DDEC24B}"/>
    <cellStyle name="Note 4 10 7 2" xfId="26947" xr:uid="{D52F5C2C-82C9-42CA-8069-18C783494998}"/>
    <cellStyle name="Note 4 10 7 3" xfId="26948" xr:uid="{3B8FE8E9-7633-41AC-A24A-E0CB0744DC9B}"/>
    <cellStyle name="Note 4 10 7 4" xfId="26949" xr:uid="{E52355DE-3CC4-4E20-9E7F-231315E94AC6}"/>
    <cellStyle name="Note 4 10 8" xfId="26950" xr:uid="{5E148B40-6F3A-4410-8075-2499F82574B2}"/>
    <cellStyle name="Note 4 10 8 2" xfId="26951" xr:uid="{D1020D7A-37B6-4915-98C2-80D5531C861B}"/>
    <cellStyle name="Note 4 10 8 3" xfId="26952" xr:uid="{8062A31D-F002-488C-B344-0F4EB49642C6}"/>
    <cellStyle name="Note 4 10 8 4" xfId="26953" xr:uid="{F0C1B59E-74A5-4F58-97DC-F4031BF5EBA5}"/>
    <cellStyle name="Note 4 10 9" xfId="26954" xr:uid="{EA38E353-71A9-431E-9374-5A8784E73338}"/>
    <cellStyle name="Note 4 10 9 2" xfId="26955" xr:uid="{41660900-C974-4811-9E32-77A742258293}"/>
    <cellStyle name="Note 4 10 9 3" xfId="26956" xr:uid="{7AD75387-FDE5-4BAD-8D87-2ABE705BC1B3}"/>
    <cellStyle name="Note 4 10 9 4" xfId="26957" xr:uid="{0DD56FBD-7177-4FEE-A232-1A96B3B98556}"/>
    <cellStyle name="Note 4 11" xfId="26958" xr:uid="{A7920FAE-6C87-46A1-8CE9-B36D47300E09}"/>
    <cellStyle name="Note 4 11 10" xfId="26959" xr:uid="{2D8E75A4-5A2F-49BB-84F4-CB81C4EEE789}"/>
    <cellStyle name="Note 4 11 10 2" xfId="26960" xr:uid="{D852E1FD-619A-416B-9049-43BCD996ACE7}"/>
    <cellStyle name="Note 4 11 11" xfId="26961" xr:uid="{CC06FADF-DB95-4004-B685-DD2547A46EED}"/>
    <cellStyle name="Note 4 11 11 2" xfId="26962" xr:uid="{37D23787-7E0F-41C3-9AF9-0299BB4D2662}"/>
    <cellStyle name="Note 4 11 12" xfId="26963" xr:uid="{D12270E3-96DC-4371-9530-772645FB7245}"/>
    <cellStyle name="Note 4 11 2" xfId="26964" xr:uid="{4F27AD5B-FAF9-4797-9E0F-F40D6C65D68F}"/>
    <cellStyle name="Note 4 11 2 10" xfId="26965" xr:uid="{162E66A9-27FF-4185-853F-A5157576FBF7}"/>
    <cellStyle name="Note 4 11 2 10 2" xfId="26966" xr:uid="{5CD981C6-E6EE-4F81-A1A0-BEA9D479A416}"/>
    <cellStyle name="Note 4 11 2 11" xfId="26967" xr:uid="{FB1797D4-04CA-4A34-995C-374E2C07EFAB}"/>
    <cellStyle name="Note 4 11 2 2" xfId="26968" xr:uid="{1E0161A2-7AE6-4751-87CB-A57B6DC000F9}"/>
    <cellStyle name="Note 4 11 2 2 2" xfId="26969" xr:uid="{198FBF5C-0717-4447-BB61-7391F2183FA9}"/>
    <cellStyle name="Note 4 11 2 2 2 2" xfId="26970" xr:uid="{889D8C26-2830-402C-8C28-D763AC623BA2}"/>
    <cellStyle name="Note 4 11 2 2 3" xfId="26971" xr:uid="{682E82FF-E4C3-4DFE-B944-2DCF899A29BD}"/>
    <cellStyle name="Note 4 11 2 2 4" xfId="26972" xr:uid="{8100FB37-162B-45CC-BDC5-1E4F8D1130D8}"/>
    <cellStyle name="Note 4 11 2 3" xfId="26973" xr:uid="{1E1FDCD9-ECA0-4F4C-B89A-9A17092C2C83}"/>
    <cellStyle name="Note 4 11 2 3 2" xfId="26974" xr:uid="{FE5FDEFA-8538-4B30-865E-BE689554098D}"/>
    <cellStyle name="Note 4 11 2 3 3" xfId="26975" xr:uid="{57E88BF4-E1BC-4F31-AD99-9D975E554AB9}"/>
    <cellStyle name="Note 4 11 2 3 4" xfId="26976" xr:uid="{6F5436BD-073C-4F46-A5FA-FFF0917891B4}"/>
    <cellStyle name="Note 4 11 2 4" xfId="26977" xr:uid="{038BD885-4BD3-4AF4-8A02-06B805E97479}"/>
    <cellStyle name="Note 4 11 2 4 2" xfId="26978" xr:uid="{E9594396-087A-42FB-9B8E-DB2BBBA03BD2}"/>
    <cellStyle name="Note 4 11 2 4 3" xfId="26979" xr:uid="{1C220AB9-79AD-48D3-9345-28BFD2E9EF77}"/>
    <cellStyle name="Note 4 11 2 4 4" xfId="26980" xr:uid="{AB191381-C5FB-44B8-B17F-80DC0C18B3E2}"/>
    <cellStyle name="Note 4 11 2 5" xfId="26981" xr:uid="{12490F0E-0DD2-4C2A-B24E-05D00C50BA2A}"/>
    <cellStyle name="Note 4 11 2 5 2" xfId="26982" xr:uid="{4575B79E-C069-4852-A4E2-73EDCE6E296D}"/>
    <cellStyle name="Note 4 11 2 5 3" xfId="26983" xr:uid="{40339051-CAC9-45B3-879C-72E7BD615BD7}"/>
    <cellStyle name="Note 4 11 2 5 4" xfId="26984" xr:uid="{3E8F9D6D-1E9F-46D9-9CD9-2E9C450C22B7}"/>
    <cellStyle name="Note 4 11 2 6" xfId="26985" xr:uid="{0D200019-93C6-4B5B-B8BF-0965543EFC3F}"/>
    <cellStyle name="Note 4 11 2 6 2" xfId="26986" xr:uid="{14DEE165-51CA-4D75-BB3C-CB2C9E970432}"/>
    <cellStyle name="Note 4 11 2 6 3" xfId="26987" xr:uid="{B9D6CBC7-9E12-4998-B2EC-91E1B8B3587F}"/>
    <cellStyle name="Note 4 11 2 6 4" xfId="26988" xr:uid="{0F15CE54-3816-49A6-B0B3-7C96506B0665}"/>
    <cellStyle name="Note 4 11 2 7" xfId="26989" xr:uid="{FC98F682-72B2-4BC2-887D-3DEF029876F2}"/>
    <cellStyle name="Note 4 11 2 7 2" xfId="26990" xr:uid="{98DFD024-4CAD-4CD1-A4DF-34DBB59A5B34}"/>
    <cellStyle name="Note 4 11 2 7 3" xfId="26991" xr:uid="{1E7B472B-0AC6-4310-A362-61EFF33CA239}"/>
    <cellStyle name="Note 4 11 2 7 4" xfId="26992" xr:uid="{0EF25DC8-C599-49E4-8567-BA681B9B864C}"/>
    <cellStyle name="Note 4 11 2 8" xfId="26993" xr:uid="{0F6A5503-4C33-402C-A924-760C68148408}"/>
    <cellStyle name="Note 4 11 2 8 2" xfId="26994" xr:uid="{5E0E8931-D22E-40BD-985A-68048C803189}"/>
    <cellStyle name="Note 4 11 2 8 3" xfId="26995" xr:uid="{D14221A8-39E4-4328-A3ED-FDFA3CB174F5}"/>
    <cellStyle name="Note 4 11 2 8 4" xfId="26996" xr:uid="{FE453E07-5843-40D4-924A-9F0A5D1D977D}"/>
    <cellStyle name="Note 4 11 2 9" xfId="26997" xr:uid="{831184FA-B9BD-4789-859A-60F4FC92652B}"/>
    <cellStyle name="Note 4 11 2 9 2" xfId="26998" xr:uid="{4CF8306B-7BDB-4E37-93DD-FEECF566C564}"/>
    <cellStyle name="Note 4 11 3" xfId="26999" xr:uid="{A9A6605A-8B66-4B99-8C2E-B51A45A02E3E}"/>
    <cellStyle name="Note 4 11 3 2" xfId="27000" xr:uid="{00370D7A-E488-409D-8DBB-6F41CA850665}"/>
    <cellStyle name="Note 4 11 3 2 2" xfId="27001" xr:uid="{F562A652-C99C-448B-840F-B7762630AA86}"/>
    <cellStyle name="Note 4 11 3 3" xfId="27002" xr:uid="{1D4D9072-DC27-4B5D-B609-B7F3B96D9E40}"/>
    <cellStyle name="Note 4 11 3 4" xfId="27003" xr:uid="{CDE1A874-047C-48C0-B7C3-E520BC16EB35}"/>
    <cellStyle name="Note 4 11 4" xfId="27004" xr:uid="{15297FED-6B46-43C7-A0F1-64C9809AC5CE}"/>
    <cellStyle name="Note 4 11 4 2" xfId="27005" xr:uid="{D9C0C6C3-9911-4AB5-868E-621D0A31C9E4}"/>
    <cellStyle name="Note 4 11 4 3" xfId="27006" xr:uid="{261D48EA-5ED5-449A-B6E8-F949CF634386}"/>
    <cellStyle name="Note 4 11 4 4" xfId="27007" xr:uid="{0E1EF475-B467-48CD-81E4-4105710C042A}"/>
    <cellStyle name="Note 4 11 5" xfId="27008" xr:uid="{2CBD0510-CF5D-40E6-AC49-F828D1B245E2}"/>
    <cellStyle name="Note 4 11 5 2" xfId="27009" xr:uid="{12002D74-2450-4631-B6AC-FDEEF7975821}"/>
    <cellStyle name="Note 4 11 5 3" xfId="27010" xr:uid="{3A3D51F5-0345-4A8F-A8A3-F41418FB6BA7}"/>
    <cellStyle name="Note 4 11 5 4" xfId="27011" xr:uid="{B3F9BB95-876A-4272-BA4F-C6C6A5EF7C1F}"/>
    <cellStyle name="Note 4 11 6" xfId="27012" xr:uid="{4ACD52CB-5E63-4683-9924-9EA0BCC45736}"/>
    <cellStyle name="Note 4 11 6 2" xfId="27013" xr:uid="{A29CF2CE-9135-41A2-AF29-6F553B2D273C}"/>
    <cellStyle name="Note 4 11 6 3" xfId="27014" xr:uid="{C24858E4-5A0A-4FD4-914B-BBA9842ED5EE}"/>
    <cellStyle name="Note 4 11 6 4" xfId="27015" xr:uid="{DDA864B6-4071-48D0-B283-D43389F30954}"/>
    <cellStyle name="Note 4 11 7" xfId="27016" xr:uid="{7EA04DA9-A386-456A-8262-9816CA683C69}"/>
    <cellStyle name="Note 4 11 7 2" xfId="27017" xr:uid="{07D0370A-A9FF-44B6-A9E9-8778FC3E7874}"/>
    <cellStyle name="Note 4 11 7 3" xfId="27018" xr:uid="{EBF2D357-1B59-4BFA-B171-933114C9AC52}"/>
    <cellStyle name="Note 4 11 7 4" xfId="27019" xr:uid="{EFCB310F-6153-48C9-BE92-1B37BF912759}"/>
    <cellStyle name="Note 4 11 8" xfId="27020" xr:uid="{9D0AC2A5-9643-4D71-9872-8C9F5418F5CA}"/>
    <cellStyle name="Note 4 11 8 2" xfId="27021" xr:uid="{8AD897AB-317E-4DA8-AFA7-3FDE3EA9E607}"/>
    <cellStyle name="Note 4 11 8 3" xfId="27022" xr:uid="{81A1ED33-9B71-431D-8D8E-232664CA45B1}"/>
    <cellStyle name="Note 4 11 8 4" xfId="27023" xr:uid="{9EF343AC-5AE3-4445-BFD9-33164211D487}"/>
    <cellStyle name="Note 4 11 9" xfId="27024" xr:uid="{7ABE7661-EA6E-4D98-93D4-A798C0270723}"/>
    <cellStyle name="Note 4 11 9 2" xfId="27025" xr:uid="{96F64456-52FE-4B14-AAB5-69B529EBEB8D}"/>
    <cellStyle name="Note 4 11 9 3" xfId="27026" xr:uid="{FF5A79C0-BFF5-48FD-81E8-43ADD58DB80F}"/>
    <cellStyle name="Note 4 11 9 4" xfId="27027" xr:uid="{CFA9F458-867E-4A43-AAD9-15F102AC9B12}"/>
    <cellStyle name="Note 4 12" xfId="27028" xr:uid="{F42BC74B-B8BD-4462-8807-CB9CE088EBB7}"/>
    <cellStyle name="Note 4 12 10" xfId="27029" xr:uid="{08977AC9-231C-44B7-8F7E-5C930371A55F}"/>
    <cellStyle name="Note 4 12 10 2" xfId="27030" xr:uid="{F69ACE46-C9A0-427D-8BEA-0D6C7F149C5A}"/>
    <cellStyle name="Note 4 12 11" xfId="27031" xr:uid="{EB08A6CC-2CA2-43F7-ABB2-F45124FB77F2}"/>
    <cellStyle name="Note 4 12 2" xfId="27032" xr:uid="{778DF29D-ECA3-45F1-9C7C-F01D03FA76BC}"/>
    <cellStyle name="Note 4 12 2 2" xfId="27033" xr:uid="{0D5ADF05-B4D5-4F47-96BC-BF8A587963A2}"/>
    <cellStyle name="Note 4 12 2 2 2" xfId="27034" xr:uid="{A0AF6C0C-A12A-4E0D-B68F-2ECCB2E2A88D}"/>
    <cellStyle name="Note 4 12 2 3" xfId="27035" xr:uid="{AFFDB910-B575-499C-851E-BA659D123EA5}"/>
    <cellStyle name="Note 4 12 2 4" xfId="27036" xr:uid="{CCB4A094-DEBD-496C-B485-30B2B10905FC}"/>
    <cellStyle name="Note 4 12 3" xfId="27037" xr:uid="{8A05FA99-B96C-4DC9-8938-10943B89E177}"/>
    <cellStyle name="Note 4 12 3 2" xfId="27038" xr:uid="{6C8DCB5B-58C7-4FFC-862D-F41BF13EAB64}"/>
    <cellStyle name="Note 4 12 3 3" xfId="27039" xr:uid="{AE5FF254-796E-4016-A497-B9B213756807}"/>
    <cellStyle name="Note 4 12 3 4" xfId="27040" xr:uid="{4D44CB3C-B1BF-4736-87BF-3A5DC64D1372}"/>
    <cellStyle name="Note 4 12 4" xfId="27041" xr:uid="{E99F6A3C-8B8E-4064-9CD1-FBE9B5790591}"/>
    <cellStyle name="Note 4 12 4 2" xfId="27042" xr:uid="{A75766A8-7E31-43D3-A04D-BE6670FEC368}"/>
    <cellStyle name="Note 4 12 4 3" xfId="27043" xr:uid="{66C8309E-9988-42C8-B7C8-4B96D427BA66}"/>
    <cellStyle name="Note 4 12 4 4" xfId="27044" xr:uid="{DAE17F89-F9BB-4CD2-B0DD-B61689F57712}"/>
    <cellStyle name="Note 4 12 5" xfId="27045" xr:uid="{25B64665-9EA1-4928-BF99-86F4DD3861D5}"/>
    <cellStyle name="Note 4 12 5 2" xfId="27046" xr:uid="{A0BD0AD7-4211-4235-A969-AC80A79DBEC4}"/>
    <cellStyle name="Note 4 12 5 3" xfId="27047" xr:uid="{A60DA806-E747-469C-A08D-01CC026B10FB}"/>
    <cellStyle name="Note 4 12 5 4" xfId="27048" xr:uid="{5E7E4936-38B9-47AF-A1FA-82217DE5624E}"/>
    <cellStyle name="Note 4 12 6" xfId="27049" xr:uid="{EC227C94-B338-4B7D-9561-558B5CA6176B}"/>
    <cellStyle name="Note 4 12 6 2" xfId="27050" xr:uid="{27EFF4A6-1A17-4279-BFBC-A85460812B30}"/>
    <cellStyle name="Note 4 12 6 3" xfId="27051" xr:uid="{4565E9AF-4B82-432A-9D0F-B3C0C9DCD0AD}"/>
    <cellStyle name="Note 4 12 6 4" xfId="27052" xr:uid="{DA374D3F-06D5-4C01-B750-7E752CB252C9}"/>
    <cellStyle name="Note 4 12 7" xfId="27053" xr:uid="{ECB39D81-B434-4BA4-A512-EE442A3386E2}"/>
    <cellStyle name="Note 4 12 7 2" xfId="27054" xr:uid="{B4A375C2-043F-4C65-BEB4-335128296F50}"/>
    <cellStyle name="Note 4 12 7 3" xfId="27055" xr:uid="{8DEDF51F-6EBE-44D8-BFAA-A367A3741196}"/>
    <cellStyle name="Note 4 12 7 4" xfId="27056" xr:uid="{DC7EA787-D6F7-4058-9D43-CC65629FC4E0}"/>
    <cellStyle name="Note 4 12 8" xfId="27057" xr:uid="{D96041C5-B793-490B-B8B4-77B5A116C4AE}"/>
    <cellStyle name="Note 4 12 8 2" xfId="27058" xr:uid="{F2696439-AEC6-4993-90DE-00BF6CAEF7A4}"/>
    <cellStyle name="Note 4 12 8 3" xfId="27059" xr:uid="{B86101D8-3043-4E3B-A451-397DF1C9423A}"/>
    <cellStyle name="Note 4 12 8 4" xfId="27060" xr:uid="{4889E40B-374D-414C-A5DF-3565386D31F0}"/>
    <cellStyle name="Note 4 12 9" xfId="27061" xr:uid="{C2F0FACA-4F34-48C7-B799-94250F3521E3}"/>
    <cellStyle name="Note 4 12 9 2" xfId="27062" xr:uid="{A1E4BD70-06BC-488E-B450-D28DBC6C7000}"/>
    <cellStyle name="Note 4 13" xfId="27063" xr:uid="{FF841806-59FA-4713-9910-C9526FEE428F}"/>
    <cellStyle name="Note 4 13 2" xfId="27064" xr:uid="{0D14D892-2BB6-4250-A19B-6274095AB1FF}"/>
    <cellStyle name="Note 4 13 2 2" xfId="27065" xr:uid="{A402BF70-8912-48C2-893D-F0C418688EC5}"/>
    <cellStyle name="Note 4 13 3" xfId="27066" xr:uid="{2D0A1FB6-DC37-4565-8B5C-76B9CF890DAB}"/>
    <cellStyle name="Note 4 13 4" xfId="27067" xr:uid="{34EC3BE8-1EFE-49D6-94C8-16D299713DE9}"/>
    <cellStyle name="Note 4 14" xfId="27068" xr:uid="{5551500B-0D7C-4949-8936-5FD1D9B5B680}"/>
    <cellStyle name="Note 4 14 2" xfId="27069" xr:uid="{5DAB6A45-677B-4FE9-96EF-B28E6F6D6A29}"/>
    <cellStyle name="Note 4 14 3" xfId="27070" xr:uid="{65130365-22F5-420E-A886-5CE408534979}"/>
    <cellStyle name="Note 4 14 4" xfId="27071" xr:uid="{3916FB90-2760-4D18-A748-5D54BF0E4BF9}"/>
    <cellStyle name="Note 4 15" xfId="27072" xr:uid="{91134E08-A9ED-4EF4-9A79-0D0A8B10AC8F}"/>
    <cellStyle name="Note 4 15 2" xfId="27073" xr:uid="{FA1BA2B5-C2F4-4C52-9D31-F1E65830D893}"/>
    <cellStyle name="Note 4 15 3" xfId="27074" xr:uid="{FCD968DB-1654-473B-9CF1-176C81FAB305}"/>
    <cellStyle name="Note 4 15 4" xfId="27075" xr:uid="{4AF791EC-09D6-47B8-AD6B-1C3C3065532B}"/>
    <cellStyle name="Note 4 16" xfId="27076" xr:uid="{4A868407-8F1D-4F50-92D8-53F76043A53D}"/>
    <cellStyle name="Note 4 16 2" xfId="27077" xr:uid="{A61A2AA6-7016-49ED-BC93-D2C47A1AEF1C}"/>
    <cellStyle name="Note 4 16 3" xfId="27078" xr:uid="{E650B566-B677-4494-8FFF-D9A8CE17F1C1}"/>
    <cellStyle name="Note 4 16 4" xfId="27079" xr:uid="{B6265EF5-44F4-4BC9-9D0F-2CBFE8AFB3BF}"/>
    <cellStyle name="Note 4 17" xfId="27080" xr:uid="{0BA57D95-604D-459E-B237-371CAFB0C094}"/>
    <cellStyle name="Note 4 17 2" xfId="27081" xr:uid="{FB254FEC-2838-487A-A1B7-288C853C436A}"/>
    <cellStyle name="Note 4 17 3" xfId="27082" xr:uid="{F54C54CC-FA56-45E4-AD32-F7867C44ADCC}"/>
    <cellStyle name="Note 4 17 4" xfId="27083" xr:uid="{1A6213CC-2DFD-4F63-8986-425D58EDB07B}"/>
    <cellStyle name="Note 4 18" xfId="27084" xr:uid="{D253424C-37C3-45F5-95A6-774F68149E3F}"/>
    <cellStyle name="Note 4 18 2" xfId="27085" xr:uid="{0E373F46-FC3E-4A14-A674-01CA579860DE}"/>
    <cellStyle name="Note 4 18 3" xfId="27086" xr:uid="{D99545FB-28D5-42FD-8B57-61A0979CC969}"/>
    <cellStyle name="Note 4 18 4" xfId="27087" xr:uid="{F044AB2C-64C9-4E1D-9041-BCD2BCA1FEE2}"/>
    <cellStyle name="Note 4 19" xfId="27088" xr:uid="{DA8D81E3-A99C-4D31-874A-E005C4149129}"/>
    <cellStyle name="Note 4 19 2" xfId="27089" xr:uid="{8DA89A16-179C-4245-8340-1B24140FD3D5}"/>
    <cellStyle name="Note 4 19 3" xfId="27090" xr:uid="{48E0059D-9E69-4B29-BE10-C1E3840E35F4}"/>
    <cellStyle name="Note 4 19 4" xfId="27091" xr:uid="{C740D17C-37AD-4536-8267-85EF9BBAB44D}"/>
    <cellStyle name="Note 4 2" xfId="27092" xr:uid="{5E7FBB2C-56B6-46F1-8157-493839967843}"/>
    <cellStyle name="Note 4 2 10" xfId="27093" xr:uid="{21798968-D090-4F9E-B4A3-196CB70AEA22}"/>
    <cellStyle name="Note 4 2 10 2" xfId="27094" xr:uid="{E00330F2-0DFA-4CBD-8EC0-3D404D484954}"/>
    <cellStyle name="Note 4 2 11" xfId="27095" xr:uid="{B2BDB102-8E9A-49F2-813E-C88F0B60C11B}"/>
    <cellStyle name="Note 4 2 11 2" xfId="27096" xr:uid="{F7EF367E-EB98-41E2-AA0A-72069506E4BB}"/>
    <cellStyle name="Note 4 2 12" xfId="27097" xr:uid="{1CF6ABD0-381A-43AF-BB9E-2F143B92CA64}"/>
    <cellStyle name="Note 4 2 13" xfId="27098" xr:uid="{15A55250-DA6D-408A-A566-525501719DC1}"/>
    <cellStyle name="Note 4 2 2" xfId="27099" xr:uid="{AEF42597-6610-4238-9ED8-8928414071C0}"/>
    <cellStyle name="Note 4 2 2 10" xfId="27100" xr:uid="{AD8B46CF-5609-42FB-BBBA-AE2EA7BEC433}"/>
    <cellStyle name="Note 4 2 2 10 2" xfId="27101" xr:uid="{D147F4EF-5658-4842-90CC-CA88F8616862}"/>
    <cellStyle name="Note 4 2 2 11" xfId="27102" xr:uid="{BE546354-CB3B-41BD-B776-968EC506D847}"/>
    <cellStyle name="Note 4 2 2 2" xfId="27103" xr:uid="{63F02220-FCE9-4560-A73B-491E79AA166B}"/>
    <cellStyle name="Note 4 2 2 2 2" xfId="27104" xr:uid="{60558CB2-B66B-481F-A55F-4056441902A1}"/>
    <cellStyle name="Note 4 2 2 2 2 2" xfId="27105" xr:uid="{5590ABB0-C86C-48C0-9684-AD18B4345C27}"/>
    <cellStyle name="Note 4 2 2 2 3" xfId="27106" xr:uid="{4F2DE960-820C-4849-BC6C-08118315DDA9}"/>
    <cellStyle name="Note 4 2 2 2 4" xfId="27107" xr:uid="{474005C8-70C8-4386-95FC-35E99A646298}"/>
    <cellStyle name="Note 4 2 2 3" xfId="27108" xr:uid="{D6FB457F-5209-4395-9D3E-E58F75CD6D36}"/>
    <cellStyle name="Note 4 2 2 3 2" xfId="27109" xr:uid="{810B6B70-15E4-4338-9048-6B20FA79D876}"/>
    <cellStyle name="Note 4 2 2 3 3" xfId="27110" xr:uid="{61B4A07D-DF50-4556-A6C4-A55BE1226734}"/>
    <cellStyle name="Note 4 2 2 3 4" xfId="27111" xr:uid="{5D1AC608-39FD-4F5E-97CA-5EF294E30AB2}"/>
    <cellStyle name="Note 4 2 2 4" xfId="27112" xr:uid="{A0AA5A40-30F2-465C-839D-E127AF104947}"/>
    <cellStyle name="Note 4 2 2 4 2" xfId="27113" xr:uid="{DE2DC9A4-8A2E-4532-AC99-F7B77EBC5594}"/>
    <cellStyle name="Note 4 2 2 4 3" xfId="27114" xr:uid="{9DCE5D19-D58D-4C41-A835-975CC11A6F55}"/>
    <cellStyle name="Note 4 2 2 4 4" xfId="27115" xr:uid="{EF69EBC5-C5AF-48E2-956E-6A47F331C9E7}"/>
    <cellStyle name="Note 4 2 2 5" xfId="27116" xr:uid="{FFD8F91C-05E4-46C2-A911-D24850BB6666}"/>
    <cellStyle name="Note 4 2 2 5 2" xfId="27117" xr:uid="{4DBF1CE8-D9BE-49F2-B56F-EB699A4CDDD5}"/>
    <cellStyle name="Note 4 2 2 5 3" xfId="27118" xr:uid="{82F0ECE3-B979-49AA-8BB6-9AD2219395E3}"/>
    <cellStyle name="Note 4 2 2 5 4" xfId="27119" xr:uid="{CA71636D-B8EF-45C0-8253-3829D171F1A1}"/>
    <cellStyle name="Note 4 2 2 6" xfId="27120" xr:uid="{0A9966C7-A89B-4A6A-8A96-954A982C6DDC}"/>
    <cellStyle name="Note 4 2 2 6 2" xfId="27121" xr:uid="{9E19A89B-B25B-4746-A96C-6680E86C9727}"/>
    <cellStyle name="Note 4 2 2 6 3" xfId="27122" xr:uid="{E53392EE-A27A-4CBB-A9D9-6DB22062AD4A}"/>
    <cellStyle name="Note 4 2 2 6 4" xfId="27123" xr:uid="{32DF18E4-27D0-4E8E-A1BA-60D07730281E}"/>
    <cellStyle name="Note 4 2 2 7" xfId="27124" xr:uid="{AE8F88A7-5C63-4FBE-8CA2-28823AD7DF7B}"/>
    <cellStyle name="Note 4 2 2 7 2" xfId="27125" xr:uid="{11E02746-8506-4813-B693-4D7E2A2F52D0}"/>
    <cellStyle name="Note 4 2 2 7 3" xfId="27126" xr:uid="{6D2A35E7-69A4-41D2-9E6E-79F13F8E9B0C}"/>
    <cellStyle name="Note 4 2 2 7 4" xfId="27127" xr:uid="{B4D47E95-3A6A-427C-B87C-5AD88888EBF9}"/>
    <cellStyle name="Note 4 2 2 8" xfId="27128" xr:uid="{0369BA25-C942-40BA-A771-310D4BDB05A5}"/>
    <cellStyle name="Note 4 2 2 8 2" xfId="27129" xr:uid="{CD82209A-2896-4671-ADF1-C856B6DD48E7}"/>
    <cellStyle name="Note 4 2 2 8 3" xfId="27130" xr:uid="{F6E06ACF-B955-4121-AB81-946A54F3EFAA}"/>
    <cellStyle name="Note 4 2 2 8 4" xfId="27131" xr:uid="{25A8A3A6-A013-420F-8EF2-0E34383BA2FD}"/>
    <cellStyle name="Note 4 2 2 9" xfId="27132" xr:uid="{5AED3298-B84B-4015-A6F0-CC6400A15DD4}"/>
    <cellStyle name="Note 4 2 2 9 2" xfId="27133" xr:uid="{6FA7EFF1-BC97-4E5B-A1F2-67F3EB65A75A}"/>
    <cellStyle name="Note 4 2 3" xfId="27134" xr:uid="{4452F7F5-93BF-4514-A7B9-90E28D360660}"/>
    <cellStyle name="Note 4 2 3 2" xfId="27135" xr:uid="{06414CD1-05E9-458F-BB20-E779934BB0D5}"/>
    <cellStyle name="Note 4 2 3 2 2" xfId="27136" xr:uid="{6FAEC43B-C1D6-43AA-8415-603B450B3074}"/>
    <cellStyle name="Note 4 2 3 3" xfId="27137" xr:uid="{FDD20000-7F65-4246-A0F9-CBF9B908B679}"/>
    <cellStyle name="Note 4 2 3 4" xfId="27138" xr:uid="{209C8478-0B02-4CB2-8F8F-FC648426DBE9}"/>
    <cellStyle name="Note 4 2 4" xfId="27139" xr:uid="{753F7DB6-B0F7-44BB-B5A2-661BB5E5A111}"/>
    <cellStyle name="Note 4 2 4 2" xfId="27140" xr:uid="{3168F016-F781-4C02-99D6-F335AFCADE08}"/>
    <cellStyle name="Note 4 2 4 3" xfId="27141" xr:uid="{553D9C82-5F3A-4F8E-ADE9-5A3EFE2C0B2A}"/>
    <cellStyle name="Note 4 2 4 4" xfId="27142" xr:uid="{7F2F65A7-7045-4D2F-A638-E9905E193406}"/>
    <cellStyle name="Note 4 2 5" xfId="27143" xr:uid="{4EB27EF7-78DF-40D0-BA84-3D712B1D6520}"/>
    <cellStyle name="Note 4 2 5 2" xfId="27144" xr:uid="{21150453-EA79-48B8-BA3B-3EB9EFD751DC}"/>
    <cellStyle name="Note 4 2 5 3" xfId="27145" xr:uid="{1FC9752D-F27D-46C0-8FF2-1F424E7C32AA}"/>
    <cellStyle name="Note 4 2 5 4" xfId="27146" xr:uid="{E7856F7A-1A19-4BA6-9321-BC4755866BA0}"/>
    <cellStyle name="Note 4 2 6" xfId="27147" xr:uid="{0A53C8DD-CC70-4890-A4CE-E64FCDAE7E7D}"/>
    <cellStyle name="Note 4 2 6 2" xfId="27148" xr:uid="{568BAF16-C4C5-4847-8DCB-3127AAB2B788}"/>
    <cellStyle name="Note 4 2 6 3" xfId="27149" xr:uid="{60D2E642-8B2F-4729-81FD-EF64B78FE6E3}"/>
    <cellStyle name="Note 4 2 6 4" xfId="27150" xr:uid="{0981980B-175E-4BF0-8460-530B3AE31F5F}"/>
    <cellStyle name="Note 4 2 7" xfId="27151" xr:uid="{B00C91DD-FBB5-433D-BFD7-EF4259B1102F}"/>
    <cellStyle name="Note 4 2 7 2" xfId="27152" xr:uid="{F2B7CE06-965A-48FA-B50A-D7CBF9566AA7}"/>
    <cellStyle name="Note 4 2 7 3" xfId="27153" xr:uid="{47CB2E35-F1D3-4DF5-AA78-B85A2D0FDE49}"/>
    <cellStyle name="Note 4 2 7 4" xfId="27154" xr:uid="{DADD58C1-46B2-454A-8955-37CADF8E98C8}"/>
    <cellStyle name="Note 4 2 8" xfId="27155" xr:uid="{D29AAD8B-79E0-43EE-ADE9-D76D4D6FE68A}"/>
    <cellStyle name="Note 4 2 8 2" xfId="27156" xr:uid="{43B284D8-9494-44BE-B818-D0AA820B7178}"/>
    <cellStyle name="Note 4 2 8 3" xfId="27157" xr:uid="{B3990178-E562-4EC0-A782-B439F8122084}"/>
    <cellStyle name="Note 4 2 8 4" xfId="27158" xr:uid="{50B86DF8-C115-4BD9-8009-2A5A22182897}"/>
    <cellStyle name="Note 4 2 9" xfId="27159" xr:uid="{FBD76F2A-3A8D-46AD-B8DD-3020B539A2AC}"/>
    <cellStyle name="Note 4 2 9 2" xfId="27160" xr:uid="{DCA049C1-35C2-45DA-96A7-01A904025969}"/>
    <cellStyle name="Note 4 2 9 3" xfId="27161" xr:uid="{4A8E6CDC-B308-4D0F-A7A8-02432FF32F58}"/>
    <cellStyle name="Note 4 2 9 4" xfId="27162" xr:uid="{77DC1484-D9FB-4E00-A870-9B42E22D2FDC}"/>
    <cellStyle name="Note 4 20" xfId="27163" xr:uid="{74B2E615-393D-4213-AC25-C11FB1598927}"/>
    <cellStyle name="Note 4 20 2" xfId="27164" xr:uid="{6AF8A946-A8A0-4309-BDB3-98137698E6BB}"/>
    <cellStyle name="Note 4 21" xfId="27165" xr:uid="{D04C8648-FA6F-442E-8902-660AD08255C5}"/>
    <cellStyle name="Note 4 21 2" xfId="27166" xr:uid="{F8E82479-C1C5-444E-8562-EA266BC76429}"/>
    <cellStyle name="Note 4 22" xfId="27167" xr:uid="{B52717A4-5986-42D9-97A7-DB962BEFFC7D}"/>
    <cellStyle name="Note 4 23" xfId="27168" xr:uid="{21BC606A-6563-40F8-B02C-DD0AE9F56325}"/>
    <cellStyle name="Note 4 3" xfId="27169" xr:uid="{45AA8803-F6CC-4F3F-A9C6-54BF9050AAF5}"/>
    <cellStyle name="Note 4 3 10" xfId="27170" xr:uid="{70DDD622-AFC0-4361-A5C5-EAAFE8D5EB3E}"/>
    <cellStyle name="Note 4 3 10 2" xfId="27171" xr:uid="{643F2083-1651-4DDD-89FB-8BC721DA0929}"/>
    <cellStyle name="Note 4 3 11" xfId="27172" xr:uid="{190DAF35-E096-45B1-ABED-B34D3ADE31FD}"/>
    <cellStyle name="Note 4 3 11 2" xfId="27173" xr:uid="{0ACBCEE6-D1C9-457F-AB69-F05E584B2666}"/>
    <cellStyle name="Note 4 3 12" xfId="27174" xr:uid="{E046A750-DCC3-492B-97AC-601BFFA461EF}"/>
    <cellStyle name="Note 4 3 13" xfId="27175" xr:uid="{0BF886C6-2FD6-4912-9200-AD9CB60C56A3}"/>
    <cellStyle name="Note 4 3 2" xfId="27176" xr:uid="{1EAAFE1C-0955-4F53-BDC4-B980DC2B33CB}"/>
    <cellStyle name="Note 4 3 2 10" xfId="27177" xr:uid="{9A56F1A9-6E0D-44CC-8D90-8DD09E75BBBF}"/>
    <cellStyle name="Note 4 3 2 10 2" xfId="27178" xr:uid="{B277676E-1D64-4702-95EC-9E91409A3011}"/>
    <cellStyle name="Note 4 3 2 11" xfId="27179" xr:uid="{3D3421B2-11B2-4123-A011-BE0CC9657DC8}"/>
    <cellStyle name="Note 4 3 2 12" xfId="27180" xr:uid="{A5146CF3-F353-4907-A18F-AEB3600A58E7}"/>
    <cellStyle name="Note 4 3 2 2" xfId="27181" xr:uid="{9C5CF596-D4FF-4B1E-AC4F-F71C99B54E8D}"/>
    <cellStyle name="Note 4 3 2 2 2" xfId="27182" xr:uid="{093BFB11-91F2-425C-AAC1-0151DC819C9B}"/>
    <cellStyle name="Note 4 3 2 2 2 2" xfId="27183" xr:uid="{819BCDA3-7FA0-4F37-94EC-6F28AF963086}"/>
    <cellStyle name="Note 4 3 2 2 3" xfId="27184" xr:uid="{17C0BE25-F7E4-4FF8-99C3-B3BEF9A60F43}"/>
    <cellStyle name="Note 4 3 2 2 4" xfId="27185" xr:uid="{F27B9502-049A-4D62-B666-C8EDC6E1AE50}"/>
    <cellStyle name="Note 4 3 2 3" xfId="27186" xr:uid="{0E03DB65-FCCC-4C5C-8A4B-97D84BFC822C}"/>
    <cellStyle name="Note 4 3 2 3 2" xfId="27187" xr:uid="{4F3567B7-5C69-4F2D-B684-3472047F5DFE}"/>
    <cellStyle name="Note 4 3 2 3 3" xfId="27188" xr:uid="{9982D855-4B79-49F8-9A30-E02FB21244BC}"/>
    <cellStyle name="Note 4 3 2 3 4" xfId="27189" xr:uid="{E5D5F299-5EA0-4AC5-AF48-B54FAF289449}"/>
    <cellStyle name="Note 4 3 2 4" xfId="27190" xr:uid="{D2EE6F81-046A-412F-B709-1E00ED0DBF71}"/>
    <cellStyle name="Note 4 3 2 4 2" xfId="27191" xr:uid="{B8890C68-5E74-4382-B448-26B766C64A64}"/>
    <cellStyle name="Note 4 3 2 4 3" xfId="27192" xr:uid="{DEF31F7C-6E40-480A-8961-6480192CB697}"/>
    <cellStyle name="Note 4 3 2 4 4" xfId="27193" xr:uid="{8C78F580-311F-4023-9B20-D2FDD24B5762}"/>
    <cellStyle name="Note 4 3 2 5" xfId="27194" xr:uid="{B33DA798-84BA-470A-B9BA-79C62A43B7AA}"/>
    <cellStyle name="Note 4 3 2 5 2" xfId="27195" xr:uid="{41376229-8AC0-4E39-9745-A8A5EE755E44}"/>
    <cellStyle name="Note 4 3 2 5 3" xfId="27196" xr:uid="{4670757B-1190-4162-97AA-CD2C10AE1186}"/>
    <cellStyle name="Note 4 3 2 5 4" xfId="27197" xr:uid="{35A2520A-D675-4371-BBF7-5ED5ABC38D4D}"/>
    <cellStyle name="Note 4 3 2 6" xfId="27198" xr:uid="{73B79C69-D2A7-406A-93E3-AA363B15D137}"/>
    <cellStyle name="Note 4 3 2 6 2" xfId="27199" xr:uid="{F1A8B762-53A3-415E-ABEE-85EA9AB59B29}"/>
    <cellStyle name="Note 4 3 2 6 3" xfId="27200" xr:uid="{E8AEF81B-5CA2-40F0-A7DB-5A651E4668A3}"/>
    <cellStyle name="Note 4 3 2 6 4" xfId="27201" xr:uid="{1C0B4725-A155-4CB7-816B-7D36A4EAE598}"/>
    <cellStyle name="Note 4 3 2 7" xfId="27202" xr:uid="{92BE12D0-FC15-41DB-9A3E-430C1CFCDE8E}"/>
    <cellStyle name="Note 4 3 2 7 2" xfId="27203" xr:uid="{BA94D588-34C9-4FEB-A5F7-EEBE4AF81EF5}"/>
    <cellStyle name="Note 4 3 2 7 3" xfId="27204" xr:uid="{A23E4BCA-9A0D-4294-AE9C-B13162AB27ED}"/>
    <cellStyle name="Note 4 3 2 7 4" xfId="27205" xr:uid="{F8B804B1-4D14-4A4E-B277-A8969B61B65A}"/>
    <cellStyle name="Note 4 3 2 8" xfId="27206" xr:uid="{7FC3A665-2469-4313-AEA7-453C3951D6DD}"/>
    <cellStyle name="Note 4 3 2 8 2" xfId="27207" xr:uid="{F37139E3-CFA0-47C7-A620-AF4899C1D91E}"/>
    <cellStyle name="Note 4 3 2 8 3" xfId="27208" xr:uid="{67FA9223-DEAE-4EF7-8E74-C4FE94B1D875}"/>
    <cellStyle name="Note 4 3 2 8 4" xfId="27209" xr:uid="{E22BEFD8-4D2D-4E6D-B350-4B8AFB381972}"/>
    <cellStyle name="Note 4 3 2 9" xfId="27210" xr:uid="{CE7F6988-49B8-4951-ACB7-BB4FF6AD8C25}"/>
    <cellStyle name="Note 4 3 2 9 2" xfId="27211" xr:uid="{8418F1FE-8671-425E-B815-947393F9BC4F}"/>
    <cellStyle name="Note 4 3 3" xfId="27212" xr:uid="{5639C96C-951A-425A-840E-64016157084D}"/>
    <cellStyle name="Note 4 3 3 2" xfId="27213" xr:uid="{431E995E-A73D-4002-BD1C-99E09E26BFDB}"/>
    <cellStyle name="Note 4 3 3 2 2" xfId="27214" xr:uid="{6DFA008F-478F-4A04-B214-9CFF4D4FAEB1}"/>
    <cellStyle name="Note 4 3 3 3" xfId="27215" xr:uid="{6326C684-539D-4B2F-B9F6-BE9A66D1C3FF}"/>
    <cellStyle name="Note 4 3 3 4" xfId="27216" xr:uid="{8B70DE5A-7F5E-4575-8D5F-834C157D8BE7}"/>
    <cellStyle name="Note 4 3 4" xfId="27217" xr:uid="{E12926EE-E1C1-41E0-A991-0108CF15585F}"/>
    <cellStyle name="Note 4 3 4 2" xfId="27218" xr:uid="{A0BBDEB9-A276-4223-A664-B52341A1855B}"/>
    <cellStyle name="Note 4 3 4 3" xfId="27219" xr:uid="{64046B71-A377-46BA-BA1F-3F035A8F4E44}"/>
    <cellStyle name="Note 4 3 4 4" xfId="27220" xr:uid="{A262A038-6EC9-4386-A1B5-C13364CF3F9D}"/>
    <cellStyle name="Note 4 3 5" xfId="27221" xr:uid="{24A71CB6-0AB2-4C3A-B48A-E967AB7DAE77}"/>
    <cellStyle name="Note 4 3 5 2" xfId="27222" xr:uid="{009CF885-CFAA-434E-BCB0-E28E2BEB9877}"/>
    <cellStyle name="Note 4 3 5 3" xfId="27223" xr:uid="{D4D8CFD4-3351-4B50-A1B3-D82F70EA20D6}"/>
    <cellStyle name="Note 4 3 5 4" xfId="27224" xr:uid="{2DE73880-156B-435C-AED0-CA15FE848484}"/>
    <cellStyle name="Note 4 3 6" xfId="27225" xr:uid="{85F2BB94-1C30-41F2-AD2A-960092CF3090}"/>
    <cellStyle name="Note 4 3 6 2" xfId="27226" xr:uid="{F62DE25D-4306-43B3-9141-C6B6F0A2F4A4}"/>
    <cellStyle name="Note 4 3 6 3" xfId="27227" xr:uid="{8EEDBE54-7D99-4542-B55D-E0AC31C7C06A}"/>
    <cellStyle name="Note 4 3 6 4" xfId="27228" xr:uid="{10D85D4D-9BCE-4967-B5E0-0C9A0F997A24}"/>
    <cellStyle name="Note 4 3 7" xfId="27229" xr:uid="{65671337-4367-4005-A361-B3CEE6B4F7D4}"/>
    <cellStyle name="Note 4 3 7 2" xfId="27230" xr:uid="{05A5D270-7AA9-4089-9F0B-E9DFCC7BE72F}"/>
    <cellStyle name="Note 4 3 7 3" xfId="27231" xr:uid="{F6881DFC-C064-4ABE-9AA0-390635F0E8DB}"/>
    <cellStyle name="Note 4 3 7 4" xfId="27232" xr:uid="{E76D2466-9C46-47D3-99B3-EC3646156ECC}"/>
    <cellStyle name="Note 4 3 8" xfId="27233" xr:uid="{441FCA90-11BF-4622-B8D0-0576C7927B19}"/>
    <cellStyle name="Note 4 3 8 2" xfId="27234" xr:uid="{1EE6EB6D-55C5-4E9A-999C-8ADFB1868BA7}"/>
    <cellStyle name="Note 4 3 8 3" xfId="27235" xr:uid="{8175B97C-B926-4AD1-A969-9706875B66C4}"/>
    <cellStyle name="Note 4 3 8 4" xfId="27236" xr:uid="{9C36648A-F9ED-42F7-B503-C934278536C2}"/>
    <cellStyle name="Note 4 3 9" xfId="27237" xr:uid="{64B44D95-6CD2-4AFF-AD29-B9A19370226F}"/>
    <cellStyle name="Note 4 3 9 2" xfId="27238" xr:uid="{7E91EE9C-F7FB-4C29-B220-46051D28C336}"/>
    <cellStyle name="Note 4 3 9 3" xfId="27239" xr:uid="{5DC35CE8-C335-4BF0-9A68-7AD7080BD5AE}"/>
    <cellStyle name="Note 4 3 9 4" xfId="27240" xr:uid="{AB7732D3-80EE-4D05-BFE2-12D8BD75EAC9}"/>
    <cellStyle name="Note 4 3_ELC_final" xfId="27241" xr:uid="{8F917D3B-A4BE-4FF3-99C6-67773A493B58}"/>
    <cellStyle name="Note 4 4" xfId="27242" xr:uid="{853D9BFA-90D6-414A-9FA1-20670C3D920F}"/>
    <cellStyle name="Note 4 4 10" xfId="27243" xr:uid="{EE644FA0-FCFE-4FAE-B844-25D8FF24D629}"/>
    <cellStyle name="Note 4 4 10 2" xfId="27244" xr:uid="{A106D996-8B4E-4C23-8261-AE05E3C9984B}"/>
    <cellStyle name="Note 4 4 11" xfId="27245" xr:uid="{A20071B4-5790-4BF3-B95D-6162D1122C8C}"/>
    <cellStyle name="Note 4 4 11 2" xfId="27246" xr:uid="{87DD2626-AC93-4B12-9BAB-0604403BA89D}"/>
    <cellStyle name="Note 4 4 12" xfId="27247" xr:uid="{CF610EDA-862C-4C17-90FB-628C1D2C61A4}"/>
    <cellStyle name="Note 4 4 13" xfId="27248" xr:uid="{01C6943C-E981-4BBF-A719-CCB0C8D5E82A}"/>
    <cellStyle name="Note 4 4 2" xfId="27249" xr:uid="{318EB197-F289-49A5-86CA-721E868DD3CE}"/>
    <cellStyle name="Note 4 4 2 10" xfId="27250" xr:uid="{96DE8570-2F35-4289-8F03-BB6AF88269B8}"/>
    <cellStyle name="Note 4 4 2 10 2" xfId="27251" xr:uid="{236D82C5-B85F-4130-96FB-98DEFABCAAC6}"/>
    <cellStyle name="Note 4 4 2 11" xfId="27252" xr:uid="{720D60AB-4EFC-4679-B4DD-BF8C8A45A284}"/>
    <cellStyle name="Note 4 4 2 2" xfId="27253" xr:uid="{086C4B90-6341-4AD9-840A-F0A276960E5C}"/>
    <cellStyle name="Note 4 4 2 2 2" xfId="27254" xr:uid="{E4FBAA97-8D52-430D-8A40-6F3D56BF736B}"/>
    <cellStyle name="Note 4 4 2 2 2 2" xfId="27255" xr:uid="{9BF2BFA1-E5FD-403E-A696-E6D2094666C8}"/>
    <cellStyle name="Note 4 4 2 2 3" xfId="27256" xr:uid="{355E5E4F-A4CD-45C2-89F6-492F1334E5BA}"/>
    <cellStyle name="Note 4 4 2 2 4" xfId="27257" xr:uid="{0778E711-6046-4EED-81D1-A5921FEE1A1D}"/>
    <cellStyle name="Note 4 4 2 3" xfId="27258" xr:uid="{B1B297E5-1512-4956-851F-50A4D9D5ACC7}"/>
    <cellStyle name="Note 4 4 2 3 2" xfId="27259" xr:uid="{240BFC13-AB28-4B7E-8D00-F3C358BB322A}"/>
    <cellStyle name="Note 4 4 2 3 3" xfId="27260" xr:uid="{22642180-BA63-42ED-91C2-1F9FA3198343}"/>
    <cellStyle name="Note 4 4 2 3 4" xfId="27261" xr:uid="{B826AF8F-01F1-41EB-B666-0C295795FA01}"/>
    <cellStyle name="Note 4 4 2 4" xfId="27262" xr:uid="{D5340625-7AD7-43FB-89E4-A746FD4C8D4B}"/>
    <cellStyle name="Note 4 4 2 4 2" xfId="27263" xr:uid="{F663DB0F-7F92-4F81-9F62-D7369888DE6A}"/>
    <cellStyle name="Note 4 4 2 4 3" xfId="27264" xr:uid="{8AC18E09-146D-4991-8756-09CFB7C0C5AA}"/>
    <cellStyle name="Note 4 4 2 4 4" xfId="27265" xr:uid="{757A27E2-9230-440D-8B60-9C49E5717217}"/>
    <cellStyle name="Note 4 4 2 5" xfId="27266" xr:uid="{37548A28-70A7-4561-9011-200452BA8088}"/>
    <cellStyle name="Note 4 4 2 5 2" xfId="27267" xr:uid="{A02E28D0-08E6-464C-99E9-A3F06736BAFA}"/>
    <cellStyle name="Note 4 4 2 5 3" xfId="27268" xr:uid="{4868A42F-EC71-4B04-8609-AD824BE3C770}"/>
    <cellStyle name="Note 4 4 2 5 4" xfId="27269" xr:uid="{B8BDA1A9-975D-4703-A344-44D800871E8A}"/>
    <cellStyle name="Note 4 4 2 6" xfId="27270" xr:uid="{9015EE4F-0E45-41E7-B36A-2769D553D31D}"/>
    <cellStyle name="Note 4 4 2 6 2" xfId="27271" xr:uid="{831F09B7-A020-4E78-BF80-71ABCB03331C}"/>
    <cellStyle name="Note 4 4 2 6 3" xfId="27272" xr:uid="{1E3132B7-AEEB-4BE2-BD8B-5A7E10F3CA8D}"/>
    <cellStyle name="Note 4 4 2 6 4" xfId="27273" xr:uid="{F493D647-FA76-4E99-B054-B7C947309CCF}"/>
    <cellStyle name="Note 4 4 2 7" xfId="27274" xr:uid="{2F1360D3-11B7-445D-8F67-747FBC4727D2}"/>
    <cellStyle name="Note 4 4 2 7 2" xfId="27275" xr:uid="{9B34AC7A-49E9-4D46-AFF1-273BB0D3B399}"/>
    <cellStyle name="Note 4 4 2 7 3" xfId="27276" xr:uid="{AE1A7CA1-AE58-4B65-BDD4-3A47C53E6029}"/>
    <cellStyle name="Note 4 4 2 7 4" xfId="27277" xr:uid="{BCD3B454-F055-4325-A792-503F6C186FE0}"/>
    <cellStyle name="Note 4 4 2 8" xfId="27278" xr:uid="{8FF1F31B-27FA-4B1A-ACA3-BF84A2C28673}"/>
    <cellStyle name="Note 4 4 2 8 2" xfId="27279" xr:uid="{73EF5FDC-3083-4517-983B-277760A1D593}"/>
    <cellStyle name="Note 4 4 2 8 3" xfId="27280" xr:uid="{44AAAB23-B6CD-4027-9FF5-0E94D714BEF0}"/>
    <cellStyle name="Note 4 4 2 8 4" xfId="27281" xr:uid="{99DA27FE-6FA1-4AB2-87CB-635263093B7A}"/>
    <cellStyle name="Note 4 4 2 9" xfId="27282" xr:uid="{396D8490-7B95-48EA-AD8B-72EB112DC15B}"/>
    <cellStyle name="Note 4 4 2 9 2" xfId="27283" xr:uid="{96A00EC5-1807-4FDD-944E-7E7C0B70A6D7}"/>
    <cellStyle name="Note 4 4 3" xfId="27284" xr:uid="{9CC11668-FAD2-4374-8465-D3FDD1EA8D10}"/>
    <cellStyle name="Note 4 4 3 2" xfId="27285" xr:uid="{E791109B-0694-4A2D-9F08-5E0969EF2E19}"/>
    <cellStyle name="Note 4 4 3 2 2" xfId="27286" xr:uid="{FC64E2D1-1D0B-4FE1-90A0-28C1985F52E8}"/>
    <cellStyle name="Note 4 4 3 3" xfId="27287" xr:uid="{F9805FA3-052B-4CE5-A6F3-C2760DBF76E7}"/>
    <cellStyle name="Note 4 4 3 4" xfId="27288" xr:uid="{C864B359-5E13-4815-9F52-D12AD6A96BB2}"/>
    <cellStyle name="Note 4 4 4" xfId="27289" xr:uid="{3A8AB16A-E88E-4C7A-865B-F4656D613224}"/>
    <cellStyle name="Note 4 4 4 2" xfId="27290" xr:uid="{C75F05DA-C629-417D-A06E-D10BCDACBCFA}"/>
    <cellStyle name="Note 4 4 4 3" xfId="27291" xr:uid="{B126EEBB-7CE2-4928-AE25-A70175E599CC}"/>
    <cellStyle name="Note 4 4 4 4" xfId="27292" xr:uid="{C8B65A75-A557-4F13-A730-C6346D1BE6BA}"/>
    <cellStyle name="Note 4 4 5" xfId="27293" xr:uid="{8EB06AF5-580B-4FE4-A3DF-02DC528DB308}"/>
    <cellStyle name="Note 4 4 5 2" xfId="27294" xr:uid="{00FA96BB-C20E-4583-A4DB-AC74E36369F1}"/>
    <cellStyle name="Note 4 4 5 3" xfId="27295" xr:uid="{8D5BB2D8-E754-480A-A388-653107DDA3B3}"/>
    <cellStyle name="Note 4 4 5 4" xfId="27296" xr:uid="{EF739D5D-18EC-4DFE-959B-A6C36C58FD47}"/>
    <cellStyle name="Note 4 4 6" xfId="27297" xr:uid="{C7D43673-88FB-47FA-9CB4-2FA5612F87F9}"/>
    <cellStyle name="Note 4 4 6 2" xfId="27298" xr:uid="{4CD912E8-7028-4154-B883-50BB016ACCB8}"/>
    <cellStyle name="Note 4 4 6 3" xfId="27299" xr:uid="{6C38A63D-DF6D-42B6-A90C-A14D06655B10}"/>
    <cellStyle name="Note 4 4 6 4" xfId="27300" xr:uid="{66D85146-4FFA-40EB-84E1-60D59E621589}"/>
    <cellStyle name="Note 4 4 7" xfId="27301" xr:uid="{3296B2F2-DA01-495B-9B61-23B32B1BDDDB}"/>
    <cellStyle name="Note 4 4 7 2" xfId="27302" xr:uid="{3F382A6E-9C1E-401C-A96F-103768F3BB14}"/>
    <cellStyle name="Note 4 4 7 3" xfId="27303" xr:uid="{530DE811-FE79-47A8-9F63-CCD4B4044F23}"/>
    <cellStyle name="Note 4 4 7 4" xfId="27304" xr:uid="{256D38AA-A1CE-4E16-8445-7FFA3B523ECD}"/>
    <cellStyle name="Note 4 4 8" xfId="27305" xr:uid="{BE192441-0AE8-4607-A9CA-F177956DB391}"/>
    <cellStyle name="Note 4 4 8 2" xfId="27306" xr:uid="{92A95CF3-DD0E-4A0C-8675-5DDB3E40EE1E}"/>
    <cellStyle name="Note 4 4 8 3" xfId="27307" xr:uid="{7415FC4F-F7E6-4748-A6BC-BE05F33D3485}"/>
    <cellStyle name="Note 4 4 8 4" xfId="27308" xr:uid="{AE94E135-E98E-409C-9785-92BA960279DE}"/>
    <cellStyle name="Note 4 4 9" xfId="27309" xr:uid="{56EC71AB-5A63-4216-B7EA-C1D5F15B5688}"/>
    <cellStyle name="Note 4 4 9 2" xfId="27310" xr:uid="{004B7C07-7275-4CA4-818E-456A51628194}"/>
    <cellStyle name="Note 4 4 9 3" xfId="27311" xr:uid="{BC36E2AA-4B13-4B62-ABBF-48104B284742}"/>
    <cellStyle name="Note 4 4 9 4" xfId="27312" xr:uid="{9B54CADF-195B-48CF-B5EC-DD45F7AB7003}"/>
    <cellStyle name="Note 4 5" xfId="27313" xr:uid="{AB5C4F3E-1F70-481A-9CEA-44674B70E555}"/>
    <cellStyle name="Note 4 5 10" xfId="27314" xr:uid="{D10F4065-D04E-45E4-B5D9-64E0B40D7867}"/>
    <cellStyle name="Note 4 5 10 2" xfId="27315" xr:uid="{3D90BF08-FA82-42C5-ABB7-8E196E2B1E30}"/>
    <cellStyle name="Note 4 5 11" xfId="27316" xr:uid="{6E33E035-EA0E-4428-B85B-F56567EA06E0}"/>
    <cellStyle name="Note 4 5 11 2" xfId="27317" xr:uid="{898905E9-2534-4110-95A2-05BE6316D2EA}"/>
    <cellStyle name="Note 4 5 12" xfId="27318" xr:uid="{B6D89B22-31D5-486F-8CC4-B728BF340277}"/>
    <cellStyle name="Note 4 5 2" xfId="27319" xr:uid="{3F9D4BC4-8726-4DAB-B78F-C38707A0F53E}"/>
    <cellStyle name="Note 4 5 2 10" xfId="27320" xr:uid="{9D17466F-D65C-4983-A5FA-C9BDE2BECD49}"/>
    <cellStyle name="Note 4 5 2 10 2" xfId="27321" xr:uid="{8BEEF0E7-D45D-4216-9871-C47AC0998F3C}"/>
    <cellStyle name="Note 4 5 2 11" xfId="27322" xr:uid="{F96D9543-C70F-4637-9FB1-7A3936848F34}"/>
    <cellStyle name="Note 4 5 2 2" xfId="27323" xr:uid="{7380BC5D-501B-4402-9A62-15206F23316B}"/>
    <cellStyle name="Note 4 5 2 2 2" xfId="27324" xr:uid="{ED28ACFB-AAE8-4A66-8374-C879DD3F5808}"/>
    <cellStyle name="Note 4 5 2 2 2 2" xfId="27325" xr:uid="{4F3F4307-71CB-40B6-9063-DCF06DC634C7}"/>
    <cellStyle name="Note 4 5 2 2 3" xfId="27326" xr:uid="{85B7070C-E4BB-4279-B434-4757A3304CD7}"/>
    <cellStyle name="Note 4 5 2 2 4" xfId="27327" xr:uid="{DBC03538-F940-430D-A29F-D8150FF79FFA}"/>
    <cellStyle name="Note 4 5 2 3" xfId="27328" xr:uid="{1883C86B-6F1D-4237-88A3-AB93001F9F60}"/>
    <cellStyle name="Note 4 5 2 3 2" xfId="27329" xr:uid="{F321F3BF-D780-4E99-B4D3-A0944C2EE7C8}"/>
    <cellStyle name="Note 4 5 2 3 3" xfId="27330" xr:uid="{5F3B8462-4E08-4AAC-9035-C3B519E188A6}"/>
    <cellStyle name="Note 4 5 2 3 4" xfId="27331" xr:uid="{6F493C44-3E45-4192-A147-E58D3C65A8EF}"/>
    <cellStyle name="Note 4 5 2 4" xfId="27332" xr:uid="{52AEBA21-C3D4-476C-8B48-45020FCBA78C}"/>
    <cellStyle name="Note 4 5 2 4 2" xfId="27333" xr:uid="{42AC6111-91F4-4E6D-9EBE-1B7D87C26C9E}"/>
    <cellStyle name="Note 4 5 2 4 3" xfId="27334" xr:uid="{CC67A037-D735-4A9F-8800-26B589F582DB}"/>
    <cellStyle name="Note 4 5 2 4 4" xfId="27335" xr:uid="{9FBBFFEB-CA1B-4F0F-A5CC-B3726B885E05}"/>
    <cellStyle name="Note 4 5 2 5" xfId="27336" xr:uid="{E388E05B-1A20-4349-9CAF-127B36E9E789}"/>
    <cellStyle name="Note 4 5 2 5 2" xfId="27337" xr:uid="{373C9C78-B9DB-424B-95E8-1C3D59CA5274}"/>
    <cellStyle name="Note 4 5 2 5 3" xfId="27338" xr:uid="{45DEADF9-BCC2-436A-922E-1468DCF5645E}"/>
    <cellStyle name="Note 4 5 2 5 4" xfId="27339" xr:uid="{6AD0459E-66C8-4B00-A1C9-79B674A0FB12}"/>
    <cellStyle name="Note 4 5 2 6" xfId="27340" xr:uid="{BCB12097-F430-4127-A3BA-2BE0A5FEB52B}"/>
    <cellStyle name="Note 4 5 2 6 2" xfId="27341" xr:uid="{EBF26405-C97E-4FEA-852C-CBE58F3702F7}"/>
    <cellStyle name="Note 4 5 2 6 3" xfId="27342" xr:uid="{1B89E4E6-0B8B-4492-ACDB-90083B76298E}"/>
    <cellStyle name="Note 4 5 2 6 4" xfId="27343" xr:uid="{001D5700-7AA7-45FC-BF5A-A5732CBE1594}"/>
    <cellStyle name="Note 4 5 2 7" xfId="27344" xr:uid="{E13F523D-21AD-4398-958F-FBF92AC03570}"/>
    <cellStyle name="Note 4 5 2 7 2" xfId="27345" xr:uid="{63CD3D33-9548-4BF3-BE4F-30825F4731EA}"/>
    <cellStyle name="Note 4 5 2 7 3" xfId="27346" xr:uid="{9E47F1A9-0774-494C-B233-75759C7134D4}"/>
    <cellStyle name="Note 4 5 2 7 4" xfId="27347" xr:uid="{181251FC-5716-4B70-A0DE-FFE918691F20}"/>
    <cellStyle name="Note 4 5 2 8" xfId="27348" xr:uid="{16E88605-6FB0-4DEA-9408-BE5C02FD4624}"/>
    <cellStyle name="Note 4 5 2 8 2" xfId="27349" xr:uid="{870DBA1A-DF26-49A6-8F59-063CF26DA447}"/>
    <cellStyle name="Note 4 5 2 8 3" xfId="27350" xr:uid="{5F9AB4C6-8022-4A47-A968-659543C45515}"/>
    <cellStyle name="Note 4 5 2 8 4" xfId="27351" xr:uid="{36038ED5-7E6B-48F7-8BA3-F35D3D97B305}"/>
    <cellStyle name="Note 4 5 2 9" xfId="27352" xr:uid="{F1926060-9BF3-4EB9-A3DE-B787AFCC95A9}"/>
    <cellStyle name="Note 4 5 2 9 2" xfId="27353" xr:uid="{CD6CC8E0-F723-4D37-9110-689BB6663182}"/>
    <cellStyle name="Note 4 5 3" xfId="27354" xr:uid="{2B5599C7-2A26-4FED-AF87-ACA282446D6B}"/>
    <cellStyle name="Note 4 5 3 2" xfId="27355" xr:uid="{8AD6F7B4-BC95-4CAB-9C56-55F9897CE4E7}"/>
    <cellStyle name="Note 4 5 3 2 2" xfId="27356" xr:uid="{14AA6AFC-8F7D-4888-B7E0-5F1172133A55}"/>
    <cellStyle name="Note 4 5 3 3" xfId="27357" xr:uid="{D4A29856-B1CC-4AA6-9FE7-3B9502EAC16F}"/>
    <cellStyle name="Note 4 5 3 4" xfId="27358" xr:uid="{EEC1A68B-2A9B-41E0-875F-424CB03B607D}"/>
    <cellStyle name="Note 4 5 4" xfId="27359" xr:uid="{7881FCC3-2A0E-427C-9E0D-9B0FA611D096}"/>
    <cellStyle name="Note 4 5 4 2" xfId="27360" xr:uid="{7BD8C658-2176-4FAE-9024-DF491DA54BA0}"/>
    <cellStyle name="Note 4 5 4 3" xfId="27361" xr:uid="{0B89C1BB-22A0-4106-ABB7-CD405BE1F819}"/>
    <cellStyle name="Note 4 5 4 4" xfId="27362" xr:uid="{C649C70D-E5BE-487A-B639-73AC4DD90C11}"/>
    <cellStyle name="Note 4 5 5" xfId="27363" xr:uid="{06EC4693-F490-4792-B1C4-DE50A979A523}"/>
    <cellStyle name="Note 4 5 5 2" xfId="27364" xr:uid="{41E2EB52-3126-4B47-98E7-E18F3996D315}"/>
    <cellStyle name="Note 4 5 5 3" xfId="27365" xr:uid="{483B5229-FCB6-45D1-9F86-E346B762501F}"/>
    <cellStyle name="Note 4 5 5 4" xfId="27366" xr:uid="{B20A6BF0-71E0-4286-96F0-EB260B01B9C1}"/>
    <cellStyle name="Note 4 5 6" xfId="27367" xr:uid="{CD170610-18AF-4CF4-9A6F-E57C9A77AA3C}"/>
    <cellStyle name="Note 4 5 6 2" xfId="27368" xr:uid="{41782590-4970-43D9-9314-3F46BD740FCB}"/>
    <cellStyle name="Note 4 5 6 3" xfId="27369" xr:uid="{A3EFD340-0874-48E2-AB75-19401A463BCA}"/>
    <cellStyle name="Note 4 5 6 4" xfId="27370" xr:uid="{E4DF6C0E-D3E3-422E-9750-B5BC33E67879}"/>
    <cellStyle name="Note 4 5 7" xfId="27371" xr:uid="{D35FB297-E3AF-4EFD-A063-A1866A939C7A}"/>
    <cellStyle name="Note 4 5 7 2" xfId="27372" xr:uid="{59BA2C9B-90FE-4578-BE7C-C3F8264ECE8F}"/>
    <cellStyle name="Note 4 5 7 3" xfId="27373" xr:uid="{06CA429D-017A-4359-BA0D-6C85000DAE24}"/>
    <cellStyle name="Note 4 5 7 4" xfId="27374" xr:uid="{6D9DA621-2325-414B-9227-C672BDFAB40B}"/>
    <cellStyle name="Note 4 5 8" xfId="27375" xr:uid="{6768F081-A2A0-47A8-BBED-5F25B9A4B26B}"/>
    <cellStyle name="Note 4 5 8 2" xfId="27376" xr:uid="{121E43AC-189A-487D-B520-D6298E1DE6C7}"/>
    <cellStyle name="Note 4 5 8 3" xfId="27377" xr:uid="{17A19D9C-6930-4CCC-96C9-BFC8AADCEB75}"/>
    <cellStyle name="Note 4 5 8 4" xfId="27378" xr:uid="{CB623991-D773-4702-BA57-F64002D012EB}"/>
    <cellStyle name="Note 4 5 9" xfId="27379" xr:uid="{8170E0A4-BFCA-44F3-8182-4E87DC959A00}"/>
    <cellStyle name="Note 4 5 9 2" xfId="27380" xr:uid="{0868D98A-CD0A-47E4-B183-69C63B67099F}"/>
    <cellStyle name="Note 4 5 9 3" xfId="27381" xr:uid="{BB75618C-681E-4918-A577-4470822D41B9}"/>
    <cellStyle name="Note 4 5 9 4" xfId="27382" xr:uid="{51E2254E-8F33-4319-97C5-BACAEE172294}"/>
    <cellStyle name="Note 4 6" xfId="27383" xr:uid="{95134A3D-44E7-4ABE-9D45-D7E83E63BD6D}"/>
    <cellStyle name="Note 4 6 10" xfId="27384" xr:uid="{5A6C74B4-2E30-4CAA-83EB-5BAFD0A60985}"/>
    <cellStyle name="Note 4 6 10 2" xfId="27385" xr:uid="{4BBBC8A7-8DF9-4746-BA92-538A10BC41C5}"/>
    <cellStyle name="Note 4 6 11" xfId="27386" xr:uid="{04A4C10B-049B-47FF-95B6-CBE7749DFF1C}"/>
    <cellStyle name="Note 4 6 11 2" xfId="27387" xr:uid="{7B7051AF-4693-4FEE-B22D-5DB0C2B84F86}"/>
    <cellStyle name="Note 4 6 12" xfId="27388" xr:uid="{F945DB38-0FF0-4FC6-9701-E5AA2DDD9EEC}"/>
    <cellStyle name="Note 4 6 2" xfId="27389" xr:uid="{C447E738-0F82-4C7C-BB38-FD70118D1DD2}"/>
    <cellStyle name="Note 4 6 2 10" xfId="27390" xr:uid="{30778DAE-2133-435A-B6E0-910926B02A2F}"/>
    <cellStyle name="Note 4 6 2 10 2" xfId="27391" xr:uid="{8F437333-A002-4237-BCE4-773F1CB5A1E5}"/>
    <cellStyle name="Note 4 6 2 11" xfId="27392" xr:uid="{07FDCE70-DDED-4439-9D15-465827AA3627}"/>
    <cellStyle name="Note 4 6 2 2" xfId="27393" xr:uid="{F4D22FD0-01C5-48CF-AA48-B27CA3DEE57D}"/>
    <cellStyle name="Note 4 6 2 2 2" xfId="27394" xr:uid="{B433A76D-8AB2-4175-BB86-7015753138FD}"/>
    <cellStyle name="Note 4 6 2 2 2 2" xfId="27395" xr:uid="{57EF4343-1979-450D-9161-E936DC5E5730}"/>
    <cellStyle name="Note 4 6 2 2 3" xfId="27396" xr:uid="{B521502A-FC54-4BA3-A685-342E1D9FA15B}"/>
    <cellStyle name="Note 4 6 2 2 4" xfId="27397" xr:uid="{229F0E19-6C83-4545-861B-ACA4C5B3376D}"/>
    <cellStyle name="Note 4 6 2 3" xfId="27398" xr:uid="{3629402C-2E29-4731-AE18-8C611D04F940}"/>
    <cellStyle name="Note 4 6 2 3 2" xfId="27399" xr:uid="{76781CF7-13CC-4764-A589-1416684C6A62}"/>
    <cellStyle name="Note 4 6 2 3 3" xfId="27400" xr:uid="{71B4F256-487B-47BD-A8AF-B2392FA3B78E}"/>
    <cellStyle name="Note 4 6 2 3 4" xfId="27401" xr:uid="{4462F2A1-B65D-42AC-B6A5-832E0E295242}"/>
    <cellStyle name="Note 4 6 2 4" xfId="27402" xr:uid="{F174A0C8-84FC-48AB-9A55-5E2D8144AFFB}"/>
    <cellStyle name="Note 4 6 2 4 2" xfId="27403" xr:uid="{BC22B766-AFFE-485E-9F0D-3D6B37865DFA}"/>
    <cellStyle name="Note 4 6 2 4 3" xfId="27404" xr:uid="{A24EA38A-10E6-4D1D-B11D-72E7D0367C37}"/>
    <cellStyle name="Note 4 6 2 4 4" xfId="27405" xr:uid="{B1D7D34D-93EE-4AA0-9C5A-FB30F29E5EB4}"/>
    <cellStyle name="Note 4 6 2 5" xfId="27406" xr:uid="{8498E5D2-2B57-4AAB-AF0B-F80FE6F3A831}"/>
    <cellStyle name="Note 4 6 2 5 2" xfId="27407" xr:uid="{3CA44A1D-F192-4CB9-A5BE-5438B5C1E387}"/>
    <cellStyle name="Note 4 6 2 5 3" xfId="27408" xr:uid="{43B6C955-64AC-4B96-B2A5-AAE7E4F0FAC3}"/>
    <cellStyle name="Note 4 6 2 5 4" xfId="27409" xr:uid="{80367254-8B54-4358-A3C9-E915DA038EC3}"/>
    <cellStyle name="Note 4 6 2 6" xfId="27410" xr:uid="{F1471573-C212-47C3-9E55-8BA6307BA83D}"/>
    <cellStyle name="Note 4 6 2 6 2" xfId="27411" xr:uid="{148066A6-9EF9-471B-B299-662FBE7A8012}"/>
    <cellStyle name="Note 4 6 2 6 3" xfId="27412" xr:uid="{037079D0-8568-40E1-BA96-7D132A927F79}"/>
    <cellStyle name="Note 4 6 2 6 4" xfId="27413" xr:uid="{ABEF9D5B-A79A-4FE3-B2D5-4C135FE19B2C}"/>
    <cellStyle name="Note 4 6 2 7" xfId="27414" xr:uid="{C2A73152-D387-4156-9870-01292A41DACB}"/>
    <cellStyle name="Note 4 6 2 7 2" xfId="27415" xr:uid="{F215A3A0-F67F-4D5C-B718-88534A789626}"/>
    <cellStyle name="Note 4 6 2 7 3" xfId="27416" xr:uid="{5DB192D1-7CDD-45AD-966D-6420C9B4ECF0}"/>
    <cellStyle name="Note 4 6 2 7 4" xfId="27417" xr:uid="{BA39F87F-C31D-4A6F-8F13-C097B57502AE}"/>
    <cellStyle name="Note 4 6 2 8" xfId="27418" xr:uid="{2EDE5D8F-0A88-453A-892E-98687AE5BB0E}"/>
    <cellStyle name="Note 4 6 2 8 2" xfId="27419" xr:uid="{2B5589A8-AD62-4FC3-A921-3B204A73A33C}"/>
    <cellStyle name="Note 4 6 2 8 3" xfId="27420" xr:uid="{DA93B096-27F5-4978-B1F9-80FD24F19767}"/>
    <cellStyle name="Note 4 6 2 8 4" xfId="27421" xr:uid="{7CA47D09-6F67-44CF-821A-D1D66D82B80A}"/>
    <cellStyle name="Note 4 6 2 9" xfId="27422" xr:uid="{980D6369-15A8-4E03-808F-0DCF30580426}"/>
    <cellStyle name="Note 4 6 2 9 2" xfId="27423" xr:uid="{AEA25D10-00CE-4710-8522-F057DE98C0A3}"/>
    <cellStyle name="Note 4 6 3" xfId="27424" xr:uid="{81D69E28-7DAA-49C8-8848-C1AB72D6D4B6}"/>
    <cellStyle name="Note 4 6 3 2" xfId="27425" xr:uid="{32E57B62-C9C2-4393-ACC9-69288BB5FECC}"/>
    <cellStyle name="Note 4 6 3 2 2" xfId="27426" xr:uid="{F70FDD84-D893-4040-8285-23BA44F07187}"/>
    <cellStyle name="Note 4 6 3 3" xfId="27427" xr:uid="{D7E7D8F1-CF6A-4195-BA77-70596DC51F35}"/>
    <cellStyle name="Note 4 6 3 4" xfId="27428" xr:uid="{82A496CE-0B76-4EFA-A475-AC38DF776FD3}"/>
    <cellStyle name="Note 4 6 4" xfId="27429" xr:uid="{66209C59-0B70-4A9C-AEE9-5E2DDF140A47}"/>
    <cellStyle name="Note 4 6 4 2" xfId="27430" xr:uid="{BD006FDA-C80E-49CE-908F-FAFF39D3FA91}"/>
    <cellStyle name="Note 4 6 4 3" xfId="27431" xr:uid="{5DEA9817-586C-4289-800E-87FA3839D82A}"/>
    <cellStyle name="Note 4 6 4 4" xfId="27432" xr:uid="{B4AEDCAF-42AB-4E75-903A-171D38E65134}"/>
    <cellStyle name="Note 4 6 5" xfId="27433" xr:uid="{4EEFC8E6-5A6B-4E49-ACA8-CCD76C901517}"/>
    <cellStyle name="Note 4 6 5 2" xfId="27434" xr:uid="{5BC76EA2-4066-4878-A883-8192C7BD6D38}"/>
    <cellStyle name="Note 4 6 5 3" xfId="27435" xr:uid="{EC9C2191-3F44-42E3-8DDF-6924F9F41B09}"/>
    <cellStyle name="Note 4 6 5 4" xfId="27436" xr:uid="{3E5D94FF-B642-4E3B-9930-9C1D563DA9C0}"/>
    <cellStyle name="Note 4 6 6" xfId="27437" xr:uid="{23F548E4-D146-4939-8D65-22DE92D39814}"/>
    <cellStyle name="Note 4 6 6 2" xfId="27438" xr:uid="{276AE663-49C1-4D53-8DBD-219FD5CB0C67}"/>
    <cellStyle name="Note 4 6 6 3" xfId="27439" xr:uid="{EF09F069-A9A7-4ABF-8BB1-5EB964885EF6}"/>
    <cellStyle name="Note 4 6 6 4" xfId="27440" xr:uid="{66BBD2D1-755B-4CB7-820A-AE48526EC079}"/>
    <cellStyle name="Note 4 6 7" xfId="27441" xr:uid="{76FBFC13-2E6F-404D-8C7E-866CF95AC2E1}"/>
    <cellStyle name="Note 4 6 7 2" xfId="27442" xr:uid="{940ED0C8-7A17-45C1-B1ED-FB8F11E14DAC}"/>
    <cellStyle name="Note 4 6 7 3" xfId="27443" xr:uid="{BCE154D0-41EA-444A-88DE-50FF70A52CA6}"/>
    <cellStyle name="Note 4 6 7 4" xfId="27444" xr:uid="{9C61B4AA-A0A5-47AA-9973-68BA1F8DACC3}"/>
    <cellStyle name="Note 4 6 8" xfId="27445" xr:uid="{EC66CC06-2FA1-4809-A8A0-EF99B0886B14}"/>
    <cellStyle name="Note 4 6 8 2" xfId="27446" xr:uid="{EE76C5D9-242A-4323-8C8F-DC2C55E1361C}"/>
    <cellStyle name="Note 4 6 8 3" xfId="27447" xr:uid="{69121402-4268-41C4-BD6A-C0FDF52415C6}"/>
    <cellStyle name="Note 4 6 8 4" xfId="27448" xr:uid="{6F90B9EF-D5AB-4AC6-8488-F26198D6C5E2}"/>
    <cellStyle name="Note 4 6 9" xfId="27449" xr:uid="{39C4FC6D-925F-40B9-B289-861F7B033433}"/>
    <cellStyle name="Note 4 6 9 2" xfId="27450" xr:uid="{835D5840-6336-4011-A107-3C36D558EA97}"/>
    <cellStyle name="Note 4 6 9 3" xfId="27451" xr:uid="{73338E81-C3FF-4679-9E89-B3E1A0C4BACA}"/>
    <cellStyle name="Note 4 6 9 4" xfId="27452" xr:uid="{B908C697-41FF-41B1-B46A-CE2B340792A9}"/>
    <cellStyle name="Note 4 7" xfId="27453" xr:uid="{946D0D08-CDA3-4C14-9FE7-6FEADA38B21B}"/>
    <cellStyle name="Note 4 7 10" xfId="27454" xr:uid="{9878626F-209C-4963-92D2-0820EBE40E2D}"/>
    <cellStyle name="Note 4 7 10 2" xfId="27455" xr:uid="{167D44A9-B87B-444A-BBF7-0F6747C9D9CB}"/>
    <cellStyle name="Note 4 7 11" xfId="27456" xr:uid="{92076062-49EA-482C-B17E-75DAA7F3836D}"/>
    <cellStyle name="Note 4 7 11 2" xfId="27457" xr:uid="{46E177DE-11A5-4190-A4A3-C9F41E530A18}"/>
    <cellStyle name="Note 4 7 12" xfId="27458" xr:uid="{E76914C9-A48F-4123-82E3-872421261A38}"/>
    <cellStyle name="Note 4 7 2" xfId="27459" xr:uid="{517C51C3-BEC3-4797-97F1-4FAAC3036FF7}"/>
    <cellStyle name="Note 4 7 2 10" xfId="27460" xr:uid="{454AFDC5-2D9B-40AD-A8AA-6A871B8B6697}"/>
    <cellStyle name="Note 4 7 2 10 2" xfId="27461" xr:uid="{6A0ED0A6-EE5E-4630-97DB-54D41C071BD4}"/>
    <cellStyle name="Note 4 7 2 11" xfId="27462" xr:uid="{6488D98A-4274-42F7-B5F0-CA2CE351889D}"/>
    <cellStyle name="Note 4 7 2 2" xfId="27463" xr:uid="{8884DC5A-5F08-45DA-B47F-DBD9A328053B}"/>
    <cellStyle name="Note 4 7 2 2 2" xfId="27464" xr:uid="{36C954E3-80CE-4BFB-A616-49BF7B8DB1B9}"/>
    <cellStyle name="Note 4 7 2 2 2 2" xfId="27465" xr:uid="{A0BD6178-80C6-49CD-87EA-A367D9442170}"/>
    <cellStyle name="Note 4 7 2 2 3" xfId="27466" xr:uid="{228946AC-4807-4A50-9B70-A3A25DB170CA}"/>
    <cellStyle name="Note 4 7 2 2 4" xfId="27467" xr:uid="{30029786-D576-498F-B121-591FC38A4029}"/>
    <cellStyle name="Note 4 7 2 3" xfId="27468" xr:uid="{B4F8B462-A646-4B43-90BF-7D2DE5368B28}"/>
    <cellStyle name="Note 4 7 2 3 2" xfId="27469" xr:uid="{D973B567-C856-4614-9B0C-185ADFE1AE98}"/>
    <cellStyle name="Note 4 7 2 3 3" xfId="27470" xr:uid="{ECBE28EE-2665-4BBD-81C9-D00D5793E7A2}"/>
    <cellStyle name="Note 4 7 2 3 4" xfId="27471" xr:uid="{48B1280E-BEA5-41F6-B1EA-4A4D70D7EE26}"/>
    <cellStyle name="Note 4 7 2 4" xfId="27472" xr:uid="{355864DD-3E1E-431C-9194-773C6AA97514}"/>
    <cellStyle name="Note 4 7 2 4 2" xfId="27473" xr:uid="{CB1485CE-089C-4DD2-9D4D-3BC7ADE68FE6}"/>
    <cellStyle name="Note 4 7 2 4 3" xfId="27474" xr:uid="{9C445A9B-6ECC-4F0F-A514-735B24F8E4B8}"/>
    <cellStyle name="Note 4 7 2 4 4" xfId="27475" xr:uid="{FD51299C-01DF-4776-AF0B-A713ECBD068A}"/>
    <cellStyle name="Note 4 7 2 5" xfId="27476" xr:uid="{77697206-4F21-4B6C-9E3D-934377D9CC3C}"/>
    <cellStyle name="Note 4 7 2 5 2" xfId="27477" xr:uid="{6E93564B-8007-4F3B-8EF3-45751CBE50EE}"/>
    <cellStyle name="Note 4 7 2 5 3" xfId="27478" xr:uid="{4FC20C01-0D14-4A17-BABF-80069806546E}"/>
    <cellStyle name="Note 4 7 2 5 4" xfId="27479" xr:uid="{2D0156BC-F39F-48FB-BE14-6D766F3D3B6B}"/>
    <cellStyle name="Note 4 7 2 6" xfId="27480" xr:uid="{B707816B-DD97-4E14-A42B-BFA4F26AAB78}"/>
    <cellStyle name="Note 4 7 2 6 2" xfId="27481" xr:uid="{600795B3-E76D-4395-9424-008707B2B7F5}"/>
    <cellStyle name="Note 4 7 2 6 3" xfId="27482" xr:uid="{D4899857-F1D7-4AF0-BE10-D86E06A81726}"/>
    <cellStyle name="Note 4 7 2 6 4" xfId="27483" xr:uid="{D027D6ED-A4A5-48A1-81D1-491574626AED}"/>
    <cellStyle name="Note 4 7 2 7" xfId="27484" xr:uid="{16072250-4F85-4EEB-A42E-0BFD59752373}"/>
    <cellStyle name="Note 4 7 2 7 2" xfId="27485" xr:uid="{342D89DF-8C6D-4A8C-B3C0-CF91ECB58636}"/>
    <cellStyle name="Note 4 7 2 7 3" xfId="27486" xr:uid="{7B5BC5DA-97F3-4179-BF0D-DFE115710C41}"/>
    <cellStyle name="Note 4 7 2 7 4" xfId="27487" xr:uid="{984F8B9A-F3F0-4436-ADB2-356506CBCB5D}"/>
    <cellStyle name="Note 4 7 2 8" xfId="27488" xr:uid="{713625D1-BBF6-42A6-A0B0-14D9E7D99449}"/>
    <cellStyle name="Note 4 7 2 8 2" xfId="27489" xr:uid="{F3C90262-DB23-4678-A46B-89863ED1ED8C}"/>
    <cellStyle name="Note 4 7 2 8 3" xfId="27490" xr:uid="{7D3219AA-D33E-4E4D-8039-E0023D9C7546}"/>
    <cellStyle name="Note 4 7 2 8 4" xfId="27491" xr:uid="{172366EF-0EA7-49DC-BD87-3F8C4B9AFE3A}"/>
    <cellStyle name="Note 4 7 2 9" xfId="27492" xr:uid="{9C811FE9-7334-4A44-8565-692EDFEE16F1}"/>
    <cellStyle name="Note 4 7 2 9 2" xfId="27493" xr:uid="{449A23B6-F3B2-42F7-B1D7-174E12794FB9}"/>
    <cellStyle name="Note 4 7 3" xfId="27494" xr:uid="{FC13D71C-9A9B-4921-9470-2DB153EEEDB1}"/>
    <cellStyle name="Note 4 7 3 2" xfId="27495" xr:uid="{A884CB3A-2D7F-40D3-A488-61E5027BC377}"/>
    <cellStyle name="Note 4 7 3 2 2" xfId="27496" xr:uid="{D1B8CAFC-9174-403C-81B6-0AC70DF0D1FE}"/>
    <cellStyle name="Note 4 7 3 3" xfId="27497" xr:uid="{5EBE22A1-F4DE-4519-9CA4-E172EAB83BB7}"/>
    <cellStyle name="Note 4 7 3 4" xfId="27498" xr:uid="{92686C8F-D329-49B9-84E3-F3021F75CE58}"/>
    <cellStyle name="Note 4 7 4" xfId="27499" xr:uid="{D8D60448-93F9-4A06-B71D-FC171B69BA9E}"/>
    <cellStyle name="Note 4 7 4 2" xfId="27500" xr:uid="{14C4CAC8-8A18-44B1-B13A-4971E779C67C}"/>
    <cellStyle name="Note 4 7 4 3" xfId="27501" xr:uid="{1E88B264-5241-44F4-9738-49739DD0787C}"/>
    <cellStyle name="Note 4 7 4 4" xfId="27502" xr:uid="{634564DF-A158-4FED-A9D0-FA390F265A80}"/>
    <cellStyle name="Note 4 7 5" xfId="27503" xr:uid="{0629CCCA-CDE9-45A8-B322-A86CDC1E3BB4}"/>
    <cellStyle name="Note 4 7 5 2" xfId="27504" xr:uid="{9E5A3798-25C3-4494-B90D-867B151DEC0D}"/>
    <cellStyle name="Note 4 7 5 3" xfId="27505" xr:uid="{6697819D-D614-4262-B1BB-1D2DE4ADD0AE}"/>
    <cellStyle name="Note 4 7 5 4" xfId="27506" xr:uid="{C999C615-5BB2-49F8-B7BD-951F0163C1A6}"/>
    <cellStyle name="Note 4 7 6" xfId="27507" xr:uid="{4E8CBE4E-921A-48B9-B797-CEAE7C3C7236}"/>
    <cellStyle name="Note 4 7 6 2" xfId="27508" xr:uid="{00CBF523-409B-4F03-BF64-ABBAA23E7DA7}"/>
    <cellStyle name="Note 4 7 6 3" xfId="27509" xr:uid="{2A8C1FAD-101B-4212-B912-6CE1923A087F}"/>
    <cellStyle name="Note 4 7 6 4" xfId="27510" xr:uid="{06C3BAAC-B482-4286-A4D0-38114AD932E2}"/>
    <cellStyle name="Note 4 7 7" xfId="27511" xr:uid="{1C8E8ACD-8A1D-415B-B2C0-49562928B661}"/>
    <cellStyle name="Note 4 7 7 2" xfId="27512" xr:uid="{10279BFC-2887-401E-8073-EFB5548CC209}"/>
    <cellStyle name="Note 4 7 7 3" xfId="27513" xr:uid="{A44085E8-3CD2-4B4B-82A0-8B5941167AAC}"/>
    <cellStyle name="Note 4 7 7 4" xfId="27514" xr:uid="{AE713FA1-1F6F-4B6D-A9D8-75BF22B4B831}"/>
    <cellStyle name="Note 4 7 8" xfId="27515" xr:uid="{2CB5B4E3-D3BF-45B0-8D41-C194F8E2441C}"/>
    <cellStyle name="Note 4 7 8 2" xfId="27516" xr:uid="{604BF6F9-DDAE-40C9-BB94-A5B6E2D847FE}"/>
    <cellStyle name="Note 4 7 8 3" xfId="27517" xr:uid="{49169947-C5BA-4CC4-9537-A673D83D20AD}"/>
    <cellStyle name="Note 4 7 8 4" xfId="27518" xr:uid="{7E846D92-43F6-48E8-9FF7-7400E4EA04C6}"/>
    <cellStyle name="Note 4 7 9" xfId="27519" xr:uid="{3287CC88-5CBE-4476-B02B-458793B154D3}"/>
    <cellStyle name="Note 4 7 9 2" xfId="27520" xr:uid="{624954C3-EC46-4B43-A7C1-2AB25C2017A7}"/>
    <cellStyle name="Note 4 7 9 3" xfId="27521" xr:uid="{1E170480-5EEA-4440-8AAC-BA9C0C156267}"/>
    <cellStyle name="Note 4 7 9 4" xfId="27522" xr:uid="{5166B49B-FACA-41CC-B437-B1A571078132}"/>
    <cellStyle name="Note 4 8" xfId="27523" xr:uid="{50E2AB6B-1793-4BF6-A7CC-55014DDB774A}"/>
    <cellStyle name="Note 4 8 10" xfId="27524" xr:uid="{935CC9F1-5AEC-45B5-9073-3CA91373D036}"/>
    <cellStyle name="Note 4 8 10 2" xfId="27525" xr:uid="{179202A4-423C-449A-9221-1D7BE199F4D4}"/>
    <cellStyle name="Note 4 8 11" xfId="27526" xr:uid="{206E47C0-919A-48C3-AA0E-965B66A3E266}"/>
    <cellStyle name="Note 4 8 11 2" xfId="27527" xr:uid="{F3E26ADE-F417-4B8D-A3B8-C0F744A551CA}"/>
    <cellStyle name="Note 4 8 12" xfId="27528" xr:uid="{A38DBF6C-2D08-4190-9FC1-759AEA68E566}"/>
    <cellStyle name="Note 4 8 2" xfId="27529" xr:uid="{043B84D4-4EFF-470D-AAF7-253AD4C2C24F}"/>
    <cellStyle name="Note 4 8 2 10" xfId="27530" xr:uid="{AE3A1B6C-82F0-468E-A639-4052132E46B0}"/>
    <cellStyle name="Note 4 8 2 10 2" xfId="27531" xr:uid="{34C28DA8-A59F-4DC9-B64F-92D3D4B09C18}"/>
    <cellStyle name="Note 4 8 2 11" xfId="27532" xr:uid="{16FA3977-4697-4E53-A8F9-5C6D3526CA26}"/>
    <cellStyle name="Note 4 8 2 2" xfId="27533" xr:uid="{D572DEAA-AA8C-418D-95E2-19C04A54E41A}"/>
    <cellStyle name="Note 4 8 2 2 2" xfId="27534" xr:uid="{20C440AC-3DE1-4908-B17F-8B6E20A3F0B4}"/>
    <cellStyle name="Note 4 8 2 2 2 2" xfId="27535" xr:uid="{B5B76077-6981-4566-8596-AF45F804FF32}"/>
    <cellStyle name="Note 4 8 2 2 3" xfId="27536" xr:uid="{8B8843C5-DF91-4249-BA6E-7D086B8F4F75}"/>
    <cellStyle name="Note 4 8 2 2 4" xfId="27537" xr:uid="{67C0822E-98B8-444B-8CE8-3C2FBAAE66BE}"/>
    <cellStyle name="Note 4 8 2 3" xfId="27538" xr:uid="{D7596F14-56EC-452A-909D-EC6F4B732BD3}"/>
    <cellStyle name="Note 4 8 2 3 2" xfId="27539" xr:uid="{A79B8F13-6C07-42BB-8C65-FE0FFE626F4E}"/>
    <cellStyle name="Note 4 8 2 3 3" xfId="27540" xr:uid="{8B6EDD56-96E9-483B-B6F1-0E8E4CDC5706}"/>
    <cellStyle name="Note 4 8 2 3 4" xfId="27541" xr:uid="{FD0150D8-4DEC-4978-80C2-E0DEA587FB8F}"/>
    <cellStyle name="Note 4 8 2 4" xfId="27542" xr:uid="{88F3F7D8-A8F9-490B-9117-40ABB3642635}"/>
    <cellStyle name="Note 4 8 2 4 2" xfId="27543" xr:uid="{1128AB69-3F1B-44FE-AD5C-459BAA497FC8}"/>
    <cellStyle name="Note 4 8 2 4 3" xfId="27544" xr:uid="{B4AC5924-1B4C-482C-8333-88C4EC52F303}"/>
    <cellStyle name="Note 4 8 2 4 4" xfId="27545" xr:uid="{8770986B-8577-49A1-A01A-F8C39AD9DE0A}"/>
    <cellStyle name="Note 4 8 2 5" xfId="27546" xr:uid="{BCE59F57-BA0C-4E9C-824D-47E2AC87D9A3}"/>
    <cellStyle name="Note 4 8 2 5 2" xfId="27547" xr:uid="{4DD20E53-5354-4745-A92B-F0344C213A53}"/>
    <cellStyle name="Note 4 8 2 5 3" xfId="27548" xr:uid="{D18C5C9C-DA81-4B87-AF5B-3CB696990AAD}"/>
    <cellStyle name="Note 4 8 2 5 4" xfId="27549" xr:uid="{A92C9F54-B047-45E4-AD56-13AFA8AB87A2}"/>
    <cellStyle name="Note 4 8 2 6" xfId="27550" xr:uid="{EE6D3037-4542-4FAF-9465-96B6100FCD01}"/>
    <cellStyle name="Note 4 8 2 6 2" xfId="27551" xr:uid="{D0A34BD2-D0AF-45B7-88A5-EF2DBD1A4071}"/>
    <cellStyle name="Note 4 8 2 6 3" xfId="27552" xr:uid="{2785F202-A727-423F-AFE9-B6AF0F760304}"/>
    <cellStyle name="Note 4 8 2 6 4" xfId="27553" xr:uid="{D65F124A-A3E4-4026-8ED1-8E6943D4E267}"/>
    <cellStyle name="Note 4 8 2 7" xfId="27554" xr:uid="{59AA5E4C-EBC3-42AE-BA4A-98B8E0DD7698}"/>
    <cellStyle name="Note 4 8 2 7 2" xfId="27555" xr:uid="{DDC13637-51F8-4EFC-A4C1-A279FBABE649}"/>
    <cellStyle name="Note 4 8 2 7 3" xfId="27556" xr:uid="{CCA1BD4E-6972-4BE5-A69F-603BAF393693}"/>
    <cellStyle name="Note 4 8 2 7 4" xfId="27557" xr:uid="{EE80C212-BD6A-4F00-B05C-614CE4D9B0A4}"/>
    <cellStyle name="Note 4 8 2 8" xfId="27558" xr:uid="{4DD02544-4001-4272-93E6-95FC475BFC71}"/>
    <cellStyle name="Note 4 8 2 8 2" xfId="27559" xr:uid="{71E0B06A-DBC8-4F5A-B005-098C1B975271}"/>
    <cellStyle name="Note 4 8 2 8 3" xfId="27560" xr:uid="{CE1C6A81-789F-4455-A00A-F7EFB1A5CCE3}"/>
    <cellStyle name="Note 4 8 2 8 4" xfId="27561" xr:uid="{1222AE05-F65C-4FF6-A494-38D4267649E5}"/>
    <cellStyle name="Note 4 8 2 9" xfId="27562" xr:uid="{7EF92870-3770-4347-AC23-3840617D893D}"/>
    <cellStyle name="Note 4 8 2 9 2" xfId="27563" xr:uid="{D4196BDC-03D6-4052-A109-012B288B7242}"/>
    <cellStyle name="Note 4 8 3" xfId="27564" xr:uid="{428F9777-DB02-4475-A7D7-0B86FC442B40}"/>
    <cellStyle name="Note 4 8 3 2" xfId="27565" xr:uid="{49219BFB-C7E2-44B3-8367-F3BF8CC2B928}"/>
    <cellStyle name="Note 4 8 3 2 2" xfId="27566" xr:uid="{DEC93DD4-1AB4-4C17-A891-ACF579EA9E22}"/>
    <cellStyle name="Note 4 8 3 3" xfId="27567" xr:uid="{DD3FE807-2FB3-426F-B753-7B8FF2AC1A66}"/>
    <cellStyle name="Note 4 8 3 4" xfId="27568" xr:uid="{E86D8AAA-7977-49E9-986E-04133123CEC6}"/>
    <cellStyle name="Note 4 8 4" xfId="27569" xr:uid="{37CFF438-4FAF-4555-8500-18F3DFC7AE06}"/>
    <cellStyle name="Note 4 8 4 2" xfId="27570" xr:uid="{46B5FA34-EA20-423F-B338-216EE9F5F4DC}"/>
    <cellStyle name="Note 4 8 4 3" xfId="27571" xr:uid="{D38C24EE-42B5-49FA-A6C5-4640CD6A5557}"/>
    <cellStyle name="Note 4 8 4 4" xfId="27572" xr:uid="{8ACAD846-1025-415D-83D6-AE3B541B88D9}"/>
    <cellStyle name="Note 4 8 5" xfId="27573" xr:uid="{77EC7909-43BD-4BE2-916B-B61CDBFCE249}"/>
    <cellStyle name="Note 4 8 5 2" xfId="27574" xr:uid="{4AE9E44F-2971-4C82-8AEA-A09E728F73BE}"/>
    <cellStyle name="Note 4 8 5 3" xfId="27575" xr:uid="{57069A1E-98F3-4CCD-9F97-303D15009775}"/>
    <cellStyle name="Note 4 8 5 4" xfId="27576" xr:uid="{AE7A5AD0-174D-42B3-8290-8CD24384B7F4}"/>
    <cellStyle name="Note 4 8 6" xfId="27577" xr:uid="{A00C0CAC-2D8E-4CB8-B889-46DA2D102B18}"/>
    <cellStyle name="Note 4 8 6 2" xfId="27578" xr:uid="{6714BDDE-0CA1-4B13-8392-103F16F29FDF}"/>
    <cellStyle name="Note 4 8 6 3" xfId="27579" xr:uid="{530ACCFB-8E23-4E78-82B3-7326C5A213EC}"/>
    <cellStyle name="Note 4 8 6 4" xfId="27580" xr:uid="{201D3BDE-E962-44CD-B7C2-9AFF78C471B2}"/>
    <cellStyle name="Note 4 8 7" xfId="27581" xr:uid="{73829401-1871-488F-8422-D1B1DF9DE8FD}"/>
    <cellStyle name="Note 4 8 7 2" xfId="27582" xr:uid="{2116F536-2406-47C0-BE33-8AC631C99B48}"/>
    <cellStyle name="Note 4 8 7 3" xfId="27583" xr:uid="{1AA1034C-C910-44A5-AF52-0CECEE6C9028}"/>
    <cellStyle name="Note 4 8 7 4" xfId="27584" xr:uid="{475F608B-5E50-4172-9D04-E3678996A4D5}"/>
    <cellStyle name="Note 4 8 8" xfId="27585" xr:uid="{E205DB6C-FF42-4CCB-ACC7-0AC1534D90B8}"/>
    <cellStyle name="Note 4 8 8 2" xfId="27586" xr:uid="{DACCCCF0-5B5C-46AB-82DF-AABEE37994B6}"/>
    <cellStyle name="Note 4 8 8 3" xfId="27587" xr:uid="{B13265F1-73CA-42C1-A528-4D0329E1AA0E}"/>
    <cellStyle name="Note 4 8 8 4" xfId="27588" xr:uid="{CF92B6AF-335D-4383-9D9F-5DC1BC6E7E07}"/>
    <cellStyle name="Note 4 8 9" xfId="27589" xr:uid="{A30C2B00-38D6-4D2B-AC1D-15B102AC8D0A}"/>
    <cellStyle name="Note 4 8 9 2" xfId="27590" xr:uid="{2309C1B3-366D-480E-A245-91431C973998}"/>
    <cellStyle name="Note 4 8 9 3" xfId="27591" xr:uid="{D368965B-A0FC-474C-9AEA-4A85ED077252}"/>
    <cellStyle name="Note 4 8 9 4" xfId="27592" xr:uid="{0D52E56A-A1E3-4EB3-8981-3A75CB895B97}"/>
    <cellStyle name="Note 4 9" xfId="27593" xr:uid="{33A5E311-E5A8-407A-B5F1-1D89847F50DB}"/>
    <cellStyle name="Note 4 9 10" xfId="27594" xr:uid="{BE97C676-9DC6-43A3-AB93-96F3202148FC}"/>
    <cellStyle name="Note 4 9 10 2" xfId="27595" xr:uid="{DFE96257-3629-4E9A-AB2A-AB7C803D1B3D}"/>
    <cellStyle name="Note 4 9 11" xfId="27596" xr:uid="{DC861DD9-6BEE-4C16-8F29-06536B164460}"/>
    <cellStyle name="Note 4 9 11 2" xfId="27597" xr:uid="{A8856D15-36B4-4C59-B9E6-428A5330060A}"/>
    <cellStyle name="Note 4 9 12" xfId="27598" xr:uid="{56477C24-BB78-4924-B681-0AFB88C92247}"/>
    <cellStyle name="Note 4 9 2" xfId="27599" xr:uid="{9050BA95-A006-4E73-A185-20122BBC5F2F}"/>
    <cellStyle name="Note 4 9 2 10" xfId="27600" xr:uid="{E85D3260-A204-4B32-BA5C-903F0C55989B}"/>
    <cellStyle name="Note 4 9 2 10 2" xfId="27601" xr:uid="{E225C715-0345-4C39-8156-7C2D7E7F3CB3}"/>
    <cellStyle name="Note 4 9 2 11" xfId="27602" xr:uid="{3116D0DE-CA0E-467E-BE86-C431E9A12625}"/>
    <cellStyle name="Note 4 9 2 2" xfId="27603" xr:uid="{6B8279CD-95BC-4200-A7C0-5281F511D923}"/>
    <cellStyle name="Note 4 9 2 2 2" xfId="27604" xr:uid="{5BB0EAB1-E62C-49F4-990E-1ADEFC49BD64}"/>
    <cellStyle name="Note 4 9 2 2 2 2" xfId="27605" xr:uid="{7D1E43F9-BFCA-424B-B895-83C48088108B}"/>
    <cellStyle name="Note 4 9 2 2 3" xfId="27606" xr:uid="{950CC1EB-75DC-4C48-8EA1-36F21AE289DC}"/>
    <cellStyle name="Note 4 9 2 2 4" xfId="27607" xr:uid="{1EE2DD01-75E6-4004-8144-408741A2823C}"/>
    <cellStyle name="Note 4 9 2 3" xfId="27608" xr:uid="{C7577D5C-0B19-46DE-A0A6-5857DF80F84D}"/>
    <cellStyle name="Note 4 9 2 3 2" xfId="27609" xr:uid="{CE86188B-E915-4C5B-8BD6-46C0DA40236F}"/>
    <cellStyle name="Note 4 9 2 3 3" xfId="27610" xr:uid="{B63ACD32-9A58-4CF0-BEFF-A1C1EAE422A2}"/>
    <cellStyle name="Note 4 9 2 3 4" xfId="27611" xr:uid="{4025B8A1-82C1-4E2E-A876-634F31FC986A}"/>
    <cellStyle name="Note 4 9 2 4" xfId="27612" xr:uid="{43D129E9-6D91-4548-8CC3-DEAEE8E58C87}"/>
    <cellStyle name="Note 4 9 2 4 2" xfId="27613" xr:uid="{FE0219A9-8C51-4AF0-B6A1-4C0860C601B0}"/>
    <cellStyle name="Note 4 9 2 4 3" xfId="27614" xr:uid="{BE4999F7-3DD1-4963-92AE-F1A16DDA7702}"/>
    <cellStyle name="Note 4 9 2 4 4" xfId="27615" xr:uid="{DD584189-0604-44D7-81C3-0C1B75D2B180}"/>
    <cellStyle name="Note 4 9 2 5" xfId="27616" xr:uid="{D6026013-0042-42A5-81A9-5659BF369883}"/>
    <cellStyle name="Note 4 9 2 5 2" xfId="27617" xr:uid="{1D850547-7063-462B-8FD7-5235C6677556}"/>
    <cellStyle name="Note 4 9 2 5 3" xfId="27618" xr:uid="{18C34196-ED2B-4CE7-AA68-ADF2D4344D20}"/>
    <cellStyle name="Note 4 9 2 5 4" xfId="27619" xr:uid="{D66D82DA-5426-459E-A82B-AE97553282A1}"/>
    <cellStyle name="Note 4 9 2 6" xfId="27620" xr:uid="{72EF1B28-0915-4BB6-857A-A35E13DB85A5}"/>
    <cellStyle name="Note 4 9 2 6 2" xfId="27621" xr:uid="{FC7F7EC2-5EE9-4A6A-AFC3-D5503169A3D3}"/>
    <cellStyle name="Note 4 9 2 6 3" xfId="27622" xr:uid="{78ECC272-140A-460A-BE53-D8051029A5DB}"/>
    <cellStyle name="Note 4 9 2 6 4" xfId="27623" xr:uid="{EDD154AB-4F72-4D97-B892-5D07E395AF1E}"/>
    <cellStyle name="Note 4 9 2 7" xfId="27624" xr:uid="{BD02799B-C6C0-4DF5-B9CE-9E8B9C1DF11B}"/>
    <cellStyle name="Note 4 9 2 7 2" xfId="27625" xr:uid="{DDBF5CC5-3AD7-4929-A0E3-652A42681A7D}"/>
    <cellStyle name="Note 4 9 2 7 3" xfId="27626" xr:uid="{A272BFAB-799B-4D0C-BCBC-7D375D5F9C19}"/>
    <cellStyle name="Note 4 9 2 7 4" xfId="27627" xr:uid="{7CA43E8B-E48C-4AC0-87F6-E6AF3FEF9A13}"/>
    <cellStyle name="Note 4 9 2 8" xfId="27628" xr:uid="{6E28B2F2-A160-4C0B-B4D5-4DC086BC53FC}"/>
    <cellStyle name="Note 4 9 2 8 2" xfId="27629" xr:uid="{77507A77-FF86-4FD9-8C73-A606C8C89F2B}"/>
    <cellStyle name="Note 4 9 2 8 3" xfId="27630" xr:uid="{AA75D55D-E6EC-4DEC-A81D-E3EF6BCB01A7}"/>
    <cellStyle name="Note 4 9 2 8 4" xfId="27631" xr:uid="{8AD299F7-F9E8-4219-8CED-919D008BA06F}"/>
    <cellStyle name="Note 4 9 2 9" xfId="27632" xr:uid="{F901FF13-37D7-4D17-94D5-4088873F1C9E}"/>
    <cellStyle name="Note 4 9 2 9 2" xfId="27633" xr:uid="{59F2F04C-D7E6-4FBD-B0AA-353A698123DA}"/>
    <cellStyle name="Note 4 9 3" xfId="27634" xr:uid="{015D0B61-D90B-444A-B2E4-6808C2409C24}"/>
    <cellStyle name="Note 4 9 3 2" xfId="27635" xr:uid="{B88CCC9A-31DA-47F8-A59F-5DC0A685AF61}"/>
    <cellStyle name="Note 4 9 3 2 2" xfId="27636" xr:uid="{0900F024-9A61-4E39-A9F2-965BAE65E062}"/>
    <cellStyle name="Note 4 9 3 3" xfId="27637" xr:uid="{A3573299-E696-4761-AD9A-A55C3111D000}"/>
    <cellStyle name="Note 4 9 3 4" xfId="27638" xr:uid="{C0CC00D9-9398-4656-8680-2632FDE0E5F2}"/>
    <cellStyle name="Note 4 9 4" xfId="27639" xr:uid="{F39CC21B-824B-4FBB-B909-774BE15DEE8C}"/>
    <cellStyle name="Note 4 9 4 2" xfId="27640" xr:uid="{47B6222A-8E7E-4048-88DE-1A4C896067D9}"/>
    <cellStyle name="Note 4 9 4 3" xfId="27641" xr:uid="{4EBA14AB-7C72-4275-B9AA-9C55D6850715}"/>
    <cellStyle name="Note 4 9 4 4" xfId="27642" xr:uid="{38A90EEA-F5AA-4D29-864E-A9CB41455B46}"/>
    <cellStyle name="Note 4 9 5" xfId="27643" xr:uid="{4CC75CDD-5531-4784-88FC-D668F4CF7638}"/>
    <cellStyle name="Note 4 9 5 2" xfId="27644" xr:uid="{98CA286E-6AD1-4EF4-B343-CCB1A5733C77}"/>
    <cellStyle name="Note 4 9 5 3" xfId="27645" xr:uid="{C6243C6D-098D-4C74-B616-5AC79C43CCF4}"/>
    <cellStyle name="Note 4 9 5 4" xfId="27646" xr:uid="{3DA6785D-4F8F-48DC-AD9D-F843707BB564}"/>
    <cellStyle name="Note 4 9 6" xfId="27647" xr:uid="{76B57F02-7DD2-4AC4-90AA-8D6B4B4C0856}"/>
    <cellStyle name="Note 4 9 6 2" xfId="27648" xr:uid="{AF6A944A-463B-4B62-840C-F900523ECEFC}"/>
    <cellStyle name="Note 4 9 6 3" xfId="27649" xr:uid="{DF434873-8250-4C60-85A2-7298FF66480B}"/>
    <cellStyle name="Note 4 9 6 4" xfId="27650" xr:uid="{8E43D0C6-E131-46D4-B1A5-DB2948E083B3}"/>
    <cellStyle name="Note 4 9 7" xfId="27651" xr:uid="{E1BCD274-84A3-4BD3-B768-9EE23774AF82}"/>
    <cellStyle name="Note 4 9 7 2" xfId="27652" xr:uid="{E821F33A-A282-4BAB-B928-8429EE362C0C}"/>
    <cellStyle name="Note 4 9 7 3" xfId="27653" xr:uid="{74F8A789-5158-491D-B6F8-A0344A2089B3}"/>
    <cellStyle name="Note 4 9 7 4" xfId="27654" xr:uid="{BD799BBB-716C-45C7-BE1A-7EA5611DC761}"/>
    <cellStyle name="Note 4 9 8" xfId="27655" xr:uid="{68C3CB3E-7512-4375-9DDB-98908EB80890}"/>
    <cellStyle name="Note 4 9 8 2" xfId="27656" xr:uid="{D7954131-3992-4112-82FA-2D0EA77FB791}"/>
    <cellStyle name="Note 4 9 8 3" xfId="27657" xr:uid="{1AC55A96-15B8-4D9D-9C79-6B2B387E8C1E}"/>
    <cellStyle name="Note 4 9 8 4" xfId="27658" xr:uid="{6A0E2032-0E61-4B18-B643-40D6017A9FCF}"/>
    <cellStyle name="Note 4 9 9" xfId="27659" xr:uid="{6A58F620-989F-461F-9BFE-68AF47E86E1D}"/>
    <cellStyle name="Note 4 9 9 2" xfId="27660" xr:uid="{8BDBF2DD-6DDB-43EF-80D6-54F38B92E525}"/>
    <cellStyle name="Note 4 9 9 3" xfId="27661" xr:uid="{D72CBB96-0F78-4C29-9E52-B1CF77AB9431}"/>
    <cellStyle name="Note 4 9 9 4" xfId="27662" xr:uid="{0FBF052E-C90F-4AC2-B1FC-6760527A04CD}"/>
    <cellStyle name="Note 4_ELC_final" xfId="27663" xr:uid="{DD810013-45A7-4885-BC0E-73EF186DA1E0}"/>
    <cellStyle name="Note 40" xfId="27664" xr:uid="{FFF0B09F-9EF4-446B-90DA-1B708181F577}"/>
    <cellStyle name="Note 41" xfId="27665" xr:uid="{11315209-0A2D-437A-B4C1-50BCED91BB13}"/>
    <cellStyle name="Note 5" xfId="27666" xr:uid="{C9073560-9096-431E-B379-A2B2F6AA6925}"/>
    <cellStyle name="Note 5 10" xfId="27667" xr:uid="{E435F0B5-7552-4BC7-8A24-CEAAC1B2C3F5}"/>
    <cellStyle name="Note 5 10 10" xfId="27668" xr:uid="{96038152-BB6C-42B5-89BE-0495EF7961D3}"/>
    <cellStyle name="Note 5 10 10 2" xfId="27669" xr:uid="{9AF081CF-5D69-4543-BEEC-A891C160EDA1}"/>
    <cellStyle name="Note 5 10 11" xfId="27670" xr:uid="{935B979F-8A41-4EEE-8FE7-D157F46E5D64}"/>
    <cellStyle name="Note 5 10 11 2" xfId="27671" xr:uid="{9C807853-0884-4D7E-AB8B-8B247BC1E67A}"/>
    <cellStyle name="Note 5 10 12" xfId="27672" xr:uid="{38CA78E2-51AA-4A6B-AC3C-369EA2C9516E}"/>
    <cellStyle name="Note 5 10 2" xfId="27673" xr:uid="{A0293950-8163-421E-9846-BD4504863A66}"/>
    <cellStyle name="Note 5 10 2 10" xfId="27674" xr:uid="{7138F7BC-62FF-4499-8D7F-5248E6D110E6}"/>
    <cellStyle name="Note 5 10 2 10 2" xfId="27675" xr:uid="{1385803E-11F6-4718-8C75-1439970F1405}"/>
    <cellStyle name="Note 5 10 2 11" xfId="27676" xr:uid="{7B9E2747-1BB3-492B-8B7B-6BCAA9C00FBF}"/>
    <cellStyle name="Note 5 10 2 2" xfId="27677" xr:uid="{88BE1C4C-5D00-4206-A978-8CBD032FF2A5}"/>
    <cellStyle name="Note 5 10 2 2 2" xfId="27678" xr:uid="{2EAD1F56-5446-44EE-8153-378B405759C6}"/>
    <cellStyle name="Note 5 10 2 2 2 2" xfId="27679" xr:uid="{ED03BD91-620B-41E3-938B-0848530A885C}"/>
    <cellStyle name="Note 5 10 2 2 3" xfId="27680" xr:uid="{B88E31B5-B5D6-41ED-99EE-4CF2A4D88A39}"/>
    <cellStyle name="Note 5 10 2 2 4" xfId="27681" xr:uid="{085B0531-91E8-457E-8356-90934743E5A7}"/>
    <cellStyle name="Note 5 10 2 3" xfId="27682" xr:uid="{CEF16E6B-9C36-4D1C-A54D-B49BD4A8FA2A}"/>
    <cellStyle name="Note 5 10 2 3 2" xfId="27683" xr:uid="{33342123-24A7-4797-BC7F-5BADECD08CC1}"/>
    <cellStyle name="Note 5 10 2 3 3" xfId="27684" xr:uid="{DE18DF1D-DEB3-4FEA-B6E9-3436E715E12F}"/>
    <cellStyle name="Note 5 10 2 3 4" xfId="27685" xr:uid="{DD65DEFB-80EA-44D6-8D78-E8B2570BA875}"/>
    <cellStyle name="Note 5 10 2 4" xfId="27686" xr:uid="{986DC481-6232-4E3C-A3F5-C7DFE97A43E7}"/>
    <cellStyle name="Note 5 10 2 4 2" xfId="27687" xr:uid="{AD8459BC-1AA7-47E4-A7F5-B0276E25FE0D}"/>
    <cellStyle name="Note 5 10 2 4 3" xfId="27688" xr:uid="{FD0D05CD-7551-4FFF-9003-6E2B37B066CD}"/>
    <cellStyle name="Note 5 10 2 4 4" xfId="27689" xr:uid="{8767BA01-51FA-487A-A251-D6035F890A6E}"/>
    <cellStyle name="Note 5 10 2 5" xfId="27690" xr:uid="{5A857631-BD20-4CB2-9718-A199E8B3AEDE}"/>
    <cellStyle name="Note 5 10 2 5 2" xfId="27691" xr:uid="{5219579C-A547-4885-B8EF-68E7A10FAF4A}"/>
    <cellStyle name="Note 5 10 2 5 3" xfId="27692" xr:uid="{D3FB8E46-9724-4685-8D12-D128092D81D9}"/>
    <cellStyle name="Note 5 10 2 5 4" xfId="27693" xr:uid="{4B532E54-916D-4263-8C2C-2828C637F0C2}"/>
    <cellStyle name="Note 5 10 2 6" xfId="27694" xr:uid="{1C172389-629B-45CB-9CDE-8EB453EABD33}"/>
    <cellStyle name="Note 5 10 2 6 2" xfId="27695" xr:uid="{12E415C2-8ACA-4B74-82EF-F066F21F9A86}"/>
    <cellStyle name="Note 5 10 2 6 3" xfId="27696" xr:uid="{E37693CC-0164-4AC0-9EA2-3DAE5FA2BBED}"/>
    <cellStyle name="Note 5 10 2 6 4" xfId="27697" xr:uid="{0BCD23F6-372C-4DB3-A8FA-7D2BE0A4C59A}"/>
    <cellStyle name="Note 5 10 2 7" xfId="27698" xr:uid="{C1AB5197-B4EC-47AF-A0E2-1A6A387FB53A}"/>
    <cellStyle name="Note 5 10 2 7 2" xfId="27699" xr:uid="{727A4B26-A4F5-455E-AADE-21FF1854927C}"/>
    <cellStyle name="Note 5 10 2 7 3" xfId="27700" xr:uid="{5B49135A-6A8D-40EE-8934-8DDCE744D08E}"/>
    <cellStyle name="Note 5 10 2 7 4" xfId="27701" xr:uid="{FEC8B3F2-0643-488E-90A0-34EA4B49E884}"/>
    <cellStyle name="Note 5 10 2 8" xfId="27702" xr:uid="{C2980FC4-C5ED-471E-AA6C-6204FDD946BB}"/>
    <cellStyle name="Note 5 10 2 8 2" xfId="27703" xr:uid="{D3D700FB-6957-4736-98DD-2B96BEAC3588}"/>
    <cellStyle name="Note 5 10 2 8 3" xfId="27704" xr:uid="{5E29ED0C-2CA9-49F1-BC8A-FB3370B8B14E}"/>
    <cellStyle name="Note 5 10 2 8 4" xfId="27705" xr:uid="{A652D7D6-BAC7-4927-A132-5FD73F98B843}"/>
    <cellStyle name="Note 5 10 2 9" xfId="27706" xr:uid="{140CE1DD-3F5E-4F3B-84D7-26C050407E43}"/>
    <cellStyle name="Note 5 10 2 9 2" xfId="27707" xr:uid="{406DD7FC-314A-40A5-8F25-C9CBAEC115AE}"/>
    <cellStyle name="Note 5 10 3" xfId="27708" xr:uid="{A7D1EBCF-113A-42BD-811F-56754BD9CDAE}"/>
    <cellStyle name="Note 5 10 3 2" xfId="27709" xr:uid="{68A7182C-3342-4E82-815C-07B8A677B7A4}"/>
    <cellStyle name="Note 5 10 3 2 2" xfId="27710" xr:uid="{AA52CC47-E103-45F7-B6E9-1162FB0C6EAE}"/>
    <cellStyle name="Note 5 10 3 3" xfId="27711" xr:uid="{78AB771D-2D44-484D-A58E-6BCDE5A86924}"/>
    <cellStyle name="Note 5 10 3 4" xfId="27712" xr:uid="{D33E1BB0-7375-4F06-AF97-1E2E688EE1BF}"/>
    <cellStyle name="Note 5 10 4" xfId="27713" xr:uid="{694C1BA4-89A5-4FCA-86EB-1BB6EC383070}"/>
    <cellStyle name="Note 5 10 4 2" xfId="27714" xr:uid="{C48E98EA-B2E4-4F9A-8D14-38DBDDACA04F}"/>
    <cellStyle name="Note 5 10 4 3" xfId="27715" xr:uid="{2A509B60-12C5-401C-9D73-EE88876BB814}"/>
    <cellStyle name="Note 5 10 4 4" xfId="27716" xr:uid="{B7CB983E-D409-4FBD-B651-B20149A55CC5}"/>
    <cellStyle name="Note 5 10 5" xfId="27717" xr:uid="{FECCA80A-7DF2-4D51-B115-2F7EE8E98024}"/>
    <cellStyle name="Note 5 10 5 2" xfId="27718" xr:uid="{7AB20DD7-B748-429D-9F53-613FA667E4EC}"/>
    <cellStyle name="Note 5 10 5 3" xfId="27719" xr:uid="{8EA43C09-5866-4EB7-B629-F649B8E5D541}"/>
    <cellStyle name="Note 5 10 5 4" xfId="27720" xr:uid="{8B3166C8-B9B3-4E79-BF88-CAA1DE9109DE}"/>
    <cellStyle name="Note 5 10 6" xfId="27721" xr:uid="{F03A8761-A67E-47A9-A093-4FEAAFE27276}"/>
    <cellStyle name="Note 5 10 6 2" xfId="27722" xr:uid="{E05CEB34-7A29-466B-8F3A-16F90ADE71BB}"/>
    <cellStyle name="Note 5 10 6 3" xfId="27723" xr:uid="{64A5196A-3EE5-484A-9F80-DDC93CEC044C}"/>
    <cellStyle name="Note 5 10 6 4" xfId="27724" xr:uid="{CAB3551A-35AC-429B-A4D4-A3036D81336D}"/>
    <cellStyle name="Note 5 10 7" xfId="27725" xr:uid="{3DA23272-AA55-4315-BC75-21651B29043C}"/>
    <cellStyle name="Note 5 10 7 2" xfId="27726" xr:uid="{6B0040E5-FE2F-4E81-AE63-A13F7C4DAF32}"/>
    <cellStyle name="Note 5 10 7 3" xfId="27727" xr:uid="{18DD061A-F79F-4E10-8D34-C8E871337362}"/>
    <cellStyle name="Note 5 10 7 4" xfId="27728" xr:uid="{4B95B5B4-7A13-43AD-A843-AEA70853916A}"/>
    <cellStyle name="Note 5 10 8" xfId="27729" xr:uid="{9AB29002-CA81-470F-9C94-AB77DC5082F9}"/>
    <cellStyle name="Note 5 10 8 2" xfId="27730" xr:uid="{E10EE588-49B9-4F31-AD9A-E944A783F128}"/>
    <cellStyle name="Note 5 10 8 3" xfId="27731" xr:uid="{21CAFE8A-D61F-4795-9774-2F37C191A3F6}"/>
    <cellStyle name="Note 5 10 8 4" xfId="27732" xr:uid="{33D822BA-DBBC-40B7-8597-7A751455BB87}"/>
    <cellStyle name="Note 5 10 9" xfId="27733" xr:uid="{9FD3B111-B165-466E-BD2D-65BEDA079833}"/>
    <cellStyle name="Note 5 10 9 2" xfId="27734" xr:uid="{8B384991-CC36-4700-95C3-9BAA1389A49D}"/>
    <cellStyle name="Note 5 10 9 3" xfId="27735" xr:uid="{8F062085-383D-49DB-B272-93015C8711D9}"/>
    <cellStyle name="Note 5 10 9 4" xfId="27736" xr:uid="{6DC77EFB-70DA-4C9F-861F-5F0437E65401}"/>
    <cellStyle name="Note 5 11" xfId="27737" xr:uid="{4EEBAB72-E183-4C71-9F5C-D0F7DF0FF121}"/>
    <cellStyle name="Note 5 11 10" xfId="27738" xr:uid="{0955E9ED-E8FB-43BD-8497-2283E0559B66}"/>
    <cellStyle name="Note 5 11 10 2" xfId="27739" xr:uid="{304ECC1B-846A-4228-A22B-0D0514778750}"/>
    <cellStyle name="Note 5 11 11" xfId="27740" xr:uid="{6078607E-72A4-4A7D-8F0E-D1FF8A8182E1}"/>
    <cellStyle name="Note 5 11 11 2" xfId="27741" xr:uid="{E605E0B8-6B4F-430D-9077-947CA37482A8}"/>
    <cellStyle name="Note 5 11 12" xfId="27742" xr:uid="{CCE77B19-E442-415E-BEC3-F8FAAAAD658D}"/>
    <cellStyle name="Note 5 11 2" xfId="27743" xr:uid="{15AB95BE-2C50-43A0-817D-441B6F59E955}"/>
    <cellStyle name="Note 5 11 2 10" xfId="27744" xr:uid="{F05DDF63-3098-4A6E-BD19-FFE300CB5429}"/>
    <cellStyle name="Note 5 11 2 10 2" xfId="27745" xr:uid="{9F3F01F3-AB21-487C-A36A-ABF28E4D495F}"/>
    <cellStyle name="Note 5 11 2 11" xfId="27746" xr:uid="{A0EE954F-FDF7-40AA-B460-911B3C6C6412}"/>
    <cellStyle name="Note 5 11 2 2" xfId="27747" xr:uid="{F0FF10D0-1053-4AEA-980E-E0A2F5C5C64A}"/>
    <cellStyle name="Note 5 11 2 2 2" xfId="27748" xr:uid="{2902A8BF-25F1-47E5-BC39-832CDAC07CEA}"/>
    <cellStyle name="Note 5 11 2 2 2 2" xfId="27749" xr:uid="{E7BCBBF5-0F34-429D-B8B2-540F9E2D5376}"/>
    <cellStyle name="Note 5 11 2 2 3" xfId="27750" xr:uid="{4E2008E9-59E9-48E5-B4D3-ED5CFA4CE2ED}"/>
    <cellStyle name="Note 5 11 2 2 4" xfId="27751" xr:uid="{EFA15D21-E319-44F1-960B-481095C9D4DB}"/>
    <cellStyle name="Note 5 11 2 3" xfId="27752" xr:uid="{9D95FB2B-8560-4138-9CF7-84C752B8B5EE}"/>
    <cellStyle name="Note 5 11 2 3 2" xfId="27753" xr:uid="{8BCF8CD5-69A8-44FD-99FF-E196A37D7767}"/>
    <cellStyle name="Note 5 11 2 3 3" xfId="27754" xr:uid="{C8938487-A5BD-4394-807C-5D0FC303C4C0}"/>
    <cellStyle name="Note 5 11 2 3 4" xfId="27755" xr:uid="{DB4FE978-0900-48AF-9DBB-89766240DDA1}"/>
    <cellStyle name="Note 5 11 2 4" xfId="27756" xr:uid="{32A60392-1E30-437E-8E93-9C0DB5E0036F}"/>
    <cellStyle name="Note 5 11 2 4 2" xfId="27757" xr:uid="{858EB1CB-E4BD-4D31-9552-8596BFFB7E9C}"/>
    <cellStyle name="Note 5 11 2 4 3" xfId="27758" xr:uid="{9608F731-2A4F-4032-ACAB-04EE55AD5CB0}"/>
    <cellStyle name="Note 5 11 2 4 4" xfId="27759" xr:uid="{5B09AD63-1DDD-43E8-855B-627EE1D5D844}"/>
    <cellStyle name="Note 5 11 2 5" xfId="27760" xr:uid="{44F675FE-4C98-4042-989B-EB946821CF6F}"/>
    <cellStyle name="Note 5 11 2 5 2" xfId="27761" xr:uid="{79AAA7B2-579C-4199-8D92-3D651C98F1A2}"/>
    <cellStyle name="Note 5 11 2 5 3" xfId="27762" xr:uid="{726F35F8-7B38-420E-A77A-040991A1A9B7}"/>
    <cellStyle name="Note 5 11 2 5 4" xfId="27763" xr:uid="{8B2D7098-D64F-417A-A40A-4A20EEF6A73E}"/>
    <cellStyle name="Note 5 11 2 6" xfId="27764" xr:uid="{F875E688-5187-45F8-81D4-BD3727D44FFA}"/>
    <cellStyle name="Note 5 11 2 6 2" xfId="27765" xr:uid="{F90152E6-8B39-43F7-B2FE-F0D5329B7BF5}"/>
    <cellStyle name="Note 5 11 2 6 3" xfId="27766" xr:uid="{B54237F3-A424-4E21-8619-CC6FCA909F43}"/>
    <cellStyle name="Note 5 11 2 6 4" xfId="27767" xr:uid="{FD874FDB-C9A4-415A-A122-55165234D769}"/>
    <cellStyle name="Note 5 11 2 7" xfId="27768" xr:uid="{FC75E773-21FD-4E71-8068-0D6349A68C56}"/>
    <cellStyle name="Note 5 11 2 7 2" xfId="27769" xr:uid="{751845A6-7D78-4580-9EF4-BD65264F3E93}"/>
    <cellStyle name="Note 5 11 2 7 3" xfId="27770" xr:uid="{7201DEFA-7467-4873-9599-7B27B3A163A2}"/>
    <cellStyle name="Note 5 11 2 7 4" xfId="27771" xr:uid="{4B708AD9-BAF4-4A3B-B99D-A6D0B61664AF}"/>
    <cellStyle name="Note 5 11 2 8" xfId="27772" xr:uid="{CE1E7B18-A9FB-4426-81E9-DA9F34CEBFBA}"/>
    <cellStyle name="Note 5 11 2 8 2" xfId="27773" xr:uid="{FE24AE2D-CADC-4DEC-87ED-ECCF21190832}"/>
    <cellStyle name="Note 5 11 2 8 3" xfId="27774" xr:uid="{FD4C2D9C-F69B-4E41-8E12-1352AECAA092}"/>
    <cellStyle name="Note 5 11 2 8 4" xfId="27775" xr:uid="{A7C1243D-570E-4B5B-BB1F-19BB96AFA1F9}"/>
    <cellStyle name="Note 5 11 2 9" xfId="27776" xr:uid="{98C82EFA-5D6E-4C06-A112-E5BB1C1B51EA}"/>
    <cellStyle name="Note 5 11 2 9 2" xfId="27777" xr:uid="{734FEC0B-E292-41A6-8946-57B661253935}"/>
    <cellStyle name="Note 5 11 3" xfId="27778" xr:uid="{6F1441AF-747E-4550-868E-2EC9366BCB83}"/>
    <cellStyle name="Note 5 11 3 2" xfId="27779" xr:uid="{40167DAD-AFD6-4E86-969E-AB835CBA8C0E}"/>
    <cellStyle name="Note 5 11 3 2 2" xfId="27780" xr:uid="{91C99770-71CD-4C52-9D4C-C70E67C4707E}"/>
    <cellStyle name="Note 5 11 3 3" xfId="27781" xr:uid="{B02AD3E3-63BD-4B54-AFBB-0555C59F5C15}"/>
    <cellStyle name="Note 5 11 3 4" xfId="27782" xr:uid="{9704CB9D-512C-4B34-B547-016183118E51}"/>
    <cellStyle name="Note 5 11 4" xfId="27783" xr:uid="{AB12957F-61FE-4116-AD5D-88F2500C642B}"/>
    <cellStyle name="Note 5 11 4 2" xfId="27784" xr:uid="{A2B139BF-D611-4C15-83CA-77B2C10D0C5D}"/>
    <cellStyle name="Note 5 11 4 3" xfId="27785" xr:uid="{8AB6F7A0-C641-444E-B761-537130C69F05}"/>
    <cellStyle name="Note 5 11 4 4" xfId="27786" xr:uid="{D7073376-E6E7-47D9-B3E5-A9BA682AC2B5}"/>
    <cellStyle name="Note 5 11 5" xfId="27787" xr:uid="{A0832EA8-9908-4DB9-A594-163203E86FB8}"/>
    <cellStyle name="Note 5 11 5 2" xfId="27788" xr:uid="{55BA5DF6-4FE8-4523-8D21-1066ACA304E9}"/>
    <cellStyle name="Note 5 11 5 3" xfId="27789" xr:uid="{B96A9305-39E1-4A6D-820E-C1D068097D33}"/>
    <cellStyle name="Note 5 11 5 4" xfId="27790" xr:uid="{8A957869-E666-4256-883F-38C5FF8705F9}"/>
    <cellStyle name="Note 5 11 6" xfId="27791" xr:uid="{63797641-206E-48D0-82EF-21279FC7D2FC}"/>
    <cellStyle name="Note 5 11 6 2" xfId="27792" xr:uid="{A4A3F739-DEE7-489D-BA33-3B68F0758862}"/>
    <cellStyle name="Note 5 11 6 3" xfId="27793" xr:uid="{DCB7A2B1-BDF6-4F45-9F7E-75EC951F5D02}"/>
    <cellStyle name="Note 5 11 6 4" xfId="27794" xr:uid="{ABDAF579-8356-45DA-A9F8-0F8FCA919805}"/>
    <cellStyle name="Note 5 11 7" xfId="27795" xr:uid="{F993E7E2-B67C-4845-BD82-CC6EE48D46F5}"/>
    <cellStyle name="Note 5 11 7 2" xfId="27796" xr:uid="{ADC89B2A-1D5C-4670-BF81-6156FC75B857}"/>
    <cellStyle name="Note 5 11 7 3" xfId="27797" xr:uid="{86019680-9A98-47EC-8977-97CF5564E124}"/>
    <cellStyle name="Note 5 11 7 4" xfId="27798" xr:uid="{7535192E-A42B-4830-A3E9-723FF1F8F1B2}"/>
    <cellStyle name="Note 5 11 8" xfId="27799" xr:uid="{756DBA9E-9F8D-458D-9746-7C3CD3632E28}"/>
    <cellStyle name="Note 5 11 8 2" xfId="27800" xr:uid="{6464725B-102D-4BDF-9CF2-19352BDEA2EB}"/>
    <cellStyle name="Note 5 11 8 3" xfId="27801" xr:uid="{AB369978-5423-4C16-9483-85988DC0F7C9}"/>
    <cellStyle name="Note 5 11 8 4" xfId="27802" xr:uid="{320EF4EC-0D55-4F13-B389-C40F15B46E33}"/>
    <cellStyle name="Note 5 11 9" xfId="27803" xr:uid="{244DB796-F89C-43F7-B401-8ED3F75B6935}"/>
    <cellStyle name="Note 5 11 9 2" xfId="27804" xr:uid="{2D89B750-273D-44E6-80B6-4FAD24E59D46}"/>
    <cellStyle name="Note 5 11 9 3" xfId="27805" xr:uid="{BD58711A-C212-4B7C-9697-579669A82C33}"/>
    <cellStyle name="Note 5 11 9 4" xfId="27806" xr:uid="{8FE83C5E-C76E-457E-BD94-EAACFA9B6B00}"/>
    <cellStyle name="Note 5 12" xfId="27807" xr:uid="{47EBAB2C-DE56-43A1-9E96-DB253D685434}"/>
    <cellStyle name="Note 5 12 10" xfId="27808" xr:uid="{23E568C9-CDF6-41AF-B438-4C1DBB339EAD}"/>
    <cellStyle name="Note 5 12 10 2" xfId="27809" xr:uid="{83ABA8D1-A628-4C8C-BCD0-FBB0C2C736F1}"/>
    <cellStyle name="Note 5 12 11" xfId="27810" xr:uid="{0756C13B-96B0-4441-ACDD-EFF5D1D1A9BE}"/>
    <cellStyle name="Note 5 12 2" xfId="27811" xr:uid="{3CD1A1F7-108B-4BB9-B015-D74CB24440BD}"/>
    <cellStyle name="Note 5 12 2 2" xfId="27812" xr:uid="{09EA85E8-2267-4CF4-B92C-FB95AB3A1533}"/>
    <cellStyle name="Note 5 12 2 2 2" xfId="27813" xr:uid="{1D383BD0-A8BE-40E5-9582-7857E40675B9}"/>
    <cellStyle name="Note 5 12 2 3" xfId="27814" xr:uid="{51187EC6-D9C2-463D-862F-96DA96434B09}"/>
    <cellStyle name="Note 5 12 2 4" xfId="27815" xr:uid="{D85D1F1A-5E9D-4545-AF33-71F043B91D26}"/>
    <cellStyle name="Note 5 12 3" xfId="27816" xr:uid="{5F39D763-01FB-4CDF-8D94-ACE3790A261C}"/>
    <cellStyle name="Note 5 12 3 2" xfId="27817" xr:uid="{FABFD21E-8D29-403E-ADBB-238131AA10B5}"/>
    <cellStyle name="Note 5 12 3 3" xfId="27818" xr:uid="{AAE1C290-8D23-4ABB-A5D7-1297977A9F2D}"/>
    <cellStyle name="Note 5 12 3 4" xfId="27819" xr:uid="{121DF9E0-B957-40C7-A285-635399F73855}"/>
    <cellStyle name="Note 5 12 4" xfId="27820" xr:uid="{B443C3FE-25C5-4C88-B925-8EA07F8EB4EA}"/>
    <cellStyle name="Note 5 12 4 2" xfId="27821" xr:uid="{F7FEF494-8028-44B8-B98F-A77764B694DA}"/>
    <cellStyle name="Note 5 12 4 3" xfId="27822" xr:uid="{DA3F8A2A-0F82-4647-8039-CC8F069C8500}"/>
    <cellStyle name="Note 5 12 4 4" xfId="27823" xr:uid="{81F78EB4-CEFE-4C02-98E9-8C4E10FE7C20}"/>
    <cellStyle name="Note 5 12 5" xfId="27824" xr:uid="{0013AD5F-478A-474E-8B80-DC2606133647}"/>
    <cellStyle name="Note 5 12 5 2" xfId="27825" xr:uid="{3D6F80B8-A8D2-422E-9254-5170A894DD9A}"/>
    <cellStyle name="Note 5 12 5 3" xfId="27826" xr:uid="{A95FE096-1183-42E4-9DF5-4548B103E6BE}"/>
    <cellStyle name="Note 5 12 5 4" xfId="27827" xr:uid="{25E0AF5E-8AB2-4658-AD15-886410CBE3F4}"/>
    <cellStyle name="Note 5 12 6" xfId="27828" xr:uid="{172CCFD5-8847-4540-9FA1-276CE3428893}"/>
    <cellStyle name="Note 5 12 6 2" xfId="27829" xr:uid="{70D05F40-4FAA-42A6-851E-BFB4AEA1DAC6}"/>
    <cellStyle name="Note 5 12 6 3" xfId="27830" xr:uid="{DDA1F83F-1AA1-4D5B-AFBB-1FFF60504DC1}"/>
    <cellStyle name="Note 5 12 6 4" xfId="27831" xr:uid="{D0BE2BCB-2F24-4801-969D-A8405A990D3D}"/>
    <cellStyle name="Note 5 12 7" xfId="27832" xr:uid="{7FA79801-7F2D-4BB8-86F8-B7D409E27F88}"/>
    <cellStyle name="Note 5 12 7 2" xfId="27833" xr:uid="{2E616E98-6EB7-4D82-8EA4-4B97D56501A0}"/>
    <cellStyle name="Note 5 12 7 3" xfId="27834" xr:uid="{AF6E0E5F-AF59-4EE4-8670-D67F879D456E}"/>
    <cellStyle name="Note 5 12 7 4" xfId="27835" xr:uid="{C4790B37-A9B5-4759-B3E0-E9152FCB889A}"/>
    <cellStyle name="Note 5 12 8" xfId="27836" xr:uid="{72EABDB9-B4C2-4071-9417-9F512BD6B3A2}"/>
    <cellStyle name="Note 5 12 8 2" xfId="27837" xr:uid="{9ED9445D-0DAA-4419-8D56-134A789CBAA3}"/>
    <cellStyle name="Note 5 12 8 3" xfId="27838" xr:uid="{B327B35D-F149-41E6-A3BE-1A40DE700407}"/>
    <cellStyle name="Note 5 12 8 4" xfId="27839" xr:uid="{CF4EA78C-FBDE-45B4-8C18-241D1EC4A24D}"/>
    <cellStyle name="Note 5 12 9" xfId="27840" xr:uid="{27590469-0631-426B-8199-0B94CAED5C3B}"/>
    <cellStyle name="Note 5 12 9 2" xfId="27841" xr:uid="{29FC8FE9-9803-44C1-AE6A-A3011FD202BB}"/>
    <cellStyle name="Note 5 13" xfId="27842" xr:uid="{7026FBA5-2C5F-4C75-8A8D-10072D4CCC8B}"/>
    <cellStyle name="Note 5 13 2" xfId="27843" xr:uid="{E30508C5-1FD0-4AB6-B959-B83159B0343A}"/>
    <cellStyle name="Note 5 13 2 2" xfId="27844" xr:uid="{B81586AB-4DED-4E3B-B5AC-0CC7DCF48A0B}"/>
    <cellStyle name="Note 5 13 3" xfId="27845" xr:uid="{B90255AF-FB3E-4B12-9555-1C05ED27DADA}"/>
    <cellStyle name="Note 5 13 4" xfId="27846" xr:uid="{883A60BC-A834-46E8-B85A-83156A0875C0}"/>
    <cellStyle name="Note 5 14" xfId="27847" xr:uid="{C73F772B-96ED-45F3-8A7F-A9C804AF0238}"/>
    <cellStyle name="Note 5 14 2" xfId="27848" xr:uid="{8FE7B6A2-0052-434E-ACDB-183DA5CFB559}"/>
    <cellStyle name="Note 5 14 3" xfId="27849" xr:uid="{82DF53CC-5C37-4CE1-81A4-D453C4E4C4F3}"/>
    <cellStyle name="Note 5 14 4" xfId="27850" xr:uid="{F6F1192E-F6A2-4DD3-854F-B5CBBF593415}"/>
    <cellStyle name="Note 5 15" xfId="27851" xr:uid="{215892C8-969E-412C-8096-F4C629B1BCA7}"/>
    <cellStyle name="Note 5 15 2" xfId="27852" xr:uid="{31BBDC84-A3BF-4A69-AA4D-6DEF0D80D11C}"/>
    <cellStyle name="Note 5 15 3" xfId="27853" xr:uid="{5CE751BE-3B5A-46AA-BCBB-27C6269B8D0D}"/>
    <cellStyle name="Note 5 15 4" xfId="27854" xr:uid="{F8869341-ADF2-4508-8227-824067CCB72C}"/>
    <cellStyle name="Note 5 16" xfId="27855" xr:uid="{D7F44508-0339-41B8-B3FC-61D7B27D12B5}"/>
    <cellStyle name="Note 5 16 2" xfId="27856" xr:uid="{F98DFDE3-62C0-4F75-8A90-EBD5FD30EBB7}"/>
    <cellStyle name="Note 5 16 3" xfId="27857" xr:uid="{AC3DB2EB-0827-4388-BAAA-624842A629AA}"/>
    <cellStyle name="Note 5 16 4" xfId="27858" xr:uid="{EF7F33B9-8AD3-4459-A274-3428AF48242D}"/>
    <cellStyle name="Note 5 17" xfId="27859" xr:uid="{5F28634A-D1A6-4F14-B712-BCF1E5EB83B4}"/>
    <cellStyle name="Note 5 17 2" xfId="27860" xr:uid="{FCBEDCCB-1E2B-4356-99C2-E55D0799F0A9}"/>
    <cellStyle name="Note 5 17 3" xfId="27861" xr:uid="{D3344BE2-1222-4BB9-BDD2-8B51B773994C}"/>
    <cellStyle name="Note 5 17 4" xfId="27862" xr:uid="{DE61D40F-D900-476E-8D76-76FEBB8C47F4}"/>
    <cellStyle name="Note 5 18" xfId="27863" xr:uid="{FAAC880F-2C61-4F41-B9AF-EF0BC03905BE}"/>
    <cellStyle name="Note 5 18 2" xfId="27864" xr:uid="{263BA051-A2CC-4A0F-A49D-BDB35EB2EAA1}"/>
    <cellStyle name="Note 5 18 3" xfId="27865" xr:uid="{07214B80-E577-4E25-9128-FB4031B3CB5B}"/>
    <cellStyle name="Note 5 18 4" xfId="27866" xr:uid="{CD9A709F-9DB4-45BB-BD56-D3483541BC8B}"/>
    <cellStyle name="Note 5 19" xfId="27867" xr:uid="{CE790544-D727-446A-800D-638B33E0AFA8}"/>
    <cellStyle name="Note 5 19 2" xfId="27868" xr:uid="{1B57D87C-9CFA-4356-AA9D-41FB99FDA040}"/>
    <cellStyle name="Note 5 19 3" xfId="27869" xr:uid="{7DF60945-7E4D-4D67-BEC3-F53F93F1502A}"/>
    <cellStyle name="Note 5 19 4" xfId="27870" xr:uid="{8AE8C0B9-47E8-4716-B60C-F396EC50C114}"/>
    <cellStyle name="Note 5 2" xfId="27871" xr:uid="{36C3ED1E-D5BE-4035-BCAE-58E168CE479E}"/>
    <cellStyle name="Note 5 2 10" xfId="27872" xr:uid="{264FD510-EF43-4BE0-BD58-0FF75487C267}"/>
    <cellStyle name="Note 5 2 10 2" xfId="27873" xr:uid="{A1018CD6-4EA5-4FBC-B9CA-31BACAA62D4F}"/>
    <cellStyle name="Note 5 2 11" xfId="27874" xr:uid="{B22B0685-5749-425C-8342-A6A2FB591A96}"/>
    <cellStyle name="Note 5 2 11 2" xfId="27875" xr:uid="{F32FD471-5A85-4609-A68B-CD4AE93ACE13}"/>
    <cellStyle name="Note 5 2 12" xfId="27876" xr:uid="{81BC5912-88BB-404C-8AC4-12926B252845}"/>
    <cellStyle name="Note 5 2 13" xfId="27877" xr:uid="{F969B914-7895-402F-AF77-6B36E0934837}"/>
    <cellStyle name="Note 5 2 2" xfId="27878" xr:uid="{83E4EE5E-D292-4487-B641-C49EC61BCECE}"/>
    <cellStyle name="Note 5 2 2 10" xfId="27879" xr:uid="{4F278928-6C57-4A12-BF02-A12C9CD386CF}"/>
    <cellStyle name="Note 5 2 2 10 2" xfId="27880" xr:uid="{16AE08A4-B129-4C98-9E3C-703E24AAFC34}"/>
    <cellStyle name="Note 5 2 2 11" xfId="27881" xr:uid="{85D03B85-9512-46F3-AAA6-5355E00DAAC5}"/>
    <cellStyle name="Note 5 2 2 2" xfId="27882" xr:uid="{DEDF72A4-4C70-4C36-9531-4BB20EF09F89}"/>
    <cellStyle name="Note 5 2 2 2 2" xfId="27883" xr:uid="{77429B3A-BA2C-4014-A49D-1F447CD8A286}"/>
    <cellStyle name="Note 5 2 2 2 2 2" xfId="27884" xr:uid="{6414388A-4076-475F-8509-A2D12814BEFB}"/>
    <cellStyle name="Note 5 2 2 2 3" xfId="27885" xr:uid="{D2FDC6CA-50FE-4AEF-BA8D-6E30936D47A2}"/>
    <cellStyle name="Note 5 2 2 2 4" xfId="27886" xr:uid="{D38F824E-678C-474A-BEC0-206439EA1620}"/>
    <cellStyle name="Note 5 2 2 3" xfId="27887" xr:uid="{595B2FE6-3506-4797-9DAA-27D054765D50}"/>
    <cellStyle name="Note 5 2 2 3 2" xfId="27888" xr:uid="{2ADCBED9-FB46-4ED3-8C0C-64A0F38BE9BE}"/>
    <cellStyle name="Note 5 2 2 3 3" xfId="27889" xr:uid="{683EB040-AC28-48A5-B67C-732A6053D758}"/>
    <cellStyle name="Note 5 2 2 3 4" xfId="27890" xr:uid="{5069B16A-706F-420D-B7DA-B7ECEC65F46F}"/>
    <cellStyle name="Note 5 2 2 4" xfId="27891" xr:uid="{DEF06E18-D5E7-4057-ABBF-8A7636F53F0D}"/>
    <cellStyle name="Note 5 2 2 4 2" xfId="27892" xr:uid="{E90AE600-F87E-4E7B-A8A5-50BE4F87E49D}"/>
    <cellStyle name="Note 5 2 2 4 3" xfId="27893" xr:uid="{80E32B4E-852E-4918-B9EB-B5EFAAD6A3FA}"/>
    <cellStyle name="Note 5 2 2 4 4" xfId="27894" xr:uid="{330597AF-A35A-46B9-92D1-D7EEF6242296}"/>
    <cellStyle name="Note 5 2 2 5" xfId="27895" xr:uid="{F2CA7CA4-DAC8-4D04-80F3-F0CCE3108CF0}"/>
    <cellStyle name="Note 5 2 2 5 2" xfId="27896" xr:uid="{12B2809C-ACED-411A-9727-C432331A9D1C}"/>
    <cellStyle name="Note 5 2 2 5 3" xfId="27897" xr:uid="{21BEEB70-B23F-4C03-AC86-629F5D09C083}"/>
    <cellStyle name="Note 5 2 2 5 4" xfId="27898" xr:uid="{48F41BA3-0ED9-4EFE-A7C8-49E849AC8A83}"/>
    <cellStyle name="Note 5 2 2 6" xfId="27899" xr:uid="{F2857E6C-0F40-49D3-BE93-2F4EF38A12B4}"/>
    <cellStyle name="Note 5 2 2 6 2" xfId="27900" xr:uid="{E7F46562-AEF4-4FD0-A842-0E561C18C093}"/>
    <cellStyle name="Note 5 2 2 6 3" xfId="27901" xr:uid="{10D1A673-D383-4FE8-A180-0D5875787A7E}"/>
    <cellStyle name="Note 5 2 2 6 4" xfId="27902" xr:uid="{B2BC5C41-6E9C-4246-B77F-C0A5F83FF5D4}"/>
    <cellStyle name="Note 5 2 2 7" xfId="27903" xr:uid="{D5E1B19A-6498-4338-B82B-6C16EF45A564}"/>
    <cellStyle name="Note 5 2 2 7 2" xfId="27904" xr:uid="{2FDF0445-5D25-4D13-85C1-A53791D6B5CB}"/>
    <cellStyle name="Note 5 2 2 7 3" xfId="27905" xr:uid="{D1BC4FA5-BFE9-4330-B805-44C7F121302C}"/>
    <cellStyle name="Note 5 2 2 7 4" xfId="27906" xr:uid="{41B7FF37-BF66-4BEA-B91D-D9B1B970D849}"/>
    <cellStyle name="Note 5 2 2 8" xfId="27907" xr:uid="{EF306C86-5BC1-4E96-A8D2-8AA5B898290D}"/>
    <cellStyle name="Note 5 2 2 8 2" xfId="27908" xr:uid="{EFDB1665-91B8-4CCA-863F-3484766661A0}"/>
    <cellStyle name="Note 5 2 2 8 3" xfId="27909" xr:uid="{B5B1A17B-04AA-43CD-89CC-F6844048740C}"/>
    <cellStyle name="Note 5 2 2 8 4" xfId="27910" xr:uid="{0A68B1BC-78E6-4155-BAAC-F8B976970E26}"/>
    <cellStyle name="Note 5 2 2 9" xfId="27911" xr:uid="{337E701B-D9C8-4A55-B427-B7F85B3B3C41}"/>
    <cellStyle name="Note 5 2 2 9 2" xfId="27912" xr:uid="{08E6E0A9-1698-4102-8C2E-940ADDA5C5B1}"/>
    <cellStyle name="Note 5 2 3" xfId="27913" xr:uid="{54DFFC0E-D3D6-4E3A-8FA1-3B973710459A}"/>
    <cellStyle name="Note 5 2 3 2" xfId="27914" xr:uid="{03E6AE37-E3B0-47B6-BC0B-D32DD8EFAE80}"/>
    <cellStyle name="Note 5 2 3 2 2" xfId="27915" xr:uid="{D87AC976-68E3-46B9-9256-AD0A5CF209B7}"/>
    <cellStyle name="Note 5 2 3 3" xfId="27916" xr:uid="{2EEA68F8-647F-455D-BC5C-417290460262}"/>
    <cellStyle name="Note 5 2 3 4" xfId="27917" xr:uid="{BC4D58CF-0F44-4990-AD4A-0B744BE90F19}"/>
    <cellStyle name="Note 5 2 4" xfId="27918" xr:uid="{6272A179-9D49-4051-9A11-9B69E012E3CD}"/>
    <cellStyle name="Note 5 2 4 2" xfId="27919" xr:uid="{E0F557E0-94E6-4BDE-9446-040C9F765CA1}"/>
    <cellStyle name="Note 5 2 4 3" xfId="27920" xr:uid="{DFF7F236-BBD5-4686-83F8-100AE229F6D5}"/>
    <cellStyle name="Note 5 2 4 4" xfId="27921" xr:uid="{1F185E6D-C8E7-4E25-98D6-B7859DA9525A}"/>
    <cellStyle name="Note 5 2 5" xfId="27922" xr:uid="{8A4E238C-0785-4A28-94F7-F55FD73AA326}"/>
    <cellStyle name="Note 5 2 5 2" xfId="27923" xr:uid="{1EB18325-AAF0-41E7-85EE-A19EFB770263}"/>
    <cellStyle name="Note 5 2 5 3" xfId="27924" xr:uid="{A26CD19A-CB27-438C-A217-5FC2008D357C}"/>
    <cellStyle name="Note 5 2 5 4" xfId="27925" xr:uid="{A029FA7B-FAAA-44E9-A680-CD9F1CBF1FA4}"/>
    <cellStyle name="Note 5 2 6" xfId="27926" xr:uid="{3445F295-832F-4853-8884-EE5697A8E210}"/>
    <cellStyle name="Note 5 2 6 2" xfId="27927" xr:uid="{6ACA6545-F370-42FA-A9BB-5C2A2511E3F5}"/>
    <cellStyle name="Note 5 2 6 3" xfId="27928" xr:uid="{394C25AE-6D38-4342-B792-74D039808D17}"/>
    <cellStyle name="Note 5 2 6 4" xfId="27929" xr:uid="{166CCAA7-10FE-44D9-9824-93E52CDEBDD5}"/>
    <cellStyle name="Note 5 2 7" xfId="27930" xr:uid="{631B3CE6-4586-4BDD-AB58-0D8658336F83}"/>
    <cellStyle name="Note 5 2 7 2" xfId="27931" xr:uid="{DE66BF23-1AE5-4080-A90E-24C3178F0862}"/>
    <cellStyle name="Note 5 2 7 3" xfId="27932" xr:uid="{6FB6C59A-D3D7-488A-B88E-FFD5207AC20B}"/>
    <cellStyle name="Note 5 2 7 4" xfId="27933" xr:uid="{126E3EF0-8AB0-45FC-BCB3-95BDE1518E30}"/>
    <cellStyle name="Note 5 2 8" xfId="27934" xr:uid="{50A3D85A-37B9-445A-849C-8ED1604F3C59}"/>
    <cellStyle name="Note 5 2 8 2" xfId="27935" xr:uid="{386970AE-468F-49B3-BE49-758D702928FA}"/>
    <cellStyle name="Note 5 2 8 3" xfId="27936" xr:uid="{F74F0B46-A1FA-4A52-8148-13623C6F8BC8}"/>
    <cellStyle name="Note 5 2 8 4" xfId="27937" xr:uid="{54642F9C-B19C-4894-856D-14F63DF26DB8}"/>
    <cellStyle name="Note 5 2 9" xfId="27938" xr:uid="{5E4F4A0E-E2A4-43E1-BEB2-E347BF1FA6A7}"/>
    <cellStyle name="Note 5 2 9 2" xfId="27939" xr:uid="{FC588F50-69F5-4CA6-ACE3-D5D6360DB85D}"/>
    <cellStyle name="Note 5 2 9 3" xfId="27940" xr:uid="{416C45B9-5272-4F07-89DB-ECC3CEE1769F}"/>
    <cellStyle name="Note 5 2 9 4" xfId="27941" xr:uid="{35A664FC-B702-4267-B96C-BB5D88EB0A78}"/>
    <cellStyle name="Note 5 20" xfId="27942" xr:uid="{EBE49029-A52C-4D38-A51E-A9A316569E8F}"/>
    <cellStyle name="Note 5 20 2" xfId="27943" xr:uid="{9594B0BA-FD97-454A-8275-A9EC840A3175}"/>
    <cellStyle name="Note 5 21" xfId="27944" xr:uid="{958A4A71-D436-410B-9069-6C2129A87BE5}"/>
    <cellStyle name="Note 5 21 2" xfId="27945" xr:uid="{D067E6B7-5A68-426A-9C65-8F80F2680432}"/>
    <cellStyle name="Note 5 22" xfId="27946" xr:uid="{0DCAA72D-555A-4A38-A5BB-6B0CC3291EA2}"/>
    <cellStyle name="Note 5 23" xfId="27947" xr:uid="{9E779F20-5334-4E88-9F8D-36A7BB2B5610}"/>
    <cellStyle name="Note 5 3" xfId="27948" xr:uid="{A3B3ADDF-BBEE-4EDB-B4B4-26DFBDFB0FA7}"/>
    <cellStyle name="Note 5 3 10" xfId="27949" xr:uid="{A948724A-6ECF-4E21-BDF0-FF563267A646}"/>
    <cellStyle name="Note 5 3 10 2" xfId="27950" xr:uid="{57C95E02-F96F-41DC-9D8D-D04DBDDAF091}"/>
    <cellStyle name="Note 5 3 11" xfId="27951" xr:uid="{A43518DF-0460-4CB1-A20D-20AF12DB0132}"/>
    <cellStyle name="Note 5 3 11 2" xfId="27952" xr:uid="{97365AA3-BA0F-48A6-BB67-D4297DE36991}"/>
    <cellStyle name="Note 5 3 12" xfId="27953" xr:uid="{2F4F437A-796C-452E-A488-44193F9029AB}"/>
    <cellStyle name="Note 5 3 13" xfId="27954" xr:uid="{3BADDD42-D6B9-498C-B4E6-0EDC8988E942}"/>
    <cellStyle name="Note 5 3 2" xfId="27955" xr:uid="{99A67504-DB0C-443D-BC5B-CB5EE230BC08}"/>
    <cellStyle name="Note 5 3 2 10" xfId="27956" xr:uid="{E4F31980-6F89-405E-B733-867925DA01EB}"/>
    <cellStyle name="Note 5 3 2 10 2" xfId="27957" xr:uid="{0E43DCA2-F4CC-4A65-85A0-41EAD2418563}"/>
    <cellStyle name="Note 5 3 2 11" xfId="27958" xr:uid="{5708EF7E-20F1-42C3-A00B-F7F27D1B60AA}"/>
    <cellStyle name="Note 5 3 2 12" xfId="27959" xr:uid="{BD35F974-2FF2-4B12-9F62-277CA2ABE9C2}"/>
    <cellStyle name="Note 5 3 2 2" xfId="27960" xr:uid="{1A3C384E-B758-4585-BC0C-9009336D3FEE}"/>
    <cellStyle name="Note 5 3 2 2 2" xfId="27961" xr:uid="{51C7D963-39A3-4958-9456-8C9AF2073C3D}"/>
    <cellStyle name="Note 5 3 2 2 2 2" xfId="27962" xr:uid="{C5C2D8FF-0745-410D-99C8-DCAF10302C6E}"/>
    <cellStyle name="Note 5 3 2 2 3" xfId="27963" xr:uid="{0A63C8F2-E197-43C1-8A22-8E4D74178C7C}"/>
    <cellStyle name="Note 5 3 2 2 4" xfId="27964" xr:uid="{8F1D7143-F97D-427B-AEAE-8B252178015A}"/>
    <cellStyle name="Note 5 3 2 3" xfId="27965" xr:uid="{8F18BE29-B5C4-44BE-AA14-32823490B575}"/>
    <cellStyle name="Note 5 3 2 3 2" xfId="27966" xr:uid="{B120B70E-801F-4122-80B1-2FEF9C83791A}"/>
    <cellStyle name="Note 5 3 2 3 3" xfId="27967" xr:uid="{A2EB4B3F-35DA-4548-BF0F-0785954D9AED}"/>
    <cellStyle name="Note 5 3 2 3 4" xfId="27968" xr:uid="{18EB281A-7233-408B-B800-214171167B8F}"/>
    <cellStyle name="Note 5 3 2 4" xfId="27969" xr:uid="{59E0A3FD-F94B-4E3A-92E7-23E083A315DB}"/>
    <cellStyle name="Note 5 3 2 4 2" xfId="27970" xr:uid="{49143F37-BCFF-459F-AAB0-FEAA70504BE7}"/>
    <cellStyle name="Note 5 3 2 4 3" xfId="27971" xr:uid="{21B48079-8012-425D-968E-A253A9BCFDB9}"/>
    <cellStyle name="Note 5 3 2 4 4" xfId="27972" xr:uid="{B6EB3948-F691-418D-9F9B-6BD88EE8FE43}"/>
    <cellStyle name="Note 5 3 2 5" xfId="27973" xr:uid="{B3DE8941-120E-452D-80A2-517D0122085E}"/>
    <cellStyle name="Note 5 3 2 5 2" xfId="27974" xr:uid="{17B82915-1E89-42A4-9571-56850A245ACB}"/>
    <cellStyle name="Note 5 3 2 5 3" xfId="27975" xr:uid="{90954C9A-EA8F-41A8-A0F5-CE8689E3D621}"/>
    <cellStyle name="Note 5 3 2 5 4" xfId="27976" xr:uid="{6E158F40-C9ED-41B7-8F81-DC2176ED5CAE}"/>
    <cellStyle name="Note 5 3 2 6" xfId="27977" xr:uid="{1B1C82C1-097B-4434-A227-D2987045B1A5}"/>
    <cellStyle name="Note 5 3 2 6 2" xfId="27978" xr:uid="{DEC1FAC0-37D8-40A0-BA5C-BDFE66307384}"/>
    <cellStyle name="Note 5 3 2 6 3" xfId="27979" xr:uid="{315C0D2E-ABB1-4557-8396-44153F45A45C}"/>
    <cellStyle name="Note 5 3 2 6 4" xfId="27980" xr:uid="{57A86300-64B5-44DA-897C-C8AB1972EFA3}"/>
    <cellStyle name="Note 5 3 2 7" xfId="27981" xr:uid="{CB04BA75-75A4-4BA0-9E65-30076F82CB7D}"/>
    <cellStyle name="Note 5 3 2 7 2" xfId="27982" xr:uid="{150B84AB-2FDD-4BD9-AED2-6B487DB0100F}"/>
    <cellStyle name="Note 5 3 2 7 3" xfId="27983" xr:uid="{6B9229B7-9DC2-4D3A-961F-8BDD50809865}"/>
    <cellStyle name="Note 5 3 2 7 4" xfId="27984" xr:uid="{6976825E-D20C-456E-AFA6-824DDD8D7038}"/>
    <cellStyle name="Note 5 3 2 8" xfId="27985" xr:uid="{63A219FB-925A-457F-98B4-CD63CEF00E78}"/>
    <cellStyle name="Note 5 3 2 8 2" xfId="27986" xr:uid="{07D858D3-72EA-4071-A19C-BB377D424C3F}"/>
    <cellStyle name="Note 5 3 2 8 3" xfId="27987" xr:uid="{FE523752-B05A-4667-8205-95AF16C40303}"/>
    <cellStyle name="Note 5 3 2 8 4" xfId="27988" xr:uid="{C7AC4618-1D7E-45A7-BB38-595E86F7C1AF}"/>
    <cellStyle name="Note 5 3 2 9" xfId="27989" xr:uid="{4677DAD4-EF51-41A8-AA63-BAAB0DAB50A4}"/>
    <cellStyle name="Note 5 3 2 9 2" xfId="27990" xr:uid="{E5CCB5FD-4510-4283-A611-A82A9742C061}"/>
    <cellStyle name="Note 5 3 3" xfId="27991" xr:uid="{CBBB7236-6550-45BE-A7A5-B9F4D0D3184A}"/>
    <cellStyle name="Note 5 3 3 2" xfId="27992" xr:uid="{1C59690A-5656-4218-A8C9-FD33B5F4BBBF}"/>
    <cellStyle name="Note 5 3 3 2 2" xfId="27993" xr:uid="{31270A7F-A824-4667-A12B-502344C2E36C}"/>
    <cellStyle name="Note 5 3 3 3" xfId="27994" xr:uid="{16F05840-895B-43D8-9494-FC04F71AAB56}"/>
    <cellStyle name="Note 5 3 3 4" xfId="27995" xr:uid="{B6FA1391-1C73-4B1D-B803-E0BA02342E4B}"/>
    <cellStyle name="Note 5 3 4" xfId="27996" xr:uid="{19F67AC0-BABF-4160-A0A7-5597CBC69A31}"/>
    <cellStyle name="Note 5 3 4 2" xfId="27997" xr:uid="{08C840C5-ECEE-4F44-B4CE-4B94B129C631}"/>
    <cellStyle name="Note 5 3 4 3" xfId="27998" xr:uid="{A3B1F7CC-83D7-45A3-9A29-C0A0F0CB313B}"/>
    <cellStyle name="Note 5 3 4 4" xfId="27999" xr:uid="{60FD6489-E16B-4D3B-96C8-42B4396BC880}"/>
    <cellStyle name="Note 5 3 5" xfId="28000" xr:uid="{775019A9-4C7B-4CE3-9325-9D897771BF76}"/>
    <cellStyle name="Note 5 3 5 2" xfId="28001" xr:uid="{798B3AB2-656C-4F2B-AB84-CAC9A6314F87}"/>
    <cellStyle name="Note 5 3 5 3" xfId="28002" xr:uid="{F2D1A01F-CEA6-4DAB-9E33-569410BE100D}"/>
    <cellStyle name="Note 5 3 5 4" xfId="28003" xr:uid="{52698053-60C3-47AC-BAE4-B485A5106E46}"/>
    <cellStyle name="Note 5 3 6" xfId="28004" xr:uid="{26917C91-D0AB-4258-9142-F4FE385570F4}"/>
    <cellStyle name="Note 5 3 6 2" xfId="28005" xr:uid="{7C26104B-FE80-4075-980D-8EF1EB3032BA}"/>
    <cellStyle name="Note 5 3 6 3" xfId="28006" xr:uid="{FAB6DA4F-C7DA-4561-A086-BAE1534B410A}"/>
    <cellStyle name="Note 5 3 6 4" xfId="28007" xr:uid="{AE4D72D8-4CA5-4F76-9538-245187E36A8C}"/>
    <cellStyle name="Note 5 3 7" xfId="28008" xr:uid="{A8E10B3F-1BD3-4D8F-93C1-E95BCFF0A27F}"/>
    <cellStyle name="Note 5 3 7 2" xfId="28009" xr:uid="{36927217-6B31-459E-BD8F-EAB2C7AC473C}"/>
    <cellStyle name="Note 5 3 7 3" xfId="28010" xr:uid="{32540DAC-C0D1-492F-91DF-EF29C179FB07}"/>
    <cellStyle name="Note 5 3 7 4" xfId="28011" xr:uid="{DFB355F2-99F2-4336-9468-42B9D417ABA8}"/>
    <cellStyle name="Note 5 3 8" xfId="28012" xr:uid="{AAF2716D-04AC-4B72-96EF-7EA2F5DD3B02}"/>
    <cellStyle name="Note 5 3 8 2" xfId="28013" xr:uid="{F48BC68C-0DA3-4FEF-ADA5-AB9620E866C6}"/>
    <cellStyle name="Note 5 3 8 3" xfId="28014" xr:uid="{5D001BD6-2813-402C-80CC-C534DB459481}"/>
    <cellStyle name="Note 5 3 8 4" xfId="28015" xr:uid="{9F2B34B3-3CA6-46F0-99B2-11E3A35CEFA8}"/>
    <cellStyle name="Note 5 3 9" xfId="28016" xr:uid="{D59CCC24-7E8E-46DA-97F7-C935CF056F3E}"/>
    <cellStyle name="Note 5 3 9 2" xfId="28017" xr:uid="{1ECDF7C7-6133-42C5-893E-1BD91E8A3B55}"/>
    <cellStyle name="Note 5 3 9 3" xfId="28018" xr:uid="{411C5404-8120-4EF9-B6C1-B9D0591D77CC}"/>
    <cellStyle name="Note 5 3 9 4" xfId="28019" xr:uid="{AA9B3398-6725-49CE-918B-133A8C133B95}"/>
    <cellStyle name="Note 5 3_ELC_final" xfId="28020" xr:uid="{7EE0AACA-41A2-4942-AD43-FFD31872DC81}"/>
    <cellStyle name="Note 5 4" xfId="28021" xr:uid="{63D9E3B3-9BD1-4CA6-959E-29B9728BE8F5}"/>
    <cellStyle name="Note 5 4 10" xfId="28022" xr:uid="{BFF48BD8-C983-414B-98DA-AEE892EC2626}"/>
    <cellStyle name="Note 5 4 10 2" xfId="28023" xr:uid="{AD9A6F96-C2F2-4932-BAFF-2C6E3D6A628A}"/>
    <cellStyle name="Note 5 4 11" xfId="28024" xr:uid="{08482174-8768-410E-99B7-6C7805BA3E05}"/>
    <cellStyle name="Note 5 4 11 2" xfId="28025" xr:uid="{BF51FC3C-2966-40E5-9C56-E54982A26AC9}"/>
    <cellStyle name="Note 5 4 12" xfId="28026" xr:uid="{C3511E42-50FF-425E-9551-57407591670E}"/>
    <cellStyle name="Note 5 4 13" xfId="28027" xr:uid="{C3C0124C-F7A9-46E6-8652-067489AC0227}"/>
    <cellStyle name="Note 5 4 2" xfId="28028" xr:uid="{10118BC6-70ED-4B13-A7DD-C378ED1CB3D2}"/>
    <cellStyle name="Note 5 4 2 10" xfId="28029" xr:uid="{9D40D1A4-563D-440E-9F7C-5FDE9CA0A03A}"/>
    <cellStyle name="Note 5 4 2 10 2" xfId="28030" xr:uid="{572331C0-5542-44CF-8234-E0BFF32B56D2}"/>
    <cellStyle name="Note 5 4 2 11" xfId="28031" xr:uid="{3C4AE845-0EF2-4101-9829-C7EC001D49E7}"/>
    <cellStyle name="Note 5 4 2 2" xfId="28032" xr:uid="{6429FC84-3230-429F-A2DD-59A20AF69BCE}"/>
    <cellStyle name="Note 5 4 2 2 2" xfId="28033" xr:uid="{31CA9573-B230-48D5-9944-98C9B106A968}"/>
    <cellStyle name="Note 5 4 2 2 2 2" xfId="28034" xr:uid="{D2E708DF-B508-4860-BE5D-6A333A06AE2F}"/>
    <cellStyle name="Note 5 4 2 2 3" xfId="28035" xr:uid="{3AD1E752-718C-40C6-8A48-4E3B2205F7DD}"/>
    <cellStyle name="Note 5 4 2 2 4" xfId="28036" xr:uid="{6F520444-6EAF-46B5-86C2-8249A695C6CE}"/>
    <cellStyle name="Note 5 4 2 3" xfId="28037" xr:uid="{2C0AF5DD-8C1C-446F-A245-B6DF4CCA7FDA}"/>
    <cellStyle name="Note 5 4 2 3 2" xfId="28038" xr:uid="{84E479E7-B3AE-41D1-99A4-DF3C21E473EA}"/>
    <cellStyle name="Note 5 4 2 3 3" xfId="28039" xr:uid="{EC6AABC5-2ED8-40DC-81A7-BA68A4706975}"/>
    <cellStyle name="Note 5 4 2 3 4" xfId="28040" xr:uid="{485EB0A8-1AF6-4C83-B420-6B9F380BBB2E}"/>
    <cellStyle name="Note 5 4 2 4" xfId="28041" xr:uid="{17F1C2C5-75FC-4A1A-902C-AFA33D710A53}"/>
    <cellStyle name="Note 5 4 2 4 2" xfId="28042" xr:uid="{FF696880-490D-4A53-A0FD-37ED1B31EB76}"/>
    <cellStyle name="Note 5 4 2 4 3" xfId="28043" xr:uid="{07D36836-F43D-4772-8CF7-8ED32CE558C2}"/>
    <cellStyle name="Note 5 4 2 4 4" xfId="28044" xr:uid="{02D11273-6BEE-478D-9F95-1EEC3CBB111B}"/>
    <cellStyle name="Note 5 4 2 5" xfId="28045" xr:uid="{B02C5776-92BD-4AF1-91CB-14B82AE4CE99}"/>
    <cellStyle name="Note 5 4 2 5 2" xfId="28046" xr:uid="{0931DE6A-EF68-4174-B88B-20160CB0DDCA}"/>
    <cellStyle name="Note 5 4 2 5 3" xfId="28047" xr:uid="{8EB642BF-64E7-4E9E-808B-9F448A1EF22C}"/>
    <cellStyle name="Note 5 4 2 5 4" xfId="28048" xr:uid="{6AD4B33D-A7F3-44BD-BF75-585E18156287}"/>
    <cellStyle name="Note 5 4 2 6" xfId="28049" xr:uid="{054F024E-3A0F-4EF6-85CC-D9917C95FF7A}"/>
    <cellStyle name="Note 5 4 2 6 2" xfId="28050" xr:uid="{34302678-1548-4C6D-9A5A-1556BE3BD396}"/>
    <cellStyle name="Note 5 4 2 6 3" xfId="28051" xr:uid="{54ECAD12-9FEB-42DC-850E-23EB15C73993}"/>
    <cellStyle name="Note 5 4 2 6 4" xfId="28052" xr:uid="{2ECF0D74-82D9-4F9C-9337-E7ED237B2567}"/>
    <cellStyle name="Note 5 4 2 7" xfId="28053" xr:uid="{02D0A581-637B-4802-81FF-4FF3FA8608E5}"/>
    <cellStyle name="Note 5 4 2 7 2" xfId="28054" xr:uid="{71F6AB94-0C2F-413F-96CF-4D748AD62B12}"/>
    <cellStyle name="Note 5 4 2 7 3" xfId="28055" xr:uid="{EE5FABEF-DE2A-4A3C-812D-34470359A8FE}"/>
    <cellStyle name="Note 5 4 2 7 4" xfId="28056" xr:uid="{83D09C2C-2462-4F4C-B62A-0232C0BE70C3}"/>
    <cellStyle name="Note 5 4 2 8" xfId="28057" xr:uid="{E5996F30-5E81-4818-8899-6DCC664D98FA}"/>
    <cellStyle name="Note 5 4 2 8 2" xfId="28058" xr:uid="{8C841A05-16C2-4781-9025-589730447E76}"/>
    <cellStyle name="Note 5 4 2 8 3" xfId="28059" xr:uid="{EDC40E3E-701C-4393-A759-B3E662244309}"/>
    <cellStyle name="Note 5 4 2 8 4" xfId="28060" xr:uid="{F0A38594-104F-4B21-AB4C-EBA63F83025D}"/>
    <cellStyle name="Note 5 4 2 9" xfId="28061" xr:uid="{4B963321-D9C0-4593-9D92-7ABBCFF603E0}"/>
    <cellStyle name="Note 5 4 2 9 2" xfId="28062" xr:uid="{1ACC43ED-27B1-4A34-BEE6-981CCB4D4E0E}"/>
    <cellStyle name="Note 5 4 3" xfId="28063" xr:uid="{8C548FDB-4BD7-4161-99F0-FF77E62D315A}"/>
    <cellStyle name="Note 5 4 3 2" xfId="28064" xr:uid="{DAF337F3-AE8E-4A9E-92CD-05A222B23E93}"/>
    <cellStyle name="Note 5 4 3 2 2" xfId="28065" xr:uid="{FD59218B-4FD3-44EF-B6CB-25794D56699C}"/>
    <cellStyle name="Note 5 4 3 3" xfId="28066" xr:uid="{C90C7000-1A36-4914-8AAE-EC2790224F60}"/>
    <cellStyle name="Note 5 4 3 4" xfId="28067" xr:uid="{8ABABF32-BF3D-4DFA-94E3-D17455CADF29}"/>
    <cellStyle name="Note 5 4 4" xfId="28068" xr:uid="{EC17E151-8416-4691-AE90-C4DFB4673121}"/>
    <cellStyle name="Note 5 4 4 2" xfId="28069" xr:uid="{CD42BA4E-6A4A-4C0B-BF08-B5E48A190397}"/>
    <cellStyle name="Note 5 4 4 3" xfId="28070" xr:uid="{39394B61-21E2-4BEF-B4B5-59CC618FD05E}"/>
    <cellStyle name="Note 5 4 4 4" xfId="28071" xr:uid="{FE659AE2-61C8-4651-9E93-18A1A6BDC855}"/>
    <cellStyle name="Note 5 4 5" xfId="28072" xr:uid="{C7FA6E32-98A5-44F3-BBB3-80F5090CB403}"/>
    <cellStyle name="Note 5 4 5 2" xfId="28073" xr:uid="{205E331C-0EE0-4EFF-8D06-5644EF367032}"/>
    <cellStyle name="Note 5 4 5 3" xfId="28074" xr:uid="{95F1B930-35BF-4540-B802-2A584B66C9F8}"/>
    <cellStyle name="Note 5 4 5 4" xfId="28075" xr:uid="{11EC27CC-7A10-42B0-810A-C6F0C8E0045B}"/>
    <cellStyle name="Note 5 4 6" xfId="28076" xr:uid="{57B8B899-C799-46EA-83C0-5E0EEE362823}"/>
    <cellStyle name="Note 5 4 6 2" xfId="28077" xr:uid="{E0F8BE73-E7C6-48DF-B40F-434CB2DEAA97}"/>
    <cellStyle name="Note 5 4 6 3" xfId="28078" xr:uid="{AB69326E-82F9-4900-97D0-913479423AB0}"/>
    <cellStyle name="Note 5 4 6 4" xfId="28079" xr:uid="{F13A271B-9956-41F0-AC3E-6F70930C7E42}"/>
    <cellStyle name="Note 5 4 7" xfId="28080" xr:uid="{86057AB0-629C-481B-BE35-65443B5430A1}"/>
    <cellStyle name="Note 5 4 7 2" xfId="28081" xr:uid="{26E333D5-ACC6-4C1D-8947-79DB94E022F1}"/>
    <cellStyle name="Note 5 4 7 3" xfId="28082" xr:uid="{F9267A36-F254-4A2D-9FF9-781E4E148112}"/>
    <cellStyle name="Note 5 4 7 4" xfId="28083" xr:uid="{5027DA01-FDBC-46AB-85E6-D258EBBE2B28}"/>
    <cellStyle name="Note 5 4 8" xfId="28084" xr:uid="{4E748941-FEB1-4161-B0DB-542D40F081B6}"/>
    <cellStyle name="Note 5 4 8 2" xfId="28085" xr:uid="{F8FAFC2A-F235-4E0E-BBE3-AF1D87C71D56}"/>
    <cellStyle name="Note 5 4 8 3" xfId="28086" xr:uid="{BDAA47B3-70A0-4AC3-AB20-7E989A1BCBC9}"/>
    <cellStyle name="Note 5 4 8 4" xfId="28087" xr:uid="{488ABE67-CBEA-4FF8-860D-CFE9A55F8A51}"/>
    <cellStyle name="Note 5 4 9" xfId="28088" xr:uid="{5F4D4B2D-6D71-4D1B-8A74-E2D5D23CCB78}"/>
    <cellStyle name="Note 5 4 9 2" xfId="28089" xr:uid="{CD79EA8C-4610-4A99-8EB1-CE563542D09E}"/>
    <cellStyle name="Note 5 4 9 3" xfId="28090" xr:uid="{ABC90BFA-0336-472B-9970-20D820EE50DA}"/>
    <cellStyle name="Note 5 4 9 4" xfId="28091" xr:uid="{C410405B-203E-40A1-8912-5F4A280E9ED6}"/>
    <cellStyle name="Note 5 5" xfId="28092" xr:uid="{5FF797FD-6910-4149-9A28-D30848BFCF57}"/>
    <cellStyle name="Note 5 5 10" xfId="28093" xr:uid="{6D62A596-1DDB-4666-9846-27A1A500231A}"/>
    <cellStyle name="Note 5 5 10 2" xfId="28094" xr:uid="{917E8597-BDA4-4E1C-93A9-F8387C31294B}"/>
    <cellStyle name="Note 5 5 11" xfId="28095" xr:uid="{4F18C49E-08FE-4DE3-9691-90EF718A1902}"/>
    <cellStyle name="Note 5 5 11 2" xfId="28096" xr:uid="{78958B0A-FE9F-4B15-ACFC-52A8C277D3DA}"/>
    <cellStyle name="Note 5 5 12" xfId="28097" xr:uid="{87DC6CC6-06CF-4318-B7D4-7477C9C2A1B2}"/>
    <cellStyle name="Note 5 5 2" xfId="28098" xr:uid="{713F17B4-927F-41DD-8B21-C5855141B86D}"/>
    <cellStyle name="Note 5 5 2 10" xfId="28099" xr:uid="{DDF4149E-A587-4B0B-88B1-132D3E526AAA}"/>
    <cellStyle name="Note 5 5 2 10 2" xfId="28100" xr:uid="{110B7FE1-5599-43C0-A38A-1142C63ED73C}"/>
    <cellStyle name="Note 5 5 2 11" xfId="28101" xr:uid="{6CBD2AE3-941F-4E35-AD82-E72C678D8DD1}"/>
    <cellStyle name="Note 5 5 2 2" xfId="28102" xr:uid="{A2EE5FBB-1E62-47D6-9AE3-5DDADBFC00B2}"/>
    <cellStyle name="Note 5 5 2 2 2" xfId="28103" xr:uid="{BFE5794B-3BE6-45F0-B03C-F1C34B03B25E}"/>
    <cellStyle name="Note 5 5 2 2 2 2" xfId="28104" xr:uid="{D1CA8D2F-3F56-4908-9CAD-28972E8CFF82}"/>
    <cellStyle name="Note 5 5 2 2 3" xfId="28105" xr:uid="{02B00C55-8CF6-44D9-8C7C-316E53B489E9}"/>
    <cellStyle name="Note 5 5 2 2 4" xfId="28106" xr:uid="{04D5C44E-D5FD-41EE-B72E-52EA62B63359}"/>
    <cellStyle name="Note 5 5 2 3" xfId="28107" xr:uid="{104905FD-13A0-4BCD-90D3-F1B715D7AA15}"/>
    <cellStyle name="Note 5 5 2 3 2" xfId="28108" xr:uid="{B42F1BCE-B396-4852-8599-13907FB63096}"/>
    <cellStyle name="Note 5 5 2 3 3" xfId="28109" xr:uid="{85E686D4-2AAB-4513-9500-FBD26A5D590A}"/>
    <cellStyle name="Note 5 5 2 3 4" xfId="28110" xr:uid="{3C3AF2DA-AB36-4D65-A857-641BD79626DD}"/>
    <cellStyle name="Note 5 5 2 4" xfId="28111" xr:uid="{8D8E552A-808B-4B34-AE75-5F483E56EAD2}"/>
    <cellStyle name="Note 5 5 2 4 2" xfId="28112" xr:uid="{72E74164-8C2D-42FF-A073-266177FA1697}"/>
    <cellStyle name="Note 5 5 2 4 3" xfId="28113" xr:uid="{3150702F-B8EA-4314-BA6C-A02387974490}"/>
    <cellStyle name="Note 5 5 2 4 4" xfId="28114" xr:uid="{3B0F15D7-6CEA-4756-865F-29B0C32C2726}"/>
    <cellStyle name="Note 5 5 2 5" xfId="28115" xr:uid="{7687813B-31E0-41A9-AB6C-D40F193D85A3}"/>
    <cellStyle name="Note 5 5 2 5 2" xfId="28116" xr:uid="{6C83864E-01AC-49BB-B6EC-EFC48601F8FC}"/>
    <cellStyle name="Note 5 5 2 5 3" xfId="28117" xr:uid="{E78B4C0F-99A0-4AE6-A0F8-815C063A43B7}"/>
    <cellStyle name="Note 5 5 2 5 4" xfId="28118" xr:uid="{15E0B37E-1BD4-4C35-AA60-A721538A137E}"/>
    <cellStyle name="Note 5 5 2 6" xfId="28119" xr:uid="{6201F83C-EC7B-477C-8C14-09AA6A37BDA1}"/>
    <cellStyle name="Note 5 5 2 6 2" xfId="28120" xr:uid="{40EBA283-9EF7-47FD-B90D-40203AEFE178}"/>
    <cellStyle name="Note 5 5 2 6 3" xfId="28121" xr:uid="{5AF0ECB5-FA36-4277-8697-06CBB07C5664}"/>
    <cellStyle name="Note 5 5 2 6 4" xfId="28122" xr:uid="{0611BEB1-829B-4236-9722-FC9ACD5280CE}"/>
    <cellStyle name="Note 5 5 2 7" xfId="28123" xr:uid="{B4D831EE-C297-497D-AFDA-18418981E7C4}"/>
    <cellStyle name="Note 5 5 2 7 2" xfId="28124" xr:uid="{349A90BA-6E56-4AE7-9F1C-9DFE4AF139B4}"/>
    <cellStyle name="Note 5 5 2 7 3" xfId="28125" xr:uid="{281AE09F-1169-4C0B-B9DD-5E022629B737}"/>
    <cellStyle name="Note 5 5 2 7 4" xfId="28126" xr:uid="{0E927BD4-85BD-4669-B016-7C34A5BC22DA}"/>
    <cellStyle name="Note 5 5 2 8" xfId="28127" xr:uid="{A9E11F94-5F5E-456C-A8A7-581F7C7A9AE4}"/>
    <cellStyle name="Note 5 5 2 8 2" xfId="28128" xr:uid="{E2E24A45-7EA8-460F-9866-6066B91F379E}"/>
    <cellStyle name="Note 5 5 2 8 3" xfId="28129" xr:uid="{4ACC594F-2607-4028-827F-FA0F02141191}"/>
    <cellStyle name="Note 5 5 2 8 4" xfId="28130" xr:uid="{7F174A54-4108-40C3-B2BB-89A945D4D15A}"/>
    <cellStyle name="Note 5 5 2 9" xfId="28131" xr:uid="{9770B2E4-148E-41F3-B555-C9623A0DF55A}"/>
    <cellStyle name="Note 5 5 2 9 2" xfId="28132" xr:uid="{8ABD0206-46B5-44B8-96FA-C21B0DCD85A8}"/>
    <cellStyle name="Note 5 5 3" xfId="28133" xr:uid="{6C3302BE-5883-4F80-8DAD-571EDF34B7D0}"/>
    <cellStyle name="Note 5 5 3 2" xfId="28134" xr:uid="{39037932-CEF7-4FF2-A892-0FF96104BFEE}"/>
    <cellStyle name="Note 5 5 3 2 2" xfId="28135" xr:uid="{76BD255A-B3BC-4C83-B307-8B15CF8179DF}"/>
    <cellStyle name="Note 5 5 3 3" xfId="28136" xr:uid="{1743B8E0-2989-4E0C-8E92-AA804A6BB338}"/>
    <cellStyle name="Note 5 5 3 4" xfId="28137" xr:uid="{814A8700-E3B0-4F94-B330-5B9DFA15CB08}"/>
    <cellStyle name="Note 5 5 4" xfId="28138" xr:uid="{89D958AD-2C26-49FF-8435-39A99E98809C}"/>
    <cellStyle name="Note 5 5 4 2" xfId="28139" xr:uid="{CF63F670-8FF7-4987-981A-512F45E616AC}"/>
    <cellStyle name="Note 5 5 4 3" xfId="28140" xr:uid="{A7A50678-943F-48AB-95C9-9F7A6D214C55}"/>
    <cellStyle name="Note 5 5 4 4" xfId="28141" xr:uid="{F7248E23-6636-4D7F-8779-A74C4B2E8504}"/>
    <cellStyle name="Note 5 5 5" xfId="28142" xr:uid="{388964B8-368D-459C-A54B-2F36B5164850}"/>
    <cellStyle name="Note 5 5 5 2" xfId="28143" xr:uid="{53142760-5A9D-4F3B-B7E0-CDD924C07AF5}"/>
    <cellStyle name="Note 5 5 5 3" xfId="28144" xr:uid="{F25808C9-B32C-4E39-A6E7-86FAFA03EEF7}"/>
    <cellStyle name="Note 5 5 5 4" xfId="28145" xr:uid="{D1A7E2FD-11DF-4892-A2EC-5EF062E830CF}"/>
    <cellStyle name="Note 5 5 6" xfId="28146" xr:uid="{65DFCCA1-5498-4349-AD0F-FB7BBEF7868D}"/>
    <cellStyle name="Note 5 5 6 2" xfId="28147" xr:uid="{8CD3211A-1221-4273-8685-6CFABFBACB1B}"/>
    <cellStyle name="Note 5 5 6 3" xfId="28148" xr:uid="{71778876-34AD-42DC-9E36-7F08C72805DC}"/>
    <cellStyle name="Note 5 5 6 4" xfId="28149" xr:uid="{80274ADF-36D2-43BB-96C1-003C0727AC19}"/>
    <cellStyle name="Note 5 5 7" xfId="28150" xr:uid="{65384AFD-C59A-4D79-A397-D78869BDA4C8}"/>
    <cellStyle name="Note 5 5 7 2" xfId="28151" xr:uid="{192A4C71-E2B7-49D8-89A7-6B3288699A72}"/>
    <cellStyle name="Note 5 5 7 3" xfId="28152" xr:uid="{C3A023E3-AF22-46AD-B1F0-9E00ED1DCCE1}"/>
    <cellStyle name="Note 5 5 7 4" xfId="28153" xr:uid="{134AF61A-F656-4405-B331-2F871535E359}"/>
    <cellStyle name="Note 5 5 8" xfId="28154" xr:uid="{CBB3AAD4-602A-4D3C-B575-26775008CA9F}"/>
    <cellStyle name="Note 5 5 8 2" xfId="28155" xr:uid="{0478201E-89C3-4D0A-9AD8-9DE1071425EB}"/>
    <cellStyle name="Note 5 5 8 3" xfId="28156" xr:uid="{568BDA20-F88A-4782-B63D-92320CF49A3E}"/>
    <cellStyle name="Note 5 5 8 4" xfId="28157" xr:uid="{50DC4E51-B6B2-47C4-AB8F-1D5301325C35}"/>
    <cellStyle name="Note 5 5 9" xfId="28158" xr:uid="{75D6D7FD-3C32-46F0-9A9C-24D54A5328B2}"/>
    <cellStyle name="Note 5 5 9 2" xfId="28159" xr:uid="{7BF96FA7-FB6E-40C2-A3C3-317E7F734258}"/>
    <cellStyle name="Note 5 5 9 3" xfId="28160" xr:uid="{8FC88C9C-D13A-4367-ACB2-F75F94AC0DCE}"/>
    <cellStyle name="Note 5 5 9 4" xfId="28161" xr:uid="{4B207CAE-A209-4864-9EAA-2AB63D14F9F4}"/>
    <cellStyle name="Note 5 6" xfId="28162" xr:uid="{7737FC3D-8237-49BA-8C68-2210AB6484CB}"/>
    <cellStyle name="Note 5 6 10" xfId="28163" xr:uid="{41C3BAEF-CDC3-407A-84BB-BD77C079BC8F}"/>
    <cellStyle name="Note 5 6 10 2" xfId="28164" xr:uid="{3A325F7A-B874-46E6-9AE5-D1F9FA975F70}"/>
    <cellStyle name="Note 5 6 11" xfId="28165" xr:uid="{2BBE550D-2EED-4488-84A3-7C04E7AB8D3C}"/>
    <cellStyle name="Note 5 6 11 2" xfId="28166" xr:uid="{E1F79C2E-7927-4D29-8CC6-06BB7E70273C}"/>
    <cellStyle name="Note 5 6 12" xfId="28167" xr:uid="{579CF83C-CAA5-4D03-A473-9892E43B5317}"/>
    <cellStyle name="Note 5 6 2" xfId="28168" xr:uid="{18C46CFB-EB3E-423F-A50F-266499A8A9D8}"/>
    <cellStyle name="Note 5 6 2 10" xfId="28169" xr:uid="{218D22D5-B789-4BFD-8D65-153C35120FFE}"/>
    <cellStyle name="Note 5 6 2 10 2" xfId="28170" xr:uid="{647B7CE7-5D42-489E-881F-6509A5386307}"/>
    <cellStyle name="Note 5 6 2 11" xfId="28171" xr:uid="{EA418F8E-E4F1-4917-AD4C-C70354EF63FD}"/>
    <cellStyle name="Note 5 6 2 2" xfId="28172" xr:uid="{846330E2-36D4-4436-BE1A-1F0FDE3F9E36}"/>
    <cellStyle name="Note 5 6 2 2 2" xfId="28173" xr:uid="{44352D72-DC73-41B0-993A-BB36261477F7}"/>
    <cellStyle name="Note 5 6 2 2 2 2" xfId="28174" xr:uid="{8681EC50-3F1D-4DD6-9BAD-91BFFA161D64}"/>
    <cellStyle name="Note 5 6 2 2 3" xfId="28175" xr:uid="{3EBC13E3-CC03-46FB-87F4-103B17E50A06}"/>
    <cellStyle name="Note 5 6 2 2 4" xfId="28176" xr:uid="{0536F65D-A06F-410D-84C0-4A7719B1A4E1}"/>
    <cellStyle name="Note 5 6 2 3" xfId="28177" xr:uid="{49E57CD7-A2E4-46E6-9EBE-868376602D47}"/>
    <cellStyle name="Note 5 6 2 3 2" xfId="28178" xr:uid="{A81769C3-FAB8-41C8-A0E8-8EFC7AE32BC5}"/>
    <cellStyle name="Note 5 6 2 3 3" xfId="28179" xr:uid="{16744194-C9D7-4AC5-91A4-3B46E70521A8}"/>
    <cellStyle name="Note 5 6 2 3 4" xfId="28180" xr:uid="{79C638E3-B821-464D-B44C-E37C38938F44}"/>
    <cellStyle name="Note 5 6 2 4" xfId="28181" xr:uid="{8CCB433A-3401-4F69-B540-3C59028367E0}"/>
    <cellStyle name="Note 5 6 2 4 2" xfId="28182" xr:uid="{DC046B0B-7B1D-4985-B0D4-D8FC2D163954}"/>
    <cellStyle name="Note 5 6 2 4 3" xfId="28183" xr:uid="{890F4314-575C-46A3-8A9A-EDF6FD7CE495}"/>
    <cellStyle name="Note 5 6 2 4 4" xfId="28184" xr:uid="{72EC1906-EF82-48C1-9190-253B21168E44}"/>
    <cellStyle name="Note 5 6 2 5" xfId="28185" xr:uid="{1566CEA0-1ECF-4417-917C-9853B6C063BF}"/>
    <cellStyle name="Note 5 6 2 5 2" xfId="28186" xr:uid="{F74B442D-1675-4ACB-9526-1B36C4C58F5C}"/>
    <cellStyle name="Note 5 6 2 5 3" xfId="28187" xr:uid="{D715C276-591C-4A27-8BB2-9DE78E690E94}"/>
    <cellStyle name="Note 5 6 2 5 4" xfId="28188" xr:uid="{FE09296A-B1A7-45EB-A5B5-C40E06F068DE}"/>
    <cellStyle name="Note 5 6 2 6" xfId="28189" xr:uid="{F8EEFD88-602A-4923-A05B-621CB406D60C}"/>
    <cellStyle name="Note 5 6 2 6 2" xfId="28190" xr:uid="{A3B4C971-15D8-4108-91C3-77506D8B4D93}"/>
    <cellStyle name="Note 5 6 2 6 3" xfId="28191" xr:uid="{9C245FAF-C49A-4278-987F-8E77BB06140D}"/>
    <cellStyle name="Note 5 6 2 6 4" xfId="28192" xr:uid="{2E980392-E79B-4C12-AB76-9F3FE7E0716A}"/>
    <cellStyle name="Note 5 6 2 7" xfId="28193" xr:uid="{3DBCE082-FC72-4DB7-A7EA-04142647EACC}"/>
    <cellStyle name="Note 5 6 2 7 2" xfId="28194" xr:uid="{DF999F28-5C4A-414E-A16C-C2675C19FF6C}"/>
    <cellStyle name="Note 5 6 2 7 3" xfId="28195" xr:uid="{A7C202B8-AB82-43CA-8B35-EF21588A9446}"/>
    <cellStyle name="Note 5 6 2 7 4" xfId="28196" xr:uid="{6ADD282C-F975-4627-AF0D-48DBF89266E3}"/>
    <cellStyle name="Note 5 6 2 8" xfId="28197" xr:uid="{56A0D273-F11A-43BC-96CC-CF0D44D125B7}"/>
    <cellStyle name="Note 5 6 2 8 2" xfId="28198" xr:uid="{D9D1F24A-1DB3-4F4A-B1AB-6A3D81DA2830}"/>
    <cellStyle name="Note 5 6 2 8 3" xfId="28199" xr:uid="{313DA898-5650-4DE6-98E4-0110C8946DBB}"/>
    <cellStyle name="Note 5 6 2 8 4" xfId="28200" xr:uid="{E0ADFF46-ED84-4916-BDCC-6C046618D9C5}"/>
    <cellStyle name="Note 5 6 2 9" xfId="28201" xr:uid="{D54812A9-6F7F-43A4-BF37-5332B1D397B5}"/>
    <cellStyle name="Note 5 6 2 9 2" xfId="28202" xr:uid="{819209E0-15AC-44D9-A5B8-1979C67912EB}"/>
    <cellStyle name="Note 5 6 3" xfId="28203" xr:uid="{1A4CCBAE-1472-4158-B5FD-5EC7AC92931F}"/>
    <cellStyle name="Note 5 6 3 2" xfId="28204" xr:uid="{CFB97207-A7E3-4079-A5D9-2B176E9B77A2}"/>
    <cellStyle name="Note 5 6 3 2 2" xfId="28205" xr:uid="{52721274-2F97-4914-B7EF-FFA86471ABC1}"/>
    <cellStyle name="Note 5 6 3 3" xfId="28206" xr:uid="{72F1D416-0C1F-4D54-89C3-DBD52CF9E522}"/>
    <cellStyle name="Note 5 6 3 4" xfId="28207" xr:uid="{B0E3A24B-8F46-436A-8F54-D3433C940DDA}"/>
    <cellStyle name="Note 5 6 4" xfId="28208" xr:uid="{BE493999-0083-41A5-A433-5064E2FB23F7}"/>
    <cellStyle name="Note 5 6 4 2" xfId="28209" xr:uid="{77D5CD54-184E-46F9-914F-38E5B1D0D66F}"/>
    <cellStyle name="Note 5 6 4 3" xfId="28210" xr:uid="{FC0A9358-5B75-4A58-A437-1F94E0AC2C01}"/>
    <cellStyle name="Note 5 6 4 4" xfId="28211" xr:uid="{78B55086-C79E-42CB-8CD7-8EFC99260459}"/>
    <cellStyle name="Note 5 6 5" xfId="28212" xr:uid="{00D773EF-D545-4711-8640-C3A3E1CE993A}"/>
    <cellStyle name="Note 5 6 5 2" xfId="28213" xr:uid="{35A15DF6-23A1-40E5-BCDD-9FE8E50EC780}"/>
    <cellStyle name="Note 5 6 5 3" xfId="28214" xr:uid="{9213A6A0-20CE-4DA9-B38A-CBBC4E04BE8E}"/>
    <cellStyle name="Note 5 6 5 4" xfId="28215" xr:uid="{08A52BBF-1388-4471-8EFE-531D85AC1DA8}"/>
    <cellStyle name="Note 5 6 6" xfId="28216" xr:uid="{14559083-3FDC-4D0E-A79F-DFAA2BD23FEC}"/>
    <cellStyle name="Note 5 6 6 2" xfId="28217" xr:uid="{66A15E6D-D0F8-472B-AC05-F6B8655824D7}"/>
    <cellStyle name="Note 5 6 6 3" xfId="28218" xr:uid="{7D82C882-0A73-4465-82DF-B79F236B492B}"/>
    <cellStyle name="Note 5 6 6 4" xfId="28219" xr:uid="{1CFF2D66-3FFD-4452-9691-E50156573DA7}"/>
    <cellStyle name="Note 5 6 7" xfId="28220" xr:uid="{FF31B154-68F4-4EF3-8AB3-EA96D5DBA88E}"/>
    <cellStyle name="Note 5 6 7 2" xfId="28221" xr:uid="{D9B75682-DD60-4485-BE11-A49668B57A0B}"/>
    <cellStyle name="Note 5 6 7 3" xfId="28222" xr:uid="{D71FCF60-B74C-439D-89DD-93F9B8269C38}"/>
    <cellStyle name="Note 5 6 7 4" xfId="28223" xr:uid="{896E7831-B929-4F0B-818D-AF64C5A8DAB3}"/>
    <cellStyle name="Note 5 6 8" xfId="28224" xr:uid="{BA785DBB-B144-4BB3-8FA0-A64123FCDC0A}"/>
    <cellStyle name="Note 5 6 8 2" xfId="28225" xr:uid="{396616D0-B7B1-4893-9EE1-7C2072616154}"/>
    <cellStyle name="Note 5 6 8 3" xfId="28226" xr:uid="{9EDD6362-2862-4478-85E3-41A38F1A0B22}"/>
    <cellStyle name="Note 5 6 8 4" xfId="28227" xr:uid="{75E50863-D94C-4671-9C56-6B07BB97B81F}"/>
    <cellStyle name="Note 5 6 9" xfId="28228" xr:uid="{CD05D053-4C01-4C9C-B163-BAE62C25E21B}"/>
    <cellStyle name="Note 5 6 9 2" xfId="28229" xr:uid="{D43E09BC-6320-43DE-9557-F640B7BCE37E}"/>
    <cellStyle name="Note 5 6 9 3" xfId="28230" xr:uid="{AEB0EE99-14CF-4589-BC8D-101444AB47B6}"/>
    <cellStyle name="Note 5 6 9 4" xfId="28231" xr:uid="{42091FFE-A75D-4CD1-BC0A-C8956EFDD08C}"/>
    <cellStyle name="Note 5 7" xfId="28232" xr:uid="{2673DD6D-19A9-4631-B4B4-0D0B0E808ED7}"/>
    <cellStyle name="Note 5 7 10" xfId="28233" xr:uid="{F0042366-E30A-4E8A-AEC3-B55450847ADD}"/>
    <cellStyle name="Note 5 7 10 2" xfId="28234" xr:uid="{DD4A0834-EA56-4C6E-9D70-FC366E294212}"/>
    <cellStyle name="Note 5 7 11" xfId="28235" xr:uid="{4C93B19A-96A3-40A6-9DD3-6811692EF77B}"/>
    <cellStyle name="Note 5 7 11 2" xfId="28236" xr:uid="{BDE185FB-9C2A-413F-A7A9-9A04BDE8986A}"/>
    <cellStyle name="Note 5 7 12" xfId="28237" xr:uid="{16939F75-DE0E-4D6B-A7DC-CED801C907BC}"/>
    <cellStyle name="Note 5 7 2" xfId="28238" xr:uid="{65B04572-5897-40CD-8053-B124FB0E5C44}"/>
    <cellStyle name="Note 5 7 2 10" xfId="28239" xr:uid="{B95FCBCA-0FD9-4057-85D8-457559909045}"/>
    <cellStyle name="Note 5 7 2 10 2" xfId="28240" xr:uid="{44B07983-0DB7-4064-AA3F-1469B008175A}"/>
    <cellStyle name="Note 5 7 2 11" xfId="28241" xr:uid="{2C3DD74E-F68B-4A54-91C7-3FB22E25DA0F}"/>
    <cellStyle name="Note 5 7 2 2" xfId="28242" xr:uid="{37DF91E9-4330-44B5-AB0E-0BACA6E115C3}"/>
    <cellStyle name="Note 5 7 2 2 2" xfId="28243" xr:uid="{E166AEF7-BC90-4EFE-91A0-BF506DD6F8F1}"/>
    <cellStyle name="Note 5 7 2 2 2 2" xfId="28244" xr:uid="{6A592722-A599-4393-BD7D-83BC5B52937E}"/>
    <cellStyle name="Note 5 7 2 2 3" xfId="28245" xr:uid="{53050F61-04F1-48E6-8AE2-9CBC14732E4B}"/>
    <cellStyle name="Note 5 7 2 2 4" xfId="28246" xr:uid="{6EFBF618-B493-4F9A-B184-AB4220CD1726}"/>
    <cellStyle name="Note 5 7 2 3" xfId="28247" xr:uid="{3CCF95CD-D548-4715-9AD6-39F0F6AAFBD3}"/>
    <cellStyle name="Note 5 7 2 3 2" xfId="28248" xr:uid="{16AB144B-677E-4486-A4D7-31395E302DB8}"/>
    <cellStyle name="Note 5 7 2 3 3" xfId="28249" xr:uid="{69368F69-2BE1-452F-B602-BE076D2483EE}"/>
    <cellStyle name="Note 5 7 2 3 4" xfId="28250" xr:uid="{F3A546A6-E9DD-44C8-B589-195C3CB793D3}"/>
    <cellStyle name="Note 5 7 2 4" xfId="28251" xr:uid="{2FF2DA1C-B562-411C-9D0D-D92BCBAE6DAE}"/>
    <cellStyle name="Note 5 7 2 4 2" xfId="28252" xr:uid="{464F18D1-F608-4DF4-8DB0-1F8C5984CCA0}"/>
    <cellStyle name="Note 5 7 2 4 3" xfId="28253" xr:uid="{B6D456A5-6B97-412F-AE8D-5E04A7E1DF30}"/>
    <cellStyle name="Note 5 7 2 4 4" xfId="28254" xr:uid="{7E4C4CAD-536C-40D6-9EF0-C7C57E1F6055}"/>
    <cellStyle name="Note 5 7 2 5" xfId="28255" xr:uid="{51677169-A08C-41A2-AC2F-2EC436A8A3BA}"/>
    <cellStyle name="Note 5 7 2 5 2" xfId="28256" xr:uid="{C7976766-633F-4B65-9504-95C0C4A099FC}"/>
    <cellStyle name="Note 5 7 2 5 3" xfId="28257" xr:uid="{FEBF67D1-CFC8-442B-BE2D-C1B4D5A70DB0}"/>
    <cellStyle name="Note 5 7 2 5 4" xfId="28258" xr:uid="{963DB5BC-BD9C-4D3C-BF2F-0BB376578AAB}"/>
    <cellStyle name="Note 5 7 2 6" xfId="28259" xr:uid="{70A8A831-9155-404A-B1F9-762743DE61C3}"/>
    <cellStyle name="Note 5 7 2 6 2" xfId="28260" xr:uid="{30D8CB8B-5CB8-4491-A0DB-6A8DFD7E1D6F}"/>
    <cellStyle name="Note 5 7 2 6 3" xfId="28261" xr:uid="{F55194F0-AF2C-44FE-94F1-DB4E9F6F1929}"/>
    <cellStyle name="Note 5 7 2 6 4" xfId="28262" xr:uid="{3227C379-8833-4C8C-B1ED-90C70CBAEFB5}"/>
    <cellStyle name="Note 5 7 2 7" xfId="28263" xr:uid="{50E63E65-F114-4A71-A991-AFF20C3E0ED1}"/>
    <cellStyle name="Note 5 7 2 7 2" xfId="28264" xr:uid="{F062BA43-2828-4C3B-89C4-7C68915655A0}"/>
    <cellStyle name="Note 5 7 2 7 3" xfId="28265" xr:uid="{EF7AFD57-4BD4-44AA-A363-4958A5AF3332}"/>
    <cellStyle name="Note 5 7 2 7 4" xfId="28266" xr:uid="{838CF7C4-E4E5-4F9A-99EA-19E41A45AB9D}"/>
    <cellStyle name="Note 5 7 2 8" xfId="28267" xr:uid="{0CDDA59C-4568-454C-8683-2C969A9F4FAC}"/>
    <cellStyle name="Note 5 7 2 8 2" xfId="28268" xr:uid="{ABC450BA-6158-49C8-968F-7C53D27FDE0E}"/>
    <cellStyle name="Note 5 7 2 8 3" xfId="28269" xr:uid="{B197F15A-6DCC-4F24-B498-EE72F0F99BD9}"/>
    <cellStyle name="Note 5 7 2 8 4" xfId="28270" xr:uid="{908DA4B7-7C1A-401D-8A84-E819A5FBBFD8}"/>
    <cellStyle name="Note 5 7 2 9" xfId="28271" xr:uid="{19000401-7B29-4669-BF5F-C664494C305E}"/>
    <cellStyle name="Note 5 7 2 9 2" xfId="28272" xr:uid="{E7DD8B92-9148-4351-96D4-DD3A56A8130D}"/>
    <cellStyle name="Note 5 7 3" xfId="28273" xr:uid="{9556DBCC-1321-4911-9FE3-93C6D4871E19}"/>
    <cellStyle name="Note 5 7 3 2" xfId="28274" xr:uid="{FD920BA7-93AC-4D6A-952A-3A5E42B6112D}"/>
    <cellStyle name="Note 5 7 3 2 2" xfId="28275" xr:uid="{8AEAAF1D-A511-4432-A5E5-316D3CFBD773}"/>
    <cellStyle name="Note 5 7 3 3" xfId="28276" xr:uid="{208ACAD2-EB3E-49C5-B9C3-A1228ECE37E1}"/>
    <cellStyle name="Note 5 7 3 4" xfId="28277" xr:uid="{32CF4B2F-42B1-4C28-B090-6C291F0CF1DF}"/>
    <cellStyle name="Note 5 7 4" xfId="28278" xr:uid="{F749489E-A6A9-4B27-8530-F09D93603CE3}"/>
    <cellStyle name="Note 5 7 4 2" xfId="28279" xr:uid="{A591BB81-1BB0-4438-89FA-FA06392EEE31}"/>
    <cellStyle name="Note 5 7 4 3" xfId="28280" xr:uid="{A0627B87-ACB5-422B-9105-5FBB5C3A26A3}"/>
    <cellStyle name="Note 5 7 4 4" xfId="28281" xr:uid="{EE8172B4-D276-47D6-BA11-465A47A0CC53}"/>
    <cellStyle name="Note 5 7 5" xfId="28282" xr:uid="{24EAC956-941D-4E83-AA87-899EA709DC1E}"/>
    <cellStyle name="Note 5 7 5 2" xfId="28283" xr:uid="{0C3C46D5-7AB8-417B-9D2E-B880D4E962FA}"/>
    <cellStyle name="Note 5 7 5 3" xfId="28284" xr:uid="{6843830D-5A88-44B6-BD08-8320E6ACD520}"/>
    <cellStyle name="Note 5 7 5 4" xfId="28285" xr:uid="{0EE6B9FB-A551-43EB-AC12-60D776E49792}"/>
    <cellStyle name="Note 5 7 6" xfId="28286" xr:uid="{5C26FFB3-34CA-4B81-83EC-517452109B57}"/>
    <cellStyle name="Note 5 7 6 2" xfId="28287" xr:uid="{50F70586-73E9-433E-94D5-8379ED32FD06}"/>
    <cellStyle name="Note 5 7 6 3" xfId="28288" xr:uid="{F138332E-4949-4231-967C-88A5C27CBE3F}"/>
    <cellStyle name="Note 5 7 6 4" xfId="28289" xr:uid="{30264A1A-2A0C-4281-97DD-A2CE0E162C8C}"/>
    <cellStyle name="Note 5 7 7" xfId="28290" xr:uid="{EFBC2B1E-AD6A-45D9-9129-9950C9C14B74}"/>
    <cellStyle name="Note 5 7 7 2" xfId="28291" xr:uid="{7A4A6CB1-6FEF-4B9D-9AE1-3D5C5586BF6B}"/>
    <cellStyle name="Note 5 7 7 3" xfId="28292" xr:uid="{8F63B803-1E1A-484D-8800-F8192090C486}"/>
    <cellStyle name="Note 5 7 7 4" xfId="28293" xr:uid="{E16612DE-32B0-4C89-A7FF-EA329FD53FFD}"/>
    <cellStyle name="Note 5 7 8" xfId="28294" xr:uid="{97C9F687-8617-40D7-9B3B-0E358E7D3ECF}"/>
    <cellStyle name="Note 5 7 8 2" xfId="28295" xr:uid="{3E0E6C02-8C2D-40AB-A509-7EA2E2D9D580}"/>
    <cellStyle name="Note 5 7 8 3" xfId="28296" xr:uid="{505AE1D7-C8FE-409C-AB71-898193205385}"/>
    <cellStyle name="Note 5 7 8 4" xfId="28297" xr:uid="{9BC508FA-EB3C-421D-99D0-C3A8C7BBC22E}"/>
    <cellStyle name="Note 5 7 9" xfId="28298" xr:uid="{7B589E83-C7FE-4799-8A2A-78C6B2584E88}"/>
    <cellStyle name="Note 5 7 9 2" xfId="28299" xr:uid="{38CC71C3-5C88-452F-B89D-39E442B85B50}"/>
    <cellStyle name="Note 5 7 9 3" xfId="28300" xr:uid="{9234CB3E-2C59-42F4-A07B-01A9B189C3A8}"/>
    <cellStyle name="Note 5 7 9 4" xfId="28301" xr:uid="{23E6D01F-678F-41E1-BF92-FEF97A33C1B6}"/>
    <cellStyle name="Note 5 8" xfId="28302" xr:uid="{43B62F96-0A40-45AF-A74C-77504A1416CC}"/>
    <cellStyle name="Note 5 8 10" xfId="28303" xr:uid="{71ABEF85-FF14-4548-A759-83260BF1EF1D}"/>
    <cellStyle name="Note 5 8 10 2" xfId="28304" xr:uid="{10E54B9B-505C-47D3-9A59-02CC0D41314F}"/>
    <cellStyle name="Note 5 8 11" xfId="28305" xr:uid="{3AB47ED3-4E98-4F27-B4E4-3DF59B57F15D}"/>
    <cellStyle name="Note 5 8 11 2" xfId="28306" xr:uid="{6404F6B9-90B8-4369-8E95-8B03E7630F9E}"/>
    <cellStyle name="Note 5 8 12" xfId="28307" xr:uid="{D711796E-908D-4516-B515-2BA82C602B11}"/>
    <cellStyle name="Note 5 8 2" xfId="28308" xr:uid="{612EE7DD-D5E8-44AF-A1CA-FE085D9450D8}"/>
    <cellStyle name="Note 5 8 2 10" xfId="28309" xr:uid="{203C744A-D8B8-472B-92B1-3539BD4A4989}"/>
    <cellStyle name="Note 5 8 2 10 2" xfId="28310" xr:uid="{5EF1C4C8-A34C-4E7B-9B42-256EC68A2878}"/>
    <cellStyle name="Note 5 8 2 11" xfId="28311" xr:uid="{B29FEDC7-32FC-426F-958D-0F4DC220A338}"/>
    <cellStyle name="Note 5 8 2 2" xfId="28312" xr:uid="{A8394DD2-0D3C-4D61-BD0A-A5982749E272}"/>
    <cellStyle name="Note 5 8 2 2 2" xfId="28313" xr:uid="{1164E09E-8214-4CA4-8253-348262EA97FB}"/>
    <cellStyle name="Note 5 8 2 2 2 2" xfId="28314" xr:uid="{FCA51668-C448-4BC4-80BC-46112CD91C23}"/>
    <cellStyle name="Note 5 8 2 2 3" xfId="28315" xr:uid="{A4126567-C8CC-4D80-80A8-F5B70524DCD6}"/>
    <cellStyle name="Note 5 8 2 2 4" xfId="28316" xr:uid="{91F3BA38-B670-44CD-BC86-2CB4A9B11170}"/>
    <cellStyle name="Note 5 8 2 3" xfId="28317" xr:uid="{9D45E174-8DE0-459A-BC05-70E91AFB7B39}"/>
    <cellStyle name="Note 5 8 2 3 2" xfId="28318" xr:uid="{809767A4-0C5C-45E9-B5B3-85B0F621E1A5}"/>
    <cellStyle name="Note 5 8 2 3 3" xfId="28319" xr:uid="{FF86331A-7263-4DF9-B540-B9B2B854B58E}"/>
    <cellStyle name="Note 5 8 2 3 4" xfId="28320" xr:uid="{13FCE01C-CC92-4F0A-B4E0-91AD3D2FA63E}"/>
    <cellStyle name="Note 5 8 2 4" xfId="28321" xr:uid="{61EE2F14-B29C-4A93-B7F9-91AF58520D22}"/>
    <cellStyle name="Note 5 8 2 4 2" xfId="28322" xr:uid="{367DC370-E332-4BA9-9FD7-DF2570C869F9}"/>
    <cellStyle name="Note 5 8 2 4 3" xfId="28323" xr:uid="{865923F4-63FC-4077-AE00-FEC09F9D6CE3}"/>
    <cellStyle name="Note 5 8 2 4 4" xfId="28324" xr:uid="{E63623D7-2E30-4C59-B438-7A49856814A8}"/>
    <cellStyle name="Note 5 8 2 5" xfId="28325" xr:uid="{E19BDB16-F659-4001-93C1-B04C9FA4F5B6}"/>
    <cellStyle name="Note 5 8 2 5 2" xfId="28326" xr:uid="{6BC34AFE-ACAA-450E-B9AB-D0AF70C661C3}"/>
    <cellStyle name="Note 5 8 2 5 3" xfId="28327" xr:uid="{9917C6B8-75A9-4550-B478-FC79196C27C4}"/>
    <cellStyle name="Note 5 8 2 5 4" xfId="28328" xr:uid="{4444DB13-F497-40D3-8717-473A0300A941}"/>
    <cellStyle name="Note 5 8 2 6" xfId="28329" xr:uid="{6FF429E4-EB4C-42F2-93DE-881458BED9AD}"/>
    <cellStyle name="Note 5 8 2 6 2" xfId="28330" xr:uid="{E0BADE19-229A-45DB-BD2A-2E4C33BD41FD}"/>
    <cellStyle name="Note 5 8 2 6 3" xfId="28331" xr:uid="{FA562D4A-2E92-4DE6-9E31-99ABF770C1EE}"/>
    <cellStyle name="Note 5 8 2 6 4" xfId="28332" xr:uid="{E4FFCE7C-8AB0-4469-A8BC-8D5D348F65A1}"/>
    <cellStyle name="Note 5 8 2 7" xfId="28333" xr:uid="{3EE2F2FA-34CD-45FF-82BD-43D335C3AF4C}"/>
    <cellStyle name="Note 5 8 2 7 2" xfId="28334" xr:uid="{D0C85829-18C4-4D01-9C17-2CB01338BFEF}"/>
    <cellStyle name="Note 5 8 2 7 3" xfId="28335" xr:uid="{4CF9F252-5D75-4CEE-9668-A6545263F596}"/>
    <cellStyle name="Note 5 8 2 7 4" xfId="28336" xr:uid="{555C6B4E-BA8B-4660-BC55-4F340018F55E}"/>
    <cellStyle name="Note 5 8 2 8" xfId="28337" xr:uid="{92D9E5A9-EBF4-4DA5-BE36-F79C18BF3E89}"/>
    <cellStyle name="Note 5 8 2 8 2" xfId="28338" xr:uid="{D24E8129-BCF6-424D-8634-5E162412DB49}"/>
    <cellStyle name="Note 5 8 2 8 3" xfId="28339" xr:uid="{FC073F02-FD8E-4E49-BC6D-DF536E90411B}"/>
    <cellStyle name="Note 5 8 2 8 4" xfId="28340" xr:uid="{E7C538A6-20E1-4D7B-A15F-559ACC35FF98}"/>
    <cellStyle name="Note 5 8 2 9" xfId="28341" xr:uid="{C474EE83-CE0A-4887-85EA-6FFAAD0B8606}"/>
    <cellStyle name="Note 5 8 2 9 2" xfId="28342" xr:uid="{C4954454-A19C-4510-B81C-16767D114CE4}"/>
    <cellStyle name="Note 5 8 3" xfId="28343" xr:uid="{199387D2-B2D8-4480-8B84-2DA9C36C7D3D}"/>
    <cellStyle name="Note 5 8 3 2" xfId="28344" xr:uid="{033977CB-5BEA-49B8-AA07-473A48C2313A}"/>
    <cellStyle name="Note 5 8 3 2 2" xfId="28345" xr:uid="{24230EC8-38D4-462E-99B7-D2DA4B2DD3D9}"/>
    <cellStyle name="Note 5 8 3 3" xfId="28346" xr:uid="{4AD91843-5AE0-46B0-8C80-9FD64CD562EA}"/>
    <cellStyle name="Note 5 8 3 4" xfId="28347" xr:uid="{55DED5FB-DD77-4A22-BE36-50DF6334E122}"/>
    <cellStyle name="Note 5 8 4" xfId="28348" xr:uid="{35CC417F-F91A-46F7-A334-295D10008C14}"/>
    <cellStyle name="Note 5 8 4 2" xfId="28349" xr:uid="{300FB06C-43B2-4B7A-9A39-A370F8BDC011}"/>
    <cellStyle name="Note 5 8 4 3" xfId="28350" xr:uid="{F97F12F9-56FA-4B3C-8359-95DBA71553B0}"/>
    <cellStyle name="Note 5 8 4 4" xfId="28351" xr:uid="{C498277D-B835-47B6-8D57-102FED7B5AFC}"/>
    <cellStyle name="Note 5 8 5" xfId="28352" xr:uid="{41364102-8C92-403B-B47F-AAE6382FD785}"/>
    <cellStyle name="Note 5 8 5 2" xfId="28353" xr:uid="{B99DE87A-6BEC-463A-B7CC-AE144C5210DC}"/>
    <cellStyle name="Note 5 8 5 3" xfId="28354" xr:uid="{66CC0B7F-845D-4236-B278-D0B192F3F90B}"/>
    <cellStyle name="Note 5 8 5 4" xfId="28355" xr:uid="{0E9BD484-2DEE-436A-B34F-9EE7E256D1B9}"/>
    <cellStyle name="Note 5 8 6" xfId="28356" xr:uid="{B8CB0990-E018-4860-9FED-FE220BF2AEF9}"/>
    <cellStyle name="Note 5 8 6 2" xfId="28357" xr:uid="{107D12E7-FAC4-4713-B7AE-D6F4968FCCC4}"/>
    <cellStyle name="Note 5 8 6 3" xfId="28358" xr:uid="{6972557B-6DCD-4B74-9EBA-40BDD36E733C}"/>
    <cellStyle name="Note 5 8 6 4" xfId="28359" xr:uid="{B58699F9-8F2B-406E-81FD-6928687D7E21}"/>
    <cellStyle name="Note 5 8 7" xfId="28360" xr:uid="{B1557618-3448-4E1B-AD0A-7C3DD5CE508A}"/>
    <cellStyle name="Note 5 8 7 2" xfId="28361" xr:uid="{A019500F-E7CA-420C-9972-3F6A6B173677}"/>
    <cellStyle name="Note 5 8 7 3" xfId="28362" xr:uid="{C85AA37C-BC14-4E33-9118-DC2A47DB3BB3}"/>
    <cellStyle name="Note 5 8 7 4" xfId="28363" xr:uid="{8AA0985C-5636-4D47-B594-35DBB6C21DFF}"/>
    <cellStyle name="Note 5 8 8" xfId="28364" xr:uid="{C05CC8DD-0D93-4DBF-95F4-A2DAE93E0EAA}"/>
    <cellStyle name="Note 5 8 8 2" xfId="28365" xr:uid="{19DDFCA5-E019-4B02-8A6E-6306E5B72B4C}"/>
    <cellStyle name="Note 5 8 8 3" xfId="28366" xr:uid="{7D969D60-C9AB-4B45-AC5D-EFA7468D4B0A}"/>
    <cellStyle name="Note 5 8 8 4" xfId="28367" xr:uid="{8FD9CD44-883A-4333-9F6F-E6416EDE0018}"/>
    <cellStyle name="Note 5 8 9" xfId="28368" xr:uid="{F4B82DA2-54BB-4FE6-90C6-D7A51F028865}"/>
    <cellStyle name="Note 5 8 9 2" xfId="28369" xr:uid="{4870CC41-150C-4983-8880-C990C60846EE}"/>
    <cellStyle name="Note 5 8 9 3" xfId="28370" xr:uid="{F8D1C8EB-58B8-4942-AECC-A7A6AD5D0BEA}"/>
    <cellStyle name="Note 5 8 9 4" xfId="28371" xr:uid="{6EE4A8D1-72E3-4F1D-83DA-842D677FD0B6}"/>
    <cellStyle name="Note 5 9" xfId="28372" xr:uid="{8BB8B56F-7A99-42A4-BF01-8282C0159D2C}"/>
    <cellStyle name="Note 5 9 10" xfId="28373" xr:uid="{789CECCB-1AC3-4331-8ABE-F38090D47BD8}"/>
    <cellStyle name="Note 5 9 10 2" xfId="28374" xr:uid="{4A81931F-9798-4E0F-A1F8-F9A2CC24264C}"/>
    <cellStyle name="Note 5 9 11" xfId="28375" xr:uid="{52D980EF-6F08-4DEA-8CA7-62279A5D7BD5}"/>
    <cellStyle name="Note 5 9 11 2" xfId="28376" xr:uid="{AFB5A0B1-A6A9-420D-8FF3-E17A4BB767A2}"/>
    <cellStyle name="Note 5 9 12" xfId="28377" xr:uid="{A8EFC813-B519-429F-AA76-E73D12980C54}"/>
    <cellStyle name="Note 5 9 2" xfId="28378" xr:uid="{F4554E06-2827-4C1F-B0FF-69BA8DB69527}"/>
    <cellStyle name="Note 5 9 2 10" xfId="28379" xr:uid="{3F709199-9DB2-43FC-B462-416472C22214}"/>
    <cellStyle name="Note 5 9 2 10 2" xfId="28380" xr:uid="{0451112E-A2AB-4276-9CDF-E9E9A3A4AD35}"/>
    <cellStyle name="Note 5 9 2 11" xfId="28381" xr:uid="{0F426553-7B21-40D0-934A-87F332DD39A5}"/>
    <cellStyle name="Note 5 9 2 2" xfId="28382" xr:uid="{CE5120EC-4315-4177-80F4-9BE361D910AA}"/>
    <cellStyle name="Note 5 9 2 2 2" xfId="28383" xr:uid="{C18EC4C5-5A9F-4CC1-814A-7BA1B4CB282B}"/>
    <cellStyle name="Note 5 9 2 2 2 2" xfId="28384" xr:uid="{CF6F7D3C-C987-4973-8158-70113184AE3A}"/>
    <cellStyle name="Note 5 9 2 2 3" xfId="28385" xr:uid="{BCA76941-5EAC-4309-8572-673D57E539A2}"/>
    <cellStyle name="Note 5 9 2 2 4" xfId="28386" xr:uid="{E387097E-54C3-4B5C-BB72-1B07950111EA}"/>
    <cellStyle name="Note 5 9 2 3" xfId="28387" xr:uid="{74EAF2D3-7950-461A-AD8B-BD9446C1C794}"/>
    <cellStyle name="Note 5 9 2 3 2" xfId="28388" xr:uid="{73C3E04A-83CB-4BBB-B670-9BE237055B1C}"/>
    <cellStyle name="Note 5 9 2 3 3" xfId="28389" xr:uid="{65A13B95-3DF0-459C-A602-64404CAB93AA}"/>
    <cellStyle name="Note 5 9 2 3 4" xfId="28390" xr:uid="{46BE8318-560B-4F44-8581-F4930BEDB226}"/>
    <cellStyle name="Note 5 9 2 4" xfId="28391" xr:uid="{58D7E926-5091-4E6F-AE55-257194CED621}"/>
    <cellStyle name="Note 5 9 2 4 2" xfId="28392" xr:uid="{2F0C0F63-DEA2-4D3D-B4C6-FD17B14A7F45}"/>
    <cellStyle name="Note 5 9 2 4 3" xfId="28393" xr:uid="{FFAEE64D-3C3C-4B86-BB9F-3DE54190CDB4}"/>
    <cellStyle name="Note 5 9 2 4 4" xfId="28394" xr:uid="{F9B7DB9F-AE74-4090-B708-261B5DED86DD}"/>
    <cellStyle name="Note 5 9 2 5" xfId="28395" xr:uid="{04729AAF-0CCA-4F78-9635-95B378DFE3C1}"/>
    <cellStyle name="Note 5 9 2 5 2" xfId="28396" xr:uid="{1DEBC43B-3D23-4868-9A6D-E62E80569219}"/>
    <cellStyle name="Note 5 9 2 5 3" xfId="28397" xr:uid="{B1EFEBAD-8870-4B86-B756-EC7132C93A56}"/>
    <cellStyle name="Note 5 9 2 5 4" xfId="28398" xr:uid="{5E6B6D88-D837-4E4F-8998-0F4EC5E4BA67}"/>
    <cellStyle name="Note 5 9 2 6" xfId="28399" xr:uid="{B8F2B2C1-7BF5-4FC8-8817-9C64FEDD2CD5}"/>
    <cellStyle name="Note 5 9 2 6 2" xfId="28400" xr:uid="{E31D0605-F053-4303-BAC9-CD4C19D3863F}"/>
    <cellStyle name="Note 5 9 2 6 3" xfId="28401" xr:uid="{472FB248-7815-4FBE-908D-642F8E709072}"/>
    <cellStyle name="Note 5 9 2 6 4" xfId="28402" xr:uid="{916DB696-DE42-40A6-93F8-17112C616B11}"/>
    <cellStyle name="Note 5 9 2 7" xfId="28403" xr:uid="{153A42F2-9D62-4A89-95B0-B23BF377F7C7}"/>
    <cellStyle name="Note 5 9 2 7 2" xfId="28404" xr:uid="{03563F86-9824-4D4D-A3E7-3BA52CFFEDB6}"/>
    <cellStyle name="Note 5 9 2 7 3" xfId="28405" xr:uid="{9285EC66-D197-458B-8260-F6901AD7923B}"/>
    <cellStyle name="Note 5 9 2 7 4" xfId="28406" xr:uid="{103237FF-2230-4AAA-A9A6-15DAF13B77F7}"/>
    <cellStyle name="Note 5 9 2 8" xfId="28407" xr:uid="{ECA7B944-9EF2-4A58-A817-434E15880290}"/>
    <cellStyle name="Note 5 9 2 8 2" xfId="28408" xr:uid="{00F24E28-F8E8-426B-BE2B-2873A2624716}"/>
    <cellStyle name="Note 5 9 2 8 3" xfId="28409" xr:uid="{AB75C25F-DBD3-4797-B9EF-8C9F36AB5E97}"/>
    <cellStyle name="Note 5 9 2 8 4" xfId="28410" xr:uid="{8FAAAB1E-369A-4A9A-93D2-AE5D3F4E9634}"/>
    <cellStyle name="Note 5 9 2 9" xfId="28411" xr:uid="{0FD459AB-1AC4-47F6-BABE-11A7C1D57397}"/>
    <cellStyle name="Note 5 9 2 9 2" xfId="28412" xr:uid="{747830E2-8C92-4EDB-B006-8F31BF41B396}"/>
    <cellStyle name="Note 5 9 3" xfId="28413" xr:uid="{21581F83-0782-44DF-A25A-1BD2DEFACEFE}"/>
    <cellStyle name="Note 5 9 3 2" xfId="28414" xr:uid="{3728FD26-7466-42A4-B03B-ABAA8E3BC25F}"/>
    <cellStyle name="Note 5 9 3 2 2" xfId="28415" xr:uid="{DD15C6C7-CEB3-4CBD-A4A8-0BFFA7F56D96}"/>
    <cellStyle name="Note 5 9 3 3" xfId="28416" xr:uid="{890E3F94-8820-456F-81EF-5EA9A1032096}"/>
    <cellStyle name="Note 5 9 3 4" xfId="28417" xr:uid="{C2115B80-6A23-4CBF-B8F9-BBD64925FA06}"/>
    <cellStyle name="Note 5 9 4" xfId="28418" xr:uid="{2FDF0866-0CF5-4ADD-B5E6-31B7FE8C0602}"/>
    <cellStyle name="Note 5 9 4 2" xfId="28419" xr:uid="{6A7FCF35-A90D-4BAE-839D-EED9398BB767}"/>
    <cellStyle name="Note 5 9 4 3" xfId="28420" xr:uid="{0C0F226A-C441-4719-86F1-EDDED6AD96AA}"/>
    <cellStyle name="Note 5 9 4 4" xfId="28421" xr:uid="{5136B314-6708-4470-AD69-84C206B72107}"/>
    <cellStyle name="Note 5 9 5" xfId="28422" xr:uid="{D1B87E54-9BAF-4EAD-8C87-6F90AD7140A1}"/>
    <cellStyle name="Note 5 9 5 2" xfId="28423" xr:uid="{E3C206F1-466A-4DB7-AC54-2DBC4B1463AA}"/>
    <cellStyle name="Note 5 9 5 3" xfId="28424" xr:uid="{ADCA6C38-8EF5-45B3-B806-135181870AC2}"/>
    <cellStyle name="Note 5 9 5 4" xfId="28425" xr:uid="{72008066-A151-4A40-9081-94B6E0467533}"/>
    <cellStyle name="Note 5 9 6" xfId="28426" xr:uid="{8DAF91CF-C3BE-4E7E-A8D9-5B2930623EB5}"/>
    <cellStyle name="Note 5 9 6 2" xfId="28427" xr:uid="{7E73DAAA-50D9-4372-B7BA-A19C46BBAF4C}"/>
    <cellStyle name="Note 5 9 6 3" xfId="28428" xr:uid="{D76191AD-E7FD-4CCE-A44F-7B2020B78949}"/>
    <cellStyle name="Note 5 9 6 4" xfId="28429" xr:uid="{622FAE08-9CDD-4B8A-8AE4-A0A454F2A1A1}"/>
    <cellStyle name="Note 5 9 7" xfId="28430" xr:uid="{A9A997EC-44E1-455D-ACA8-1F2CFFB7C1C8}"/>
    <cellStyle name="Note 5 9 7 2" xfId="28431" xr:uid="{EC68CAA5-3FD4-4B6B-B72B-1FF8DE642189}"/>
    <cellStyle name="Note 5 9 7 3" xfId="28432" xr:uid="{365F85DE-C8AE-47CF-89A2-A3CF37ABBA56}"/>
    <cellStyle name="Note 5 9 7 4" xfId="28433" xr:uid="{6D91826B-E1BB-4164-9F9D-EA0ACD05652E}"/>
    <cellStyle name="Note 5 9 8" xfId="28434" xr:uid="{EC3FFA4E-3C81-4DD4-8606-A6B940FCD86D}"/>
    <cellStyle name="Note 5 9 8 2" xfId="28435" xr:uid="{A0431236-CAF5-4DE8-A582-49FD04F2F1B5}"/>
    <cellStyle name="Note 5 9 8 3" xfId="28436" xr:uid="{5336B28E-0C1F-480D-8980-136328714337}"/>
    <cellStyle name="Note 5 9 8 4" xfId="28437" xr:uid="{4EAC0FA3-F090-4CF9-9708-8BEF6605CF50}"/>
    <cellStyle name="Note 5 9 9" xfId="28438" xr:uid="{12BFF289-5BD9-4F48-9CAE-E765D1A9D364}"/>
    <cellStyle name="Note 5 9 9 2" xfId="28439" xr:uid="{DE071275-49AD-4152-8165-91F7A8E3953A}"/>
    <cellStyle name="Note 5 9 9 3" xfId="28440" xr:uid="{59ED52A1-FF6C-4C98-9616-DAEBED193D2B}"/>
    <cellStyle name="Note 5 9 9 4" xfId="28441" xr:uid="{C3595ED2-4BDF-4F4E-B841-4EF3FEE752B0}"/>
    <cellStyle name="Note 5_ELC_final" xfId="28442" xr:uid="{49BD4087-60B6-4D21-9709-37A6AA35221F}"/>
    <cellStyle name="Note 6" xfId="28443" xr:uid="{D1E15F69-DBBF-4A23-B58E-450B1385A0A3}"/>
    <cellStyle name="Note 6 10" xfId="28444" xr:uid="{883EA31C-63CC-484A-8F5F-B051D0E3091B}"/>
    <cellStyle name="Note 6 10 10" xfId="28445" xr:uid="{25DA5DE8-E29C-484F-8FFD-A060AF00F4C0}"/>
    <cellStyle name="Note 6 10 10 2" xfId="28446" xr:uid="{5D34B9C1-0EE7-4EC2-A20B-155AFC2CC3DB}"/>
    <cellStyle name="Note 6 10 11" xfId="28447" xr:uid="{45023C8B-21C0-4DA6-BF2A-C81D3DB42B2E}"/>
    <cellStyle name="Note 6 10 11 2" xfId="28448" xr:uid="{4D56AB5F-698A-4709-A509-6D2436F267E7}"/>
    <cellStyle name="Note 6 10 12" xfId="28449" xr:uid="{54DA6B06-2CCB-48A8-AFD5-B14CBBE1C9A4}"/>
    <cellStyle name="Note 6 10 2" xfId="28450" xr:uid="{2B35A21C-0510-41AB-8647-B0E26D55DC50}"/>
    <cellStyle name="Note 6 10 2 10" xfId="28451" xr:uid="{DDF2420D-EF4F-4520-9FC7-F4DB9A59C962}"/>
    <cellStyle name="Note 6 10 2 10 2" xfId="28452" xr:uid="{C21F63E5-C577-427F-8711-C48042550AF1}"/>
    <cellStyle name="Note 6 10 2 11" xfId="28453" xr:uid="{036CF44E-608D-43BB-BE96-8F1984D2E701}"/>
    <cellStyle name="Note 6 10 2 2" xfId="28454" xr:uid="{9614EC9C-AB3E-4E79-835A-5DA7E9F74011}"/>
    <cellStyle name="Note 6 10 2 2 2" xfId="28455" xr:uid="{DB07963F-E29A-42BE-8D01-D8D9833B5E6C}"/>
    <cellStyle name="Note 6 10 2 2 2 2" xfId="28456" xr:uid="{88B1307D-BAFB-406F-83AA-9058667EB021}"/>
    <cellStyle name="Note 6 10 2 2 3" xfId="28457" xr:uid="{7E7AA683-1C61-4E5D-85EE-F6CE2FD6D6AF}"/>
    <cellStyle name="Note 6 10 2 2 4" xfId="28458" xr:uid="{47C901BF-503E-4EC1-A851-77E97B1FFF68}"/>
    <cellStyle name="Note 6 10 2 3" xfId="28459" xr:uid="{D3D61ADF-3E07-48A9-B443-45D5259D1964}"/>
    <cellStyle name="Note 6 10 2 3 2" xfId="28460" xr:uid="{508E6C1A-FF12-4A87-9800-2E93FA4DA811}"/>
    <cellStyle name="Note 6 10 2 3 3" xfId="28461" xr:uid="{3A2ECB59-1FCB-4FF9-8BBA-7E6F83CAAB9E}"/>
    <cellStyle name="Note 6 10 2 3 4" xfId="28462" xr:uid="{9F837955-3646-4D5B-BC6C-2E4862B8AEAD}"/>
    <cellStyle name="Note 6 10 2 4" xfId="28463" xr:uid="{B8E6D3E0-68C6-4846-8BDC-D9454E89FE3E}"/>
    <cellStyle name="Note 6 10 2 4 2" xfId="28464" xr:uid="{F3F722F3-1C86-40C1-8593-46D76BD0E877}"/>
    <cellStyle name="Note 6 10 2 4 3" xfId="28465" xr:uid="{A7F729B5-6A24-45A9-9548-C7B87437407B}"/>
    <cellStyle name="Note 6 10 2 4 4" xfId="28466" xr:uid="{3B9B1901-B638-49F1-A15A-ECFDD6EE0743}"/>
    <cellStyle name="Note 6 10 2 5" xfId="28467" xr:uid="{81B05146-6E9E-4944-BD74-6A7B73997420}"/>
    <cellStyle name="Note 6 10 2 5 2" xfId="28468" xr:uid="{88529E44-8680-409F-9FB2-09217A7B1528}"/>
    <cellStyle name="Note 6 10 2 5 3" xfId="28469" xr:uid="{53198DF5-D7B8-4388-82C1-31A15180429A}"/>
    <cellStyle name="Note 6 10 2 5 4" xfId="28470" xr:uid="{F9000E83-2444-49B2-BABF-FA785697BCD5}"/>
    <cellStyle name="Note 6 10 2 6" xfId="28471" xr:uid="{ECB2AE47-D275-492A-B3CC-D97180D3227A}"/>
    <cellStyle name="Note 6 10 2 6 2" xfId="28472" xr:uid="{D3D48128-2A87-4A05-A10C-B4F1E09A3FCE}"/>
    <cellStyle name="Note 6 10 2 6 3" xfId="28473" xr:uid="{B7FD81E0-99F4-41AD-94B3-801436780559}"/>
    <cellStyle name="Note 6 10 2 6 4" xfId="28474" xr:uid="{0AD14E5A-239B-4324-8D2D-589546681493}"/>
    <cellStyle name="Note 6 10 2 7" xfId="28475" xr:uid="{5F8A0A94-D874-4AF4-9E7E-ABD40D5020F0}"/>
    <cellStyle name="Note 6 10 2 7 2" xfId="28476" xr:uid="{4834576A-FFAE-4A01-B10F-8E8BBD85B7CB}"/>
    <cellStyle name="Note 6 10 2 7 3" xfId="28477" xr:uid="{212C347E-9264-41A1-9DD9-8752314EF90F}"/>
    <cellStyle name="Note 6 10 2 7 4" xfId="28478" xr:uid="{A02DC6E5-1CDA-426D-8628-470F9AA9E7E5}"/>
    <cellStyle name="Note 6 10 2 8" xfId="28479" xr:uid="{480D7E98-A952-4CB6-9C54-D525D2D6D22B}"/>
    <cellStyle name="Note 6 10 2 8 2" xfId="28480" xr:uid="{0397D9E2-A6F3-4D13-B511-76489FCF56F7}"/>
    <cellStyle name="Note 6 10 2 8 3" xfId="28481" xr:uid="{F66791BC-77DA-4CF9-86C6-CA5213C7034C}"/>
    <cellStyle name="Note 6 10 2 8 4" xfId="28482" xr:uid="{C27246D9-8171-4189-A74A-14B8A7A474DF}"/>
    <cellStyle name="Note 6 10 2 9" xfId="28483" xr:uid="{F8C2E4C1-8994-4B5C-8822-A31BC0956519}"/>
    <cellStyle name="Note 6 10 2 9 2" xfId="28484" xr:uid="{9743506A-C0DD-41D5-AC8A-5B078C58FC04}"/>
    <cellStyle name="Note 6 10 3" xfId="28485" xr:uid="{5AB7A27D-B119-406C-92B3-5D0C97B1E5FB}"/>
    <cellStyle name="Note 6 10 3 2" xfId="28486" xr:uid="{36C71A47-A420-4DB7-84EF-3E12E6B5E021}"/>
    <cellStyle name="Note 6 10 3 2 2" xfId="28487" xr:uid="{BD7C4BE2-BFFF-485E-801F-D38FAE45F7E4}"/>
    <cellStyle name="Note 6 10 3 3" xfId="28488" xr:uid="{38B740D6-4781-4ABE-B7E3-74F74C4970F3}"/>
    <cellStyle name="Note 6 10 3 4" xfId="28489" xr:uid="{8265CCBB-F55D-448F-9278-EFEA5D216530}"/>
    <cellStyle name="Note 6 10 4" xfId="28490" xr:uid="{6A4E0E09-CF60-48C4-A4F9-ED2293774FC1}"/>
    <cellStyle name="Note 6 10 4 2" xfId="28491" xr:uid="{3D6176D2-86AD-4DBB-986B-87260E3F0685}"/>
    <cellStyle name="Note 6 10 4 3" xfId="28492" xr:uid="{1AF11BD3-8049-41C8-AD21-48C364C5A19F}"/>
    <cellStyle name="Note 6 10 4 4" xfId="28493" xr:uid="{25B48218-1555-4C8F-A7B5-85D26C576D01}"/>
    <cellStyle name="Note 6 10 5" xfId="28494" xr:uid="{62F68997-349A-4789-B618-72125E5D57FF}"/>
    <cellStyle name="Note 6 10 5 2" xfId="28495" xr:uid="{1E8D8B91-EF41-4139-99D8-1265EC7B1000}"/>
    <cellStyle name="Note 6 10 5 3" xfId="28496" xr:uid="{A142CD53-2426-440C-BC8B-82C9DAC4BEFE}"/>
    <cellStyle name="Note 6 10 5 4" xfId="28497" xr:uid="{CD1891E6-9477-4920-9A1D-1F9FAA2E719A}"/>
    <cellStyle name="Note 6 10 6" xfId="28498" xr:uid="{F04A9BC2-494C-40DC-9472-26895F294B0B}"/>
    <cellStyle name="Note 6 10 6 2" xfId="28499" xr:uid="{765225DA-0015-452A-9097-96AD718D5B85}"/>
    <cellStyle name="Note 6 10 6 3" xfId="28500" xr:uid="{4F1EC4A9-9D8C-49B9-9230-35E7AF104F64}"/>
    <cellStyle name="Note 6 10 6 4" xfId="28501" xr:uid="{62C6D2FC-086B-4B56-89A2-93606925FDDD}"/>
    <cellStyle name="Note 6 10 7" xfId="28502" xr:uid="{0A94C9C4-58F5-447B-9B1F-6253CC7ECCBC}"/>
    <cellStyle name="Note 6 10 7 2" xfId="28503" xr:uid="{DAC7BAA5-C58A-4728-9CFB-4CC72230344E}"/>
    <cellStyle name="Note 6 10 7 3" xfId="28504" xr:uid="{EAB8ECFB-6DF9-4DCD-B300-28154D506989}"/>
    <cellStyle name="Note 6 10 7 4" xfId="28505" xr:uid="{9846017F-E966-4647-BA49-D862BBDCE7D5}"/>
    <cellStyle name="Note 6 10 8" xfId="28506" xr:uid="{85F5AEE8-B4B2-40A9-9445-CA80DFA5E2DD}"/>
    <cellStyle name="Note 6 10 8 2" xfId="28507" xr:uid="{68B45024-F46E-4DF4-A411-096C08050D71}"/>
    <cellStyle name="Note 6 10 8 3" xfId="28508" xr:uid="{BE8EDAFF-264D-4C87-9BBA-D10E913CEE3F}"/>
    <cellStyle name="Note 6 10 8 4" xfId="28509" xr:uid="{DFB44AEF-2009-412A-81DC-A0F1C96942F9}"/>
    <cellStyle name="Note 6 10 9" xfId="28510" xr:uid="{578CB80C-D99A-424B-B8FE-BE4098F82692}"/>
    <cellStyle name="Note 6 10 9 2" xfId="28511" xr:uid="{9CFDB395-4F93-4433-B732-73ED4B7AD365}"/>
    <cellStyle name="Note 6 10 9 3" xfId="28512" xr:uid="{675882C2-C8E6-4BE2-8EF8-A3878E2560E9}"/>
    <cellStyle name="Note 6 10 9 4" xfId="28513" xr:uid="{12F2828D-BE13-4410-81A4-8E51145C94A5}"/>
    <cellStyle name="Note 6 11" xfId="28514" xr:uid="{9F050FEB-C419-4B69-BAC0-A872BD5F9F14}"/>
    <cellStyle name="Note 6 11 10" xfId="28515" xr:uid="{BFE09D8C-B15F-43C8-B298-EBE38121E6A8}"/>
    <cellStyle name="Note 6 11 10 2" xfId="28516" xr:uid="{1297E8F1-B02E-4BB3-BDD8-BB708A652D5E}"/>
    <cellStyle name="Note 6 11 11" xfId="28517" xr:uid="{280537F8-DD30-431B-8FDA-74812E1F268C}"/>
    <cellStyle name="Note 6 11 11 2" xfId="28518" xr:uid="{B009F315-4740-48D2-8715-5E2CD6A9C7A8}"/>
    <cellStyle name="Note 6 11 12" xfId="28519" xr:uid="{80DC31EE-5250-4BD4-A22C-B958AE1BA16C}"/>
    <cellStyle name="Note 6 11 2" xfId="28520" xr:uid="{D1D92B72-1FA4-41A6-B67E-741A2F7A55BC}"/>
    <cellStyle name="Note 6 11 2 10" xfId="28521" xr:uid="{E14628D3-A180-4827-B2C3-0A1D9FF44F51}"/>
    <cellStyle name="Note 6 11 2 10 2" xfId="28522" xr:uid="{D9E1BD8D-D8D0-4028-979E-329A8345569C}"/>
    <cellStyle name="Note 6 11 2 11" xfId="28523" xr:uid="{89E6859D-49F2-4EDD-B854-283CB5E0BE66}"/>
    <cellStyle name="Note 6 11 2 2" xfId="28524" xr:uid="{2259BA8B-9679-41C4-A571-EE65AECF9511}"/>
    <cellStyle name="Note 6 11 2 2 2" xfId="28525" xr:uid="{591D8EAE-4C83-4BDD-AEC7-8C6E95CADF22}"/>
    <cellStyle name="Note 6 11 2 2 2 2" xfId="28526" xr:uid="{FDAF5118-321F-4247-A219-17D7EA0BF833}"/>
    <cellStyle name="Note 6 11 2 2 3" xfId="28527" xr:uid="{34A37E8F-849D-42B6-B2A3-FB6C50C32CE0}"/>
    <cellStyle name="Note 6 11 2 2 4" xfId="28528" xr:uid="{65752E5C-CFD1-4012-BAC4-F17CF9F8B773}"/>
    <cellStyle name="Note 6 11 2 3" xfId="28529" xr:uid="{B215292B-F9FD-4BB4-9923-AC294642FE4A}"/>
    <cellStyle name="Note 6 11 2 3 2" xfId="28530" xr:uid="{3A3889A7-7A0C-485E-A5E9-1FCBA655161E}"/>
    <cellStyle name="Note 6 11 2 3 3" xfId="28531" xr:uid="{5F698424-92D3-41B1-A4AD-F7497407DEF7}"/>
    <cellStyle name="Note 6 11 2 3 4" xfId="28532" xr:uid="{A88F59C8-DAB5-46E2-A145-4F137171C613}"/>
    <cellStyle name="Note 6 11 2 4" xfId="28533" xr:uid="{F9C8A633-2242-4D2B-A82C-BEE75AF5E313}"/>
    <cellStyle name="Note 6 11 2 4 2" xfId="28534" xr:uid="{A98209DB-126D-497A-85F0-44C99EBC1316}"/>
    <cellStyle name="Note 6 11 2 4 3" xfId="28535" xr:uid="{A24491A4-F681-47C5-B16A-817474432E62}"/>
    <cellStyle name="Note 6 11 2 4 4" xfId="28536" xr:uid="{2D336717-16E5-4B0E-A054-0BF78E4B8676}"/>
    <cellStyle name="Note 6 11 2 5" xfId="28537" xr:uid="{11F28F1C-0A75-4CC0-B679-BEABC76AC1D0}"/>
    <cellStyle name="Note 6 11 2 5 2" xfId="28538" xr:uid="{433EDA9D-C573-4958-8040-CE2A588E6CBB}"/>
    <cellStyle name="Note 6 11 2 5 3" xfId="28539" xr:uid="{1F5D3595-AC9A-40F9-9F80-30B69E676673}"/>
    <cellStyle name="Note 6 11 2 5 4" xfId="28540" xr:uid="{75A8F467-AE0D-4877-B42B-5F52A1FB4732}"/>
    <cellStyle name="Note 6 11 2 6" xfId="28541" xr:uid="{5DF53D2A-5365-460E-9B36-32A8D055FB4B}"/>
    <cellStyle name="Note 6 11 2 6 2" xfId="28542" xr:uid="{0F47CB77-0E5D-45F2-91AD-4CA8D95F5978}"/>
    <cellStyle name="Note 6 11 2 6 3" xfId="28543" xr:uid="{5055D3FF-D62B-4846-A2F7-9AFC91B3559E}"/>
    <cellStyle name="Note 6 11 2 6 4" xfId="28544" xr:uid="{1A2492A6-7A08-448C-AFF9-41F21D6FF148}"/>
    <cellStyle name="Note 6 11 2 7" xfId="28545" xr:uid="{94378F85-4D41-4EBD-9281-FA22B69564AD}"/>
    <cellStyle name="Note 6 11 2 7 2" xfId="28546" xr:uid="{F8B123A3-662B-4C5C-8FED-34C81EE604FB}"/>
    <cellStyle name="Note 6 11 2 7 3" xfId="28547" xr:uid="{DE5156D2-9782-4CBD-95E2-AEFBB99FBA4A}"/>
    <cellStyle name="Note 6 11 2 7 4" xfId="28548" xr:uid="{28D0DA5D-5EB4-4640-8412-5C8320808A91}"/>
    <cellStyle name="Note 6 11 2 8" xfId="28549" xr:uid="{74A23DFF-C42F-4F9A-96B6-2FA0FADD6632}"/>
    <cellStyle name="Note 6 11 2 8 2" xfId="28550" xr:uid="{6ADBB971-AEBC-4BEB-92E5-816EE6875E43}"/>
    <cellStyle name="Note 6 11 2 8 3" xfId="28551" xr:uid="{DBA10B30-C14E-4541-9DE4-E2DC06D7470F}"/>
    <cellStyle name="Note 6 11 2 8 4" xfId="28552" xr:uid="{DEB3C33B-9888-4105-8CED-F5F667B2A0EE}"/>
    <cellStyle name="Note 6 11 2 9" xfId="28553" xr:uid="{E1D6A512-66AC-4F1B-8721-A7EE2AB496DC}"/>
    <cellStyle name="Note 6 11 2 9 2" xfId="28554" xr:uid="{0D65D2D3-C7F6-44F8-9F81-F738990D3251}"/>
    <cellStyle name="Note 6 11 3" xfId="28555" xr:uid="{B7A5ED18-2F4E-4CB3-80B8-605117A56BFE}"/>
    <cellStyle name="Note 6 11 3 2" xfId="28556" xr:uid="{27D61334-DA80-4549-9599-2E795CB3950A}"/>
    <cellStyle name="Note 6 11 3 2 2" xfId="28557" xr:uid="{9249281F-B0ED-4B07-B29A-B03F7EC91EBC}"/>
    <cellStyle name="Note 6 11 3 3" xfId="28558" xr:uid="{A708C34D-4163-4842-83DA-276CE062EBD6}"/>
    <cellStyle name="Note 6 11 3 4" xfId="28559" xr:uid="{B130988A-83C6-4DD3-977E-26B1A4712805}"/>
    <cellStyle name="Note 6 11 4" xfId="28560" xr:uid="{627B0D2A-4D12-4B74-9373-17E12CA7E998}"/>
    <cellStyle name="Note 6 11 4 2" xfId="28561" xr:uid="{C3C7515C-4E21-46C7-8662-C9FC57CE06F9}"/>
    <cellStyle name="Note 6 11 4 3" xfId="28562" xr:uid="{B5E50EDB-5370-4E0C-AFC6-0F620BA4E2ED}"/>
    <cellStyle name="Note 6 11 4 4" xfId="28563" xr:uid="{545D51C9-5383-4EE1-8D48-6E562BECF0E1}"/>
    <cellStyle name="Note 6 11 5" xfId="28564" xr:uid="{168232BA-624F-40BB-A5DA-64AB47FDBFEB}"/>
    <cellStyle name="Note 6 11 5 2" xfId="28565" xr:uid="{22856196-11FC-42C1-8B85-ECC8D5B9395F}"/>
    <cellStyle name="Note 6 11 5 3" xfId="28566" xr:uid="{A8C9EF15-D492-42A9-B72E-DDD2A41BC9A2}"/>
    <cellStyle name="Note 6 11 5 4" xfId="28567" xr:uid="{DAC0D2B1-1E53-426F-A264-A7E52B83A185}"/>
    <cellStyle name="Note 6 11 6" xfId="28568" xr:uid="{6448E1D4-57F2-41D3-8DBA-DC45E0FA7F5C}"/>
    <cellStyle name="Note 6 11 6 2" xfId="28569" xr:uid="{ADD9F5FF-DD78-4E4C-B0FB-34C9C697D063}"/>
    <cellStyle name="Note 6 11 6 3" xfId="28570" xr:uid="{99C67867-5D35-4025-8AA9-5E543B8BD26D}"/>
    <cellStyle name="Note 6 11 6 4" xfId="28571" xr:uid="{842AA569-2E5B-4A54-B0B3-6B736548451C}"/>
    <cellStyle name="Note 6 11 7" xfId="28572" xr:uid="{C96F5FCF-BBED-411F-A63B-3320F8CFCA36}"/>
    <cellStyle name="Note 6 11 7 2" xfId="28573" xr:uid="{FAB4D1D1-7B79-49C9-AA25-8D8D7799B46B}"/>
    <cellStyle name="Note 6 11 7 3" xfId="28574" xr:uid="{2A6D9D33-4DB0-4CF2-AC2F-357CFC892576}"/>
    <cellStyle name="Note 6 11 7 4" xfId="28575" xr:uid="{29221E8E-C927-4F5F-8570-66FAB7BD80D4}"/>
    <cellStyle name="Note 6 11 8" xfId="28576" xr:uid="{B2552AC5-B6E1-4F59-969E-5C3583017070}"/>
    <cellStyle name="Note 6 11 8 2" xfId="28577" xr:uid="{9E5D50CB-1F58-4BE4-9B26-2E54CFD39728}"/>
    <cellStyle name="Note 6 11 8 3" xfId="28578" xr:uid="{4C543A6B-AD68-43AA-9A7A-9989EAF6E436}"/>
    <cellStyle name="Note 6 11 8 4" xfId="28579" xr:uid="{923C6837-C5EF-4E4F-BB1B-F4B6BB84B5AA}"/>
    <cellStyle name="Note 6 11 9" xfId="28580" xr:uid="{B0505D1C-7CD8-49B9-90B9-E2035178F7A4}"/>
    <cellStyle name="Note 6 11 9 2" xfId="28581" xr:uid="{E203E8F0-5D07-48DE-A5FF-D76B120B2FD1}"/>
    <cellStyle name="Note 6 11 9 3" xfId="28582" xr:uid="{899EC0DD-9F01-4624-A5DB-03DA674AD71F}"/>
    <cellStyle name="Note 6 11 9 4" xfId="28583" xr:uid="{5A25A8C7-BC08-4C7C-985F-0FBB71137D0A}"/>
    <cellStyle name="Note 6 12" xfId="28584" xr:uid="{75EDFF92-F7A6-4921-83D6-856B717C72EF}"/>
    <cellStyle name="Note 6 12 10" xfId="28585" xr:uid="{25AD6620-9F6E-4919-B150-559B142A7FB0}"/>
    <cellStyle name="Note 6 12 10 2" xfId="28586" xr:uid="{A5AF6E8B-18E2-4AAF-82BD-5C58D730D44B}"/>
    <cellStyle name="Note 6 12 11" xfId="28587" xr:uid="{8AB5C6A1-0653-4363-9A8C-1880778A9305}"/>
    <cellStyle name="Note 6 12 2" xfId="28588" xr:uid="{5CF7B71E-2681-442A-8983-26F72185945C}"/>
    <cellStyle name="Note 6 12 2 2" xfId="28589" xr:uid="{C4D98749-F7DC-4D61-BCA5-1DA30A5BEAF9}"/>
    <cellStyle name="Note 6 12 2 2 2" xfId="28590" xr:uid="{61F39A24-75DD-4820-BE31-5D91D86A74B6}"/>
    <cellStyle name="Note 6 12 2 3" xfId="28591" xr:uid="{59D7E459-09CC-4A69-9466-E737C33A4644}"/>
    <cellStyle name="Note 6 12 2 4" xfId="28592" xr:uid="{62C33F9D-531B-450E-A62E-108EEC99FB70}"/>
    <cellStyle name="Note 6 12 3" xfId="28593" xr:uid="{F6980BC1-81BF-47DA-9126-3E718F30BC55}"/>
    <cellStyle name="Note 6 12 3 2" xfId="28594" xr:uid="{61480041-6146-47E1-BB9E-F2EBDD63D238}"/>
    <cellStyle name="Note 6 12 3 3" xfId="28595" xr:uid="{BF218D89-BA5C-44F8-8393-EC6E990A69C3}"/>
    <cellStyle name="Note 6 12 3 4" xfId="28596" xr:uid="{A40A51AC-1E62-44D3-91BA-8BD7ECDF287F}"/>
    <cellStyle name="Note 6 12 4" xfId="28597" xr:uid="{2A41E3F0-E526-4B82-8CB9-71AF852A79F9}"/>
    <cellStyle name="Note 6 12 4 2" xfId="28598" xr:uid="{8B55ABF1-60D6-422C-B761-5E2550CCDD20}"/>
    <cellStyle name="Note 6 12 4 3" xfId="28599" xr:uid="{419F9796-1C19-4E77-96B9-D66F65514F2B}"/>
    <cellStyle name="Note 6 12 4 4" xfId="28600" xr:uid="{4CAA1447-E93E-45DF-90F8-C832564F7286}"/>
    <cellStyle name="Note 6 12 5" xfId="28601" xr:uid="{D16189C1-B8B5-4467-9373-AD9B115AEF45}"/>
    <cellStyle name="Note 6 12 5 2" xfId="28602" xr:uid="{C36756E6-057F-4385-A577-849229860D57}"/>
    <cellStyle name="Note 6 12 5 3" xfId="28603" xr:uid="{948CBB24-8A30-4B9F-9E97-5CA0C3C73FDD}"/>
    <cellStyle name="Note 6 12 5 4" xfId="28604" xr:uid="{F99C8838-3119-4E79-BBF1-15D830B5F25C}"/>
    <cellStyle name="Note 6 12 6" xfId="28605" xr:uid="{C941697A-C871-4075-86B5-89FE0EB0F43C}"/>
    <cellStyle name="Note 6 12 6 2" xfId="28606" xr:uid="{293C2F38-EC0F-45A5-9A6E-03EB4FE07C6D}"/>
    <cellStyle name="Note 6 12 6 3" xfId="28607" xr:uid="{DE8F2D5E-25BA-490A-BF8C-E4CB45B5EEAC}"/>
    <cellStyle name="Note 6 12 6 4" xfId="28608" xr:uid="{3752F80B-753E-4BC4-B70F-BE0DA94EB3BB}"/>
    <cellStyle name="Note 6 12 7" xfId="28609" xr:uid="{68403921-E9DE-4E74-8F0E-02B75C276B71}"/>
    <cellStyle name="Note 6 12 7 2" xfId="28610" xr:uid="{E8B11B1B-A318-4F39-97D7-25EACF48807F}"/>
    <cellStyle name="Note 6 12 7 3" xfId="28611" xr:uid="{CB2C16EB-B799-4EC3-95F7-92B03BC30F7A}"/>
    <cellStyle name="Note 6 12 7 4" xfId="28612" xr:uid="{29FE1F69-88B5-4E8A-863B-A39DFF9511D8}"/>
    <cellStyle name="Note 6 12 8" xfId="28613" xr:uid="{AC89CF20-14F4-4EB8-AEFA-F8B444EDA592}"/>
    <cellStyle name="Note 6 12 8 2" xfId="28614" xr:uid="{C11A6840-A266-4A86-AABB-F7D189B77F5A}"/>
    <cellStyle name="Note 6 12 8 3" xfId="28615" xr:uid="{168FA809-D34F-4799-9846-D4178C523D9F}"/>
    <cellStyle name="Note 6 12 8 4" xfId="28616" xr:uid="{7F8E634C-3F45-486A-8468-90B601DF713D}"/>
    <cellStyle name="Note 6 12 9" xfId="28617" xr:uid="{4284F83F-45FA-4AB6-9CAD-9F3962578231}"/>
    <cellStyle name="Note 6 12 9 2" xfId="28618" xr:uid="{63899AD9-C91B-4A49-99E7-5DB502068385}"/>
    <cellStyle name="Note 6 13" xfId="28619" xr:uid="{7B0F8F54-6DF9-47CF-B6E0-3C46D314AC94}"/>
    <cellStyle name="Note 6 13 2" xfId="28620" xr:uid="{F8A5603F-DA90-469E-AEB7-5041BCA2B7D6}"/>
    <cellStyle name="Note 6 13 2 2" xfId="28621" xr:uid="{C48AA185-81C5-4619-9512-3703197D1A6E}"/>
    <cellStyle name="Note 6 13 3" xfId="28622" xr:uid="{DAECF372-80B4-4BD9-AB36-02CFFE521C3B}"/>
    <cellStyle name="Note 6 13 4" xfId="28623" xr:uid="{FA4759AF-458E-49FE-BEBF-463266CA21CE}"/>
    <cellStyle name="Note 6 14" xfId="28624" xr:uid="{6C2390E0-4496-4DED-BAEB-65336120080B}"/>
    <cellStyle name="Note 6 14 2" xfId="28625" xr:uid="{D07DCA38-BE84-463A-88B7-3856E0217193}"/>
    <cellStyle name="Note 6 14 3" xfId="28626" xr:uid="{DE1D0EC3-61BA-4C69-B809-577DDA33E627}"/>
    <cellStyle name="Note 6 14 4" xfId="28627" xr:uid="{F55EFA02-3897-49EF-8164-7CE2AE4DCF26}"/>
    <cellStyle name="Note 6 15" xfId="28628" xr:uid="{01BB4908-2ECF-4405-949C-4A776C1E209A}"/>
    <cellStyle name="Note 6 15 2" xfId="28629" xr:uid="{97656BAE-4A28-4FCD-BC4D-5EFB8533354E}"/>
    <cellStyle name="Note 6 15 3" xfId="28630" xr:uid="{AE50D8A8-3DE1-41FD-8D4B-1C2B3264A8D9}"/>
    <cellStyle name="Note 6 15 4" xfId="28631" xr:uid="{F9C46268-EF53-4CFC-8F65-5CA8762F3A04}"/>
    <cellStyle name="Note 6 16" xfId="28632" xr:uid="{FDD18407-2320-4C53-8D4E-AFE902EE06E2}"/>
    <cellStyle name="Note 6 16 2" xfId="28633" xr:uid="{31E1DD64-FD72-40DF-9EF3-F44B010526BE}"/>
    <cellStyle name="Note 6 16 3" xfId="28634" xr:uid="{051B50B2-287D-4206-BCBA-A830E94BF68F}"/>
    <cellStyle name="Note 6 16 4" xfId="28635" xr:uid="{4FC61C56-6019-4AED-855A-19841E332751}"/>
    <cellStyle name="Note 6 17" xfId="28636" xr:uid="{E296BDC4-A7EB-4106-947E-F296AB542941}"/>
    <cellStyle name="Note 6 17 2" xfId="28637" xr:uid="{A963BDD0-D885-487D-8D97-5D020271400B}"/>
    <cellStyle name="Note 6 17 3" xfId="28638" xr:uid="{B010A6C3-AE8B-4C80-B535-9B0AFC1751BF}"/>
    <cellStyle name="Note 6 17 4" xfId="28639" xr:uid="{CA49F8C4-4674-43C2-BC97-13C2A9BA2626}"/>
    <cellStyle name="Note 6 18" xfId="28640" xr:uid="{0AC21DB1-D2B6-4837-81A0-9A4C0B7908D2}"/>
    <cellStyle name="Note 6 18 2" xfId="28641" xr:uid="{C4CE9776-E434-48E6-BC17-7FB50F003496}"/>
    <cellStyle name="Note 6 18 3" xfId="28642" xr:uid="{319462DB-85A4-4FC8-9EF7-AEC4200718EC}"/>
    <cellStyle name="Note 6 18 4" xfId="28643" xr:uid="{15A8C616-9D0D-4948-A934-C6977E193F47}"/>
    <cellStyle name="Note 6 19" xfId="28644" xr:uid="{FE7996BA-E2EC-4168-8F6C-A6EC8E8F1484}"/>
    <cellStyle name="Note 6 19 2" xfId="28645" xr:uid="{E40DA81D-84E3-4925-A19A-A0F895A6110F}"/>
    <cellStyle name="Note 6 19 3" xfId="28646" xr:uid="{AE236255-17CE-45DB-A006-6BCF77F39D06}"/>
    <cellStyle name="Note 6 19 4" xfId="28647" xr:uid="{9A60E240-C2D3-4475-96C4-65EEB06D5AE9}"/>
    <cellStyle name="Note 6 2" xfId="28648" xr:uid="{217560D9-3B6A-4E43-BEF9-6CCCF4BCD7A6}"/>
    <cellStyle name="Note 6 2 10" xfId="28649" xr:uid="{48E4A644-E167-45FF-955D-EA8D40ACF49E}"/>
    <cellStyle name="Note 6 2 10 2" xfId="28650" xr:uid="{43C0E0EC-2A3A-4F69-A63E-CA8DA0478663}"/>
    <cellStyle name="Note 6 2 11" xfId="28651" xr:uid="{804A1520-F331-499E-B7DB-AE29397D083C}"/>
    <cellStyle name="Note 6 2 11 2" xfId="28652" xr:uid="{15BE3DD4-FBE4-4BFC-9BE8-2363F1C95FA1}"/>
    <cellStyle name="Note 6 2 12" xfId="28653" xr:uid="{7DDDE327-C1E0-404A-A02B-496235DC09B6}"/>
    <cellStyle name="Note 6 2 13" xfId="28654" xr:uid="{D0430CE6-A3E2-42C2-8AEA-3A0E4ACCAFFC}"/>
    <cellStyle name="Note 6 2 2" xfId="28655" xr:uid="{0284C271-B2D1-413A-9A82-5863615A0203}"/>
    <cellStyle name="Note 6 2 2 10" xfId="28656" xr:uid="{323E4666-EC93-484E-986E-9C40085EA80C}"/>
    <cellStyle name="Note 6 2 2 10 2" xfId="28657" xr:uid="{EB64971B-0F44-43DB-9E6A-F5911CAFE074}"/>
    <cellStyle name="Note 6 2 2 11" xfId="28658" xr:uid="{67B18960-5460-4AD4-938A-7E5A8E9C720F}"/>
    <cellStyle name="Note 6 2 2 2" xfId="28659" xr:uid="{E9F6EBAF-EF3E-4F1D-820E-4EC63CB06E65}"/>
    <cellStyle name="Note 6 2 2 2 2" xfId="28660" xr:uid="{EB96A04E-F478-4BB0-B13A-B502F60400EB}"/>
    <cellStyle name="Note 6 2 2 2 2 2" xfId="28661" xr:uid="{589D7706-6674-4048-891E-AF3C1DB8E70E}"/>
    <cellStyle name="Note 6 2 2 2 3" xfId="28662" xr:uid="{D5EFA3AA-266C-42B9-A7C7-1D983B6CED68}"/>
    <cellStyle name="Note 6 2 2 2 4" xfId="28663" xr:uid="{5A69902C-7D2C-4918-B9FD-E6F1A44D369F}"/>
    <cellStyle name="Note 6 2 2 3" xfId="28664" xr:uid="{0C45CE62-0792-4246-9149-9DB896175F9A}"/>
    <cellStyle name="Note 6 2 2 3 2" xfId="28665" xr:uid="{DEF296DD-4394-4FD9-AF95-B161A35E0A94}"/>
    <cellStyle name="Note 6 2 2 3 3" xfId="28666" xr:uid="{20048F3C-D3A9-48C5-891C-06E2FD8FAD64}"/>
    <cellStyle name="Note 6 2 2 3 4" xfId="28667" xr:uid="{EF0B5F4E-F866-47B1-AA15-4E4B284F75DC}"/>
    <cellStyle name="Note 6 2 2 4" xfId="28668" xr:uid="{474D0917-6625-41F6-B1E1-A82C72E12123}"/>
    <cellStyle name="Note 6 2 2 4 2" xfId="28669" xr:uid="{C305F44A-AEB7-4532-B95A-4A9361B27C5F}"/>
    <cellStyle name="Note 6 2 2 4 3" xfId="28670" xr:uid="{B0C09C79-38A7-4248-BFC4-803F9402ECC1}"/>
    <cellStyle name="Note 6 2 2 4 4" xfId="28671" xr:uid="{0751BC0A-35D4-45E9-9F1E-D462C003181B}"/>
    <cellStyle name="Note 6 2 2 5" xfId="28672" xr:uid="{E93675B8-BC52-45B4-B611-527E7272FA93}"/>
    <cellStyle name="Note 6 2 2 5 2" xfId="28673" xr:uid="{A51040A3-195D-4335-BDAB-56FD5B96FF57}"/>
    <cellStyle name="Note 6 2 2 5 3" xfId="28674" xr:uid="{2981C12E-8F30-4F17-9235-4981ACE8F617}"/>
    <cellStyle name="Note 6 2 2 5 4" xfId="28675" xr:uid="{6D8CFF5F-1AD3-453C-91EB-11B055E5E560}"/>
    <cellStyle name="Note 6 2 2 6" xfId="28676" xr:uid="{B705B43D-336F-44E3-9435-E940C2F6AE76}"/>
    <cellStyle name="Note 6 2 2 6 2" xfId="28677" xr:uid="{7FA49A06-259C-40D8-AEC5-23F11708AEB6}"/>
    <cellStyle name="Note 6 2 2 6 3" xfId="28678" xr:uid="{DB4DB9D6-6C5D-46D0-B5CC-4FF185DE1C76}"/>
    <cellStyle name="Note 6 2 2 6 4" xfId="28679" xr:uid="{4BF9C0B6-4849-47AF-82FD-914955C90646}"/>
    <cellStyle name="Note 6 2 2 7" xfId="28680" xr:uid="{946EDCE6-5E59-4439-91B6-B690205641E7}"/>
    <cellStyle name="Note 6 2 2 7 2" xfId="28681" xr:uid="{EFD26D7D-5E39-4675-8ADB-36F9B7343716}"/>
    <cellStyle name="Note 6 2 2 7 3" xfId="28682" xr:uid="{D0C6D73D-763E-4746-84C8-17C7985DC278}"/>
    <cellStyle name="Note 6 2 2 7 4" xfId="28683" xr:uid="{BC20AA64-ED6C-42D7-85FA-0838A1EF83D4}"/>
    <cellStyle name="Note 6 2 2 8" xfId="28684" xr:uid="{B92489E2-66D8-4534-9830-6C5BBCB26F1F}"/>
    <cellStyle name="Note 6 2 2 8 2" xfId="28685" xr:uid="{5D84A31D-6FC4-4EDC-B235-AE99C9FE1AD2}"/>
    <cellStyle name="Note 6 2 2 8 3" xfId="28686" xr:uid="{CE9E993A-434D-47AE-A8A8-9C9D2ABE4F04}"/>
    <cellStyle name="Note 6 2 2 8 4" xfId="28687" xr:uid="{D309591A-C48F-47B2-AC6B-432FF45DB2A9}"/>
    <cellStyle name="Note 6 2 2 9" xfId="28688" xr:uid="{8AA477DF-FDD5-4139-BD43-73EA27D8B199}"/>
    <cellStyle name="Note 6 2 2 9 2" xfId="28689" xr:uid="{28FE9A9F-78AD-47A6-AC17-A903B8C854C2}"/>
    <cellStyle name="Note 6 2 3" xfId="28690" xr:uid="{DED9A7F6-C8B3-4E52-8C24-B192DC5095CF}"/>
    <cellStyle name="Note 6 2 3 2" xfId="28691" xr:uid="{ED33A041-0978-4408-AC56-2B53E4680F0D}"/>
    <cellStyle name="Note 6 2 3 2 2" xfId="28692" xr:uid="{105F8299-131F-4FE6-BF11-9DDA8A7FCF7C}"/>
    <cellStyle name="Note 6 2 3 3" xfId="28693" xr:uid="{2D51E856-5B1C-43CA-9273-2E5761ACB278}"/>
    <cellStyle name="Note 6 2 3 4" xfId="28694" xr:uid="{D5556CFC-9DC8-4579-A8CB-DD8BB648D17C}"/>
    <cellStyle name="Note 6 2 4" xfId="28695" xr:uid="{5263D324-8569-4434-8636-711402248CCF}"/>
    <cellStyle name="Note 6 2 4 2" xfId="28696" xr:uid="{1F566434-14F9-4150-9EA0-76131E44326E}"/>
    <cellStyle name="Note 6 2 4 3" xfId="28697" xr:uid="{89E2FBC9-8F79-463A-A7C4-FD117BBB0B95}"/>
    <cellStyle name="Note 6 2 4 4" xfId="28698" xr:uid="{9154CC49-9B95-440D-A433-5969A6B14FD9}"/>
    <cellStyle name="Note 6 2 5" xfId="28699" xr:uid="{EE37FFFC-D038-4F51-AC8F-FFF9EB57085A}"/>
    <cellStyle name="Note 6 2 5 2" xfId="28700" xr:uid="{C47E67E7-4468-423C-B70D-DDFD85724C1A}"/>
    <cellStyle name="Note 6 2 5 3" xfId="28701" xr:uid="{AE1F2167-D119-4950-B292-C7FF3CFC6876}"/>
    <cellStyle name="Note 6 2 5 4" xfId="28702" xr:uid="{78108DC8-0B2E-4D88-B877-DC44A0302B99}"/>
    <cellStyle name="Note 6 2 6" xfId="28703" xr:uid="{693CCA6B-DFF1-4A88-A984-1E8AF0E62117}"/>
    <cellStyle name="Note 6 2 6 2" xfId="28704" xr:uid="{D793CC1A-4AB8-471D-89FE-FBBF0B669ACE}"/>
    <cellStyle name="Note 6 2 6 3" xfId="28705" xr:uid="{CA3B46BD-118F-4B9D-A20F-9E0F59F9EEC2}"/>
    <cellStyle name="Note 6 2 6 4" xfId="28706" xr:uid="{E04D0A61-F5D6-43EC-914C-4039B7F5819B}"/>
    <cellStyle name="Note 6 2 7" xfId="28707" xr:uid="{6C0DE0DD-E867-47C8-A55E-9F237952BEFF}"/>
    <cellStyle name="Note 6 2 7 2" xfId="28708" xr:uid="{CE17C523-0120-4F11-B599-E132F54EACAC}"/>
    <cellStyle name="Note 6 2 7 3" xfId="28709" xr:uid="{F91B08A6-241B-4FED-8B5E-9CEB70859C03}"/>
    <cellStyle name="Note 6 2 7 4" xfId="28710" xr:uid="{987976F4-F106-49E1-B3F0-71979C83F18B}"/>
    <cellStyle name="Note 6 2 8" xfId="28711" xr:uid="{0EADC006-0FA8-4B2A-B520-84BD92FA2893}"/>
    <cellStyle name="Note 6 2 8 2" xfId="28712" xr:uid="{AD507F03-05A9-4A2D-BC6C-524A6F9F62B1}"/>
    <cellStyle name="Note 6 2 8 3" xfId="28713" xr:uid="{7D1CD2CB-4F82-45F4-9894-CB76DE1A04C2}"/>
    <cellStyle name="Note 6 2 8 4" xfId="28714" xr:uid="{DE0E1DC3-1B54-4656-A689-98D1C8E8266C}"/>
    <cellStyle name="Note 6 2 9" xfId="28715" xr:uid="{7DC166FC-3200-4C2E-BE03-FDF74D424DAF}"/>
    <cellStyle name="Note 6 2 9 2" xfId="28716" xr:uid="{A26F632B-D336-4FEE-A0F3-94914D12BCFE}"/>
    <cellStyle name="Note 6 2 9 3" xfId="28717" xr:uid="{36CB23E5-A479-4D1A-AE64-3753387A981A}"/>
    <cellStyle name="Note 6 2 9 4" xfId="28718" xr:uid="{7A8FC950-4846-4741-8021-D3B433BA44DE}"/>
    <cellStyle name="Note 6 20" xfId="28719" xr:uid="{AFC2D667-0506-44AE-BD3F-40212D08B531}"/>
    <cellStyle name="Note 6 20 2" xfId="28720" xr:uid="{0C6B71B4-E8AC-48B5-A5E0-21A44F09C896}"/>
    <cellStyle name="Note 6 21" xfId="28721" xr:uid="{B878CE67-36F6-41DE-9575-399FFEEB8189}"/>
    <cellStyle name="Note 6 21 2" xfId="28722" xr:uid="{58BB0B56-ECA2-4346-B945-FF789FD45A82}"/>
    <cellStyle name="Note 6 22" xfId="28723" xr:uid="{4058F48D-7D2B-4F6E-80C9-F7BD0C638666}"/>
    <cellStyle name="Note 6 23" xfId="28724" xr:uid="{2E6ED634-428B-4270-8AC6-BE07B9E4F7B3}"/>
    <cellStyle name="Note 6 3" xfId="28725" xr:uid="{F1E22A92-C6A1-4388-B080-B6E75E1CEAC6}"/>
    <cellStyle name="Note 6 3 10" xfId="28726" xr:uid="{A8B89F0F-1C18-4980-A44C-F33C59A29F2A}"/>
    <cellStyle name="Note 6 3 10 2" xfId="28727" xr:uid="{DC8198C6-7FA9-440E-98A4-A74A3CAF0578}"/>
    <cellStyle name="Note 6 3 11" xfId="28728" xr:uid="{C071324C-E027-43D6-B93C-D05D1C54FE44}"/>
    <cellStyle name="Note 6 3 11 2" xfId="28729" xr:uid="{5AAFE5F9-B75D-4DB6-ABDB-C683C06DC13B}"/>
    <cellStyle name="Note 6 3 12" xfId="28730" xr:uid="{3916B0E1-3AF2-4C44-A0A8-1D4E94DF3EB8}"/>
    <cellStyle name="Note 6 3 13" xfId="28731" xr:uid="{2E3C0A3D-82B4-4F3A-B011-476D20633E5B}"/>
    <cellStyle name="Note 6 3 2" xfId="28732" xr:uid="{9A7419F9-9295-4074-ADA5-0A5102AD96EA}"/>
    <cellStyle name="Note 6 3 2 10" xfId="28733" xr:uid="{7F5E6707-EB86-439E-BEB0-F8AF7313B028}"/>
    <cellStyle name="Note 6 3 2 10 2" xfId="28734" xr:uid="{A3A250AF-97EA-41F1-B4A0-25D1E44A0554}"/>
    <cellStyle name="Note 6 3 2 11" xfId="28735" xr:uid="{F9EF0610-F7BC-4474-8810-2CC632268800}"/>
    <cellStyle name="Note 6 3 2 12" xfId="28736" xr:uid="{4BAD93E9-E855-4340-918A-80A6FD16228A}"/>
    <cellStyle name="Note 6 3 2 2" xfId="28737" xr:uid="{A5118E10-0BBB-443A-85A5-74A3D78610A1}"/>
    <cellStyle name="Note 6 3 2 2 2" xfId="28738" xr:uid="{310D48E7-C2EB-41CC-A8E8-49A5D4639A61}"/>
    <cellStyle name="Note 6 3 2 2 2 2" xfId="28739" xr:uid="{9E5E437C-231E-4399-8524-39D50370F064}"/>
    <cellStyle name="Note 6 3 2 2 3" xfId="28740" xr:uid="{FF1B52AB-6A53-4763-A512-F7820EEE32E9}"/>
    <cellStyle name="Note 6 3 2 2 4" xfId="28741" xr:uid="{40B2D9A2-65C6-4DB7-AFEE-7A7109655826}"/>
    <cellStyle name="Note 6 3 2 3" xfId="28742" xr:uid="{47C31AE4-C4E1-4CBE-8A6D-8A257A8F08A3}"/>
    <cellStyle name="Note 6 3 2 3 2" xfId="28743" xr:uid="{C5650C47-3C85-491B-ACAD-0E940B0E3B0C}"/>
    <cellStyle name="Note 6 3 2 3 3" xfId="28744" xr:uid="{404ACD0C-F5E9-4486-A6DF-9606D9FB6B21}"/>
    <cellStyle name="Note 6 3 2 3 4" xfId="28745" xr:uid="{35BF9403-11E1-4B3D-82A4-E123D0F58984}"/>
    <cellStyle name="Note 6 3 2 4" xfId="28746" xr:uid="{B9671DC4-0A83-4F44-98ED-BAB112DE892F}"/>
    <cellStyle name="Note 6 3 2 4 2" xfId="28747" xr:uid="{E44398C3-747B-40FF-87D3-BE73AE30A31D}"/>
    <cellStyle name="Note 6 3 2 4 3" xfId="28748" xr:uid="{B11FD16D-4549-4433-BF47-4A1501883B14}"/>
    <cellStyle name="Note 6 3 2 4 4" xfId="28749" xr:uid="{B92A1758-1387-4C29-8764-BEEE7ECF673D}"/>
    <cellStyle name="Note 6 3 2 5" xfId="28750" xr:uid="{DBBD48F8-2E2B-4665-99C0-2A74BF56E02B}"/>
    <cellStyle name="Note 6 3 2 5 2" xfId="28751" xr:uid="{E6C7043B-2454-4D2F-A05B-275B1BB34876}"/>
    <cellStyle name="Note 6 3 2 5 3" xfId="28752" xr:uid="{74E8E145-A9F9-4C97-BA83-BE8F14057203}"/>
    <cellStyle name="Note 6 3 2 5 4" xfId="28753" xr:uid="{35B12790-B66C-466C-97D9-E6DA761278E7}"/>
    <cellStyle name="Note 6 3 2 6" xfId="28754" xr:uid="{15C13B33-C901-4B13-92AE-9D434E0D2B97}"/>
    <cellStyle name="Note 6 3 2 6 2" xfId="28755" xr:uid="{E4F27F08-D6FC-41F2-8BA1-498E3CBF76D2}"/>
    <cellStyle name="Note 6 3 2 6 3" xfId="28756" xr:uid="{9E45F40E-A636-4169-B320-BCF7A5B89AAA}"/>
    <cellStyle name="Note 6 3 2 6 4" xfId="28757" xr:uid="{5AC6B331-BED6-4CBF-942C-0F3DD5BBF49D}"/>
    <cellStyle name="Note 6 3 2 7" xfId="28758" xr:uid="{9A007C9F-A484-4CC0-86D0-153D0BEBB0A7}"/>
    <cellStyle name="Note 6 3 2 7 2" xfId="28759" xr:uid="{2939B7A0-E24F-4592-B8C8-07954C628414}"/>
    <cellStyle name="Note 6 3 2 7 3" xfId="28760" xr:uid="{A48923A7-505F-4D29-9980-C3492DF31AB5}"/>
    <cellStyle name="Note 6 3 2 7 4" xfId="28761" xr:uid="{06EA798A-8AE6-4C1B-990A-0D3010A745BB}"/>
    <cellStyle name="Note 6 3 2 8" xfId="28762" xr:uid="{A762B12B-15A8-4FC3-AADA-8C30D1094F3E}"/>
    <cellStyle name="Note 6 3 2 8 2" xfId="28763" xr:uid="{19D3B4B5-564D-4AD6-A891-0A83C368DDF7}"/>
    <cellStyle name="Note 6 3 2 8 3" xfId="28764" xr:uid="{DE7A5A43-7552-472C-9F90-E3BEC2CE2377}"/>
    <cellStyle name="Note 6 3 2 8 4" xfId="28765" xr:uid="{AD80EC62-929E-4B74-8E2B-04C96B59AF4A}"/>
    <cellStyle name="Note 6 3 2 9" xfId="28766" xr:uid="{3076F58B-2084-4F66-974F-DF22694C150C}"/>
    <cellStyle name="Note 6 3 2 9 2" xfId="28767" xr:uid="{7A152344-512D-4936-9782-23C84C0AF6A0}"/>
    <cellStyle name="Note 6 3 3" xfId="28768" xr:uid="{689694AF-F184-49D1-90CF-102A45373FD9}"/>
    <cellStyle name="Note 6 3 3 2" xfId="28769" xr:uid="{24A99007-EAC2-4A26-808F-C48327148C70}"/>
    <cellStyle name="Note 6 3 3 2 2" xfId="28770" xr:uid="{9934810E-A2AD-47A2-9EE9-231358A9B8AF}"/>
    <cellStyle name="Note 6 3 3 3" xfId="28771" xr:uid="{CF3B2EFD-8622-4242-8292-02FE13B04D87}"/>
    <cellStyle name="Note 6 3 3 4" xfId="28772" xr:uid="{557BC8B4-6438-450B-8CD1-BCB854E5EF42}"/>
    <cellStyle name="Note 6 3 4" xfId="28773" xr:uid="{7BE574B1-544D-4B21-8C5F-87CF70180FAB}"/>
    <cellStyle name="Note 6 3 4 2" xfId="28774" xr:uid="{B07F2247-7BBC-4F29-9ED4-70AF93043F9F}"/>
    <cellStyle name="Note 6 3 4 3" xfId="28775" xr:uid="{75D647FA-FE99-4BC1-9542-9C92CE8E23E3}"/>
    <cellStyle name="Note 6 3 4 4" xfId="28776" xr:uid="{89798506-180E-4AF5-9247-4761EBE043C7}"/>
    <cellStyle name="Note 6 3 5" xfId="28777" xr:uid="{398E9CCD-727C-4E67-8E58-A92066413C82}"/>
    <cellStyle name="Note 6 3 5 2" xfId="28778" xr:uid="{4666AB14-A9A5-458D-995C-63D3A759F7EB}"/>
    <cellStyle name="Note 6 3 5 3" xfId="28779" xr:uid="{CA97AA10-56FD-4E34-BBF3-1EF5A8AEA264}"/>
    <cellStyle name="Note 6 3 5 4" xfId="28780" xr:uid="{C8DEABFD-5B2B-4496-8DBF-13E2BA86DEB7}"/>
    <cellStyle name="Note 6 3 6" xfId="28781" xr:uid="{1D33B1DA-C536-4E6F-A0F2-856B53D4F510}"/>
    <cellStyle name="Note 6 3 6 2" xfId="28782" xr:uid="{377FFE3C-ED15-474E-9DFF-024940E04491}"/>
    <cellStyle name="Note 6 3 6 3" xfId="28783" xr:uid="{8CC99A8A-7D3A-4E05-B71E-E6C518322343}"/>
    <cellStyle name="Note 6 3 6 4" xfId="28784" xr:uid="{EF988D0C-A4FA-43E4-AFFA-16EFDD5E8E74}"/>
    <cellStyle name="Note 6 3 7" xfId="28785" xr:uid="{30075248-8599-4947-9988-843A2DE77FF4}"/>
    <cellStyle name="Note 6 3 7 2" xfId="28786" xr:uid="{52F7932B-3320-48B1-BDA0-7B14C2747395}"/>
    <cellStyle name="Note 6 3 7 3" xfId="28787" xr:uid="{34606322-B66C-41E6-BCCC-245F13C4319A}"/>
    <cellStyle name="Note 6 3 7 4" xfId="28788" xr:uid="{CC4795FC-5E03-4228-A952-0AB1F59D1793}"/>
    <cellStyle name="Note 6 3 8" xfId="28789" xr:uid="{BA528DD4-20A7-4C09-B398-4289BF994962}"/>
    <cellStyle name="Note 6 3 8 2" xfId="28790" xr:uid="{DF6EACB5-72EF-402E-A4C7-E6696A6C0AFC}"/>
    <cellStyle name="Note 6 3 8 3" xfId="28791" xr:uid="{94D96A29-68DF-4EB4-8CA4-3B502EFEA5C0}"/>
    <cellStyle name="Note 6 3 8 4" xfId="28792" xr:uid="{68F1AC60-A31F-43AC-902A-4C5A9C47839B}"/>
    <cellStyle name="Note 6 3 9" xfId="28793" xr:uid="{C3F65B84-BD6F-4332-8CDA-B67598C572B1}"/>
    <cellStyle name="Note 6 3 9 2" xfId="28794" xr:uid="{08F0DC38-3E3E-4CAC-86E1-18E312488621}"/>
    <cellStyle name="Note 6 3 9 3" xfId="28795" xr:uid="{39A4A0EF-6253-4E4C-B4E7-3A0111BD7B9A}"/>
    <cellStyle name="Note 6 3 9 4" xfId="28796" xr:uid="{5206EE29-C44E-4FCA-8F81-21000A767399}"/>
    <cellStyle name="Note 6 3_ELC_final" xfId="28797" xr:uid="{94BFD004-4275-4AC8-A1E3-3C05C00D63AF}"/>
    <cellStyle name="Note 6 4" xfId="28798" xr:uid="{4B4F0479-1F35-4CD3-9989-73F251D85702}"/>
    <cellStyle name="Note 6 4 10" xfId="28799" xr:uid="{63B3DB90-5B8E-490B-B3B4-1161C8AC7022}"/>
    <cellStyle name="Note 6 4 10 2" xfId="28800" xr:uid="{2D383ACC-7DA2-4807-B7E8-6AC1EE9CEC7A}"/>
    <cellStyle name="Note 6 4 11" xfId="28801" xr:uid="{237FC37F-9162-4FA5-9026-A1D0D4815BA6}"/>
    <cellStyle name="Note 6 4 11 2" xfId="28802" xr:uid="{549FB6E4-3182-45E3-A62F-E4ED18305E5C}"/>
    <cellStyle name="Note 6 4 12" xfId="28803" xr:uid="{49E6E873-BA0D-4738-A253-898BDED759CC}"/>
    <cellStyle name="Note 6 4 13" xfId="28804" xr:uid="{39B0181D-7418-457F-BF70-CA93334316EE}"/>
    <cellStyle name="Note 6 4 2" xfId="28805" xr:uid="{AD82BB38-1A47-467B-B84B-5C65D593F710}"/>
    <cellStyle name="Note 6 4 2 10" xfId="28806" xr:uid="{FB316B17-EF34-42F3-92CC-237BE7A733F5}"/>
    <cellStyle name="Note 6 4 2 10 2" xfId="28807" xr:uid="{5DF829CC-AD81-4F4C-A09A-34D0B3441C80}"/>
    <cellStyle name="Note 6 4 2 11" xfId="28808" xr:uid="{7A13BFD9-A5A4-49A6-81D0-F39AD50A7979}"/>
    <cellStyle name="Note 6 4 2 2" xfId="28809" xr:uid="{971FF46E-25B8-4776-B5B4-FAEF5C2CA9DF}"/>
    <cellStyle name="Note 6 4 2 2 2" xfId="28810" xr:uid="{C3BD96D9-8773-44BC-A759-E1B826251BB1}"/>
    <cellStyle name="Note 6 4 2 2 2 2" xfId="28811" xr:uid="{83DC5166-CCB6-4E24-8A88-C513734496AB}"/>
    <cellStyle name="Note 6 4 2 2 3" xfId="28812" xr:uid="{E4FFEA7E-0260-4C58-9110-13CD50D5951C}"/>
    <cellStyle name="Note 6 4 2 2 4" xfId="28813" xr:uid="{931FFE98-036F-4C97-BB0B-EA1E799AB11A}"/>
    <cellStyle name="Note 6 4 2 3" xfId="28814" xr:uid="{6CF3F454-2168-4D8A-8012-168A57C0D6AE}"/>
    <cellStyle name="Note 6 4 2 3 2" xfId="28815" xr:uid="{CCBFE7B2-CA3C-4048-B36A-04564BE93AD6}"/>
    <cellStyle name="Note 6 4 2 3 3" xfId="28816" xr:uid="{8B431FC9-8F71-413C-9F5F-2302BF9621D6}"/>
    <cellStyle name="Note 6 4 2 3 4" xfId="28817" xr:uid="{0C496813-092C-4E60-8CFC-82468BFB5107}"/>
    <cellStyle name="Note 6 4 2 4" xfId="28818" xr:uid="{E0C4E5B2-D285-4619-82FF-DA2EBEAF1EA2}"/>
    <cellStyle name="Note 6 4 2 4 2" xfId="28819" xr:uid="{804A43F3-B681-43C4-B7B6-8C5168C4E3DC}"/>
    <cellStyle name="Note 6 4 2 4 3" xfId="28820" xr:uid="{CE58E37F-1A51-401A-973C-5B34B7818B5F}"/>
    <cellStyle name="Note 6 4 2 4 4" xfId="28821" xr:uid="{6D62E60C-223C-4C05-8F85-BA86DECCF4AD}"/>
    <cellStyle name="Note 6 4 2 5" xfId="28822" xr:uid="{7825A134-C256-4B3E-85A8-5982E3E439BE}"/>
    <cellStyle name="Note 6 4 2 5 2" xfId="28823" xr:uid="{280D30A9-71C8-4E2E-AB7B-CD1323106968}"/>
    <cellStyle name="Note 6 4 2 5 3" xfId="28824" xr:uid="{2BE04A24-41DF-4A12-AF8F-DF7B49696478}"/>
    <cellStyle name="Note 6 4 2 5 4" xfId="28825" xr:uid="{8AD53E05-BF52-48F8-8153-38D348F20E48}"/>
    <cellStyle name="Note 6 4 2 6" xfId="28826" xr:uid="{A4D007A8-F5DF-45C6-AB12-AA5401804623}"/>
    <cellStyle name="Note 6 4 2 6 2" xfId="28827" xr:uid="{F3F5B02C-F89B-4008-A750-F00419785548}"/>
    <cellStyle name="Note 6 4 2 6 3" xfId="28828" xr:uid="{13E05E38-278B-4FD9-A89A-2E12AA1CE5FF}"/>
    <cellStyle name="Note 6 4 2 6 4" xfId="28829" xr:uid="{B4175A72-4581-40B5-A52A-0D131FA4A0DB}"/>
    <cellStyle name="Note 6 4 2 7" xfId="28830" xr:uid="{20358C5F-8228-415F-9ADC-C6507659274C}"/>
    <cellStyle name="Note 6 4 2 7 2" xfId="28831" xr:uid="{505B359F-BF18-40B2-B086-BDEAD785370D}"/>
    <cellStyle name="Note 6 4 2 7 3" xfId="28832" xr:uid="{B5CC3081-923D-41F5-B6D3-D0B359F6D0E3}"/>
    <cellStyle name="Note 6 4 2 7 4" xfId="28833" xr:uid="{F263B87E-A1FB-4562-8E20-FDFA6465B9CF}"/>
    <cellStyle name="Note 6 4 2 8" xfId="28834" xr:uid="{65985A45-7DC3-4937-A781-DD3C0BBFE0F0}"/>
    <cellStyle name="Note 6 4 2 8 2" xfId="28835" xr:uid="{986F36B0-95E5-450B-958C-198A3488D2B7}"/>
    <cellStyle name="Note 6 4 2 8 3" xfId="28836" xr:uid="{9C648F8B-265E-4FD1-A0FD-A469610EC0FF}"/>
    <cellStyle name="Note 6 4 2 8 4" xfId="28837" xr:uid="{E1730ADB-3E22-4FF9-8E05-3817E586649C}"/>
    <cellStyle name="Note 6 4 2 9" xfId="28838" xr:uid="{E9C9F071-C675-4400-85AD-C1CCCE790F0B}"/>
    <cellStyle name="Note 6 4 2 9 2" xfId="28839" xr:uid="{A18C1E64-843B-46D4-AC59-2E85C1BD628A}"/>
    <cellStyle name="Note 6 4 3" xfId="28840" xr:uid="{DE36D663-DD5C-4717-8CD6-C617F9A72738}"/>
    <cellStyle name="Note 6 4 3 2" xfId="28841" xr:uid="{2043DE66-189D-45EA-B574-AA75C966562F}"/>
    <cellStyle name="Note 6 4 3 2 2" xfId="28842" xr:uid="{1F4A5A36-D5A4-43A3-B7FA-D3F3752DF1D8}"/>
    <cellStyle name="Note 6 4 3 3" xfId="28843" xr:uid="{5315832C-8E4D-42E5-9975-C2DFA95B9552}"/>
    <cellStyle name="Note 6 4 3 4" xfId="28844" xr:uid="{3783E96D-C7EF-4EF1-91F5-9CDBC666BF32}"/>
    <cellStyle name="Note 6 4 4" xfId="28845" xr:uid="{61319367-D4B9-4F3D-8A6E-21E1F27A2419}"/>
    <cellStyle name="Note 6 4 4 2" xfId="28846" xr:uid="{4D646813-B81F-40D3-916D-B3035F67392F}"/>
    <cellStyle name="Note 6 4 4 3" xfId="28847" xr:uid="{FBDD0B39-A55C-44D8-9F04-7D2CDD286CBE}"/>
    <cellStyle name="Note 6 4 4 4" xfId="28848" xr:uid="{44561C7A-216C-413B-81B4-F1C612B2DE86}"/>
    <cellStyle name="Note 6 4 5" xfId="28849" xr:uid="{75DCC234-A9C2-4C35-9514-D12E475A072B}"/>
    <cellStyle name="Note 6 4 5 2" xfId="28850" xr:uid="{8194759D-699D-43D7-B3E9-16BD4FB92048}"/>
    <cellStyle name="Note 6 4 5 3" xfId="28851" xr:uid="{036431B4-EC82-4A5E-8771-4D2181B72EDD}"/>
    <cellStyle name="Note 6 4 5 4" xfId="28852" xr:uid="{059514FC-CD0A-4E3C-9012-4F271C095B60}"/>
    <cellStyle name="Note 6 4 6" xfId="28853" xr:uid="{D7A8D20C-C8CD-4C32-9CBD-E5B7FA43FEFD}"/>
    <cellStyle name="Note 6 4 6 2" xfId="28854" xr:uid="{FF036B31-2C90-4D31-9299-3A4F0B7E5E2D}"/>
    <cellStyle name="Note 6 4 6 3" xfId="28855" xr:uid="{0E71A0BC-7A20-41C0-B5C2-E572978FA2CB}"/>
    <cellStyle name="Note 6 4 6 4" xfId="28856" xr:uid="{54D45462-3579-4396-A295-2CA768BA7460}"/>
    <cellStyle name="Note 6 4 7" xfId="28857" xr:uid="{1F7A488B-08A5-4A9D-A47A-E7AAD4D0D458}"/>
    <cellStyle name="Note 6 4 7 2" xfId="28858" xr:uid="{DFE23A46-6D65-4395-BA55-6DD4C129160E}"/>
    <cellStyle name="Note 6 4 7 3" xfId="28859" xr:uid="{FEB682E3-1357-4D7B-BF59-5FBC7E7388EB}"/>
    <cellStyle name="Note 6 4 7 4" xfId="28860" xr:uid="{4852A557-285F-4C17-908F-9C025CD5863E}"/>
    <cellStyle name="Note 6 4 8" xfId="28861" xr:uid="{48BB2478-6336-48D9-ACAD-978ACD77ED46}"/>
    <cellStyle name="Note 6 4 8 2" xfId="28862" xr:uid="{49762BD5-CA9E-4DFF-AE01-9BED3E448C1D}"/>
    <cellStyle name="Note 6 4 8 3" xfId="28863" xr:uid="{42D7768C-7712-4B13-A235-E51BDA765D09}"/>
    <cellStyle name="Note 6 4 8 4" xfId="28864" xr:uid="{7E38C819-B948-4AE6-9DE1-59321D60E170}"/>
    <cellStyle name="Note 6 4 9" xfId="28865" xr:uid="{B89727EF-1996-40C0-A378-B158BCBDDC50}"/>
    <cellStyle name="Note 6 4 9 2" xfId="28866" xr:uid="{85EF0FEB-D252-4773-9C74-BC1C3444A312}"/>
    <cellStyle name="Note 6 4 9 3" xfId="28867" xr:uid="{6385E8A6-830F-47F2-87B1-38BC97411386}"/>
    <cellStyle name="Note 6 4 9 4" xfId="28868" xr:uid="{F456BB7B-3E05-42D6-BDB9-A63DD56D5638}"/>
    <cellStyle name="Note 6 5" xfId="28869" xr:uid="{72E53900-6E10-41CC-94F9-10559A8E6B17}"/>
    <cellStyle name="Note 6 5 10" xfId="28870" xr:uid="{F8FEAFE9-888B-4B74-94F3-976F76B71CDB}"/>
    <cellStyle name="Note 6 5 10 2" xfId="28871" xr:uid="{AA69E5BE-677B-4422-A98F-89C64573B442}"/>
    <cellStyle name="Note 6 5 11" xfId="28872" xr:uid="{189C9602-A0A0-48C3-A9F9-0181FB9D9188}"/>
    <cellStyle name="Note 6 5 11 2" xfId="28873" xr:uid="{9F16F6E5-D4F5-4717-8A12-DF4202B5C4B3}"/>
    <cellStyle name="Note 6 5 12" xfId="28874" xr:uid="{2D4EEE5B-83BC-44B6-8B65-67BFC999C2AC}"/>
    <cellStyle name="Note 6 5 2" xfId="28875" xr:uid="{BBEFF999-0395-4554-903B-3B4ED0799551}"/>
    <cellStyle name="Note 6 5 2 10" xfId="28876" xr:uid="{EB4D696A-ACEC-4585-A520-66C132CB5A7C}"/>
    <cellStyle name="Note 6 5 2 10 2" xfId="28877" xr:uid="{90A6680A-C9EE-459C-93E1-9C74DFADB769}"/>
    <cellStyle name="Note 6 5 2 11" xfId="28878" xr:uid="{8435A135-668B-4659-AB60-B5AFEDC23FDE}"/>
    <cellStyle name="Note 6 5 2 2" xfId="28879" xr:uid="{03A4D920-FC76-4E30-B8AB-BDEC174171F7}"/>
    <cellStyle name="Note 6 5 2 2 2" xfId="28880" xr:uid="{49DB4C3E-5AAB-4E6B-A0AF-19BD3368384A}"/>
    <cellStyle name="Note 6 5 2 2 2 2" xfId="28881" xr:uid="{4AD538C2-274F-4AD9-B376-4A720DB00F5D}"/>
    <cellStyle name="Note 6 5 2 2 3" xfId="28882" xr:uid="{CD82B5EF-A4F0-4A1C-9017-0E1BBA6053D7}"/>
    <cellStyle name="Note 6 5 2 2 4" xfId="28883" xr:uid="{40F62DAB-E20D-4B4F-9EBD-F531448EEA92}"/>
    <cellStyle name="Note 6 5 2 3" xfId="28884" xr:uid="{1AB83FAE-68BF-4EC9-8332-9B506B0557D9}"/>
    <cellStyle name="Note 6 5 2 3 2" xfId="28885" xr:uid="{B6D25E9B-96DA-4149-9649-6FD90C10EF81}"/>
    <cellStyle name="Note 6 5 2 3 3" xfId="28886" xr:uid="{326B9DF9-A4E8-46E6-9D97-65ECB1205856}"/>
    <cellStyle name="Note 6 5 2 3 4" xfId="28887" xr:uid="{339772B1-C48A-4B96-831B-0467E8DFB9B9}"/>
    <cellStyle name="Note 6 5 2 4" xfId="28888" xr:uid="{2D57290B-66D0-4C3D-9B22-DC99FE6F3502}"/>
    <cellStyle name="Note 6 5 2 4 2" xfId="28889" xr:uid="{846D5FE9-3237-402B-B8C3-44B11D689F6F}"/>
    <cellStyle name="Note 6 5 2 4 3" xfId="28890" xr:uid="{9069A25E-EF06-4898-9711-51D82A39EE59}"/>
    <cellStyle name="Note 6 5 2 4 4" xfId="28891" xr:uid="{CF243700-C63B-4E92-9A56-7374E476F6C2}"/>
    <cellStyle name="Note 6 5 2 5" xfId="28892" xr:uid="{CB5C7AB2-6A64-4025-B3B5-542F6A8B647A}"/>
    <cellStyle name="Note 6 5 2 5 2" xfId="28893" xr:uid="{075E6000-D630-4FF8-92BE-DA57BC7ECF4C}"/>
    <cellStyle name="Note 6 5 2 5 3" xfId="28894" xr:uid="{6BE484E6-378C-45C3-8CF9-DC221BA2DA0E}"/>
    <cellStyle name="Note 6 5 2 5 4" xfId="28895" xr:uid="{200ACA6A-B2BF-4C7A-840B-3F699A4CBBBD}"/>
    <cellStyle name="Note 6 5 2 6" xfId="28896" xr:uid="{D2F1FE07-402D-40B6-B53A-A69A33418889}"/>
    <cellStyle name="Note 6 5 2 6 2" xfId="28897" xr:uid="{C5E474D6-43D9-452A-8703-24F42C350B81}"/>
    <cellStyle name="Note 6 5 2 6 3" xfId="28898" xr:uid="{489838FE-AFEC-43A4-892B-C40FA49DF43F}"/>
    <cellStyle name="Note 6 5 2 6 4" xfId="28899" xr:uid="{27E00F8A-EA95-47BC-95AB-B036454F7228}"/>
    <cellStyle name="Note 6 5 2 7" xfId="28900" xr:uid="{3F7FBADB-FB2F-402D-B075-79C352631E71}"/>
    <cellStyle name="Note 6 5 2 7 2" xfId="28901" xr:uid="{C5213189-4F41-49B1-834B-A4313E45431F}"/>
    <cellStyle name="Note 6 5 2 7 3" xfId="28902" xr:uid="{9AC2BDEB-82FF-4F42-B5FE-7AC0B135ED6C}"/>
    <cellStyle name="Note 6 5 2 7 4" xfId="28903" xr:uid="{50A988B6-1BC8-44E7-8EC1-FC28BE4A7E3A}"/>
    <cellStyle name="Note 6 5 2 8" xfId="28904" xr:uid="{E1FC93F5-AF2A-49FD-9BEB-F0B9048A5D1B}"/>
    <cellStyle name="Note 6 5 2 8 2" xfId="28905" xr:uid="{7EC2D674-A81D-4874-B7A8-85494DCD4553}"/>
    <cellStyle name="Note 6 5 2 8 3" xfId="28906" xr:uid="{3719E3B0-44E6-4ACF-A4B6-4C94C025636B}"/>
    <cellStyle name="Note 6 5 2 8 4" xfId="28907" xr:uid="{4A0E061F-AD76-4CC8-BF53-4F684662F0C0}"/>
    <cellStyle name="Note 6 5 2 9" xfId="28908" xr:uid="{4608403E-F318-4B74-9E93-3C4B15DF6353}"/>
    <cellStyle name="Note 6 5 2 9 2" xfId="28909" xr:uid="{2EB3B33E-B7E3-48CB-8691-048082CE7725}"/>
    <cellStyle name="Note 6 5 3" xfId="28910" xr:uid="{2E4D29E7-C3F3-411A-BECA-DF2AE62C64A3}"/>
    <cellStyle name="Note 6 5 3 2" xfId="28911" xr:uid="{92A2CF16-4381-4A24-B4F4-CD7B399A6CAB}"/>
    <cellStyle name="Note 6 5 3 2 2" xfId="28912" xr:uid="{0817381C-9D29-465D-AEE9-21063D26A393}"/>
    <cellStyle name="Note 6 5 3 3" xfId="28913" xr:uid="{7CD4767D-78B9-47DB-B4A4-A8307B54D58A}"/>
    <cellStyle name="Note 6 5 3 4" xfId="28914" xr:uid="{5AC0E9BE-AC3C-4035-A0FC-AEE058F55803}"/>
    <cellStyle name="Note 6 5 4" xfId="28915" xr:uid="{59A0F7E7-69E0-4686-8B58-41DA1B96B102}"/>
    <cellStyle name="Note 6 5 4 2" xfId="28916" xr:uid="{FEFC7CBF-B571-4BA4-897D-54E6BA60292D}"/>
    <cellStyle name="Note 6 5 4 3" xfId="28917" xr:uid="{380A0BA3-7CB3-406A-9969-17B13BAB392E}"/>
    <cellStyle name="Note 6 5 4 4" xfId="28918" xr:uid="{3011A2B5-71BE-4B40-986D-2C80166BC0D9}"/>
    <cellStyle name="Note 6 5 5" xfId="28919" xr:uid="{DA68B02D-C5D7-44AD-8AE3-F84DAC72AF65}"/>
    <cellStyle name="Note 6 5 5 2" xfId="28920" xr:uid="{5FB74A27-63AF-4673-A128-D1B45E6F52AC}"/>
    <cellStyle name="Note 6 5 5 3" xfId="28921" xr:uid="{05376A4C-C076-455C-A761-33BAF07825AD}"/>
    <cellStyle name="Note 6 5 5 4" xfId="28922" xr:uid="{B32D0C8A-89F9-44D9-8D62-B9F27CAE9696}"/>
    <cellStyle name="Note 6 5 6" xfId="28923" xr:uid="{ECAE8104-CDC9-4E0B-85DD-9060ED97E99A}"/>
    <cellStyle name="Note 6 5 6 2" xfId="28924" xr:uid="{319DF2C0-3CFC-4BB0-999C-DE70B27B9E50}"/>
    <cellStyle name="Note 6 5 6 3" xfId="28925" xr:uid="{64D24CDB-9CF4-45A7-B5C6-ACB4B44C4C0A}"/>
    <cellStyle name="Note 6 5 6 4" xfId="28926" xr:uid="{1143AE2F-DF4B-404D-AB0A-F687741B5635}"/>
    <cellStyle name="Note 6 5 7" xfId="28927" xr:uid="{4D9CB219-98CD-467D-B9E4-2F737640A660}"/>
    <cellStyle name="Note 6 5 7 2" xfId="28928" xr:uid="{33F07223-AD59-4EE5-8976-1CDD1038857C}"/>
    <cellStyle name="Note 6 5 7 3" xfId="28929" xr:uid="{A2EFE851-971B-451B-8E56-1DABD548007E}"/>
    <cellStyle name="Note 6 5 7 4" xfId="28930" xr:uid="{7060B1AA-A72A-42C4-9003-9D3D0C858747}"/>
    <cellStyle name="Note 6 5 8" xfId="28931" xr:uid="{53495C25-FD41-4DDE-B996-9C7E39DAF208}"/>
    <cellStyle name="Note 6 5 8 2" xfId="28932" xr:uid="{7B3B40B5-CCB6-4C69-B3C2-DE663973AE8D}"/>
    <cellStyle name="Note 6 5 8 3" xfId="28933" xr:uid="{FFD69737-70BD-4790-8DFA-EFF9BC51319A}"/>
    <cellStyle name="Note 6 5 8 4" xfId="28934" xr:uid="{A2CAD7C5-2F31-4BCC-BA38-B96058457DDF}"/>
    <cellStyle name="Note 6 5 9" xfId="28935" xr:uid="{31955131-B2A9-484E-9B7C-F07AE86FA31D}"/>
    <cellStyle name="Note 6 5 9 2" xfId="28936" xr:uid="{84764A87-D1B0-4D4C-805C-0EE3899D2A2B}"/>
    <cellStyle name="Note 6 5 9 3" xfId="28937" xr:uid="{BA213BF3-3768-4CC4-B2E2-A90D2D5D2F69}"/>
    <cellStyle name="Note 6 5 9 4" xfId="28938" xr:uid="{011AD967-4C0F-4E79-886E-67F86CE483AB}"/>
    <cellStyle name="Note 6 6" xfId="28939" xr:uid="{E59FD77F-B1AC-4773-90DC-0D23ADF5DE2F}"/>
    <cellStyle name="Note 6 6 10" xfId="28940" xr:uid="{6E3C1A12-50DB-46C9-BFDC-324D94471A99}"/>
    <cellStyle name="Note 6 6 10 2" xfId="28941" xr:uid="{F9653BD2-8205-4C7C-A18A-EAC7F7BBABA7}"/>
    <cellStyle name="Note 6 6 11" xfId="28942" xr:uid="{F6BCEC51-1B93-4C6A-AA62-0DCCA3253531}"/>
    <cellStyle name="Note 6 6 11 2" xfId="28943" xr:uid="{29DD81FF-90A4-47D4-8E06-B45B1B3FC276}"/>
    <cellStyle name="Note 6 6 12" xfId="28944" xr:uid="{6BF40DCB-2927-4C24-A24B-AB70ED9C44CD}"/>
    <cellStyle name="Note 6 6 2" xfId="28945" xr:uid="{893991D4-DEE4-48CA-9908-9AD0F13F0A49}"/>
    <cellStyle name="Note 6 6 2 10" xfId="28946" xr:uid="{DEF840DC-B09B-45B5-B992-33088EB3F6B6}"/>
    <cellStyle name="Note 6 6 2 10 2" xfId="28947" xr:uid="{3779870A-FE20-4EE0-BAA9-F00E0F98B10A}"/>
    <cellStyle name="Note 6 6 2 11" xfId="28948" xr:uid="{04A9B4F4-4DD4-4F03-AE87-89CCA214D5A1}"/>
    <cellStyle name="Note 6 6 2 2" xfId="28949" xr:uid="{8A4A045B-8846-4142-A536-F3ED6D00944E}"/>
    <cellStyle name="Note 6 6 2 2 2" xfId="28950" xr:uid="{EDF257C1-3F80-46AA-8F7B-1F86932219AC}"/>
    <cellStyle name="Note 6 6 2 2 2 2" xfId="28951" xr:uid="{B93F816E-4C98-48CE-9629-4B4F73A2B081}"/>
    <cellStyle name="Note 6 6 2 2 3" xfId="28952" xr:uid="{1C0B7BDD-95D4-4420-84A4-F72B7D624284}"/>
    <cellStyle name="Note 6 6 2 2 4" xfId="28953" xr:uid="{C8C784D6-6573-48B5-BFB8-123E0E6F441F}"/>
    <cellStyle name="Note 6 6 2 3" xfId="28954" xr:uid="{2DCB5EFD-161A-4988-987A-2DA743A5B764}"/>
    <cellStyle name="Note 6 6 2 3 2" xfId="28955" xr:uid="{93EA1B90-EC3B-49AE-A2CA-933C612D93DB}"/>
    <cellStyle name="Note 6 6 2 3 3" xfId="28956" xr:uid="{A9EA767A-9CC5-49BE-8E8C-083CB14F4CA4}"/>
    <cellStyle name="Note 6 6 2 3 4" xfId="28957" xr:uid="{018C34B4-D8ED-4CD9-B092-65D3523D7383}"/>
    <cellStyle name="Note 6 6 2 4" xfId="28958" xr:uid="{576AB17F-37D3-47CA-8428-28CA97A2FB14}"/>
    <cellStyle name="Note 6 6 2 4 2" xfId="28959" xr:uid="{4AEF4A5D-912A-450A-867D-4D8350344422}"/>
    <cellStyle name="Note 6 6 2 4 3" xfId="28960" xr:uid="{586884F4-FCAE-4F85-AF66-8185DA5BBB65}"/>
    <cellStyle name="Note 6 6 2 4 4" xfId="28961" xr:uid="{20B8A6AD-CEBB-43F7-A543-EB7C5F12422E}"/>
    <cellStyle name="Note 6 6 2 5" xfId="28962" xr:uid="{C40218DA-C2DB-4496-9ED0-00E35BE87BF2}"/>
    <cellStyle name="Note 6 6 2 5 2" xfId="28963" xr:uid="{30427A40-A97C-4721-A577-F3E5C3786A6F}"/>
    <cellStyle name="Note 6 6 2 5 3" xfId="28964" xr:uid="{3A730C93-65C7-4680-9C49-F949522BECDB}"/>
    <cellStyle name="Note 6 6 2 5 4" xfId="28965" xr:uid="{B0F73E71-2D95-4E74-8132-7B1F5A05E38E}"/>
    <cellStyle name="Note 6 6 2 6" xfId="28966" xr:uid="{98BAFE17-B80E-47FE-A515-9A66F86BCECE}"/>
    <cellStyle name="Note 6 6 2 6 2" xfId="28967" xr:uid="{6CD26ABF-5318-47AB-B9BA-F6BCBFCD29BD}"/>
    <cellStyle name="Note 6 6 2 6 3" xfId="28968" xr:uid="{2CD32A62-6AB6-4EAD-8A64-20796CD40503}"/>
    <cellStyle name="Note 6 6 2 6 4" xfId="28969" xr:uid="{5FBE3ED9-544A-4D45-81A9-DAE2956979CF}"/>
    <cellStyle name="Note 6 6 2 7" xfId="28970" xr:uid="{20ED5889-3B45-416A-8C17-778259F0CBF6}"/>
    <cellStyle name="Note 6 6 2 7 2" xfId="28971" xr:uid="{B6C59FF6-C709-42B8-ABF3-E2C821E18E4F}"/>
    <cellStyle name="Note 6 6 2 7 3" xfId="28972" xr:uid="{58C0F421-DCF6-4CE0-8130-5771AB5E6540}"/>
    <cellStyle name="Note 6 6 2 7 4" xfId="28973" xr:uid="{933BDCEC-F984-4C71-AD82-53795310FFD5}"/>
    <cellStyle name="Note 6 6 2 8" xfId="28974" xr:uid="{F06BB8B3-BA02-4977-922E-4496A35E3ED4}"/>
    <cellStyle name="Note 6 6 2 8 2" xfId="28975" xr:uid="{5F9D59C9-6EA7-4CD5-B3F3-BCFCCAD3002F}"/>
    <cellStyle name="Note 6 6 2 8 3" xfId="28976" xr:uid="{94C70CE1-F2D1-4BB1-9465-E6C4275ED2E4}"/>
    <cellStyle name="Note 6 6 2 8 4" xfId="28977" xr:uid="{B2CFE4B3-DD0C-4415-A979-362E439E94A4}"/>
    <cellStyle name="Note 6 6 2 9" xfId="28978" xr:uid="{3806A42A-FBFE-4DE0-8DE4-4C471C50DC9C}"/>
    <cellStyle name="Note 6 6 2 9 2" xfId="28979" xr:uid="{3437DABE-EF82-476F-9BB6-CDAED7B047DA}"/>
    <cellStyle name="Note 6 6 3" xfId="28980" xr:uid="{99F5D9A8-34CB-4586-BF53-068137A7FBB4}"/>
    <cellStyle name="Note 6 6 3 2" xfId="28981" xr:uid="{BC8D8940-212D-440A-BEB8-FDCF217970B2}"/>
    <cellStyle name="Note 6 6 3 2 2" xfId="28982" xr:uid="{38683603-8AB4-44A2-BCFA-B0376F853CED}"/>
    <cellStyle name="Note 6 6 3 3" xfId="28983" xr:uid="{7F03E3D2-8828-43AE-86EE-2CF364D4610E}"/>
    <cellStyle name="Note 6 6 3 4" xfId="28984" xr:uid="{9C6BE91A-D639-40DF-9D10-B73DFD9F95C0}"/>
    <cellStyle name="Note 6 6 4" xfId="28985" xr:uid="{AC50B27A-AD81-4E06-A1C4-3FDB0FFF2FF1}"/>
    <cellStyle name="Note 6 6 4 2" xfId="28986" xr:uid="{333C71A8-D0AA-4F82-8D9A-3AF17FD09098}"/>
    <cellStyle name="Note 6 6 4 3" xfId="28987" xr:uid="{21526A0A-922D-4ACB-BE57-11C101E32B91}"/>
    <cellStyle name="Note 6 6 4 4" xfId="28988" xr:uid="{531E5A4B-B3C2-40E6-ADDC-8F24CE1B1F3C}"/>
    <cellStyle name="Note 6 6 5" xfId="28989" xr:uid="{1063999C-4554-4825-BF9C-77181278B27A}"/>
    <cellStyle name="Note 6 6 5 2" xfId="28990" xr:uid="{952AD775-96EC-4E2C-BE2F-7F56215C0A84}"/>
    <cellStyle name="Note 6 6 5 3" xfId="28991" xr:uid="{0F99C349-0FC3-4395-9368-F00C6DDCFB0B}"/>
    <cellStyle name="Note 6 6 5 4" xfId="28992" xr:uid="{CF5975DF-B41C-43B2-A37A-1F343BC51F1D}"/>
    <cellStyle name="Note 6 6 6" xfId="28993" xr:uid="{9A79F167-8499-4033-A917-2E9CEA344AF9}"/>
    <cellStyle name="Note 6 6 6 2" xfId="28994" xr:uid="{C5317EAF-621D-473E-85D4-8DA00F8B0C9C}"/>
    <cellStyle name="Note 6 6 6 3" xfId="28995" xr:uid="{06CFB113-EAE6-4B18-A19C-07290C4B0E8A}"/>
    <cellStyle name="Note 6 6 6 4" xfId="28996" xr:uid="{C75DF62F-CE4A-4706-8AB3-074D71F56572}"/>
    <cellStyle name="Note 6 6 7" xfId="28997" xr:uid="{6255D8E5-7741-4232-AB60-E4BAD6D2FDC7}"/>
    <cellStyle name="Note 6 6 7 2" xfId="28998" xr:uid="{7C4CA030-AEF5-414D-9D85-EA9E24E0490A}"/>
    <cellStyle name="Note 6 6 7 3" xfId="28999" xr:uid="{48977026-FA3D-4741-9849-5CFC29F7F0D1}"/>
    <cellStyle name="Note 6 6 7 4" xfId="29000" xr:uid="{0CC08CF3-426F-4504-9932-8C94D9AF7BE5}"/>
    <cellStyle name="Note 6 6 8" xfId="29001" xr:uid="{5D849204-2F44-40AF-87FC-FA2494C52FEA}"/>
    <cellStyle name="Note 6 6 8 2" xfId="29002" xr:uid="{A0ACB5BC-333B-4870-BB29-E24C028086CC}"/>
    <cellStyle name="Note 6 6 8 3" xfId="29003" xr:uid="{D5AC4C6B-D0E2-4921-908B-58C44EB61F1C}"/>
    <cellStyle name="Note 6 6 8 4" xfId="29004" xr:uid="{FFB1D300-3156-4979-B3D7-9C63CA609912}"/>
    <cellStyle name="Note 6 6 9" xfId="29005" xr:uid="{90CB665D-A4BC-4FFD-8F9C-5F39881FFE2E}"/>
    <cellStyle name="Note 6 6 9 2" xfId="29006" xr:uid="{FD4D2395-B095-4A11-B1A4-01778CB240D1}"/>
    <cellStyle name="Note 6 6 9 3" xfId="29007" xr:uid="{0BAB1884-5609-4A46-9FF0-DC0DF63A557D}"/>
    <cellStyle name="Note 6 6 9 4" xfId="29008" xr:uid="{D55B95CF-A764-41E8-A271-B9D76C0AD0CD}"/>
    <cellStyle name="Note 6 7" xfId="29009" xr:uid="{31E5F35D-52E1-41B2-B735-40C5AB7E2CFF}"/>
    <cellStyle name="Note 6 7 10" xfId="29010" xr:uid="{9DB6B894-3B20-414E-A452-1B9333ED6351}"/>
    <cellStyle name="Note 6 7 10 2" xfId="29011" xr:uid="{AD202F49-E423-4642-87FC-CC8E8A68D96F}"/>
    <cellStyle name="Note 6 7 11" xfId="29012" xr:uid="{5CA8E4A3-4229-47CA-928E-9C2A77FF94F1}"/>
    <cellStyle name="Note 6 7 11 2" xfId="29013" xr:uid="{C58F1738-56BE-4719-8E63-42D0130B6DB4}"/>
    <cellStyle name="Note 6 7 12" xfId="29014" xr:uid="{926C2C34-5997-491E-8448-E0C7A7BDAF6B}"/>
    <cellStyle name="Note 6 7 2" xfId="29015" xr:uid="{09241C17-6A23-4A31-9EAE-2A2357DCA127}"/>
    <cellStyle name="Note 6 7 2 10" xfId="29016" xr:uid="{D5418487-62D2-45DA-98AE-1E40D451AF1D}"/>
    <cellStyle name="Note 6 7 2 10 2" xfId="29017" xr:uid="{78999594-1797-4861-BA63-7E4D141F8085}"/>
    <cellStyle name="Note 6 7 2 11" xfId="29018" xr:uid="{49C97BCD-2FD9-45FE-B28B-CBD61E8B6839}"/>
    <cellStyle name="Note 6 7 2 2" xfId="29019" xr:uid="{6140904E-8371-4978-9254-94EB051B0DBA}"/>
    <cellStyle name="Note 6 7 2 2 2" xfId="29020" xr:uid="{F6711050-AC80-469C-8855-CCAB3338F875}"/>
    <cellStyle name="Note 6 7 2 2 2 2" xfId="29021" xr:uid="{5481D743-475A-4C6E-A14C-D1EF01AD8F37}"/>
    <cellStyle name="Note 6 7 2 2 3" xfId="29022" xr:uid="{04181AED-0C3B-4D67-AFFB-48CBC58E2C34}"/>
    <cellStyle name="Note 6 7 2 2 4" xfId="29023" xr:uid="{5CCFBCA2-5F76-4E9F-A950-D9E8D26D6196}"/>
    <cellStyle name="Note 6 7 2 3" xfId="29024" xr:uid="{3D7E99BE-6CE4-4353-A1F1-F1277B0A8D51}"/>
    <cellStyle name="Note 6 7 2 3 2" xfId="29025" xr:uid="{95034031-9E33-4B8E-AA1B-59E76B91D8B4}"/>
    <cellStyle name="Note 6 7 2 3 3" xfId="29026" xr:uid="{22616FB5-24D7-41CD-B9F2-19C8467C105A}"/>
    <cellStyle name="Note 6 7 2 3 4" xfId="29027" xr:uid="{A98C6009-F703-498D-990F-A1C837E5DCC9}"/>
    <cellStyle name="Note 6 7 2 4" xfId="29028" xr:uid="{A8321480-E73C-4F6E-8B65-1291BF094025}"/>
    <cellStyle name="Note 6 7 2 4 2" xfId="29029" xr:uid="{1317BC66-8324-4461-AC0C-9D677586F2D6}"/>
    <cellStyle name="Note 6 7 2 4 3" xfId="29030" xr:uid="{AB319CB9-0D16-4A0C-82D7-5D172D223B48}"/>
    <cellStyle name="Note 6 7 2 4 4" xfId="29031" xr:uid="{B9329CA8-CA0E-47AC-A997-DACBE727B07F}"/>
    <cellStyle name="Note 6 7 2 5" xfId="29032" xr:uid="{3F653E1E-0DE1-405B-9A97-187651ABB4F6}"/>
    <cellStyle name="Note 6 7 2 5 2" xfId="29033" xr:uid="{656FBC77-DDA0-4486-8BDB-D61823C6E9C6}"/>
    <cellStyle name="Note 6 7 2 5 3" xfId="29034" xr:uid="{0F9F3B66-1007-4B5C-B7FA-495961F79865}"/>
    <cellStyle name="Note 6 7 2 5 4" xfId="29035" xr:uid="{B8AB9A13-9321-408F-967E-B924753C269A}"/>
    <cellStyle name="Note 6 7 2 6" xfId="29036" xr:uid="{2555E77E-7770-4273-8A59-5507071A26CD}"/>
    <cellStyle name="Note 6 7 2 6 2" xfId="29037" xr:uid="{901EC29F-5A43-4EB2-A80B-7173A9153D69}"/>
    <cellStyle name="Note 6 7 2 6 3" xfId="29038" xr:uid="{E2CFF64D-26AF-437F-AC30-AEC55EED8472}"/>
    <cellStyle name="Note 6 7 2 6 4" xfId="29039" xr:uid="{FDBE176B-107B-4EED-9FE5-D4F128254C45}"/>
    <cellStyle name="Note 6 7 2 7" xfId="29040" xr:uid="{5F350004-3CC4-4050-A768-611DB4C9E31D}"/>
    <cellStyle name="Note 6 7 2 7 2" xfId="29041" xr:uid="{1CD6F56D-1FC7-470D-900B-2A0CCDCE4E76}"/>
    <cellStyle name="Note 6 7 2 7 3" xfId="29042" xr:uid="{FFF944A7-1719-4D7A-A15A-AFCFAB2DD2C0}"/>
    <cellStyle name="Note 6 7 2 7 4" xfId="29043" xr:uid="{687EE90D-6924-4F06-B1C0-9DE0D1D47394}"/>
    <cellStyle name="Note 6 7 2 8" xfId="29044" xr:uid="{072ECD13-95CE-4867-9A9F-3DC7A8D7146B}"/>
    <cellStyle name="Note 6 7 2 8 2" xfId="29045" xr:uid="{AA515F72-7AAD-40ED-AC5B-939BC6E21A37}"/>
    <cellStyle name="Note 6 7 2 8 3" xfId="29046" xr:uid="{64AAD317-405D-4C93-B5D2-82DC28D5AD1D}"/>
    <cellStyle name="Note 6 7 2 8 4" xfId="29047" xr:uid="{889B8191-6D65-46CD-8DC1-4A69AC98C5B0}"/>
    <cellStyle name="Note 6 7 2 9" xfId="29048" xr:uid="{B999A17E-00B5-4950-8828-73B3C0362140}"/>
    <cellStyle name="Note 6 7 2 9 2" xfId="29049" xr:uid="{98CCB76A-A8B2-4C15-961E-4B2C2F91ECD4}"/>
    <cellStyle name="Note 6 7 3" xfId="29050" xr:uid="{0F504B52-160F-4A1B-AD51-9143A8C3A37F}"/>
    <cellStyle name="Note 6 7 3 2" xfId="29051" xr:uid="{D5002C4B-F4CD-4774-A6FA-CE69BE920A2F}"/>
    <cellStyle name="Note 6 7 3 2 2" xfId="29052" xr:uid="{DE647C13-07C3-4286-BF21-0A09D12EE92B}"/>
    <cellStyle name="Note 6 7 3 3" xfId="29053" xr:uid="{2E2C90D6-0378-4DF6-BA0D-918FCED38357}"/>
    <cellStyle name="Note 6 7 3 4" xfId="29054" xr:uid="{F327464A-C667-4D1B-B0DF-2A111A3A41F2}"/>
    <cellStyle name="Note 6 7 4" xfId="29055" xr:uid="{329BF0DA-368D-4C2A-AC68-738C1690AF8D}"/>
    <cellStyle name="Note 6 7 4 2" xfId="29056" xr:uid="{61FE88EE-D566-454E-B8AD-217A04E2C42F}"/>
    <cellStyle name="Note 6 7 4 3" xfId="29057" xr:uid="{36089ABE-E069-4A39-B742-492296160C0D}"/>
    <cellStyle name="Note 6 7 4 4" xfId="29058" xr:uid="{5CBCC7B7-E31F-4F01-9C53-436E16D13ABD}"/>
    <cellStyle name="Note 6 7 5" xfId="29059" xr:uid="{7A01B9E3-8CBC-4273-8E13-B8A2F12932CD}"/>
    <cellStyle name="Note 6 7 5 2" xfId="29060" xr:uid="{CBE412C5-8BBE-4DE1-B47F-8294CE719B42}"/>
    <cellStyle name="Note 6 7 5 3" xfId="29061" xr:uid="{2CD6AAF6-795A-4E34-8420-397FEF6DDFB8}"/>
    <cellStyle name="Note 6 7 5 4" xfId="29062" xr:uid="{AA3D241B-488A-4AC2-B38D-EA1059D037DA}"/>
    <cellStyle name="Note 6 7 6" xfId="29063" xr:uid="{9D4612B9-14AF-43E2-A96E-4DE6361C1179}"/>
    <cellStyle name="Note 6 7 6 2" xfId="29064" xr:uid="{52A49528-3A7D-461C-A08A-62F565C0179E}"/>
    <cellStyle name="Note 6 7 6 3" xfId="29065" xr:uid="{511AA0C4-80F3-4CC1-BF2D-EB9651E25B7A}"/>
    <cellStyle name="Note 6 7 6 4" xfId="29066" xr:uid="{0B7CB47C-F19B-4B77-A76A-3DCF35FE98E0}"/>
    <cellStyle name="Note 6 7 7" xfId="29067" xr:uid="{62F356CB-4E63-4A80-A32D-119485880847}"/>
    <cellStyle name="Note 6 7 7 2" xfId="29068" xr:uid="{7E90B9DF-393A-4AC2-A357-666AC9A611C7}"/>
    <cellStyle name="Note 6 7 7 3" xfId="29069" xr:uid="{5757A734-756B-4CA1-A7EE-5E49EE79DE9D}"/>
    <cellStyle name="Note 6 7 7 4" xfId="29070" xr:uid="{3743C8CE-E1E5-4862-8B83-80F5D6D54334}"/>
    <cellStyle name="Note 6 7 8" xfId="29071" xr:uid="{4DA21E0C-E966-49D5-BE36-2C29C98DD8D7}"/>
    <cellStyle name="Note 6 7 8 2" xfId="29072" xr:uid="{15E6500C-0A75-45DC-8A0C-D2ED13BB85C3}"/>
    <cellStyle name="Note 6 7 8 3" xfId="29073" xr:uid="{1AAB6A7D-28F8-44A7-9F56-070926425772}"/>
    <cellStyle name="Note 6 7 8 4" xfId="29074" xr:uid="{1ADC097B-76F8-4436-A63E-7619C9C08AE0}"/>
    <cellStyle name="Note 6 7 9" xfId="29075" xr:uid="{4510C0DC-20C6-4D42-99CD-AEA30417BF57}"/>
    <cellStyle name="Note 6 7 9 2" xfId="29076" xr:uid="{52D58B25-5C96-4DB7-9B34-8C14865177BD}"/>
    <cellStyle name="Note 6 7 9 3" xfId="29077" xr:uid="{6295C474-76D2-464C-ABCC-13D990ACE3C8}"/>
    <cellStyle name="Note 6 7 9 4" xfId="29078" xr:uid="{A06EF3D5-72C5-4031-829F-EBF7006A89DC}"/>
    <cellStyle name="Note 6 8" xfId="29079" xr:uid="{9D5A12DA-A779-411F-B1B6-337496F603F0}"/>
    <cellStyle name="Note 6 8 10" xfId="29080" xr:uid="{E1347EF8-710E-4598-B3E1-176380FC2C3C}"/>
    <cellStyle name="Note 6 8 10 2" xfId="29081" xr:uid="{E7691857-67E2-436D-8BAC-058EEE001960}"/>
    <cellStyle name="Note 6 8 11" xfId="29082" xr:uid="{C1255643-F1CE-4B87-B8CB-5E33C135BD8A}"/>
    <cellStyle name="Note 6 8 11 2" xfId="29083" xr:uid="{FD1BEACB-466C-4611-A9F0-3C400E61AE02}"/>
    <cellStyle name="Note 6 8 12" xfId="29084" xr:uid="{CEC2E1DA-D4FE-4138-8137-8348D7724230}"/>
    <cellStyle name="Note 6 8 2" xfId="29085" xr:uid="{58A2EF57-477B-4FF1-8694-6AA342F82489}"/>
    <cellStyle name="Note 6 8 2 10" xfId="29086" xr:uid="{34D908BD-439C-4A81-A2C9-26097119DFE0}"/>
    <cellStyle name="Note 6 8 2 10 2" xfId="29087" xr:uid="{0EA3C945-5685-4E5C-AC66-02509E2B4DF9}"/>
    <cellStyle name="Note 6 8 2 11" xfId="29088" xr:uid="{AB97B7CF-27F4-4E87-9961-ACB2A156C44E}"/>
    <cellStyle name="Note 6 8 2 2" xfId="29089" xr:uid="{7467359D-2E3B-44A5-BEE9-999E7D03EFF3}"/>
    <cellStyle name="Note 6 8 2 2 2" xfId="29090" xr:uid="{16A7E7F7-A367-441F-84B2-623A4D38B8A4}"/>
    <cellStyle name="Note 6 8 2 2 2 2" xfId="29091" xr:uid="{9E2E4D0D-B6A6-4A5F-9AD6-EE204E315524}"/>
    <cellStyle name="Note 6 8 2 2 3" xfId="29092" xr:uid="{29893EA5-DB22-44B2-8730-D72051A74005}"/>
    <cellStyle name="Note 6 8 2 2 4" xfId="29093" xr:uid="{6C3C3FDA-40B2-45BE-93C9-5AC59A843A6F}"/>
    <cellStyle name="Note 6 8 2 3" xfId="29094" xr:uid="{7A793D0B-3841-4D93-B0A5-075A954F0994}"/>
    <cellStyle name="Note 6 8 2 3 2" xfId="29095" xr:uid="{B07440E0-87A7-4A47-90B8-1BFE2DB261CC}"/>
    <cellStyle name="Note 6 8 2 3 3" xfId="29096" xr:uid="{D1963289-1C02-428A-B449-ABF5EBC26B0E}"/>
    <cellStyle name="Note 6 8 2 3 4" xfId="29097" xr:uid="{96A4A5F1-B818-4C6E-8288-039A94B2719B}"/>
    <cellStyle name="Note 6 8 2 4" xfId="29098" xr:uid="{11616B16-639C-4779-A9D4-26002F393773}"/>
    <cellStyle name="Note 6 8 2 4 2" xfId="29099" xr:uid="{C6A13B3B-4820-44BC-A8B4-F81D285079F8}"/>
    <cellStyle name="Note 6 8 2 4 3" xfId="29100" xr:uid="{1FD75639-C3A9-4C82-A96A-B62DC7BFD654}"/>
    <cellStyle name="Note 6 8 2 4 4" xfId="29101" xr:uid="{5579D40B-4E46-4FF2-A128-DD09B6D5AA09}"/>
    <cellStyle name="Note 6 8 2 5" xfId="29102" xr:uid="{9AA8AD46-67A0-44F7-9A54-E4F8A8D78A35}"/>
    <cellStyle name="Note 6 8 2 5 2" xfId="29103" xr:uid="{826E57CD-5B31-4B8C-AB0F-0CD0B62517CB}"/>
    <cellStyle name="Note 6 8 2 5 3" xfId="29104" xr:uid="{55362759-0E39-47B0-81C3-0B98C20E79ED}"/>
    <cellStyle name="Note 6 8 2 5 4" xfId="29105" xr:uid="{F3EF79D9-6D72-4C3A-8721-AA5379C8958A}"/>
    <cellStyle name="Note 6 8 2 6" xfId="29106" xr:uid="{67533A46-F0EA-43CE-A653-32F7F7A1CFC7}"/>
    <cellStyle name="Note 6 8 2 6 2" xfId="29107" xr:uid="{8D3820E3-85B0-4AAE-8EA1-6772D8324FC7}"/>
    <cellStyle name="Note 6 8 2 6 3" xfId="29108" xr:uid="{20A2943E-72A7-497E-BE95-E7F7385B4AFE}"/>
    <cellStyle name="Note 6 8 2 6 4" xfId="29109" xr:uid="{1FC05E1A-62F9-4EF7-8EE1-F1E38757B4C1}"/>
    <cellStyle name="Note 6 8 2 7" xfId="29110" xr:uid="{5D34615F-B05D-4492-8F8F-4788D0B46D95}"/>
    <cellStyle name="Note 6 8 2 7 2" xfId="29111" xr:uid="{2FB91E63-415F-4DFE-81EE-CAFE969788E9}"/>
    <cellStyle name="Note 6 8 2 7 3" xfId="29112" xr:uid="{63673D93-6B37-4CBC-8B17-194DB294A21C}"/>
    <cellStyle name="Note 6 8 2 7 4" xfId="29113" xr:uid="{A1911E13-4114-4FE5-A8BF-7DD6CD6A6147}"/>
    <cellStyle name="Note 6 8 2 8" xfId="29114" xr:uid="{EEF7FF70-DC09-4246-A967-5C0D7C70B125}"/>
    <cellStyle name="Note 6 8 2 8 2" xfId="29115" xr:uid="{122C6FD0-F93A-42D7-AA42-595023771417}"/>
    <cellStyle name="Note 6 8 2 8 3" xfId="29116" xr:uid="{518C9997-16F0-43B3-A203-C2B777517C1B}"/>
    <cellStyle name="Note 6 8 2 8 4" xfId="29117" xr:uid="{71BBA60C-DF29-469E-8E0F-012E6EB1FE19}"/>
    <cellStyle name="Note 6 8 2 9" xfId="29118" xr:uid="{DD5D9481-1AFE-4185-9115-332C6781270C}"/>
    <cellStyle name="Note 6 8 2 9 2" xfId="29119" xr:uid="{DA73C39A-AB98-4A2A-B9D8-015EDAE1FF40}"/>
    <cellStyle name="Note 6 8 3" xfId="29120" xr:uid="{E3CA0D72-6DD4-436C-82B4-8EE3CE3DD2C6}"/>
    <cellStyle name="Note 6 8 3 2" xfId="29121" xr:uid="{0545D1A3-675B-497E-97DB-C3BB0CBA0FF8}"/>
    <cellStyle name="Note 6 8 3 2 2" xfId="29122" xr:uid="{8D08E57E-DF19-4F09-AC92-2D03C13CDAE9}"/>
    <cellStyle name="Note 6 8 3 3" xfId="29123" xr:uid="{299F27F0-AB59-4A5C-8FA7-6B41A94647D9}"/>
    <cellStyle name="Note 6 8 3 4" xfId="29124" xr:uid="{EA00BF07-F1F7-4999-B4F6-C27EBC7BECE1}"/>
    <cellStyle name="Note 6 8 4" xfId="29125" xr:uid="{9C2403FE-0F6B-4262-B210-E76D17564BF1}"/>
    <cellStyle name="Note 6 8 4 2" xfId="29126" xr:uid="{FE0976BB-D853-458F-91DE-883DEDD546A7}"/>
    <cellStyle name="Note 6 8 4 3" xfId="29127" xr:uid="{67CEACA9-672D-46B1-B6DD-0B4396ECE809}"/>
    <cellStyle name="Note 6 8 4 4" xfId="29128" xr:uid="{17B0A792-C49A-4EF4-B044-D71983B9DD07}"/>
    <cellStyle name="Note 6 8 5" xfId="29129" xr:uid="{EF7563FF-E1B8-44D2-AE6B-E49B22180613}"/>
    <cellStyle name="Note 6 8 5 2" xfId="29130" xr:uid="{8B0FFF5A-CACC-41C7-B8F5-42A140508CA8}"/>
    <cellStyle name="Note 6 8 5 3" xfId="29131" xr:uid="{D9A45BEE-CC56-4D54-B55D-2A7C51FF96D5}"/>
    <cellStyle name="Note 6 8 5 4" xfId="29132" xr:uid="{82A3C992-C007-4C94-90AA-16C0A55F86E8}"/>
    <cellStyle name="Note 6 8 6" xfId="29133" xr:uid="{7A21599E-3BB6-41D5-B075-95800F8BFB1C}"/>
    <cellStyle name="Note 6 8 6 2" xfId="29134" xr:uid="{B05AEEE4-12E3-497A-9CA3-D9DAA5F24FFA}"/>
    <cellStyle name="Note 6 8 6 3" xfId="29135" xr:uid="{67B86D96-5B89-4603-955B-B0E07A621665}"/>
    <cellStyle name="Note 6 8 6 4" xfId="29136" xr:uid="{48D3731A-2DE7-434C-BC63-4190F07DCD89}"/>
    <cellStyle name="Note 6 8 7" xfId="29137" xr:uid="{DBDFFFA1-11AD-4E8F-9B57-1448A2BC87B5}"/>
    <cellStyle name="Note 6 8 7 2" xfId="29138" xr:uid="{75C344E5-C941-4D90-9210-059E6DE89E70}"/>
    <cellStyle name="Note 6 8 7 3" xfId="29139" xr:uid="{9C12F80E-2A83-4D7C-9AFF-4F8C8E64C069}"/>
    <cellStyle name="Note 6 8 7 4" xfId="29140" xr:uid="{6EB81E5D-27E4-4084-89EC-08508CC03D98}"/>
    <cellStyle name="Note 6 8 8" xfId="29141" xr:uid="{E420E26E-565C-42FF-B5DB-374032F5C9F9}"/>
    <cellStyle name="Note 6 8 8 2" xfId="29142" xr:uid="{BD615562-98D8-41B4-9831-315304C0996B}"/>
    <cellStyle name="Note 6 8 8 3" xfId="29143" xr:uid="{2BF375E5-86A5-407C-A3C0-871783160C10}"/>
    <cellStyle name="Note 6 8 8 4" xfId="29144" xr:uid="{A641EA23-2B4E-42C9-9AD4-3FDD3BF25AC4}"/>
    <cellStyle name="Note 6 8 9" xfId="29145" xr:uid="{525DCE83-87C6-461A-98DB-FDF4E097BC3F}"/>
    <cellStyle name="Note 6 8 9 2" xfId="29146" xr:uid="{D479A88A-B9E5-46D2-8D10-97BA8F37DBBB}"/>
    <cellStyle name="Note 6 8 9 3" xfId="29147" xr:uid="{188E627C-71EA-4B3B-9EDC-A05E8568BBF2}"/>
    <cellStyle name="Note 6 8 9 4" xfId="29148" xr:uid="{2B80D0AF-ED1B-4F6D-80D4-4EC533367DC1}"/>
    <cellStyle name="Note 6 9" xfId="29149" xr:uid="{F87345B8-D8D5-424A-A929-DC880FCB5440}"/>
    <cellStyle name="Note 6 9 10" xfId="29150" xr:uid="{CE8675BD-ACE6-4034-9A1B-5477A8885904}"/>
    <cellStyle name="Note 6 9 10 2" xfId="29151" xr:uid="{8D3AC28F-185C-4185-B0D0-685391A382CE}"/>
    <cellStyle name="Note 6 9 11" xfId="29152" xr:uid="{446FB023-237B-4378-A3AC-D93A25D43E01}"/>
    <cellStyle name="Note 6 9 11 2" xfId="29153" xr:uid="{204F3A0F-B30F-42DA-BADF-DB4A2DA289EC}"/>
    <cellStyle name="Note 6 9 12" xfId="29154" xr:uid="{E11A7D66-09DF-45F4-800A-CF189B69F78D}"/>
    <cellStyle name="Note 6 9 2" xfId="29155" xr:uid="{7684ABA6-C11A-45EF-B2F1-3ADA3CBC846B}"/>
    <cellStyle name="Note 6 9 2 10" xfId="29156" xr:uid="{1BAF0AAC-6521-48BA-B4E2-9FA127A6132A}"/>
    <cellStyle name="Note 6 9 2 10 2" xfId="29157" xr:uid="{ABA9E68F-4E02-428D-B4D4-B46B57E690C0}"/>
    <cellStyle name="Note 6 9 2 11" xfId="29158" xr:uid="{4AEACBA6-B5BE-4AAE-8BA1-D3146A9F88D9}"/>
    <cellStyle name="Note 6 9 2 2" xfId="29159" xr:uid="{8FF0617A-698A-49F6-962E-90E85B684240}"/>
    <cellStyle name="Note 6 9 2 2 2" xfId="29160" xr:uid="{C6939067-A4FD-4C73-9496-5CA426889019}"/>
    <cellStyle name="Note 6 9 2 2 2 2" xfId="29161" xr:uid="{8424ACA8-C0DF-4D76-8291-6521FF45A521}"/>
    <cellStyle name="Note 6 9 2 2 3" xfId="29162" xr:uid="{25E5C9A1-8F84-4D66-A3A7-629AB6AA5C65}"/>
    <cellStyle name="Note 6 9 2 2 4" xfId="29163" xr:uid="{8C8B2BE6-3A17-4275-B086-33F39F5C38D4}"/>
    <cellStyle name="Note 6 9 2 3" xfId="29164" xr:uid="{68CCECFF-5EF2-4EE7-9468-7CDF80FBB713}"/>
    <cellStyle name="Note 6 9 2 3 2" xfId="29165" xr:uid="{4A9796E1-F34C-4429-BB87-4F83BDC596F3}"/>
    <cellStyle name="Note 6 9 2 3 3" xfId="29166" xr:uid="{C42407D3-7F92-458E-85A4-4BAD4142FC24}"/>
    <cellStyle name="Note 6 9 2 3 4" xfId="29167" xr:uid="{346BDF05-B6B4-4091-BB9F-669FFFBFE72F}"/>
    <cellStyle name="Note 6 9 2 4" xfId="29168" xr:uid="{5731C66F-F115-40C3-938A-018C0C01F7EA}"/>
    <cellStyle name="Note 6 9 2 4 2" xfId="29169" xr:uid="{54A5209A-EDC1-4C34-AF6E-CCDEEBED3B9C}"/>
    <cellStyle name="Note 6 9 2 4 3" xfId="29170" xr:uid="{BCDE7144-39AC-457C-8BB2-699F690425F9}"/>
    <cellStyle name="Note 6 9 2 4 4" xfId="29171" xr:uid="{8193A968-80AE-4B4D-980A-4480A56EB562}"/>
    <cellStyle name="Note 6 9 2 5" xfId="29172" xr:uid="{6AC26DF2-5E72-4D72-B956-98F2BD4D52C6}"/>
    <cellStyle name="Note 6 9 2 5 2" xfId="29173" xr:uid="{152B462B-0FC9-49BC-8585-22E0C05B5DF2}"/>
    <cellStyle name="Note 6 9 2 5 3" xfId="29174" xr:uid="{56DF27C9-EECD-4DAA-B1B3-66CFB3A160DD}"/>
    <cellStyle name="Note 6 9 2 5 4" xfId="29175" xr:uid="{A4DBF159-1F8B-47DA-AC2D-E798EF21B282}"/>
    <cellStyle name="Note 6 9 2 6" xfId="29176" xr:uid="{FB99E9B0-A392-43BB-9FC8-9C3FBC902918}"/>
    <cellStyle name="Note 6 9 2 6 2" xfId="29177" xr:uid="{A975464D-9079-4DB8-814F-12D237D2DF77}"/>
    <cellStyle name="Note 6 9 2 6 3" xfId="29178" xr:uid="{6BBF832A-7F9C-463D-93A6-1BB653A73DAC}"/>
    <cellStyle name="Note 6 9 2 6 4" xfId="29179" xr:uid="{AC11F7D1-42A9-4228-ABCB-248764C961A4}"/>
    <cellStyle name="Note 6 9 2 7" xfId="29180" xr:uid="{83CD6593-44A7-4EA2-85F7-2B97CBB84F3F}"/>
    <cellStyle name="Note 6 9 2 7 2" xfId="29181" xr:uid="{27E5CF10-B0B1-4F3A-89C6-AB7D687E3D52}"/>
    <cellStyle name="Note 6 9 2 7 3" xfId="29182" xr:uid="{791C94EF-835F-4E50-9587-7E83DC961F74}"/>
    <cellStyle name="Note 6 9 2 7 4" xfId="29183" xr:uid="{04344F49-87EF-4650-9106-13B34894D577}"/>
    <cellStyle name="Note 6 9 2 8" xfId="29184" xr:uid="{7C4746D9-0787-4F3C-9C08-E34EF4D6126B}"/>
    <cellStyle name="Note 6 9 2 8 2" xfId="29185" xr:uid="{BFA63C11-223E-44F6-A2B3-519BF732FFAE}"/>
    <cellStyle name="Note 6 9 2 8 3" xfId="29186" xr:uid="{6B305E22-2B9E-472A-AD00-A3AB1B7192AB}"/>
    <cellStyle name="Note 6 9 2 8 4" xfId="29187" xr:uid="{C126CE19-5C9A-42D9-A984-CE45ADEF48C0}"/>
    <cellStyle name="Note 6 9 2 9" xfId="29188" xr:uid="{4FCC9C77-7783-49EB-89DC-F114BEDF3C70}"/>
    <cellStyle name="Note 6 9 2 9 2" xfId="29189" xr:uid="{8968FFED-1BDF-462F-B321-69B66EEC8EB0}"/>
    <cellStyle name="Note 6 9 3" xfId="29190" xr:uid="{8BC9F096-498E-407B-BF80-502615911EFA}"/>
    <cellStyle name="Note 6 9 3 2" xfId="29191" xr:uid="{B0807982-F10A-4391-8F1C-038D507FCB29}"/>
    <cellStyle name="Note 6 9 3 2 2" xfId="29192" xr:uid="{10C37B3F-9312-4DDE-A096-550A2927A414}"/>
    <cellStyle name="Note 6 9 3 3" xfId="29193" xr:uid="{0A710BA8-5038-4D14-96FD-52E46A4251D5}"/>
    <cellStyle name="Note 6 9 3 4" xfId="29194" xr:uid="{75C8CF98-581B-43D8-8BE5-5A05BAA474C2}"/>
    <cellStyle name="Note 6 9 4" xfId="29195" xr:uid="{D8B55859-FE4E-424D-A55A-8CF4CEDC2311}"/>
    <cellStyle name="Note 6 9 4 2" xfId="29196" xr:uid="{224760BD-19FF-446B-B7A6-9A8AFCE77AC1}"/>
    <cellStyle name="Note 6 9 4 3" xfId="29197" xr:uid="{884B3045-B4DF-4467-BAF4-CCEB9AB5A5B6}"/>
    <cellStyle name="Note 6 9 4 4" xfId="29198" xr:uid="{180D0318-537C-4C9F-85A4-EC259E783276}"/>
    <cellStyle name="Note 6 9 5" xfId="29199" xr:uid="{C2F2FA7C-4A3F-42DF-9D93-7117E579FE6B}"/>
    <cellStyle name="Note 6 9 5 2" xfId="29200" xr:uid="{1F4A45B7-D7B6-4F9F-992C-C39F21D1FBCD}"/>
    <cellStyle name="Note 6 9 5 3" xfId="29201" xr:uid="{9BFE1B8E-DA74-4FC2-9152-F3E0FAA44BDF}"/>
    <cellStyle name="Note 6 9 5 4" xfId="29202" xr:uid="{1439ECE8-E353-4DD4-BAEF-0573AF67C53A}"/>
    <cellStyle name="Note 6 9 6" xfId="29203" xr:uid="{062EE9A9-90BA-4BC0-A443-9B454732B6E4}"/>
    <cellStyle name="Note 6 9 6 2" xfId="29204" xr:uid="{D7BFADFF-F7BD-4B2E-92AF-FA2BECD2D262}"/>
    <cellStyle name="Note 6 9 6 3" xfId="29205" xr:uid="{4EB4964B-FF90-498B-93E9-C1E861831467}"/>
    <cellStyle name="Note 6 9 6 4" xfId="29206" xr:uid="{B173B480-4AFA-4382-97E2-7D4346CF01C1}"/>
    <cellStyle name="Note 6 9 7" xfId="29207" xr:uid="{31E02398-4C9E-4B08-8DC0-11D108D271DC}"/>
    <cellStyle name="Note 6 9 7 2" xfId="29208" xr:uid="{08BC0920-6EDF-4E49-AD5A-3133A720499C}"/>
    <cellStyle name="Note 6 9 7 3" xfId="29209" xr:uid="{54A7091D-6740-420C-8EF0-801C0CBD9D59}"/>
    <cellStyle name="Note 6 9 7 4" xfId="29210" xr:uid="{FABFBC2D-5343-4348-8BCB-2BEE2024BFE5}"/>
    <cellStyle name="Note 6 9 8" xfId="29211" xr:uid="{8F9A1F75-06BB-441B-9255-5507933EFA37}"/>
    <cellStyle name="Note 6 9 8 2" xfId="29212" xr:uid="{9E2539D5-4E85-4DA4-AC4F-04EB68350EF0}"/>
    <cellStyle name="Note 6 9 8 3" xfId="29213" xr:uid="{6EA0CBC8-A4B4-47FC-BB15-F6FB512236CC}"/>
    <cellStyle name="Note 6 9 8 4" xfId="29214" xr:uid="{FEF45211-14C9-461E-8040-B0F67E564F1D}"/>
    <cellStyle name="Note 6 9 9" xfId="29215" xr:uid="{4A7C5512-620F-4383-9877-F30AA1D8BE27}"/>
    <cellStyle name="Note 6 9 9 2" xfId="29216" xr:uid="{86871C55-7CD5-463D-AFEA-CBB09D5E5910}"/>
    <cellStyle name="Note 6 9 9 3" xfId="29217" xr:uid="{A9B6FFA8-08F7-4004-8CE5-1F093D582C43}"/>
    <cellStyle name="Note 6 9 9 4" xfId="29218" xr:uid="{CC60803A-AD3F-47F2-A8CA-7CE21B287845}"/>
    <cellStyle name="Note 6_ELC_final" xfId="29219" xr:uid="{CB6B7125-DB80-42B4-A341-427BE0FC3875}"/>
    <cellStyle name="Note 7" xfId="29220" xr:uid="{C508F877-1220-45EF-9E69-B5E822181524}"/>
    <cellStyle name="Note 7 10" xfId="29221" xr:uid="{4A4833E9-5DB3-4273-952E-D2F94C5FF8C3}"/>
    <cellStyle name="Note 7 10 2" xfId="29222" xr:uid="{6AB88032-B88B-4971-AAFD-57E7A995BD1F}"/>
    <cellStyle name="Note 7 11" xfId="29223" xr:uid="{044ED90E-0C02-4932-A999-1DE01872B841}"/>
    <cellStyle name="Note 7 11 2" xfId="29224" xr:uid="{C8CAA81E-7D19-4274-894C-86A2BBBC4C1C}"/>
    <cellStyle name="Note 7 12" xfId="29225" xr:uid="{DBF74AD2-0995-496C-869A-8506AA121343}"/>
    <cellStyle name="Note 7 13" xfId="29226" xr:uid="{F77A38BE-4E2A-410D-BC9B-11C7B586F4F1}"/>
    <cellStyle name="Note 7 2" xfId="29227" xr:uid="{66B99C12-6BED-49CA-81E4-4958F3C3CFBF}"/>
    <cellStyle name="Note 7 2 10" xfId="29228" xr:uid="{E8C2F0D0-CC4A-4366-A462-8903EB4905BD}"/>
    <cellStyle name="Note 7 2 10 2" xfId="29229" xr:uid="{A6621811-1003-4161-9401-62CD308649D0}"/>
    <cellStyle name="Note 7 2 11" xfId="29230" xr:uid="{E56A678D-350C-49CA-A84B-23E0A374977F}"/>
    <cellStyle name="Note 7 2 12" xfId="29231" xr:uid="{EA3D82B7-D9C6-4D79-8A31-1DE1B2D76D77}"/>
    <cellStyle name="Note 7 2 2" xfId="29232" xr:uid="{07E0B1EE-BF2A-4294-8312-BAB30A105029}"/>
    <cellStyle name="Note 7 2 2 2" xfId="29233" xr:uid="{8F03302E-2401-432F-A121-B158A269229C}"/>
    <cellStyle name="Note 7 2 2 2 2" xfId="29234" xr:uid="{4B17193E-B408-4A98-A366-E8C120A2BE59}"/>
    <cellStyle name="Note 7 2 2 3" xfId="29235" xr:uid="{E2B923DE-BD05-4579-95CD-3EF13902EE92}"/>
    <cellStyle name="Note 7 2 2 4" xfId="29236" xr:uid="{4466AA86-3E2F-4F99-BD06-105E62A0E360}"/>
    <cellStyle name="Note 7 2 3" xfId="29237" xr:uid="{5F82509E-8D8C-416E-80BA-0B1DC7158BBA}"/>
    <cellStyle name="Note 7 2 3 2" xfId="29238" xr:uid="{E7F2784F-ACEF-47BC-862B-39B18625B5AF}"/>
    <cellStyle name="Note 7 2 3 3" xfId="29239" xr:uid="{AD0DC725-27CC-4F1A-A300-BCF6508E7299}"/>
    <cellStyle name="Note 7 2 3 4" xfId="29240" xr:uid="{1ED52913-DDA6-4CB3-BAD3-C96B31B3F25A}"/>
    <cellStyle name="Note 7 2 4" xfId="29241" xr:uid="{C4D111F2-BEBA-4638-9835-7D3E02E11EC5}"/>
    <cellStyle name="Note 7 2 4 2" xfId="29242" xr:uid="{407A12B0-A6CB-43B5-B910-6ECC4DBBFEB7}"/>
    <cellStyle name="Note 7 2 4 3" xfId="29243" xr:uid="{A1ADFC4F-2398-47CB-8DA3-B1682605091D}"/>
    <cellStyle name="Note 7 2 4 4" xfId="29244" xr:uid="{934145AE-A820-4C59-8EF0-EE91B224E3AA}"/>
    <cellStyle name="Note 7 2 5" xfId="29245" xr:uid="{02E33B79-D7A7-44BE-B9B7-9E412F7A0F9D}"/>
    <cellStyle name="Note 7 2 5 2" xfId="29246" xr:uid="{442F13A1-1FE4-47C6-B3CB-9AE1A806DC53}"/>
    <cellStyle name="Note 7 2 5 3" xfId="29247" xr:uid="{151B75C7-83BA-486B-BBAC-673CDD20D0A5}"/>
    <cellStyle name="Note 7 2 5 4" xfId="29248" xr:uid="{4D2E495A-715E-4D0F-8D3C-511D8D8EE0F3}"/>
    <cellStyle name="Note 7 2 6" xfId="29249" xr:uid="{7ED39546-C0AA-4AC9-AE91-F4AABFA20773}"/>
    <cellStyle name="Note 7 2 6 2" xfId="29250" xr:uid="{EC7D0F94-724B-4624-BE16-9D9E97998D5E}"/>
    <cellStyle name="Note 7 2 6 3" xfId="29251" xr:uid="{6A5B1E79-7C04-45EC-AA09-5967E5F9E757}"/>
    <cellStyle name="Note 7 2 6 4" xfId="29252" xr:uid="{ACB5AD90-7912-446E-9184-540423170852}"/>
    <cellStyle name="Note 7 2 7" xfId="29253" xr:uid="{0118CBAE-990C-4C86-9901-7860C2A02293}"/>
    <cellStyle name="Note 7 2 7 2" xfId="29254" xr:uid="{6EDB5813-6821-4D82-9B59-0E87B0188725}"/>
    <cellStyle name="Note 7 2 7 3" xfId="29255" xr:uid="{9413B058-F12E-40A3-887F-5EAA0BA3CDBE}"/>
    <cellStyle name="Note 7 2 7 4" xfId="29256" xr:uid="{4332AFD2-4DD5-465C-BB40-2A603989A5EF}"/>
    <cellStyle name="Note 7 2 8" xfId="29257" xr:uid="{26EC07DF-50FA-4446-9AC2-2EE4E4D232F7}"/>
    <cellStyle name="Note 7 2 8 2" xfId="29258" xr:uid="{DAF24B20-3A80-4C3A-849D-7DC5A394DC29}"/>
    <cellStyle name="Note 7 2 8 3" xfId="29259" xr:uid="{50CD1025-A0FC-4945-B32F-A5F82F2E891B}"/>
    <cellStyle name="Note 7 2 8 4" xfId="29260" xr:uid="{4AC8FCAE-97DE-4066-BB95-10D53E6C3273}"/>
    <cellStyle name="Note 7 2 9" xfId="29261" xr:uid="{DFEEFB18-94A9-492B-831D-B5C65EDDFCB8}"/>
    <cellStyle name="Note 7 2 9 2" xfId="29262" xr:uid="{7E552C50-ED96-451F-A9CD-530B48C061C2}"/>
    <cellStyle name="Note 7 3" xfId="29263" xr:uid="{1F72AA34-DDB4-431E-A7E1-FC0892989E35}"/>
    <cellStyle name="Note 7 3 2" xfId="29264" xr:uid="{AF8D3058-CBB4-4009-B27A-D01C557C6BE2}"/>
    <cellStyle name="Note 7 3 2 2" xfId="29265" xr:uid="{DA29E765-3064-4A61-B80D-4B24AF4869B1}"/>
    <cellStyle name="Note 7 3 3" xfId="29266" xr:uid="{F0B7EEAF-144A-4EC8-86E0-DA19640044C0}"/>
    <cellStyle name="Note 7 3 4" xfId="29267" xr:uid="{CCE88B34-2337-44EB-912C-67B4BEC8B756}"/>
    <cellStyle name="Note 7 3 5" xfId="29268" xr:uid="{C265448D-D427-4F6E-B8A2-D98ECB1BFB11}"/>
    <cellStyle name="Note 7 3_ELC_final" xfId="29269" xr:uid="{550CD7C1-2289-4F60-835D-6D1C252F40C3}"/>
    <cellStyle name="Note 7 4" xfId="29270" xr:uid="{2C7BEE84-F0BD-498F-ABEA-CC92756EC80D}"/>
    <cellStyle name="Note 7 4 2" xfId="29271" xr:uid="{FD9FC512-878B-449D-8FBD-80EF52B653DB}"/>
    <cellStyle name="Note 7 4 3" xfId="29272" xr:uid="{E4125976-0013-427D-A65D-7FD5D19A404A}"/>
    <cellStyle name="Note 7 4 4" xfId="29273" xr:uid="{54743B7C-8F3A-4BD7-90FD-6646124C2140}"/>
    <cellStyle name="Note 7 4 5" xfId="29274" xr:uid="{503691D3-57F1-4AB6-85F6-1D172B18D3EA}"/>
    <cellStyle name="Note 7 5" xfId="29275" xr:uid="{89742408-AAAC-41FC-92D1-3DDFB60C118C}"/>
    <cellStyle name="Note 7 5 2" xfId="29276" xr:uid="{19576251-9DF9-485D-95A8-EEECF0C2C7B7}"/>
    <cellStyle name="Note 7 5 3" xfId="29277" xr:uid="{480F6439-5D25-4CE9-856E-5C0853F2898A}"/>
    <cellStyle name="Note 7 5 4" xfId="29278" xr:uid="{DEF4605C-7E85-408C-BAA3-DB30AF36E4D3}"/>
    <cellStyle name="Note 7 6" xfId="29279" xr:uid="{094DBA93-9FE5-4D86-B802-1DCAEEB54320}"/>
    <cellStyle name="Note 7 6 2" xfId="29280" xr:uid="{366ABD8C-DB33-459A-AF44-DBC7FDDA98FA}"/>
    <cellStyle name="Note 7 6 3" xfId="29281" xr:uid="{D86C1548-7A82-40F0-A27C-3AB563CFF62B}"/>
    <cellStyle name="Note 7 6 4" xfId="29282" xr:uid="{46E5FBC4-0F3F-40E7-BB3B-E09B1E6A3093}"/>
    <cellStyle name="Note 7 7" xfId="29283" xr:uid="{EAC0C68F-C52E-48B0-A388-C5E51534029B}"/>
    <cellStyle name="Note 7 7 2" xfId="29284" xr:uid="{6B2943C7-765F-47C0-A0BB-31F6FBE3D592}"/>
    <cellStyle name="Note 7 7 3" xfId="29285" xr:uid="{803F8EBC-D7A4-4D33-9DAF-1B2D37B396A7}"/>
    <cellStyle name="Note 7 7 4" xfId="29286" xr:uid="{94C0EA33-D550-4706-9312-0C871C467A2D}"/>
    <cellStyle name="Note 7 8" xfId="29287" xr:uid="{B9BDC114-C7E0-4760-8817-8E198BB12236}"/>
    <cellStyle name="Note 7 8 2" xfId="29288" xr:uid="{6DA0DE6E-108E-4525-9C03-E1D3375206B3}"/>
    <cellStyle name="Note 7 8 3" xfId="29289" xr:uid="{1F44BF6C-5631-4816-8B0F-28D71CA1E991}"/>
    <cellStyle name="Note 7 8 4" xfId="29290" xr:uid="{C183CAD0-2274-4DF2-ADFD-53057F48D9B0}"/>
    <cellStyle name="Note 7 9" xfId="29291" xr:uid="{28B43746-8D99-4E26-9DB6-CFE7E9488559}"/>
    <cellStyle name="Note 7 9 2" xfId="29292" xr:uid="{2C200E79-408F-46FF-AEDA-F8E3C0D6DED4}"/>
    <cellStyle name="Note 7 9 3" xfId="29293" xr:uid="{505C8CC5-9704-4B9E-9B17-DC0EA0918387}"/>
    <cellStyle name="Note 7 9 4" xfId="29294" xr:uid="{C024ACC5-5FBB-4250-9CCA-7EE92751BB34}"/>
    <cellStyle name="Note 7_ELC_final" xfId="29295" xr:uid="{A12FCF1E-B6C6-49B2-9B58-F404E494F763}"/>
    <cellStyle name="Note 8" xfId="29296" xr:uid="{CAEC43FA-4C26-4025-BCB5-A1BD6C5F7E84}"/>
    <cellStyle name="Note 8 10" xfId="29297" xr:uid="{16F81130-0A1C-491B-BB12-C61A8D828515}"/>
    <cellStyle name="Note 8 10 2" xfId="29298" xr:uid="{89099CEC-69A4-4B0D-A85D-5C32B1CD65CD}"/>
    <cellStyle name="Note 8 11" xfId="29299" xr:uid="{A74368B1-F88F-4FAD-BE98-492A1488F02D}"/>
    <cellStyle name="Note 8 11 2" xfId="29300" xr:uid="{3BBA6DFE-6552-4B75-853F-2FFCE78D63EA}"/>
    <cellStyle name="Note 8 12" xfId="29301" xr:uid="{B4A3F6BA-1C52-4B80-8881-BD6DAA3B4284}"/>
    <cellStyle name="Note 8 13" xfId="29302" xr:uid="{D8B9D742-48C5-4B1D-9181-B9EAFA279A1D}"/>
    <cellStyle name="Note 8 2" xfId="29303" xr:uid="{DC9B4E77-3612-4FDB-A8C6-1ABC0C506F49}"/>
    <cellStyle name="Note 8 2 10" xfId="29304" xr:uid="{CED65A53-555A-4B86-8A56-3C617904C532}"/>
    <cellStyle name="Note 8 2 10 2" xfId="29305" xr:uid="{D4E1ED7D-79FB-42F4-8835-585B67F8E2AF}"/>
    <cellStyle name="Note 8 2 11" xfId="29306" xr:uid="{CDAF847A-F3C5-437F-982D-0A9270C1ACF9}"/>
    <cellStyle name="Note 8 2 12" xfId="29307" xr:uid="{3929BC56-ACB1-4453-A2F1-9539AC511AC1}"/>
    <cellStyle name="Note 8 2 2" xfId="29308" xr:uid="{F1ABBB2F-8032-49D6-93CE-190019676B95}"/>
    <cellStyle name="Note 8 2 2 2" xfId="29309" xr:uid="{72FC7932-9663-4C14-B83A-9C40E983DE67}"/>
    <cellStyle name="Note 8 2 2 2 2" xfId="29310" xr:uid="{9875F9E7-7722-4CF0-B8A8-5DFC17E0D3E7}"/>
    <cellStyle name="Note 8 2 2 3" xfId="29311" xr:uid="{D68F7F2E-FD73-4589-B0EB-661FC181A85C}"/>
    <cellStyle name="Note 8 2 2 4" xfId="29312" xr:uid="{D18593CA-B9DC-4E47-8D0C-73A754E5ACAE}"/>
    <cellStyle name="Note 8 2 3" xfId="29313" xr:uid="{354C8B2D-F6C0-49C3-9D5B-04C26A6FF3E5}"/>
    <cellStyle name="Note 8 2 3 2" xfId="29314" xr:uid="{2B3A6443-B9EA-475C-AFA9-F7793101E5A8}"/>
    <cellStyle name="Note 8 2 3 3" xfId="29315" xr:uid="{5C169968-6C1A-435F-A247-708262751294}"/>
    <cellStyle name="Note 8 2 3 4" xfId="29316" xr:uid="{70B1B29F-5123-4673-8259-98E367929901}"/>
    <cellStyle name="Note 8 2 4" xfId="29317" xr:uid="{5BE28836-BEF4-4B3B-A437-A77ED251DEDE}"/>
    <cellStyle name="Note 8 2 4 2" xfId="29318" xr:uid="{1307747A-3C3F-4BBE-ADD3-2EE0E3A581A0}"/>
    <cellStyle name="Note 8 2 4 3" xfId="29319" xr:uid="{D2CD957A-7D3F-4CD3-8E23-4F356002C671}"/>
    <cellStyle name="Note 8 2 4 4" xfId="29320" xr:uid="{B5A491EB-A47F-41BB-8B14-A780A4DB11EC}"/>
    <cellStyle name="Note 8 2 5" xfId="29321" xr:uid="{5C5780B6-1DA5-4F21-B180-C8354C17F345}"/>
    <cellStyle name="Note 8 2 5 2" xfId="29322" xr:uid="{2135660D-7896-4BCC-BB02-88C77856BF3F}"/>
    <cellStyle name="Note 8 2 5 3" xfId="29323" xr:uid="{234692F8-806C-4EC3-BF2C-A0853AC133DD}"/>
    <cellStyle name="Note 8 2 5 4" xfId="29324" xr:uid="{4DB77337-5714-46CF-99EA-3DFC71626027}"/>
    <cellStyle name="Note 8 2 6" xfId="29325" xr:uid="{2310368E-657E-4A37-AEA7-B7C5CA8E5AB2}"/>
    <cellStyle name="Note 8 2 6 2" xfId="29326" xr:uid="{9DB601EB-D5A1-466B-B1BA-982F9C5730CA}"/>
    <cellStyle name="Note 8 2 6 3" xfId="29327" xr:uid="{29CB1369-538A-4FB3-8EE9-48A2346DD87A}"/>
    <cellStyle name="Note 8 2 6 4" xfId="29328" xr:uid="{A0199EC5-BF2E-4266-A7C2-4CD81F7C5193}"/>
    <cellStyle name="Note 8 2 7" xfId="29329" xr:uid="{36B51CC7-DFD0-4C54-A96C-6F57A3097956}"/>
    <cellStyle name="Note 8 2 7 2" xfId="29330" xr:uid="{4CDA0AF1-4DE3-4CB2-ACD0-A4C1A778408B}"/>
    <cellStyle name="Note 8 2 7 3" xfId="29331" xr:uid="{27FC679C-3440-4F94-9087-49C0B262BDBF}"/>
    <cellStyle name="Note 8 2 7 4" xfId="29332" xr:uid="{B484C60D-AE02-4785-A57B-94986E90A771}"/>
    <cellStyle name="Note 8 2 8" xfId="29333" xr:uid="{6951FA50-943D-4FC5-BCC7-D22ABAC126DB}"/>
    <cellStyle name="Note 8 2 8 2" xfId="29334" xr:uid="{743FA541-1D1E-44A3-8F01-D0B458FAC354}"/>
    <cellStyle name="Note 8 2 8 3" xfId="29335" xr:uid="{B874932B-08A7-4A35-93EC-6522F7580E9B}"/>
    <cellStyle name="Note 8 2 8 4" xfId="29336" xr:uid="{8475F3A8-4917-45DF-960F-999353D88F87}"/>
    <cellStyle name="Note 8 2 9" xfId="29337" xr:uid="{B2AF0C7B-9C38-49D5-96EC-0F2FE012AB10}"/>
    <cellStyle name="Note 8 2 9 2" xfId="29338" xr:uid="{5EF7C458-6113-48FD-AED0-B845AAD0307D}"/>
    <cellStyle name="Note 8 3" xfId="29339" xr:uid="{7127BF82-AB20-4FA5-AEB6-546F80A0F8DC}"/>
    <cellStyle name="Note 8 3 2" xfId="29340" xr:uid="{E84322C3-1959-4013-8F8A-F23D098E681F}"/>
    <cellStyle name="Note 8 3 2 2" xfId="29341" xr:uid="{35FA35F5-D8C7-4730-A68C-27D4447BF6E5}"/>
    <cellStyle name="Note 8 3 3" xfId="29342" xr:uid="{50FADAAB-F876-4E1B-A31E-2EC4B7F6A70C}"/>
    <cellStyle name="Note 8 3 4" xfId="29343" xr:uid="{578E7F15-B0DD-4E9E-97A9-55DE48496F70}"/>
    <cellStyle name="Note 8 3 5" xfId="29344" xr:uid="{05E3390A-BE4F-4468-9AF5-060FC87CF5EB}"/>
    <cellStyle name="Note 8 3_ELC_final" xfId="29345" xr:uid="{44BCF5A8-D5DA-49F6-A8BB-BA5CA247C77D}"/>
    <cellStyle name="Note 8 4" xfId="29346" xr:uid="{D4D1FB93-D73E-4BCF-9C0A-7BC5442DE3A1}"/>
    <cellStyle name="Note 8 4 2" xfId="29347" xr:uid="{178B2B2A-943C-4D08-BF5A-5AB4A6F90FFB}"/>
    <cellStyle name="Note 8 4 3" xfId="29348" xr:uid="{A43F1682-4D6D-46AF-ADE3-4ADD3207CF72}"/>
    <cellStyle name="Note 8 4 4" xfId="29349" xr:uid="{9B7F4BC2-2E3A-4179-89F4-9DF5B7E29D0E}"/>
    <cellStyle name="Note 8 4 5" xfId="29350" xr:uid="{AE753007-941B-4347-94A6-806091F29111}"/>
    <cellStyle name="Note 8 5" xfId="29351" xr:uid="{946D5BAE-09C5-4B8C-9BD8-FD1BB731F66A}"/>
    <cellStyle name="Note 8 5 2" xfId="29352" xr:uid="{59C30D96-4AD8-41E2-9011-3107E310C356}"/>
    <cellStyle name="Note 8 5 3" xfId="29353" xr:uid="{7604EF0E-7833-4F26-97F7-01709DE2D242}"/>
    <cellStyle name="Note 8 5 4" xfId="29354" xr:uid="{91D84F2E-2239-45E7-B773-62CA10AB0106}"/>
    <cellStyle name="Note 8 6" xfId="29355" xr:uid="{4B7BBA5F-2DC2-481B-9753-E8A4BD8C569A}"/>
    <cellStyle name="Note 8 6 2" xfId="29356" xr:uid="{1FD39200-71B3-4021-B279-A87F7487D372}"/>
    <cellStyle name="Note 8 6 3" xfId="29357" xr:uid="{7AE1D21F-E747-42AA-AC60-ADDA810D0A39}"/>
    <cellStyle name="Note 8 6 4" xfId="29358" xr:uid="{4C628A87-08E5-4EA5-A365-FA59D7B2A37E}"/>
    <cellStyle name="Note 8 7" xfId="29359" xr:uid="{CB68959D-0FF4-49CA-93F7-322D6441BBF2}"/>
    <cellStyle name="Note 8 7 2" xfId="29360" xr:uid="{52EF0B86-87B3-49A3-85D5-9ACEAFB40620}"/>
    <cellStyle name="Note 8 7 3" xfId="29361" xr:uid="{4A5BC242-E51F-425D-9525-DFE95D3929D6}"/>
    <cellStyle name="Note 8 7 4" xfId="29362" xr:uid="{A77BC938-D551-4F28-A477-FA39A37CBE4B}"/>
    <cellStyle name="Note 8 8" xfId="29363" xr:uid="{3D290744-4788-4623-AC41-8FF93E1DBDD1}"/>
    <cellStyle name="Note 8 8 2" xfId="29364" xr:uid="{93B87F52-C986-4B60-B9F9-69DE9EA66108}"/>
    <cellStyle name="Note 8 8 3" xfId="29365" xr:uid="{3AE75221-64DC-411A-9823-E1C78A39F3CD}"/>
    <cellStyle name="Note 8 8 4" xfId="29366" xr:uid="{67CC4F52-6B06-45C0-AA49-790F67322DA0}"/>
    <cellStyle name="Note 8 9" xfId="29367" xr:uid="{C3347203-1D30-4C37-8D01-69F988B97319}"/>
    <cellStyle name="Note 8 9 2" xfId="29368" xr:uid="{E5ED6B99-A7D2-42B8-99D2-06FCA9BF641A}"/>
    <cellStyle name="Note 8 9 3" xfId="29369" xr:uid="{C484F3E4-2C3F-416A-8FBC-1B5996A42591}"/>
    <cellStyle name="Note 8 9 4" xfId="29370" xr:uid="{8003F5B8-ADA1-4FDA-9BDC-81C239534CCD}"/>
    <cellStyle name="Note 8_ELC_final" xfId="29371" xr:uid="{6E482C79-439B-4C30-9426-1FEDB4E1D2BC}"/>
    <cellStyle name="Note 9" xfId="29372" xr:uid="{A89CFC9C-B5F4-4F2B-8043-85B814C53732}"/>
    <cellStyle name="Note 9 10" xfId="29373" xr:uid="{423E110E-B066-4FFD-9F05-1F1A43936B12}"/>
    <cellStyle name="Note 9 10 2" xfId="29374" xr:uid="{29C7B7C8-5F14-4187-B69E-6D60C944A985}"/>
    <cellStyle name="Note 9 11" xfId="29375" xr:uid="{4809214F-7056-4999-A0EE-60030904ABDE}"/>
    <cellStyle name="Note 9 11 2" xfId="29376" xr:uid="{204E3FED-9E23-4376-A0B0-EE65734906FF}"/>
    <cellStyle name="Note 9 12" xfId="29377" xr:uid="{23F1F9D3-EFDB-43C4-A443-C861705262CB}"/>
    <cellStyle name="Note 9 13" xfId="29378" xr:uid="{EE006729-77F3-4381-B2D8-0397595FEDDE}"/>
    <cellStyle name="Note 9 2" xfId="29379" xr:uid="{99D6E454-3E6F-44C9-8B71-7A6BB79AF0D4}"/>
    <cellStyle name="Note 9 2 10" xfId="29380" xr:uid="{31C2C4FB-EB8C-4335-9A36-7D08ACD260EC}"/>
    <cellStyle name="Note 9 2 10 2" xfId="29381" xr:uid="{FB1D6A67-AB22-45B8-A132-2A1E55093699}"/>
    <cellStyle name="Note 9 2 11" xfId="29382" xr:uid="{385A54C0-A485-4069-BB45-8A01FA60A18D}"/>
    <cellStyle name="Note 9 2 12" xfId="29383" xr:uid="{12222855-7AAF-46D9-90C0-A9555C542936}"/>
    <cellStyle name="Note 9 2 2" xfId="29384" xr:uid="{7A9D665A-EDFC-4262-8393-9BD24910E160}"/>
    <cellStyle name="Note 9 2 2 2" xfId="29385" xr:uid="{D291A01C-CC0C-4FF2-9C9D-3FCE1656E065}"/>
    <cellStyle name="Note 9 2 2 2 2" xfId="29386" xr:uid="{EA383D0F-CB31-4345-B133-92E1E0EA3036}"/>
    <cellStyle name="Note 9 2 2 3" xfId="29387" xr:uid="{4AC861F6-5FA2-410C-9191-F445B80E2F01}"/>
    <cellStyle name="Note 9 2 2 4" xfId="29388" xr:uid="{4CB1F6BA-A5CC-4AE5-950A-0CDD38A9D216}"/>
    <cellStyle name="Note 9 2 3" xfId="29389" xr:uid="{F0AB2A7D-FEF4-409F-81B2-B89449C33AB1}"/>
    <cellStyle name="Note 9 2 3 2" xfId="29390" xr:uid="{F4FFAE9E-CDD1-4B54-8FF0-6688DA9A1C14}"/>
    <cellStyle name="Note 9 2 3 3" xfId="29391" xr:uid="{0D9D3A8C-39BF-4187-B733-8F04EADDA378}"/>
    <cellStyle name="Note 9 2 3 4" xfId="29392" xr:uid="{762758ED-4C2A-4DDB-9B57-03DF445A98FD}"/>
    <cellStyle name="Note 9 2 4" xfId="29393" xr:uid="{A631176A-7854-43C4-B0E0-5C3DFE108878}"/>
    <cellStyle name="Note 9 2 4 2" xfId="29394" xr:uid="{09BDF3E5-861B-42EA-A407-8F278144C0DC}"/>
    <cellStyle name="Note 9 2 4 3" xfId="29395" xr:uid="{3565ADC7-A6CC-4C4C-8186-B3C2DE23AAE8}"/>
    <cellStyle name="Note 9 2 4 4" xfId="29396" xr:uid="{482FBD0C-3D4F-4355-AC25-778E4F4B2C74}"/>
    <cellStyle name="Note 9 2 5" xfId="29397" xr:uid="{117B7BE6-C3F3-4EBE-98A8-2846618FC094}"/>
    <cellStyle name="Note 9 2 5 2" xfId="29398" xr:uid="{DAE25150-5511-4817-A14A-1F956EC4A800}"/>
    <cellStyle name="Note 9 2 5 3" xfId="29399" xr:uid="{05A01E87-08BE-4A2C-956E-F1E8654E45F0}"/>
    <cellStyle name="Note 9 2 5 4" xfId="29400" xr:uid="{C3E3FC2C-C6A7-48A5-BDDC-0426AC9DD90F}"/>
    <cellStyle name="Note 9 2 6" xfId="29401" xr:uid="{078C48D3-50B4-452B-B9D3-D9BAD1592368}"/>
    <cellStyle name="Note 9 2 6 2" xfId="29402" xr:uid="{40C5F776-5399-4192-8256-1C5B72DDEFE9}"/>
    <cellStyle name="Note 9 2 6 3" xfId="29403" xr:uid="{055A2A2E-0E01-4658-BE18-BAF8C51E6D31}"/>
    <cellStyle name="Note 9 2 6 4" xfId="29404" xr:uid="{41DA3918-1A7C-43C9-8AB6-76CA6AAC4079}"/>
    <cellStyle name="Note 9 2 7" xfId="29405" xr:uid="{94C82644-32A4-46F3-9E2F-059F7F051CD1}"/>
    <cellStyle name="Note 9 2 7 2" xfId="29406" xr:uid="{A1864BB7-3C8A-482A-889A-232971104E82}"/>
    <cellStyle name="Note 9 2 7 3" xfId="29407" xr:uid="{00DC9F75-1DF1-4926-BD5D-371198008989}"/>
    <cellStyle name="Note 9 2 7 4" xfId="29408" xr:uid="{AC7A6257-4E0E-4409-8F74-584AA5A0A108}"/>
    <cellStyle name="Note 9 2 8" xfId="29409" xr:uid="{4580FC7F-2270-40C4-80C1-85A0496103D0}"/>
    <cellStyle name="Note 9 2 8 2" xfId="29410" xr:uid="{BAC5263C-2D16-4C14-9BD3-F8B49E5A9643}"/>
    <cellStyle name="Note 9 2 8 3" xfId="29411" xr:uid="{2E9BDC61-A27B-4057-8329-F92EE6DCBFED}"/>
    <cellStyle name="Note 9 2 8 4" xfId="29412" xr:uid="{B93D5E29-A133-45AF-9A06-F3491679C00B}"/>
    <cellStyle name="Note 9 2 9" xfId="29413" xr:uid="{D5ACAFA8-7F1A-4419-BCD6-B272D1D909BD}"/>
    <cellStyle name="Note 9 2 9 2" xfId="29414" xr:uid="{4269EF18-94B6-45C3-B673-51E953F41EA5}"/>
    <cellStyle name="Note 9 3" xfId="29415" xr:uid="{DDC89133-033B-4666-A93F-016D41A6A17F}"/>
    <cellStyle name="Note 9 3 2" xfId="29416" xr:uid="{501F5B30-663B-40CE-AA96-BEDAA06E7C85}"/>
    <cellStyle name="Note 9 3 2 2" xfId="29417" xr:uid="{7D435D12-727F-415E-9637-97E364E083C8}"/>
    <cellStyle name="Note 9 3 3" xfId="29418" xr:uid="{E42DEAB8-20E7-4CD1-897B-FE5A6AC7FFB2}"/>
    <cellStyle name="Note 9 3 4" xfId="29419" xr:uid="{FD7EEC59-876F-45C6-8C3A-42EE9EC3277C}"/>
    <cellStyle name="Note 9 3 5" xfId="29420" xr:uid="{307FAF36-544B-47DC-BD2F-EA63BACF5D43}"/>
    <cellStyle name="Note 9 3_ELC_final" xfId="29421" xr:uid="{C3878476-5D01-42D2-AF0C-20E16777EEFE}"/>
    <cellStyle name="Note 9 4" xfId="29422" xr:uid="{4624D0B7-D526-4367-9925-70BD2BD59EAE}"/>
    <cellStyle name="Note 9 4 2" xfId="29423" xr:uid="{47AD1AEC-599B-4CED-9D2A-5C81C456D355}"/>
    <cellStyle name="Note 9 4 3" xfId="29424" xr:uid="{65D35A4E-B87A-4A2C-B64A-5B36DDEA8C05}"/>
    <cellStyle name="Note 9 4 4" xfId="29425" xr:uid="{4F4428CD-C897-492C-AC32-472064216BFB}"/>
    <cellStyle name="Note 9 4 5" xfId="29426" xr:uid="{ADE98E39-7B57-4400-BA89-807640BDC7F1}"/>
    <cellStyle name="Note 9 5" xfId="29427" xr:uid="{834FAA39-173F-4704-BB49-6F6852642497}"/>
    <cellStyle name="Note 9 5 2" xfId="29428" xr:uid="{846479EF-1F68-4B3E-8F96-3D73E876C3AA}"/>
    <cellStyle name="Note 9 5 3" xfId="29429" xr:uid="{C7478A5B-D88C-4AC9-9CA5-DCC431B9EEAE}"/>
    <cellStyle name="Note 9 5 4" xfId="29430" xr:uid="{6BA71409-76B0-4E4C-8CD6-E60B55F56237}"/>
    <cellStyle name="Note 9 6" xfId="29431" xr:uid="{4B7BFE6F-3F58-4403-9896-1E6B61915170}"/>
    <cellStyle name="Note 9 6 2" xfId="29432" xr:uid="{41196317-2D01-4414-B6D4-5500EACEB571}"/>
    <cellStyle name="Note 9 6 3" xfId="29433" xr:uid="{E9C2BB98-D25D-447F-9870-DEA28154F9C3}"/>
    <cellStyle name="Note 9 6 4" xfId="29434" xr:uid="{1BBFFD81-B518-43A4-8895-2E44F2736144}"/>
    <cellStyle name="Note 9 7" xfId="29435" xr:uid="{B26DECF4-66F2-46CB-8326-45FCA83E269B}"/>
    <cellStyle name="Note 9 7 2" xfId="29436" xr:uid="{25630ABF-7013-4C69-91D9-4F40D6EA60DB}"/>
    <cellStyle name="Note 9 7 3" xfId="29437" xr:uid="{DE5FEB89-634A-4D7D-AF48-64C3036757A2}"/>
    <cellStyle name="Note 9 7 4" xfId="29438" xr:uid="{B9FBE0F6-E7BF-4AC7-81C7-94D868F4277F}"/>
    <cellStyle name="Note 9 8" xfId="29439" xr:uid="{E664D7A5-8E18-4AB5-9593-50089DDA246C}"/>
    <cellStyle name="Note 9 8 2" xfId="29440" xr:uid="{2C38273C-4EDB-4828-BDF0-A59358835EC2}"/>
    <cellStyle name="Note 9 8 3" xfId="29441" xr:uid="{6737FF2F-2547-456E-9C2E-09A7154457C2}"/>
    <cellStyle name="Note 9 8 4" xfId="29442" xr:uid="{6638A569-6ABE-43C5-8151-8D91E048256D}"/>
    <cellStyle name="Note 9 9" xfId="29443" xr:uid="{25E2A6D8-B59A-4990-AAD1-7BB7C38458EB}"/>
    <cellStyle name="Note 9 9 2" xfId="29444" xr:uid="{9167F088-4F4E-4E38-9182-976D8D57A5F4}"/>
    <cellStyle name="Note 9 9 3" xfId="29445" xr:uid="{645475D9-3BDE-400E-8CA3-9E1735A8E04F}"/>
    <cellStyle name="Note 9 9 4" xfId="29446" xr:uid="{C265C768-0BC7-47C7-B108-25B9135F2FD5}"/>
    <cellStyle name="Note 9_ELC_final" xfId="29447" xr:uid="{CF995CE8-9E2B-4FEA-B64B-C8EE75077493}"/>
    <cellStyle name="Notiz" xfId="29448" xr:uid="{4CAF0072-386B-4B69-BFA1-C26EAE5889E8}"/>
    <cellStyle name="Notiz 2" xfId="29449" xr:uid="{24950EE7-73FA-4907-A320-7AF2D45D4B9A}"/>
    <cellStyle name="Notiz 2 2" xfId="29450" xr:uid="{3A41500B-6E52-4C9D-B38A-E6E6A0F51354}"/>
    <cellStyle name="Notiz 2 2 2" xfId="29451" xr:uid="{8179BBB1-3FCF-4568-B94A-7983872FB86B}"/>
    <cellStyle name="Notiz 2 3" xfId="29452" xr:uid="{C72EC5A9-B4FD-46FA-9F71-FB8AA8B97F42}"/>
    <cellStyle name="Notiz 2 3 2" xfId="29453" xr:uid="{150BCFFE-6A5E-410A-BA51-7DFE74493F46}"/>
    <cellStyle name="Notiz 2 4" xfId="29454" xr:uid="{2429601A-9849-4CE9-9F99-6AC2AAC04AA5}"/>
    <cellStyle name="Notiz 3" xfId="29455" xr:uid="{61372909-DF1D-455D-A740-9C1F53E75EEA}"/>
    <cellStyle name="Notiz 3 2" xfId="29456" xr:uid="{3E79731F-CFAF-4E1A-ADC6-626F0852881B}"/>
    <cellStyle name="Notiz 4" xfId="29457" xr:uid="{4F9FF47A-16DD-4110-A2B4-F972DDE0DD7E}"/>
    <cellStyle name="Notiz 4 2" xfId="29458" xr:uid="{534EE65E-0A07-48D1-94EB-795120C66FB9}"/>
    <cellStyle name="Notiz 5" xfId="29459" xr:uid="{450E5260-3293-4E50-B978-673CA6C847B6}"/>
    <cellStyle name="Notiz 6" xfId="29460" xr:uid="{0D95FD35-52AC-487F-BDA3-E109056FA694}"/>
    <cellStyle name="num_note" xfId="29461" xr:uid="{3EA879FE-BD61-4F72-8A5F-07EBFE244159}"/>
    <cellStyle name="Number [0.0]" xfId="29462" xr:uid="{401BF3C4-27E2-4ECA-A010-46AA36F996E9}"/>
    <cellStyle name="Number [0.0] 2" xfId="29463" xr:uid="{EAB14B5A-4236-412C-B666-15AF1FC2099E}"/>
    <cellStyle name="Nuovo" xfId="29464" xr:uid="{3CE3D326-DCCE-49D0-8284-BA1F001F667D}"/>
    <cellStyle name="Nuovo 10" xfId="29465" xr:uid="{612BC907-AA6C-4EFD-A927-CBC2BADCADFE}"/>
    <cellStyle name="Nuovo 11" xfId="29466" xr:uid="{68CB80CF-00F9-4DC9-9274-193C78264872}"/>
    <cellStyle name="Nuovo 12" xfId="29467" xr:uid="{92F1145D-4D97-4712-8430-0F07711A1ED2}"/>
    <cellStyle name="Nuovo 13" xfId="29468" xr:uid="{31A0BDD6-6E49-4D56-9417-E2D73D794171}"/>
    <cellStyle name="Nuovo 14" xfId="29469" xr:uid="{83C1F485-78A8-487D-8791-CCB44F177316}"/>
    <cellStyle name="Nuovo 15" xfId="29470" xr:uid="{FFAE1295-51CA-4EC8-920E-3264E337EAAA}"/>
    <cellStyle name="Nuovo 16" xfId="29471" xr:uid="{6B342163-2457-4A9E-BF63-86F76302A658}"/>
    <cellStyle name="Nuovo 17" xfId="29472" xr:uid="{AA229064-F64C-43A5-8C03-91D1DA95CD2D}"/>
    <cellStyle name="Nuovo 18" xfId="29473" xr:uid="{64183255-06A3-4D69-A55D-F1E7892D22A1}"/>
    <cellStyle name="Nuovo 19" xfId="29474" xr:uid="{5DE4EF2E-61EB-4EEE-BCEB-28F6659C0CDE}"/>
    <cellStyle name="Nuovo 2" xfId="29475" xr:uid="{9BD90A11-790A-444F-8524-1125C47B0EE3}"/>
    <cellStyle name="Nuovo 20" xfId="29476" xr:uid="{1C3DAD68-5375-4DD1-BDB1-6F53B2D25871}"/>
    <cellStyle name="Nuovo 21" xfId="29477" xr:uid="{111CD2CD-BA50-473C-AC2D-8A36DA6BADC6}"/>
    <cellStyle name="Nuovo 22" xfId="29478" xr:uid="{196D77CF-5BDA-49A4-821E-BA9CBCA54727}"/>
    <cellStyle name="Nuovo 23" xfId="29479" xr:uid="{911EC1B3-C69C-409B-B5D8-2AE0845E717D}"/>
    <cellStyle name="Nuovo 24" xfId="29480" xr:uid="{666907D6-4A6C-46F1-84D2-994EB3C63E26}"/>
    <cellStyle name="Nuovo 25" xfId="29481" xr:uid="{09BC81A2-F0A7-4169-A7D5-AF4F26125049}"/>
    <cellStyle name="Nuovo 26" xfId="29482" xr:uid="{90DB2281-6BC4-4101-827C-626E139D10C1}"/>
    <cellStyle name="Nuovo 27" xfId="29483" xr:uid="{94E23521-AF13-4DAA-81B3-A154C4A76400}"/>
    <cellStyle name="Nuovo 28" xfId="29484" xr:uid="{FE75E951-1C7F-4F2A-B916-036DA2832528}"/>
    <cellStyle name="Nuovo 29" xfId="29485" xr:uid="{74430FCD-7B60-49F3-9F9B-D4CEA04B473B}"/>
    <cellStyle name="Nuovo 3" xfId="29486" xr:uid="{6D0CB7DB-7BC5-42F5-93A9-5CA74BE99F29}"/>
    <cellStyle name="Nuovo 3 2" xfId="29487" xr:uid="{20E1B991-C76C-48EC-8038-0F42B8F2DF7B}"/>
    <cellStyle name="Nuovo 30" xfId="29488" xr:uid="{C2078B57-C580-4AD4-BB3D-816EDADE458F}"/>
    <cellStyle name="Nuovo 31" xfId="29489" xr:uid="{95DEC0B4-109C-4362-80B0-330CAF26D36F}"/>
    <cellStyle name="Nuovo 32" xfId="29490" xr:uid="{4CA2B36E-86FA-4556-8E40-68C94F402326}"/>
    <cellStyle name="Nuovo 33" xfId="29491" xr:uid="{58C94B6C-9796-414D-90A3-8136E95B9565}"/>
    <cellStyle name="Nuovo 34" xfId="29492" xr:uid="{EC3EA651-CC6F-405A-B6BB-5E3D5BE437C5}"/>
    <cellStyle name="Nuovo 35" xfId="29493" xr:uid="{E464F5CC-FC71-476D-88D5-8C3DE300A386}"/>
    <cellStyle name="Nuovo 36" xfId="29494" xr:uid="{09C58E54-FD91-453B-9305-F4BC5F0E872C}"/>
    <cellStyle name="Nuovo 37" xfId="29495" xr:uid="{365A310C-EFEF-4F24-BEB6-FEE68FEA1051}"/>
    <cellStyle name="Nuovo 38" xfId="29496" xr:uid="{33F53389-7040-494A-B699-4D52C38805AA}"/>
    <cellStyle name="Nuovo 4" xfId="29497" xr:uid="{89205785-257F-4E29-AA04-1E6A1593E68C}"/>
    <cellStyle name="Nuovo 5" xfId="29498" xr:uid="{984646F8-5CD8-4D1F-86CB-3E86874ACE03}"/>
    <cellStyle name="Nuovo 6" xfId="29499" xr:uid="{93154C37-4183-4A2E-A31F-0DB22BD9AB01}"/>
    <cellStyle name="Nuovo 7" xfId="29500" xr:uid="{EC42025A-6F87-4454-B670-2DA754A50438}"/>
    <cellStyle name="Nuovo 8" xfId="29501" xr:uid="{47612EEA-3DCF-46BA-A182-BF4F4770C826}"/>
    <cellStyle name="Nuovo 9" xfId="29502" xr:uid="{5FB8F731-3FC3-4BAA-A62C-6E3A1C10BDC5}"/>
    <cellStyle name="Összesen" xfId="29503" xr:uid="{070DD39D-737D-404A-9C3B-6FE1D8E3B55D}"/>
    <cellStyle name="Összesen 10" xfId="29504" xr:uid="{B3864668-5F0B-4D70-89C4-84C0A656E3A7}"/>
    <cellStyle name="Összesen 10 2" xfId="29505" xr:uid="{5EA46411-B306-4AFF-B41A-11D728C7588F}"/>
    <cellStyle name="Összesen 2" xfId="29506" xr:uid="{10F78742-75A7-46DE-8BC5-046DBB8E4A40}"/>
    <cellStyle name="Összesen 2 2" xfId="29507" xr:uid="{B35A5C7C-0559-467B-BC75-CAC647A2C565}"/>
    <cellStyle name="Összesen 2 3" xfId="29508" xr:uid="{52C57026-B601-4E6A-95A5-4C8E401ABA06}"/>
    <cellStyle name="Összesen 2 4" xfId="29509" xr:uid="{48CA9DC7-F9C7-41A4-A162-8318A425B7E4}"/>
    <cellStyle name="Összesen 3" xfId="29510" xr:uid="{FD38298D-860C-474E-9763-14F3E162C162}"/>
    <cellStyle name="Összesen 3 2" xfId="29511" xr:uid="{6D72D8FD-5828-4DF1-81E8-C795BBC01B6C}"/>
    <cellStyle name="Összesen 3 3" xfId="29512" xr:uid="{E4EB6341-E57B-4E55-B5D5-0D8A339558BB}"/>
    <cellStyle name="Összesen 4" xfId="29513" xr:uid="{89919CAC-6705-4E2B-B91C-31B8DDC77043}"/>
    <cellStyle name="Összesen 4 2" xfId="29514" xr:uid="{5C60335A-0518-4DB0-8BD3-DEBF7EEF560C}"/>
    <cellStyle name="Összesen 4 3" xfId="29515" xr:uid="{36D04ADC-E725-4EE2-A6C5-35922E6BDCA8}"/>
    <cellStyle name="Összesen 5" xfId="29516" xr:uid="{DD6D0E88-E1AB-42CA-8C56-BEA2028659AE}"/>
    <cellStyle name="Összesen 5 2" xfId="29517" xr:uid="{9EBADFE8-9C2A-401B-838F-634A7BF6DD4B}"/>
    <cellStyle name="Összesen 5 3" xfId="29518" xr:uid="{5CBD84AA-9544-43C7-97F2-5C7B26EA301F}"/>
    <cellStyle name="Összesen 6" xfId="29519" xr:uid="{B08F46D8-C3F8-48BD-A81D-F05B45B415BB}"/>
    <cellStyle name="Összesen 6 2" xfId="29520" xr:uid="{7DAC1B1E-BD0A-47C8-851D-CADE1F489318}"/>
    <cellStyle name="Összesen 6 3" xfId="29521" xr:uid="{ECA6389C-4D16-4BD5-AC96-1ED1421CB861}"/>
    <cellStyle name="Összesen 7" xfId="29522" xr:uid="{7F0EE8A8-FBE9-4578-9EB4-081F40B06577}"/>
    <cellStyle name="Összesen 7 2" xfId="29523" xr:uid="{837AEA56-04F1-4220-9C38-1B681C87FE5D}"/>
    <cellStyle name="Összesen 7 3" xfId="29524" xr:uid="{9FAAED47-4C88-4D9A-9DB3-87DD94205F02}"/>
    <cellStyle name="Összesen 8" xfId="29525" xr:uid="{E1A54011-0D11-43DB-BC7A-CB810798AABD}"/>
    <cellStyle name="Összesen 8 2" xfId="29526" xr:uid="{A8F9F0E5-80F5-4DAB-B42A-890CD09E2F7D}"/>
    <cellStyle name="Összesen 8 3" xfId="29527" xr:uid="{1D3F90D4-D2A4-4A35-B6FB-73726B9F79C4}"/>
    <cellStyle name="Összesen 9" xfId="29528" xr:uid="{2D7E7833-DD82-41F1-B24D-7152BAD60DD0}"/>
    <cellStyle name="Összesen 9 2" xfId="29529" xr:uid="{3688EE5C-E2AD-46A4-91F3-D54A107D19A9}"/>
    <cellStyle name="Összesen 9 3" xfId="29530" xr:uid="{A47A76B7-1F85-4C17-823B-FE4BCB288D64}"/>
    <cellStyle name="Output 10" xfId="29531" xr:uid="{953CD306-0351-4555-B0EE-85B4554159FA}"/>
    <cellStyle name="Output 10 10" xfId="29532" xr:uid="{BC3D8377-33B3-4393-857D-A0D77C2D598F}"/>
    <cellStyle name="Output 10 10 2" xfId="29533" xr:uid="{1A447C01-0EF3-4CAA-928D-60057C26051A}"/>
    <cellStyle name="Output 10 10 3" xfId="29534" xr:uid="{1B834E14-4E61-400D-A224-856B61596698}"/>
    <cellStyle name="Output 10 11" xfId="29535" xr:uid="{A8EC58C9-0D56-439B-8959-3CFA4426E90F}"/>
    <cellStyle name="Output 10 11 2" xfId="29536" xr:uid="{748D7AE4-53AF-49B1-BBE3-75DB8CE433A8}"/>
    <cellStyle name="Output 10 12" xfId="29537" xr:uid="{76299C8F-3AFA-448B-8704-5C9F6DC9EEDE}"/>
    <cellStyle name="Output 10 2" xfId="29538" xr:uid="{CC14E90D-73BA-4136-8452-655CF6453964}"/>
    <cellStyle name="Output 10 2 10" xfId="29539" xr:uid="{353805EF-DA34-4C38-A8E4-ED09DC235705}"/>
    <cellStyle name="Output 10 2 10 2" xfId="29540" xr:uid="{8843703C-9053-4670-AED3-2252E69B6981}"/>
    <cellStyle name="Output 10 2 2" xfId="29541" xr:uid="{4F88C671-B29B-4714-BABB-C50DCBED8F06}"/>
    <cellStyle name="Output 10 2 2 2" xfId="29542" xr:uid="{9CFA6828-ED79-4C9E-ADBA-26ACE990819F}"/>
    <cellStyle name="Output 10 2 2 2 2" xfId="29543" xr:uid="{677AA54C-0827-4342-83B9-ABC1AD192678}"/>
    <cellStyle name="Output 10 2 2 3" xfId="29544" xr:uid="{BD81ECA4-D8C6-49D6-A139-71F54CC6ED72}"/>
    <cellStyle name="Output 10 2 2 4" xfId="29545" xr:uid="{8FE4C2B0-FCBC-449D-ADE5-9BB6B2811ECF}"/>
    <cellStyle name="Output 10 2 3" xfId="29546" xr:uid="{FF98E39A-6EAD-40E8-A352-89E59C1C63FD}"/>
    <cellStyle name="Output 10 2 3 2" xfId="29547" xr:uid="{10AFEB86-B36E-47A2-85C9-E4FDE48CD620}"/>
    <cellStyle name="Output 10 2 3 3" xfId="29548" xr:uid="{EF1A4A29-465C-4959-B652-39B88F6132B8}"/>
    <cellStyle name="Output 10 2 4" xfId="29549" xr:uid="{81F11634-D0DC-4BB3-84C6-B4588D2668FF}"/>
    <cellStyle name="Output 10 2 4 2" xfId="29550" xr:uid="{A4D6DFC6-8F66-4705-8F18-D2D943AC4A63}"/>
    <cellStyle name="Output 10 2 4 3" xfId="29551" xr:uid="{47D1503D-389A-45E9-B52F-4E060F2FECC7}"/>
    <cellStyle name="Output 10 2 5" xfId="29552" xr:uid="{34B6B787-38D2-4912-BA5B-233F0A164751}"/>
    <cellStyle name="Output 10 2 5 2" xfId="29553" xr:uid="{D1E2096F-2965-4118-A62E-6F0C83EE2B0D}"/>
    <cellStyle name="Output 10 2 5 3" xfId="29554" xr:uid="{0150465E-D4C8-41BA-A7E2-492D84CA4279}"/>
    <cellStyle name="Output 10 2 6" xfId="29555" xr:uid="{5C22E3D8-C672-4070-AFCE-4360CA800F82}"/>
    <cellStyle name="Output 10 2 6 2" xfId="29556" xr:uid="{500C2064-FD4D-4433-8C19-B786E7491956}"/>
    <cellStyle name="Output 10 2 6 3" xfId="29557" xr:uid="{5E7044C3-319C-4806-B42C-62CEAEB8C615}"/>
    <cellStyle name="Output 10 2 7" xfId="29558" xr:uid="{408B0990-5621-4D1B-A15B-FF3BF35CFF7F}"/>
    <cellStyle name="Output 10 2 7 2" xfId="29559" xr:uid="{6A988B8C-BFB8-465D-A2DF-68EF84E78FCF}"/>
    <cellStyle name="Output 10 2 7 3" xfId="29560" xr:uid="{B75CA453-AA9A-448F-916F-F21EC71892C1}"/>
    <cellStyle name="Output 10 2 8" xfId="29561" xr:uid="{7E828889-6B48-46E7-9740-1C6FD1324FA7}"/>
    <cellStyle name="Output 10 2 8 2" xfId="29562" xr:uid="{45C3184C-4788-40B2-89E6-EBBE4779DBB6}"/>
    <cellStyle name="Output 10 2 8 3" xfId="29563" xr:uid="{94306760-0998-4205-A9F5-C74C5E22C9CD}"/>
    <cellStyle name="Output 10 2 9" xfId="29564" xr:uid="{CA7B2CC9-CDC9-4959-BD19-2A2E4742ACFC}"/>
    <cellStyle name="Output 10 2 9 2" xfId="29565" xr:uid="{5D5EE07B-1275-4089-888D-1522AD8B6F1F}"/>
    <cellStyle name="Output 10 2 9 3" xfId="29566" xr:uid="{5AF77349-854E-4D72-A5FB-E8770A69C878}"/>
    <cellStyle name="Output 10 3" xfId="29567" xr:uid="{EBA5CC53-A1EF-4CF1-8172-C97999C3DF89}"/>
    <cellStyle name="Output 10 3 2" xfId="29568" xr:uid="{0DFEE74D-0BEF-4A00-8A99-7F2AEF88D417}"/>
    <cellStyle name="Output 10 3 3" xfId="29569" xr:uid="{E6B60E98-A558-4865-A9D5-E9826F219A3E}"/>
    <cellStyle name="Output 10 3 4" xfId="29570" xr:uid="{C8A3CF3F-EB22-4F7A-AB20-9A1F36B11477}"/>
    <cellStyle name="Output 10 4" xfId="29571" xr:uid="{687A0B00-FAED-4AE7-AA02-27E3B9E190F7}"/>
    <cellStyle name="Output 10 4 2" xfId="29572" xr:uid="{BAEF55B6-D808-41C7-AE26-F3D1190F33F3}"/>
    <cellStyle name="Output 10 4 3" xfId="29573" xr:uid="{F646B428-D24B-4855-8D1C-F926449C3D8E}"/>
    <cellStyle name="Output 10 5" xfId="29574" xr:uid="{8AB8E506-39F7-4886-8546-1C18F852581F}"/>
    <cellStyle name="Output 10 5 2" xfId="29575" xr:uid="{F4B24A7B-6661-439D-9410-9D828128F292}"/>
    <cellStyle name="Output 10 5 3" xfId="29576" xr:uid="{F7116885-8061-47B6-999B-028B0741ABB3}"/>
    <cellStyle name="Output 10 6" xfId="29577" xr:uid="{DFDF1BE5-B3E3-4DE3-9962-210EDC33FDC2}"/>
    <cellStyle name="Output 10 6 2" xfId="29578" xr:uid="{0A6A362A-30E9-42D1-ABD3-4F15F74D2455}"/>
    <cellStyle name="Output 10 6 3" xfId="29579" xr:uid="{8D68C293-E501-43AD-ACE5-A4C7A147C7ED}"/>
    <cellStyle name="Output 10 7" xfId="29580" xr:uid="{CA360880-35A5-47B1-87BA-B772D69B4CE2}"/>
    <cellStyle name="Output 10 7 2" xfId="29581" xr:uid="{34559C98-3C59-4718-A5A1-036298FA5FD7}"/>
    <cellStyle name="Output 10 7 3" xfId="29582" xr:uid="{D441D1E3-97FD-48ED-A6FA-11D7949759DE}"/>
    <cellStyle name="Output 10 8" xfId="29583" xr:uid="{E359179D-9173-4FD7-B134-01D0628B3796}"/>
    <cellStyle name="Output 10 8 2" xfId="29584" xr:uid="{22C095ED-F098-44D8-B6C4-4C2919BCDBA6}"/>
    <cellStyle name="Output 10 8 3" xfId="29585" xr:uid="{49D27709-14A3-4625-BCD4-2F056CA518CD}"/>
    <cellStyle name="Output 10 9" xfId="29586" xr:uid="{8E02BF54-D26E-4B18-A749-8D9D1DC7B05E}"/>
    <cellStyle name="Output 10 9 2" xfId="29587" xr:uid="{F1EE3FC7-38EB-42B0-AEF0-EE69E480C80B}"/>
    <cellStyle name="Output 10 9 3" xfId="29588" xr:uid="{D5ED84BC-C422-480D-A84E-F75C8AB928AF}"/>
    <cellStyle name="Output 11" xfId="29589" xr:uid="{064D867F-230A-4E9B-86FA-8A5B2BA630C5}"/>
    <cellStyle name="Output 12" xfId="29590" xr:uid="{6E47ED15-344C-4859-9F2E-87A8AD0F394F}"/>
    <cellStyle name="Output 13" xfId="29591" xr:uid="{19A2C171-3504-4198-8D17-268DE17DBCCF}"/>
    <cellStyle name="Output 14" xfId="29592" xr:uid="{487CB457-3D25-451C-BFAA-6FBA6A603447}"/>
    <cellStyle name="Output 15" xfId="29593" xr:uid="{2CEC33D7-88A1-452A-85C8-40711FCA00F7}"/>
    <cellStyle name="Output 16" xfId="29594" xr:uid="{2BE000DF-05EB-4D84-A579-8E24F4132499}"/>
    <cellStyle name="Output 17" xfId="29595" xr:uid="{7AA9A345-1529-48A9-9A35-D26003915753}"/>
    <cellStyle name="Output 18" xfId="29596" xr:uid="{970900F8-889B-4101-AAF8-0CB463F34111}"/>
    <cellStyle name="Output 19" xfId="29597" xr:uid="{5D225F50-BEFF-4012-835F-2B41B68200EC}"/>
    <cellStyle name="Output 2" xfId="29598" xr:uid="{B52AC88A-EBAA-4023-B817-63F63A3B72FE}"/>
    <cellStyle name="Output 2 10" xfId="29599" xr:uid="{746837F2-A693-4984-A248-3244A646B5A9}"/>
    <cellStyle name="Output 2 10 10" xfId="29600" xr:uid="{ADFA39C2-3479-483C-98A8-894341C69982}"/>
    <cellStyle name="Output 2 10 10 2" xfId="29601" xr:uid="{46696980-4CE4-4E2F-B5CE-5092E83176CD}"/>
    <cellStyle name="Output 2 10 10 3" xfId="29602" xr:uid="{AB1FE57C-3F0A-42F9-ADC7-DA700D039937}"/>
    <cellStyle name="Output 2 10 11" xfId="29603" xr:uid="{842BBD04-15BF-4163-8068-FF657459B4A1}"/>
    <cellStyle name="Output 2 10 11 2" xfId="29604" xr:uid="{B4912E1B-C94A-4983-9A93-694D2A1FB0CB}"/>
    <cellStyle name="Output 2 10 12" xfId="29605" xr:uid="{B9A17CF3-3E18-455C-ABFD-8F4E1DA2059E}"/>
    <cellStyle name="Output 2 10 2" xfId="29606" xr:uid="{60228644-F476-4A4F-85EE-88BB450E2F21}"/>
    <cellStyle name="Output 2 10 2 10" xfId="29607" xr:uid="{1BEBDF25-AD34-4954-9A84-6971EAF02D37}"/>
    <cellStyle name="Output 2 10 2 10 2" xfId="29608" xr:uid="{EFD0B57C-0878-42E5-9401-CDE26560A902}"/>
    <cellStyle name="Output 2 10 2 11" xfId="29609" xr:uid="{35D9BEF3-B77F-4E47-B7F6-0DFCA6C62340}"/>
    <cellStyle name="Output 2 10 2 2" xfId="29610" xr:uid="{1C82E008-0015-46DA-947C-F06B09EF8F5E}"/>
    <cellStyle name="Output 2 10 2 2 2" xfId="29611" xr:uid="{04E663C2-86AA-4B0B-A1E8-300AB21B4FCE}"/>
    <cellStyle name="Output 2 10 2 2 2 2" xfId="29612" xr:uid="{75197854-85B1-48A8-B744-A7D68E3CBB07}"/>
    <cellStyle name="Output 2 10 2 2 2 3" xfId="29613" xr:uid="{72E82D9E-D1F7-4F48-BB2F-2EF342D87041}"/>
    <cellStyle name="Output 2 10 2 2 2 4" xfId="29614" xr:uid="{ADCE0911-43D0-4799-9A0D-FC0F59557B3E}"/>
    <cellStyle name="Output 2 10 2 2 3" xfId="29615" xr:uid="{0823F568-2402-43FB-A00D-BAE75F43F5C5}"/>
    <cellStyle name="Output 2 10 2 2 3 2" xfId="29616" xr:uid="{E434AB5A-43B6-4C52-997F-FED8B74C4A28}"/>
    <cellStyle name="Output 2 10 2 2 4" xfId="29617" xr:uid="{85351760-130F-41A3-80C4-08E671AD392D}"/>
    <cellStyle name="Output 2 10 2 2 5" xfId="29618" xr:uid="{E53CF8D3-B3BD-4FB5-9B6E-16EC287FF575}"/>
    <cellStyle name="Output 2 10 2 2 6" xfId="29619" xr:uid="{EA9BD082-852F-4BD5-878F-BE9DDECD81C6}"/>
    <cellStyle name="Output 2 10 2 2 7" xfId="29620" xr:uid="{F0C92E4C-5819-4CC1-AD43-FA8ABC98B42B}"/>
    <cellStyle name="Output 2 10 2 2 8" xfId="29621" xr:uid="{08275AA0-C036-45A1-8909-83646CD6D157}"/>
    <cellStyle name="Output 2 10 2 3" xfId="29622" xr:uid="{C9D93D18-F93F-4834-ADF0-9298AE8528D4}"/>
    <cellStyle name="Output 2 10 2 3 2" xfId="29623" xr:uid="{7801AF60-DC42-44D5-A724-9D9E5C5E3F4B}"/>
    <cellStyle name="Output 2 10 2 3 2 2" xfId="29624" xr:uid="{669FDCAB-4250-49D4-97F2-DFB213FF3CA2}"/>
    <cellStyle name="Output 2 10 2 3 2 3" xfId="29625" xr:uid="{CAFFF8B3-B36A-4865-8BF7-27D2D28F5487}"/>
    <cellStyle name="Output 2 10 2 3 3" xfId="29626" xr:uid="{A8EA2C6C-AAF5-4797-B720-11BFF5643EB4}"/>
    <cellStyle name="Output 2 10 2 3 3 2" xfId="29627" xr:uid="{F15C1DE6-0799-4363-B501-46D9D59375F4}"/>
    <cellStyle name="Output 2 10 2 3 4" xfId="29628" xr:uid="{6EE110E7-C674-4728-A707-02D4950A0FCD}"/>
    <cellStyle name="Output 2 10 2 3 5" xfId="29629" xr:uid="{47594246-D776-4931-AF0D-F058F6DF28B0}"/>
    <cellStyle name="Output 2 10 2 3 6" xfId="29630" xr:uid="{6AB380DE-875B-49C4-BFC0-384F943BBED9}"/>
    <cellStyle name="Output 2 10 2 4" xfId="29631" xr:uid="{AAC2CDCA-3B87-47E9-9D9E-A754B0A16452}"/>
    <cellStyle name="Output 2 10 2 4 2" xfId="29632" xr:uid="{A96423B2-AFFA-4BFA-8210-8B067D027E06}"/>
    <cellStyle name="Output 2 10 2 4 3" xfId="29633" xr:uid="{0172847E-4A67-49F5-9A70-F506366A6B89}"/>
    <cellStyle name="Output 2 10 2 5" xfId="29634" xr:uid="{A0B082CC-5F4A-45BE-9BC7-94129542D0D4}"/>
    <cellStyle name="Output 2 10 2 5 2" xfId="29635" xr:uid="{61026947-F820-4359-8E25-5AFDA70D8730}"/>
    <cellStyle name="Output 2 10 2 5 3" xfId="29636" xr:uid="{3547106E-8AD4-43D8-9F40-10BC51B1F2CB}"/>
    <cellStyle name="Output 2 10 2 6" xfId="29637" xr:uid="{90571153-D7BA-4833-885A-FEB8A8E3FA30}"/>
    <cellStyle name="Output 2 10 2 6 2" xfId="29638" xr:uid="{00E3C242-E306-4FB3-984B-8639F59B39C4}"/>
    <cellStyle name="Output 2 10 2 6 3" xfId="29639" xr:uid="{02DEAA73-B53D-4D9F-9AD3-427B9B586C00}"/>
    <cellStyle name="Output 2 10 2 7" xfId="29640" xr:uid="{32AB0435-DC29-4159-B31B-FAF3667D73E7}"/>
    <cellStyle name="Output 2 10 2 7 2" xfId="29641" xr:uid="{05A4524A-20D3-4B3A-8193-217D968E944E}"/>
    <cellStyle name="Output 2 10 2 7 3" xfId="29642" xr:uid="{F4CC754D-5ED7-4ADA-8B8E-1EB1A37D22F0}"/>
    <cellStyle name="Output 2 10 2 8" xfId="29643" xr:uid="{45979C17-D7B4-4532-90A7-7B03CC9552E4}"/>
    <cellStyle name="Output 2 10 2 8 2" xfId="29644" xr:uid="{D14A5803-4148-40C7-8F6E-B1378F0F636D}"/>
    <cellStyle name="Output 2 10 2 8 3" xfId="29645" xr:uid="{B0B20294-4D10-476D-8BDC-7A854B3AF8A2}"/>
    <cellStyle name="Output 2 10 2 9" xfId="29646" xr:uid="{946A813D-72C7-4E44-A2AE-C105FB6239D5}"/>
    <cellStyle name="Output 2 10 2 9 2" xfId="29647" xr:uid="{08AD2F5E-721F-4524-8FA6-2EA4362EFF0A}"/>
    <cellStyle name="Output 2 10 2 9 3" xfId="29648" xr:uid="{DE3E8D5D-B36C-48EB-8736-3AE33DE4694E}"/>
    <cellStyle name="Output 2 10 3" xfId="29649" xr:uid="{79AF5408-96F6-4D6D-851B-0C94A08FB895}"/>
    <cellStyle name="Output 2 10 3 2" xfId="29650" xr:uid="{9FF2EFDE-7439-43DE-B22B-8DF73855808E}"/>
    <cellStyle name="Output 2 10 3 2 2" xfId="29651" xr:uid="{02088241-FBE3-4745-9CD0-CCCC20095C4B}"/>
    <cellStyle name="Output 2 10 3 3" xfId="29652" xr:uid="{F728B749-70CD-403A-B208-F9D937CDFA52}"/>
    <cellStyle name="Output 2 10 3 4" xfId="29653" xr:uid="{C782E642-D4C1-406A-9AC5-77AA54AE6867}"/>
    <cellStyle name="Output 2 10 4" xfId="29654" xr:uid="{D9F44FC1-D8FA-479C-B838-57238BBED5B1}"/>
    <cellStyle name="Output 2 10 4 2" xfId="29655" xr:uid="{7F31853E-6C1D-4579-92FA-01231C92E3E6}"/>
    <cellStyle name="Output 2 10 4 3" xfId="29656" xr:uid="{7265EA29-0ACE-4C34-ADDF-EBC62FE24C25}"/>
    <cellStyle name="Output 2 10 5" xfId="29657" xr:uid="{23F08B65-8D76-4870-9C9F-733B0F9D9D8D}"/>
    <cellStyle name="Output 2 10 5 2" xfId="29658" xr:uid="{00FAB1E9-CD28-4FE9-BDF7-4DCF434FFE9B}"/>
    <cellStyle name="Output 2 10 5 3" xfId="29659" xr:uid="{A46236C3-67C3-4763-B8E5-B2807661E10F}"/>
    <cellStyle name="Output 2 10 6" xfId="29660" xr:uid="{1F3A1595-CC4F-4786-AF5C-0E11502A9C52}"/>
    <cellStyle name="Output 2 10 6 2" xfId="29661" xr:uid="{8CD8949A-C92D-4946-BFE2-85D13C5E48AC}"/>
    <cellStyle name="Output 2 10 6 3" xfId="29662" xr:uid="{4176DF76-9537-4607-A243-7E6354F7135C}"/>
    <cellStyle name="Output 2 10 7" xfId="29663" xr:uid="{75D8C82A-7941-475B-95C7-750D3DE2C001}"/>
    <cellStyle name="Output 2 10 7 2" xfId="29664" xr:uid="{A88FAE26-F0A3-4621-B66C-299F220B965F}"/>
    <cellStyle name="Output 2 10 7 3" xfId="29665" xr:uid="{0D50E2F6-53B8-439F-9A75-7EF4D568BFCD}"/>
    <cellStyle name="Output 2 10 8" xfId="29666" xr:uid="{F9C8ED72-C367-43A3-8381-68C099EEBA2B}"/>
    <cellStyle name="Output 2 10 8 2" xfId="29667" xr:uid="{4FBB2D68-EB9C-453B-B13C-90A57D5ED63E}"/>
    <cellStyle name="Output 2 10 8 3" xfId="29668" xr:uid="{7BD175AC-17F8-4D1D-83ED-2CAEA5D3305D}"/>
    <cellStyle name="Output 2 10 9" xfId="29669" xr:uid="{311AA6D4-ABDD-40DD-A1D5-1945E0B207A5}"/>
    <cellStyle name="Output 2 10 9 2" xfId="29670" xr:uid="{CB77A3BE-8EBA-4790-A3A4-998C46AB4DD9}"/>
    <cellStyle name="Output 2 10 9 3" xfId="29671" xr:uid="{3342C6A5-FB79-452B-A147-0CC87D6B836C}"/>
    <cellStyle name="Output 2 11" xfId="29672" xr:uid="{8844C84C-2E50-47AF-900A-80C9218D4E13}"/>
    <cellStyle name="Output 2 11 10" xfId="29673" xr:uid="{E211B11F-B520-4949-9314-19EB8A2AE2F7}"/>
    <cellStyle name="Output 2 11 10 2" xfId="29674" xr:uid="{6AD45F49-6F5A-442E-9BF0-6928BDBD0220}"/>
    <cellStyle name="Output 2 11 10 3" xfId="29675" xr:uid="{6E5CB515-6A43-48A6-88A8-2B5AF936CC26}"/>
    <cellStyle name="Output 2 11 11" xfId="29676" xr:uid="{B827122C-46C8-4FAD-8C38-4C7A4AD669A6}"/>
    <cellStyle name="Output 2 11 11 2" xfId="29677" xr:uid="{447B05F3-71E8-41D1-ABD6-45547D8EC27C}"/>
    <cellStyle name="Output 2 11 12" xfId="29678" xr:uid="{8EE93723-21B0-46AA-9BD3-2783E9D22954}"/>
    <cellStyle name="Output 2 11 2" xfId="29679" xr:uid="{C37BA65B-0661-44FC-98C5-63FBA82E1537}"/>
    <cellStyle name="Output 2 11 2 10" xfId="29680" xr:uid="{AC157763-85AF-48DB-B14B-586EA4EB0E05}"/>
    <cellStyle name="Output 2 11 2 10 2" xfId="29681" xr:uid="{3E16A855-171E-4F26-A297-7DCBCCB6433A}"/>
    <cellStyle name="Output 2 11 2 2" xfId="29682" xr:uid="{A091B2BE-33A9-4D37-8CB0-F497F3C58D82}"/>
    <cellStyle name="Output 2 11 2 2 2" xfId="29683" xr:uid="{6C574FC9-E94A-484C-A640-AFEB0B00C340}"/>
    <cellStyle name="Output 2 11 2 2 2 2" xfId="29684" xr:uid="{15CD3A02-69BE-459E-A4D6-5D774B916831}"/>
    <cellStyle name="Output 2 11 2 2 3" xfId="29685" xr:uid="{BDFDEDB7-F8CF-4374-B01B-EE92D7BC4F4E}"/>
    <cellStyle name="Output 2 11 2 2 4" xfId="29686" xr:uid="{E759D32B-9ED8-4AC6-8BA6-2919991F1C04}"/>
    <cellStyle name="Output 2 11 2 3" xfId="29687" xr:uid="{9D1094CE-1B84-4B40-ABF3-EDFD1B3083D6}"/>
    <cellStyle name="Output 2 11 2 3 2" xfId="29688" xr:uid="{FEED0767-4A18-4DBB-9187-4ED68EC5B235}"/>
    <cellStyle name="Output 2 11 2 3 3" xfId="29689" xr:uid="{9A6D9BA3-2F3A-403C-BB82-957FD4E71468}"/>
    <cellStyle name="Output 2 11 2 4" xfId="29690" xr:uid="{000E3ED1-9D81-4EE5-BEBB-791A17676AA6}"/>
    <cellStyle name="Output 2 11 2 4 2" xfId="29691" xr:uid="{3B178F7C-4E5C-4C42-B65B-7617B1F7D0E6}"/>
    <cellStyle name="Output 2 11 2 4 3" xfId="29692" xr:uid="{202CA90D-97BE-4F01-83A2-12C5DCE70CDC}"/>
    <cellStyle name="Output 2 11 2 5" xfId="29693" xr:uid="{AF9C9024-86CA-4B2B-B1B4-8E1BAA86D08F}"/>
    <cellStyle name="Output 2 11 2 5 2" xfId="29694" xr:uid="{2C84E7A5-64FB-4CB7-8C82-3A2E7CCCDFFE}"/>
    <cellStyle name="Output 2 11 2 5 3" xfId="29695" xr:uid="{A6D2BF71-BD65-4526-BBB3-CDA88D62573F}"/>
    <cellStyle name="Output 2 11 2 6" xfId="29696" xr:uid="{7ACEFA29-DA0C-4B9B-B1E6-E473E81F199C}"/>
    <cellStyle name="Output 2 11 2 6 2" xfId="29697" xr:uid="{BCD02AFE-A17B-42FA-8997-2EA07441A4A6}"/>
    <cellStyle name="Output 2 11 2 6 3" xfId="29698" xr:uid="{D27E9064-0BC2-44B1-AF12-436F4249746F}"/>
    <cellStyle name="Output 2 11 2 7" xfId="29699" xr:uid="{6960A3C0-1A8E-409B-B9EE-27CA4DD31B03}"/>
    <cellStyle name="Output 2 11 2 7 2" xfId="29700" xr:uid="{B06BE40E-92DA-462F-B3F4-4AA09F8A141E}"/>
    <cellStyle name="Output 2 11 2 7 3" xfId="29701" xr:uid="{74125267-CDFA-430E-A8E0-A513B8D73EA0}"/>
    <cellStyle name="Output 2 11 2 8" xfId="29702" xr:uid="{C97A384B-FABD-427D-AC47-AB9D7727A498}"/>
    <cellStyle name="Output 2 11 2 8 2" xfId="29703" xr:uid="{5C809734-D88E-43D4-8504-8A41F474452D}"/>
    <cellStyle name="Output 2 11 2 8 3" xfId="29704" xr:uid="{33091AA0-BA6C-46C4-8D53-319D2EB5034A}"/>
    <cellStyle name="Output 2 11 2 9" xfId="29705" xr:uid="{AB776C4D-EEC6-49A6-94F4-46D527B39062}"/>
    <cellStyle name="Output 2 11 2 9 2" xfId="29706" xr:uid="{4C687EE1-08B2-4310-A7E2-16AF41222F43}"/>
    <cellStyle name="Output 2 11 2 9 3" xfId="29707" xr:uid="{27065919-0481-4B20-A56D-9B04BBB1A9BD}"/>
    <cellStyle name="Output 2 11 3" xfId="29708" xr:uid="{80EE9480-7569-4213-99DA-F86C7002DADF}"/>
    <cellStyle name="Output 2 11 3 2" xfId="29709" xr:uid="{9F6774EE-DD8B-4C53-83BF-5DA9BFECA681}"/>
    <cellStyle name="Output 2 11 3 3" xfId="29710" xr:uid="{00D71D15-73AA-4BA9-8F5D-E45981E1AA0E}"/>
    <cellStyle name="Output 2 11 3 4" xfId="29711" xr:uid="{D2CE2C93-0168-4576-8C98-B156C52CF460}"/>
    <cellStyle name="Output 2 11 4" xfId="29712" xr:uid="{7A8FA665-DF92-41E9-B3FA-513F89CA97EC}"/>
    <cellStyle name="Output 2 11 4 2" xfId="29713" xr:uid="{72379FA8-F825-44F7-832D-59BD03DDA7E2}"/>
    <cellStyle name="Output 2 11 4 3" xfId="29714" xr:uid="{88E9094E-55E9-4D4C-B4EA-EFF1B1994213}"/>
    <cellStyle name="Output 2 11 5" xfId="29715" xr:uid="{EFDC5F39-3404-4713-A5EB-E8FA90664D4C}"/>
    <cellStyle name="Output 2 11 5 2" xfId="29716" xr:uid="{4938E2DD-E286-42DA-A3A9-B3FE3FF53351}"/>
    <cellStyle name="Output 2 11 5 3" xfId="29717" xr:uid="{7CC71A76-4F09-4F43-8090-E62D92513AF4}"/>
    <cellStyle name="Output 2 11 6" xfId="29718" xr:uid="{3F747EB9-16AE-45F3-BE63-DF76131CE4D9}"/>
    <cellStyle name="Output 2 11 6 2" xfId="29719" xr:uid="{4D3BFCB8-52B2-461C-B020-1A0915FC362B}"/>
    <cellStyle name="Output 2 11 6 3" xfId="29720" xr:uid="{18C043D6-20FE-40DC-934B-223B3C19A3D9}"/>
    <cellStyle name="Output 2 11 7" xfId="29721" xr:uid="{144B8ECF-1C6F-4C40-B26B-A1529D9BBDC6}"/>
    <cellStyle name="Output 2 11 7 2" xfId="29722" xr:uid="{BC8D4F35-F17D-4677-A172-37DD525F316F}"/>
    <cellStyle name="Output 2 11 7 3" xfId="29723" xr:uid="{46FF0138-18A7-45F5-B56F-60A417171318}"/>
    <cellStyle name="Output 2 11 8" xfId="29724" xr:uid="{43823119-0AD1-4B4E-A31A-1C715A7DA191}"/>
    <cellStyle name="Output 2 11 8 2" xfId="29725" xr:uid="{F795652E-1A42-4167-BBC9-5BEF53B51C11}"/>
    <cellStyle name="Output 2 11 8 3" xfId="29726" xr:uid="{4D592223-9656-45A8-AA79-1B5DD5EC5D78}"/>
    <cellStyle name="Output 2 11 9" xfId="29727" xr:uid="{B04EF82F-581B-4F69-9193-48848CD61A23}"/>
    <cellStyle name="Output 2 11 9 2" xfId="29728" xr:uid="{6BE33AA3-CA78-4C0D-A75B-661BB97F7920}"/>
    <cellStyle name="Output 2 11 9 3" xfId="29729" xr:uid="{70EE4112-7438-4428-9A13-B0A52C21BB43}"/>
    <cellStyle name="Output 2 12" xfId="29730" xr:uid="{043258BB-4D86-4132-AF67-5AAB3B976BC7}"/>
    <cellStyle name="Output 2 12 10" xfId="29731" xr:uid="{CB2B4831-FA11-4547-837A-03A3DA833AC8}"/>
    <cellStyle name="Output 2 12 10 2" xfId="29732" xr:uid="{DDE287C1-A133-4EFC-9FDD-983165ACE8A7}"/>
    <cellStyle name="Output 2 12 2" xfId="29733" xr:uid="{5EF68712-73B2-4088-A1D5-A86C1C82F188}"/>
    <cellStyle name="Output 2 12 2 2" xfId="29734" xr:uid="{0213D061-97AA-4183-B864-AD24BC9D39C0}"/>
    <cellStyle name="Output 2 12 2 2 2" xfId="29735" xr:uid="{CF7839F1-79E9-44ED-AF49-C23E00061657}"/>
    <cellStyle name="Output 2 12 2 3" xfId="29736" xr:uid="{D7ADEBB4-3AE0-47A4-8061-06D4AEC57009}"/>
    <cellStyle name="Output 2 12 2 4" xfId="29737" xr:uid="{D6844DD0-5ED9-4B21-B290-9C727A23DD24}"/>
    <cellStyle name="Output 2 12 3" xfId="29738" xr:uid="{B2711E07-267A-427C-94FF-C1A2DDD1C88D}"/>
    <cellStyle name="Output 2 12 3 2" xfId="29739" xr:uid="{67647DBF-5F41-4914-8D69-E6B0EAC1A65E}"/>
    <cellStyle name="Output 2 12 3 3" xfId="29740" xr:uid="{E241221B-30D1-4968-BC44-1622FEFB58A6}"/>
    <cellStyle name="Output 2 12 4" xfId="29741" xr:uid="{E24F78C4-3C40-4312-91F1-D18CEFCC6AFA}"/>
    <cellStyle name="Output 2 12 4 2" xfId="29742" xr:uid="{0F5ABAB7-7876-4B26-BDFF-66CA3A019414}"/>
    <cellStyle name="Output 2 12 4 3" xfId="29743" xr:uid="{E3A2C90C-57E5-43B3-B310-EDA980D3241F}"/>
    <cellStyle name="Output 2 12 5" xfId="29744" xr:uid="{BB75818E-EF0C-4B28-98A4-4B03B69948C5}"/>
    <cellStyle name="Output 2 12 5 2" xfId="29745" xr:uid="{EDEF53D9-4DBF-479F-9D65-8AA374FE37CE}"/>
    <cellStyle name="Output 2 12 5 3" xfId="29746" xr:uid="{88851A39-AA62-467E-995A-648E54B628F2}"/>
    <cellStyle name="Output 2 12 6" xfId="29747" xr:uid="{4764C01D-5468-4A45-AB6E-A1DD0746E84D}"/>
    <cellStyle name="Output 2 12 6 2" xfId="29748" xr:uid="{8994AED5-2F2C-49CE-B97F-9CE59098E95D}"/>
    <cellStyle name="Output 2 12 6 3" xfId="29749" xr:uid="{A1B4FD69-E911-4557-8D5C-48FD45DBA8DE}"/>
    <cellStyle name="Output 2 12 7" xfId="29750" xr:uid="{A42B34D9-6245-4069-A185-7DB5D5158320}"/>
    <cellStyle name="Output 2 12 7 2" xfId="29751" xr:uid="{6519872A-36C3-4F59-8BB9-2F4EB0D480E8}"/>
    <cellStyle name="Output 2 12 7 3" xfId="29752" xr:uid="{0DC23981-A137-4B90-BBA3-9592EC5B7C8A}"/>
    <cellStyle name="Output 2 12 8" xfId="29753" xr:uid="{7939FB12-BAC7-449C-8FA3-DCF327F3074A}"/>
    <cellStyle name="Output 2 12 8 2" xfId="29754" xr:uid="{35103954-0567-4EFC-A9D7-D9896A7D4E40}"/>
    <cellStyle name="Output 2 12 8 3" xfId="29755" xr:uid="{83E1223C-150E-4D7B-95CE-ACFE99151456}"/>
    <cellStyle name="Output 2 12 9" xfId="29756" xr:uid="{1FD28F3D-601E-4DB2-AF7B-7C9EEA775D5C}"/>
    <cellStyle name="Output 2 12 9 2" xfId="29757" xr:uid="{7C2382E1-77A1-46F6-B2C3-FEF4DC40AE49}"/>
    <cellStyle name="Output 2 12 9 3" xfId="29758" xr:uid="{5EE8A450-649D-4109-A1DF-69DB22C75BBC}"/>
    <cellStyle name="Output 2 13" xfId="29759" xr:uid="{C2B97C90-E7CB-49FE-BCC4-A8E55A98F912}"/>
    <cellStyle name="Output 2 13 2" xfId="29760" xr:uid="{00D60153-4D74-4277-B4B6-3F8A508BE360}"/>
    <cellStyle name="Output 2 13 3" xfId="29761" xr:uid="{FC53C415-C127-4EF5-9700-8A6810D77A6D}"/>
    <cellStyle name="Output 2 13 4" xfId="29762" xr:uid="{CFD141C5-9755-4745-8F8C-2752CEB657CD}"/>
    <cellStyle name="Output 2 14" xfId="29763" xr:uid="{5A072306-231D-41BE-96C8-9438C430A3BE}"/>
    <cellStyle name="Output 2 14 2" xfId="29764" xr:uid="{CAACD529-B664-43B9-88D4-EAE3DA2E1A80}"/>
    <cellStyle name="Output 2 14 3" xfId="29765" xr:uid="{93A830AE-B43A-4280-8B7C-2C32B6942A48}"/>
    <cellStyle name="Output 2 15" xfId="29766" xr:uid="{24669ABB-6602-433B-B0AE-DFAE18C3A39C}"/>
    <cellStyle name="Output 2 15 2" xfId="29767" xr:uid="{81A1B136-B20A-43B1-AAA1-E5275C589EF5}"/>
    <cellStyle name="Output 2 15 3" xfId="29768" xr:uid="{BE9206E9-60B1-49F3-BE16-DD67701D7B48}"/>
    <cellStyle name="Output 2 16" xfId="29769" xr:uid="{AA2DE520-E768-452C-800A-4048CE564D6F}"/>
    <cellStyle name="Output 2 16 2" xfId="29770" xr:uid="{C0FE52F1-A8F6-4195-B829-6B8C231FE9C1}"/>
    <cellStyle name="Output 2 16 3" xfId="29771" xr:uid="{667DACAC-ADF0-4173-B1EE-822124731392}"/>
    <cellStyle name="Output 2 17" xfId="29772" xr:uid="{AA3ED7D3-B01C-4444-824C-093E99A878F0}"/>
    <cellStyle name="Output 2 17 2" xfId="29773" xr:uid="{D641FEC1-969A-4326-8660-3B0C5936F01E}"/>
    <cellStyle name="Output 2 17 3" xfId="29774" xr:uid="{4F9F8CBB-1AA3-4A5E-BA33-3B1BA97254A4}"/>
    <cellStyle name="Output 2 18" xfId="29775" xr:uid="{BCCFD5CA-C59F-44D2-94FA-23AE21071425}"/>
    <cellStyle name="Output 2 18 2" xfId="29776" xr:uid="{BB22B1FD-6A5F-4B3E-ABAC-9200A13150E3}"/>
    <cellStyle name="Output 2 18 3" xfId="29777" xr:uid="{0359BF48-DE85-4519-9B4B-B7320D871178}"/>
    <cellStyle name="Output 2 19" xfId="29778" xr:uid="{86B14595-ECFE-4113-91A6-C78A7912DBA8}"/>
    <cellStyle name="Output 2 19 2" xfId="29779" xr:uid="{B7E0A131-A338-479D-844B-AA277E9C24EF}"/>
    <cellStyle name="Output 2 19 3" xfId="29780" xr:uid="{50373803-993A-4B4A-82CA-D9D987985D57}"/>
    <cellStyle name="Output 2 2" xfId="29781" xr:uid="{88CEE73B-719A-4F79-874D-B1369F4A8FCB}"/>
    <cellStyle name="Output 2 2 10" xfId="29782" xr:uid="{F743E411-E42B-4B05-962B-F2578487AC73}"/>
    <cellStyle name="Output 2 2 10 2" xfId="29783" xr:uid="{4050790E-979F-414E-9F5A-28718F54A53A}"/>
    <cellStyle name="Output 2 2 10 3" xfId="29784" xr:uid="{070A805A-3484-4BF5-B0D2-029CAA7A9F85}"/>
    <cellStyle name="Output 2 2 11" xfId="29785" xr:uid="{FC33AD73-E0CA-4C3B-A2E0-C136E4FA7B30}"/>
    <cellStyle name="Output 2 2 11 2" xfId="29786" xr:uid="{D3525345-9A44-49DB-A2F6-BB49A07DBEB6}"/>
    <cellStyle name="Output 2 2 12" xfId="29787" xr:uid="{CF3C40FF-54A9-46CE-8847-FF5D6AB996BA}"/>
    <cellStyle name="Output 2 2 2" xfId="29788" xr:uid="{D2D12816-E428-449C-AAC6-D5430ABDD6E9}"/>
    <cellStyle name="Output 2 2 2 10" xfId="29789" xr:uid="{0832529C-D415-4C9C-82E3-AAE10ABEB490}"/>
    <cellStyle name="Output 2 2 2 10 2" xfId="29790" xr:uid="{FBC5CFCA-C2DB-4EB3-B8A4-3F58945A4C3A}"/>
    <cellStyle name="Output 2 2 2 11" xfId="29791" xr:uid="{C0B69F81-A784-4F4D-855B-2C4E71669BFF}"/>
    <cellStyle name="Output 2 2 2 2" xfId="29792" xr:uid="{C5456094-170C-48F6-8346-B35E2FA3232C}"/>
    <cellStyle name="Output 2 2 2 2 2" xfId="29793" xr:uid="{4A8E7607-4D75-45F4-B15D-2C85D9736FC8}"/>
    <cellStyle name="Output 2 2 2 2 2 2" xfId="29794" xr:uid="{E4EAB309-B668-4C98-BE55-21D0DD062EEA}"/>
    <cellStyle name="Output 2 2 2 2 2 3" xfId="29795" xr:uid="{4BA2444E-8D20-44D8-9C44-940C8A81B9FE}"/>
    <cellStyle name="Output 2 2 2 2 2 4" xfId="29796" xr:uid="{3EFA3234-F772-47E9-B050-6D0821047C6F}"/>
    <cellStyle name="Output 2 2 2 2 3" xfId="29797" xr:uid="{71ABBFEF-5192-4E6F-ADC3-06A4A80E2BEF}"/>
    <cellStyle name="Output 2 2 2 2 3 2" xfId="29798" xr:uid="{23BB4B54-D59E-4D0E-B476-C6557C777AA4}"/>
    <cellStyle name="Output 2 2 2 2 4" xfId="29799" xr:uid="{390CE60A-B9B7-4A33-A2C0-71DBD4B2B2D4}"/>
    <cellStyle name="Output 2 2 2 2 5" xfId="29800" xr:uid="{324C155C-7381-4FB7-A129-B986363DDE7A}"/>
    <cellStyle name="Output 2 2 2 2 6" xfId="29801" xr:uid="{41C3526B-4237-43A3-AD5C-254715BF883D}"/>
    <cellStyle name="Output 2 2 2 2 7" xfId="29802" xr:uid="{37977646-C6FA-4C17-B338-A076858F74D1}"/>
    <cellStyle name="Output 2 2 2 2 8" xfId="29803" xr:uid="{F2D81E63-DC9A-4A0D-90F1-189EC017045E}"/>
    <cellStyle name="Output 2 2 2 3" xfId="29804" xr:uid="{DB55B234-54CF-40FA-958B-C5B6549D8F15}"/>
    <cellStyle name="Output 2 2 2 3 2" xfId="29805" xr:uid="{C075EBF1-5C20-4540-8465-EBC8186C3962}"/>
    <cellStyle name="Output 2 2 2 3 2 2" xfId="29806" xr:uid="{7FA0855E-24A7-41B4-A3EE-E0C538C3285C}"/>
    <cellStyle name="Output 2 2 2 3 2 3" xfId="29807" xr:uid="{D22FBF28-9883-44E6-A018-31C4BE92FE4B}"/>
    <cellStyle name="Output 2 2 2 3 3" xfId="29808" xr:uid="{3F4C45FB-FD88-428B-B0A1-7BFB035A8C27}"/>
    <cellStyle name="Output 2 2 2 3 3 2" xfId="29809" xr:uid="{AE4F1454-1BA4-42D4-903C-E153F568C7CF}"/>
    <cellStyle name="Output 2 2 2 3 4" xfId="29810" xr:uid="{B12ACC72-B3C5-4A27-8001-094997F70610}"/>
    <cellStyle name="Output 2 2 2 3 5" xfId="29811" xr:uid="{F186BC1F-5F70-4BB6-8E9F-011F6430ED2C}"/>
    <cellStyle name="Output 2 2 2 3 6" xfId="29812" xr:uid="{A7E13FAC-5628-4872-AFEE-9EDAD9C0B5E2}"/>
    <cellStyle name="Output 2 2 2 4" xfId="29813" xr:uid="{8B691141-9DC1-40C9-BC8C-6A9C82C26C8D}"/>
    <cellStyle name="Output 2 2 2 4 2" xfId="29814" xr:uid="{780E3C4B-5093-40DE-AA41-BDF655E55F02}"/>
    <cellStyle name="Output 2 2 2 4 3" xfId="29815" xr:uid="{E34014DC-12C9-43F5-8AE6-EA2CAC35E12F}"/>
    <cellStyle name="Output 2 2 2 5" xfId="29816" xr:uid="{F35E2917-F0C0-4FC6-8973-9C5EA6E9C1D4}"/>
    <cellStyle name="Output 2 2 2 5 2" xfId="29817" xr:uid="{0ED50D57-DB85-447E-8A8B-2A211633376D}"/>
    <cellStyle name="Output 2 2 2 5 3" xfId="29818" xr:uid="{5FCA3C78-DBDF-4E14-9C8D-9DF6833D0CA3}"/>
    <cellStyle name="Output 2 2 2 6" xfId="29819" xr:uid="{F89553DD-7727-42B6-BC6A-352D05B82C8B}"/>
    <cellStyle name="Output 2 2 2 6 2" xfId="29820" xr:uid="{1C5F495E-754D-47CF-A6B0-A72201E02ED1}"/>
    <cellStyle name="Output 2 2 2 6 3" xfId="29821" xr:uid="{2CF9FBA8-D166-4985-AD44-311DA8E98FA8}"/>
    <cellStyle name="Output 2 2 2 7" xfId="29822" xr:uid="{4D18CF22-B442-42A5-9C4D-16186E831349}"/>
    <cellStyle name="Output 2 2 2 7 2" xfId="29823" xr:uid="{4000FEF8-6F8D-45EC-A650-75ECA9EE6933}"/>
    <cellStyle name="Output 2 2 2 7 3" xfId="29824" xr:uid="{4F153846-1AC7-4F64-AE18-666DFDC3DDF3}"/>
    <cellStyle name="Output 2 2 2 8" xfId="29825" xr:uid="{C531CAA9-CE0A-431B-B2B9-C60F95173ADD}"/>
    <cellStyle name="Output 2 2 2 8 2" xfId="29826" xr:uid="{991B21F5-53A8-411A-8858-EA4D80C8D38F}"/>
    <cellStyle name="Output 2 2 2 8 3" xfId="29827" xr:uid="{5F74EA33-0100-42C2-AE67-9130BA534964}"/>
    <cellStyle name="Output 2 2 2 9" xfId="29828" xr:uid="{D261ACC1-1712-4236-87C8-3CC78587072D}"/>
    <cellStyle name="Output 2 2 2 9 2" xfId="29829" xr:uid="{32D5A9BC-D90F-4ABF-95E9-1A2E0AAE100B}"/>
    <cellStyle name="Output 2 2 2 9 3" xfId="29830" xr:uid="{F0F43CBB-A0A2-4D6F-AF83-F45D316B3839}"/>
    <cellStyle name="Output 2 2 3" xfId="29831" xr:uid="{2D1A24CA-5F95-4E48-9716-E4E883314F67}"/>
    <cellStyle name="Output 2 2 3 2" xfId="29832" xr:uid="{E08646A7-AD56-4A52-BC76-BCF8FE4CE26F}"/>
    <cellStyle name="Output 2 2 3 2 2" xfId="29833" xr:uid="{E0AE4292-ADC2-4334-811C-F9C576097AA2}"/>
    <cellStyle name="Output 2 2 3 3" xfId="29834" xr:uid="{7EDCDD02-DC34-45A7-A870-18B1AFEDEBA7}"/>
    <cellStyle name="Output 2 2 3 4" xfId="29835" xr:uid="{4045DD3A-3132-4FD3-B2E0-58578465105E}"/>
    <cellStyle name="Output 2 2 4" xfId="29836" xr:uid="{057C4C28-6656-4C5F-B676-85E99685240A}"/>
    <cellStyle name="Output 2 2 4 2" xfId="29837" xr:uid="{3B631E2D-1303-4BB1-8A30-568ACB56DDCA}"/>
    <cellStyle name="Output 2 2 4 3" xfId="29838" xr:uid="{4C25B02E-E2DE-49D3-AA58-1CDAEE58E801}"/>
    <cellStyle name="Output 2 2 5" xfId="29839" xr:uid="{54DA8F77-A866-45DA-AA77-DF1D45F8EA2C}"/>
    <cellStyle name="Output 2 2 5 2" xfId="29840" xr:uid="{A4EFAF1F-1F45-41B8-B95B-BDFF180C4686}"/>
    <cellStyle name="Output 2 2 5 3" xfId="29841" xr:uid="{05067B5F-3086-4A99-A7A9-7C23FD88A2BD}"/>
    <cellStyle name="Output 2 2 6" xfId="29842" xr:uid="{B3A8617E-9D14-4448-A491-C78E25F5AAE7}"/>
    <cellStyle name="Output 2 2 6 2" xfId="29843" xr:uid="{3F23B785-06BF-4FBA-9321-C1C182FDD55F}"/>
    <cellStyle name="Output 2 2 6 3" xfId="29844" xr:uid="{68E90252-E2BD-48C8-8196-6863F8F0F3F8}"/>
    <cellStyle name="Output 2 2 7" xfId="29845" xr:uid="{010C5E57-394F-4978-B90C-ABE999B91153}"/>
    <cellStyle name="Output 2 2 7 2" xfId="29846" xr:uid="{E581C33A-AFC1-4269-B4F1-7D8A72EE01E8}"/>
    <cellStyle name="Output 2 2 7 3" xfId="29847" xr:uid="{7F041EE1-23C6-4224-A217-9352C63912A3}"/>
    <cellStyle name="Output 2 2 8" xfId="29848" xr:uid="{C5399F7A-6C7E-4EBF-86D6-653F56634667}"/>
    <cellStyle name="Output 2 2 8 2" xfId="29849" xr:uid="{B257FA0F-473D-4E2D-9592-8A0A334A2758}"/>
    <cellStyle name="Output 2 2 8 3" xfId="29850" xr:uid="{AA3EBEF8-6817-4733-A4AD-F154E2448C5B}"/>
    <cellStyle name="Output 2 2 9" xfId="29851" xr:uid="{6787886D-F68C-4EBC-BE51-05B7859367FD}"/>
    <cellStyle name="Output 2 2 9 2" xfId="29852" xr:uid="{5D994383-143C-4E4B-99B9-3FB5A354B352}"/>
    <cellStyle name="Output 2 2 9 3" xfId="29853" xr:uid="{D26A160D-FEBC-40A4-B412-5D56B51138E8}"/>
    <cellStyle name="Output 2 20" xfId="29854" xr:uid="{5E64523B-1969-4D8F-B686-4F11D7A218AF}"/>
    <cellStyle name="Output 2 20 2" xfId="29855" xr:uid="{6D1DF6BA-6FB1-48FF-B73F-220FF3DC1EF1}"/>
    <cellStyle name="Output 2 20 3" xfId="29856" xr:uid="{E68276F4-8872-4307-9642-F9AA437631FC}"/>
    <cellStyle name="Output 2 21" xfId="29857" xr:uid="{EE5BB740-5B57-409C-ADB0-D6898705DBF6}"/>
    <cellStyle name="Output 2 21 2" xfId="29858" xr:uid="{932AA3C2-FB7E-41BD-A283-11B47D824747}"/>
    <cellStyle name="Output 2 22" xfId="29859" xr:uid="{31BDFBBB-CC29-4ED2-A494-EA851C99AF78}"/>
    <cellStyle name="Output 2 3" xfId="29860" xr:uid="{7910B574-87D7-418E-A3A4-5B9D2B321560}"/>
    <cellStyle name="Output 2 3 10" xfId="29861" xr:uid="{6670D227-69ED-4187-87D6-41A5BF1FB9F9}"/>
    <cellStyle name="Output 2 3 10 2" xfId="29862" xr:uid="{B5A8DD7D-627E-4D17-AEC8-9FC862529472}"/>
    <cellStyle name="Output 2 3 10 3" xfId="29863" xr:uid="{9AC1DE60-9AF6-40BA-8970-4887680A77BD}"/>
    <cellStyle name="Output 2 3 11" xfId="29864" xr:uid="{DF85819A-E55D-42EA-B324-8C6D29F08461}"/>
    <cellStyle name="Output 2 3 11 2" xfId="29865" xr:uid="{A6D5C517-A8CC-47CD-885C-D6B98BB396F6}"/>
    <cellStyle name="Output 2 3 12" xfId="29866" xr:uid="{723F5E3A-5C61-4F4E-ABB2-6FC76C0FAF9F}"/>
    <cellStyle name="Output 2 3 2" xfId="29867" xr:uid="{ABD0B6B0-531C-4B96-B9C3-13DB3510E94A}"/>
    <cellStyle name="Output 2 3 2 10" xfId="29868" xr:uid="{4E4CB1E5-15C8-407D-8931-E7BCF45A4EA6}"/>
    <cellStyle name="Output 2 3 2 10 2" xfId="29869" xr:uid="{41C2FDEA-0614-477F-87E4-13E4EB666655}"/>
    <cellStyle name="Output 2 3 2 11" xfId="29870" xr:uid="{0DB799FB-30F6-40C3-8984-0DF4DA47BEA8}"/>
    <cellStyle name="Output 2 3 2 2" xfId="29871" xr:uid="{7372052A-E5F6-4A92-8F09-B9D9EB2AF57D}"/>
    <cellStyle name="Output 2 3 2 2 2" xfId="29872" xr:uid="{D626A618-B236-4E73-9537-548323E0B0D3}"/>
    <cellStyle name="Output 2 3 2 2 2 2" xfId="29873" xr:uid="{A2B7B785-C557-4DC8-B48A-6D823D09838D}"/>
    <cellStyle name="Output 2 3 2 2 2 3" xfId="29874" xr:uid="{4BFA37BE-4361-4179-92EC-8284381D28BC}"/>
    <cellStyle name="Output 2 3 2 2 2 4" xfId="29875" xr:uid="{F848B715-0FD3-46F6-A432-9E2FADC416DD}"/>
    <cellStyle name="Output 2 3 2 2 3" xfId="29876" xr:uid="{54FEB0C1-5296-4551-8032-C25EA85D4C2D}"/>
    <cellStyle name="Output 2 3 2 2 3 2" xfId="29877" xr:uid="{ACC19056-CC22-4932-97B7-BB0161635ECC}"/>
    <cellStyle name="Output 2 3 2 2 4" xfId="29878" xr:uid="{D0C9DF06-9FE8-478D-A4F9-E88DEB6E1998}"/>
    <cellStyle name="Output 2 3 2 2 5" xfId="29879" xr:uid="{2C96E9B8-ECBC-422E-AF98-3016FE95A0FF}"/>
    <cellStyle name="Output 2 3 2 2 6" xfId="29880" xr:uid="{CBD6F80B-3663-4EBD-BC89-14FA3E2B4F71}"/>
    <cellStyle name="Output 2 3 2 2 7" xfId="29881" xr:uid="{EB344F04-4692-48E1-8934-2E3C51279084}"/>
    <cellStyle name="Output 2 3 2 2 8" xfId="29882" xr:uid="{9F1AB095-5BB9-4999-A1AE-F3D9F5D1FFFE}"/>
    <cellStyle name="Output 2 3 2 3" xfId="29883" xr:uid="{4A6928CD-975F-4492-A823-E96DFA704B46}"/>
    <cellStyle name="Output 2 3 2 3 2" xfId="29884" xr:uid="{CC8B469F-6133-4FBB-97C5-ED8D62D2CBDB}"/>
    <cellStyle name="Output 2 3 2 3 2 2" xfId="29885" xr:uid="{7B4BC659-44D8-4178-B43C-4DA3C511D215}"/>
    <cellStyle name="Output 2 3 2 3 2 3" xfId="29886" xr:uid="{39C84050-BBF9-4798-9C69-21F89111809B}"/>
    <cellStyle name="Output 2 3 2 3 3" xfId="29887" xr:uid="{B3EF802D-A00B-47BC-A6B7-902D1CBDD65E}"/>
    <cellStyle name="Output 2 3 2 3 3 2" xfId="29888" xr:uid="{A4C20578-EB42-42D8-89B3-2C78BE76E537}"/>
    <cellStyle name="Output 2 3 2 3 4" xfId="29889" xr:uid="{AD2A84B5-11A3-4121-8D0D-18822440330F}"/>
    <cellStyle name="Output 2 3 2 3 5" xfId="29890" xr:uid="{75833C77-0EFE-4D3D-9121-FD0E11BEF35A}"/>
    <cellStyle name="Output 2 3 2 3 6" xfId="29891" xr:uid="{E6A5ECEF-DBE2-4139-847F-A536DC4E58D8}"/>
    <cellStyle name="Output 2 3 2 4" xfId="29892" xr:uid="{2747CA75-A1E2-4A75-8D92-6F670AC5164C}"/>
    <cellStyle name="Output 2 3 2 4 2" xfId="29893" xr:uid="{CCDED12D-FDEA-4349-8140-81078D9193D1}"/>
    <cellStyle name="Output 2 3 2 4 3" xfId="29894" xr:uid="{111EF9CA-9717-4129-B9D4-8F01CA348C43}"/>
    <cellStyle name="Output 2 3 2 5" xfId="29895" xr:uid="{93D40052-50E4-4060-B61A-DFA4378C90C2}"/>
    <cellStyle name="Output 2 3 2 5 2" xfId="29896" xr:uid="{F6F8BA67-BD20-4ACA-8481-95376B288B35}"/>
    <cellStyle name="Output 2 3 2 5 3" xfId="29897" xr:uid="{4ED6B2C7-56E8-4E3A-ADC3-BD12FD060AA9}"/>
    <cellStyle name="Output 2 3 2 6" xfId="29898" xr:uid="{0F0021C6-F100-4B55-A774-891FA1845C73}"/>
    <cellStyle name="Output 2 3 2 6 2" xfId="29899" xr:uid="{4C0412AE-545D-40C0-A172-7058203FF37A}"/>
    <cellStyle name="Output 2 3 2 6 3" xfId="29900" xr:uid="{D49DCBEA-BE5C-4B07-B441-9C525934F1B0}"/>
    <cellStyle name="Output 2 3 2 7" xfId="29901" xr:uid="{5E1C769A-074E-4BE5-8029-E35DA506642A}"/>
    <cellStyle name="Output 2 3 2 7 2" xfId="29902" xr:uid="{6933EB95-314E-46A3-8035-C7AEAFFFC898}"/>
    <cellStyle name="Output 2 3 2 7 3" xfId="29903" xr:uid="{D1C3615A-CDE2-4581-99CC-1EF3DCF58E57}"/>
    <cellStyle name="Output 2 3 2 8" xfId="29904" xr:uid="{D6822C1B-08DB-45C1-A1A2-9F336E1AFCFC}"/>
    <cellStyle name="Output 2 3 2 8 2" xfId="29905" xr:uid="{F5B227C7-46CB-41D8-955C-54EC9F576F6C}"/>
    <cellStyle name="Output 2 3 2 8 3" xfId="29906" xr:uid="{57699769-D22F-414F-B298-9E4EB7ACAB4F}"/>
    <cellStyle name="Output 2 3 2 9" xfId="29907" xr:uid="{875FEFDA-ACFE-4971-A6BB-94E1E7334FF3}"/>
    <cellStyle name="Output 2 3 2 9 2" xfId="29908" xr:uid="{2AE8F5EF-1013-40CA-8595-D9C12B8C9346}"/>
    <cellStyle name="Output 2 3 2 9 3" xfId="29909" xr:uid="{1FDED82A-AAF6-43A9-8647-8E8DCF3D6DA5}"/>
    <cellStyle name="Output 2 3 3" xfId="29910" xr:uid="{9E3FC761-4568-45BF-810B-D7E402C47D92}"/>
    <cellStyle name="Output 2 3 3 2" xfId="29911" xr:uid="{8E28F2A1-251F-4101-B299-A5D8B290412E}"/>
    <cellStyle name="Output 2 3 3 2 2" xfId="29912" xr:uid="{C8B29FD7-A815-4E61-BF9F-39E9133B4D9D}"/>
    <cellStyle name="Output 2 3 3 3" xfId="29913" xr:uid="{D8516144-52C7-4350-B01F-5B992819D83F}"/>
    <cellStyle name="Output 2 3 3 4" xfId="29914" xr:uid="{505EACE3-0A2B-4911-99F8-2B1F7152F947}"/>
    <cellStyle name="Output 2 3 4" xfId="29915" xr:uid="{F5872260-C1F9-4202-9CF3-5E1C0D82C913}"/>
    <cellStyle name="Output 2 3 4 2" xfId="29916" xr:uid="{6813E9AA-26B1-4BF8-9AB1-3E0FA080A8B5}"/>
    <cellStyle name="Output 2 3 4 3" xfId="29917" xr:uid="{68CD124F-E89E-49B2-83CA-8B9A01B90C92}"/>
    <cellStyle name="Output 2 3 5" xfId="29918" xr:uid="{D6FB517D-E91D-4DBB-9023-2C42BC97163D}"/>
    <cellStyle name="Output 2 3 5 2" xfId="29919" xr:uid="{62D35820-6712-4769-BF08-E9C7C321BDE5}"/>
    <cellStyle name="Output 2 3 5 3" xfId="29920" xr:uid="{A19D3D4A-2B1A-432B-A829-DF1DD6E6CA15}"/>
    <cellStyle name="Output 2 3 6" xfId="29921" xr:uid="{757F86B9-3BB4-4B9E-838C-02129EA20214}"/>
    <cellStyle name="Output 2 3 6 2" xfId="29922" xr:uid="{E422FA2E-2A28-46C4-9670-EB6CC75225B4}"/>
    <cellStyle name="Output 2 3 6 3" xfId="29923" xr:uid="{143B1269-6F0A-4AC8-8329-55DFDF88C63C}"/>
    <cellStyle name="Output 2 3 7" xfId="29924" xr:uid="{495EA6A9-9461-4835-A069-673D2CAFEFDE}"/>
    <cellStyle name="Output 2 3 7 2" xfId="29925" xr:uid="{5C17FCFF-AFA6-4EB2-A252-8C3AEE1753A3}"/>
    <cellStyle name="Output 2 3 7 3" xfId="29926" xr:uid="{CA7590BA-1C2E-434B-BF73-33A14FC41633}"/>
    <cellStyle name="Output 2 3 8" xfId="29927" xr:uid="{C4971A85-3F8F-4F48-8011-E01ACDFAEB02}"/>
    <cellStyle name="Output 2 3 8 2" xfId="29928" xr:uid="{DDA20A93-4120-41D3-B9AB-810009023CE7}"/>
    <cellStyle name="Output 2 3 8 3" xfId="29929" xr:uid="{314240E9-F767-451F-8C93-03CDE868921A}"/>
    <cellStyle name="Output 2 3 9" xfId="29930" xr:uid="{C31A1DA1-1462-4DE5-ABF6-60EC1C22C7D2}"/>
    <cellStyle name="Output 2 3 9 2" xfId="29931" xr:uid="{DE7E40A7-8978-4AFB-A92F-393FAEEB133E}"/>
    <cellStyle name="Output 2 3 9 3" xfId="29932" xr:uid="{2BF7FE15-368A-4F24-961C-A581FD0B4818}"/>
    <cellStyle name="Output 2 4" xfId="29933" xr:uid="{2ABE1951-55B1-4066-912A-5842B647FCB3}"/>
    <cellStyle name="Output 2 4 10" xfId="29934" xr:uid="{EEC396CA-9072-43F9-A001-2EB587FBE24F}"/>
    <cellStyle name="Output 2 4 10 2" xfId="29935" xr:uid="{ED28AAEE-A37B-44E0-B793-3EA5CBAFD266}"/>
    <cellStyle name="Output 2 4 10 3" xfId="29936" xr:uid="{17DB0C28-2053-47F7-828C-9484BDCB9BEB}"/>
    <cellStyle name="Output 2 4 11" xfId="29937" xr:uid="{54D37B8F-BFC9-46B8-8A6D-5C9BC2736E08}"/>
    <cellStyle name="Output 2 4 11 2" xfId="29938" xr:uid="{5FEC151A-00D9-49AA-95A4-1CF9D66A5CB5}"/>
    <cellStyle name="Output 2 4 12" xfId="29939" xr:uid="{CEB45379-B980-4195-8039-F67A36F58447}"/>
    <cellStyle name="Output 2 4 2" xfId="29940" xr:uid="{FE057746-CF10-43B6-8D2B-88ADA543D02B}"/>
    <cellStyle name="Output 2 4 2 10" xfId="29941" xr:uid="{44195868-C9B2-4F33-AAD2-B74C0E793F54}"/>
    <cellStyle name="Output 2 4 2 10 2" xfId="29942" xr:uid="{F7497B78-8DC1-4D53-A598-49DFB463AA7A}"/>
    <cellStyle name="Output 2 4 2 11" xfId="29943" xr:uid="{8ED5C4E7-49FF-4C6F-BF8F-86298A87D6ED}"/>
    <cellStyle name="Output 2 4 2 2" xfId="29944" xr:uid="{2912A886-6507-4D47-875B-9971C3BE7D0C}"/>
    <cellStyle name="Output 2 4 2 2 2" xfId="29945" xr:uid="{518C8CC3-3A42-4E99-82C0-5EF8A377F269}"/>
    <cellStyle name="Output 2 4 2 2 2 2" xfId="29946" xr:uid="{0A7EB185-4423-447E-BDDB-6FD9B46BE80F}"/>
    <cellStyle name="Output 2 4 2 2 2 3" xfId="29947" xr:uid="{899038EB-B0B3-4051-85A4-7B5FB58BE581}"/>
    <cellStyle name="Output 2 4 2 2 2 4" xfId="29948" xr:uid="{167D010F-BC1F-4E08-837B-A993F17D02EA}"/>
    <cellStyle name="Output 2 4 2 2 3" xfId="29949" xr:uid="{20C9F9F5-94AB-4B92-AB95-42C858F3FA6E}"/>
    <cellStyle name="Output 2 4 2 2 3 2" xfId="29950" xr:uid="{BA43BA52-722B-4C52-B746-9A847085F840}"/>
    <cellStyle name="Output 2 4 2 2 4" xfId="29951" xr:uid="{A971F696-1C50-423B-97E0-26A3676BB0C5}"/>
    <cellStyle name="Output 2 4 2 2 5" xfId="29952" xr:uid="{0D1E9D7F-0BB0-4D12-8B03-1EFBD7133724}"/>
    <cellStyle name="Output 2 4 2 2 6" xfId="29953" xr:uid="{231F93FF-6F3E-4CA8-B21F-3525FCD1EE24}"/>
    <cellStyle name="Output 2 4 2 2 7" xfId="29954" xr:uid="{200DCBEC-6A67-431B-9267-4F2EC529F5DD}"/>
    <cellStyle name="Output 2 4 2 2 8" xfId="29955" xr:uid="{46AB551F-0368-4511-B355-2C3D64B23EF8}"/>
    <cellStyle name="Output 2 4 2 3" xfId="29956" xr:uid="{527F192E-A11B-4C67-B0BE-2DD1F2F2EB5C}"/>
    <cellStyle name="Output 2 4 2 3 2" xfId="29957" xr:uid="{6C91DD7F-46B0-4087-833A-C90225C90C89}"/>
    <cellStyle name="Output 2 4 2 3 2 2" xfId="29958" xr:uid="{390B6246-2C14-4BFC-9DB1-F75984902849}"/>
    <cellStyle name="Output 2 4 2 3 2 3" xfId="29959" xr:uid="{9420C84D-5A7E-4076-8644-56C9FFE3AF7E}"/>
    <cellStyle name="Output 2 4 2 3 3" xfId="29960" xr:uid="{F963BFBA-F54F-444E-83AF-A64DE2C9EDD3}"/>
    <cellStyle name="Output 2 4 2 3 3 2" xfId="29961" xr:uid="{ECAD02A6-C292-4F7F-AF08-5910C64E3025}"/>
    <cellStyle name="Output 2 4 2 3 4" xfId="29962" xr:uid="{AF88B33E-CD17-4FC8-8DC3-3F8F3A51AB02}"/>
    <cellStyle name="Output 2 4 2 3 5" xfId="29963" xr:uid="{C3A098AD-65F8-4F2A-9165-800CA2DA2CF5}"/>
    <cellStyle name="Output 2 4 2 3 6" xfId="29964" xr:uid="{B04AF3BF-D8B4-4EC8-9126-0E390B62C78F}"/>
    <cellStyle name="Output 2 4 2 4" xfId="29965" xr:uid="{1B4EE9D9-E108-4FEB-8CF0-11C2900CFC92}"/>
    <cellStyle name="Output 2 4 2 4 2" xfId="29966" xr:uid="{87A55ED4-EB76-40E4-AB67-AAB071AC8E30}"/>
    <cellStyle name="Output 2 4 2 4 3" xfId="29967" xr:uid="{E9D38059-000F-4E42-80BC-05C98245A756}"/>
    <cellStyle name="Output 2 4 2 5" xfId="29968" xr:uid="{E2153D75-2128-4C92-B362-724D784C60E2}"/>
    <cellStyle name="Output 2 4 2 5 2" xfId="29969" xr:uid="{5221B84B-AFB8-4C1F-9733-EFE271D7ED25}"/>
    <cellStyle name="Output 2 4 2 5 3" xfId="29970" xr:uid="{A165BF3D-098E-4D14-B80F-690C5DC3B73C}"/>
    <cellStyle name="Output 2 4 2 6" xfId="29971" xr:uid="{1EC8B457-2129-42AA-8D39-B68E2B1FE06B}"/>
    <cellStyle name="Output 2 4 2 6 2" xfId="29972" xr:uid="{2761C1B2-D53F-412D-B5D3-D1007B381593}"/>
    <cellStyle name="Output 2 4 2 6 3" xfId="29973" xr:uid="{0F3A429F-45D7-4796-B0C0-C5E25F9F09CE}"/>
    <cellStyle name="Output 2 4 2 7" xfId="29974" xr:uid="{A37561A5-7486-4CF9-9C66-AFBBD5FC6C33}"/>
    <cellStyle name="Output 2 4 2 7 2" xfId="29975" xr:uid="{15F4E3EB-5A39-4EE9-9C50-6E74C8930E01}"/>
    <cellStyle name="Output 2 4 2 7 3" xfId="29976" xr:uid="{2F5945C6-2480-48F8-822D-4863806294F8}"/>
    <cellStyle name="Output 2 4 2 8" xfId="29977" xr:uid="{1C32236D-1A73-4ED5-A161-9913E81A58CC}"/>
    <cellStyle name="Output 2 4 2 8 2" xfId="29978" xr:uid="{472133A6-B506-453D-8284-14F250DD48B7}"/>
    <cellStyle name="Output 2 4 2 8 3" xfId="29979" xr:uid="{7B9735B4-E6CB-4E23-913D-4318AD389259}"/>
    <cellStyle name="Output 2 4 2 9" xfId="29980" xr:uid="{41E31DC3-9A92-4CD8-A55B-3FEAC8503BDD}"/>
    <cellStyle name="Output 2 4 2 9 2" xfId="29981" xr:uid="{0721C495-F2D6-4DBE-ACE1-0CC7E93D7D82}"/>
    <cellStyle name="Output 2 4 2 9 3" xfId="29982" xr:uid="{E0FF8068-EBE8-47FA-B60F-A35F9312DF89}"/>
    <cellStyle name="Output 2 4 3" xfId="29983" xr:uid="{0D56139A-7B04-4DED-BD32-A1773FCE8E31}"/>
    <cellStyle name="Output 2 4 3 2" xfId="29984" xr:uid="{12383EA3-4701-4050-A3DF-FF86C2EC6F83}"/>
    <cellStyle name="Output 2 4 3 2 2" xfId="29985" xr:uid="{38BF8FF8-75E3-4D1B-B6D3-F7A8E20FC17C}"/>
    <cellStyle name="Output 2 4 3 3" xfId="29986" xr:uid="{2BAB3A45-8628-4E90-8BE3-F677BA98C191}"/>
    <cellStyle name="Output 2 4 3 4" xfId="29987" xr:uid="{274CC097-E4A6-4C6D-91F2-4C542105C387}"/>
    <cellStyle name="Output 2 4 4" xfId="29988" xr:uid="{95BB562D-A257-43D7-BC18-B4621DF66DC3}"/>
    <cellStyle name="Output 2 4 4 2" xfId="29989" xr:uid="{6F59496C-F3EB-4B2A-B91C-987D34E81D20}"/>
    <cellStyle name="Output 2 4 4 3" xfId="29990" xr:uid="{4911938B-43D9-4732-A419-E3720CB4CD2A}"/>
    <cellStyle name="Output 2 4 5" xfId="29991" xr:uid="{E82B579D-0EA2-4B0C-811B-FF4ED4D4E1C4}"/>
    <cellStyle name="Output 2 4 5 2" xfId="29992" xr:uid="{F0E904AC-64A9-44EE-950C-3A4F245EC5EB}"/>
    <cellStyle name="Output 2 4 5 3" xfId="29993" xr:uid="{E927590A-B54C-4712-A432-D297116F38F0}"/>
    <cellStyle name="Output 2 4 6" xfId="29994" xr:uid="{7C1E2A4C-037C-4022-8BE2-A7C018E06A45}"/>
    <cellStyle name="Output 2 4 6 2" xfId="29995" xr:uid="{0606E40B-E764-41B9-9B5C-1B24413BE04C}"/>
    <cellStyle name="Output 2 4 6 3" xfId="29996" xr:uid="{FBA1C86C-4FB0-4A9B-AB68-C9D0AE2B4929}"/>
    <cellStyle name="Output 2 4 7" xfId="29997" xr:uid="{B4E1CB43-2C89-433D-8C97-71F9F21D46FA}"/>
    <cellStyle name="Output 2 4 7 2" xfId="29998" xr:uid="{9596CACE-3AB4-496C-B7E2-38956BDF0666}"/>
    <cellStyle name="Output 2 4 7 3" xfId="29999" xr:uid="{24C5014A-543C-4663-A0EE-C412B1EC57B5}"/>
    <cellStyle name="Output 2 4 8" xfId="30000" xr:uid="{4DC4169C-C8BF-459C-A432-B2F1A90753E5}"/>
    <cellStyle name="Output 2 4 8 2" xfId="30001" xr:uid="{3E34577B-0F54-4946-AF67-7ADB2D37AAE2}"/>
    <cellStyle name="Output 2 4 8 3" xfId="30002" xr:uid="{714110FB-C196-4D3C-AA92-206081F38D1D}"/>
    <cellStyle name="Output 2 4 9" xfId="30003" xr:uid="{F8196ACC-7792-4877-95ED-4800989F3A59}"/>
    <cellStyle name="Output 2 4 9 2" xfId="30004" xr:uid="{CDC8397B-60ED-4F41-A4A3-214A02527711}"/>
    <cellStyle name="Output 2 4 9 3" xfId="30005" xr:uid="{9CFE40D7-EFC9-4D27-9EBA-057FC2CEEAF1}"/>
    <cellStyle name="Output 2 5" xfId="30006" xr:uid="{DAF36F35-E9C2-41D3-A600-5DD3C859426B}"/>
    <cellStyle name="Output 2 5 10" xfId="30007" xr:uid="{D50BB7D9-005A-48CB-8D3A-EE645B542061}"/>
    <cellStyle name="Output 2 5 10 2" xfId="30008" xr:uid="{FA7496D6-2A34-4B0D-93DC-79FA36515DC8}"/>
    <cellStyle name="Output 2 5 10 3" xfId="30009" xr:uid="{F7568172-7F56-486F-8D2E-8FD72078A8DA}"/>
    <cellStyle name="Output 2 5 11" xfId="30010" xr:uid="{2FFAE399-1DB4-48FC-8F7E-40AEC5328F1F}"/>
    <cellStyle name="Output 2 5 11 2" xfId="30011" xr:uid="{7F97FA26-3980-4462-8E6E-8F4C693428D9}"/>
    <cellStyle name="Output 2 5 12" xfId="30012" xr:uid="{5615B5CB-6D01-4ED6-8564-486A69CD221B}"/>
    <cellStyle name="Output 2 5 2" xfId="30013" xr:uid="{D39A933C-11A6-4E2B-BA01-8E49B1F631D7}"/>
    <cellStyle name="Output 2 5 2 10" xfId="30014" xr:uid="{FD7FD323-877B-4146-9932-D1CA2D8BBE04}"/>
    <cellStyle name="Output 2 5 2 10 2" xfId="30015" xr:uid="{6A67E558-82E4-4B89-8BBE-CB8E1A017E98}"/>
    <cellStyle name="Output 2 5 2 11" xfId="30016" xr:uid="{C6D374CD-4043-4730-8049-DB098C439E35}"/>
    <cellStyle name="Output 2 5 2 2" xfId="30017" xr:uid="{BB475629-F082-4C52-90C9-6D910152539C}"/>
    <cellStyle name="Output 2 5 2 2 2" xfId="30018" xr:uid="{12467ED2-EFF4-473E-995D-9E0395BDF7C3}"/>
    <cellStyle name="Output 2 5 2 2 2 2" xfId="30019" xr:uid="{3F419122-B144-4488-965D-68B9A3BC7B42}"/>
    <cellStyle name="Output 2 5 2 2 2 3" xfId="30020" xr:uid="{60F4DA95-CC16-4BFC-AF65-B1D3B0571A36}"/>
    <cellStyle name="Output 2 5 2 2 2 4" xfId="30021" xr:uid="{C6278CBF-0D74-41FF-A996-4074F4FFF6CF}"/>
    <cellStyle name="Output 2 5 2 2 3" xfId="30022" xr:uid="{B8AB594A-5D90-4AE3-96DB-0C784FD13A84}"/>
    <cellStyle name="Output 2 5 2 2 3 2" xfId="30023" xr:uid="{1E58857B-B11B-466E-A761-273B5E8C29B0}"/>
    <cellStyle name="Output 2 5 2 2 4" xfId="30024" xr:uid="{2A964B17-C03A-4402-A571-B1D15D264388}"/>
    <cellStyle name="Output 2 5 2 2 5" xfId="30025" xr:uid="{D9D87F90-DFF0-4FDB-BCA6-D090DCE38689}"/>
    <cellStyle name="Output 2 5 2 2 6" xfId="30026" xr:uid="{A7EB4D41-BA1F-476E-AAD8-7CC748BA96D6}"/>
    <cellStyle name="Output 2 5 2 2 7" xfId="30027" xr:uid="{C2FF2C6D-586D-4A3E-B4DD-13AAF30749C9}"/>
    <cellStyle name="Output 2 5 2 2 8" xfId="30028" xr:uid="{F5AC63D9-62DA-48A9-9BDE-4887666EFA7D}"/>
    <cellStyle name="Output 2 5 2 3" xfId="30029" xr:uid="{61A85496-BAEE-4A79-8D74-7547B7395022}"/>
    <cellStyle name="Output 2 5 2 3 2" xfId="30030" xr:uid="{BEE56909-7FE4-47EC-8540-334E15D4B085}"/>
    <cellStyle name="Output 2 5 2 3 2 2" xfId="30031" xr:uid="{5DC0B066-D01E-474F-9800-E023B39E0CAE}"/>
    <cellStyle name="Output 2 5 2 3 2 3" xfId="30032" xr:uid="{44684EA1-48CC-4057-BC83-3DDF8C64B61E}"/>
    <cellStyle name="Output 2 5 2 3 3" xfId="30033" xr:uid="{B3F5F43A-7F57-421D-B837-C39382825738}"/>
    <cellStyle name="Output 2 5 2 3 3 2" xfId="30034" xr:uid="{17721BBE-19A2-4ECF-BE84-C1E87E37C310}"/>
    <cellStyle name="Output 2 5 2 3 4" xfId="30035" xr:uid="{33A22BBD-919E-4427-A2FA-D800BACD3071}"/>
    <cellStyle name="Output 2 5 2 3 5" xfId="30036" xr:uid="{13DB5EE2-AE64-495A-9669-A25E04DBC3DF}"/>
    <cellStyle name="Output 2 5 2 3 6" xfId="30037" xr:uid="{319F20C7-02A2-4C31-84D9-9CF6F94A3235}"/>
    <cellStyle name="Output 2 5 2 4" xfId="30038" xr:uid="{E92B7C2B-D6AA-4DA8-BA0D-7A32751ABF9C}"/>
    <cellStyle name="Output 2 5 2 4 2" xfId="30039" xr:uid="{A04A78D3-9341-4333-BA90-36E8625BA528}"/>
    <cellStyle name="Output 2 5 2 4 3" xfId="30040" xr:uid="{0F98AAF7-0174-4618-822E-D682C99935F2}"/>
    <cellStyle name="Output 2 5 2 5" xfId="30041" xr:uid="{74E809C1-4336-40B9-B9AE-327DE9DDDB89}"/>
    <cellStyle name="Output 2 5 2 5 2" xfId="30042" xr:uid="{D1934EAA-7922-4D53-AF96-26BF273D0916}"/>
    <cellStyle name="Output 2 5 2 5 3" xfId="30043" xr:uid="{93DA4543-68D9-4009-BEEC-91370E83DA66}"/>
    <cellStyle name="Output 2 5 2 6" xfId="30044" xr:uid="{9F7A83B1-4C5A-48DB-8C12-82021E8B5150}"/>
    <cellStyle name="Output 2 5 2 6 2" xfId="30045" xr:uid="{007C75BD-259C-44CE-8FD3-805FFBFE294F}"/>
    <cellStyle name="Output 2 5 2 6 3" xfId="30046" xr:uid="{E68C19C0-35FB-4617-82AB-CD70A8232F8A}"/>
    <cellStyle name="Output 2 5 2 7" xfId="30047" xr:uid="{D43B665D-214A-4A3C-81D6-55F1DF5C976F}"/>
    <cellStyle name="Output 2 5 2 7 2" xfId="30048" xr:uid="{2A4E4E7B-60B0-435E-8077-798FB31CB128}"/>
    <cellStyle name="Output 2 5 2 7 3" xfId="30049" xr:uid="{DE8EBA58-9456-4444-BED8-3FCB9656F496}"/>
    <cellStyle name="Output 2 5 2 8" xfId="30050" xr:uid="{CB66D4A3-7848-4DFB-928F-C52BB5B3D92E}"/>
    <cellStyle name="Output 2 5 2 8 2" xfId="30051" xr:uid="{E000AFDC-202E-40C9-9AA5-52552418DC04}"/>
    <cellStyle name="Output 2 5 2 8 3" xfId="30052" xr:uid="{831D75B0-FABC-46C1-A8E3-EA3465F5A645}"/>
    <cellStyle name="Output 2 5 2 9" xfId="30053" xr:uid="{7F187D8F-2D85-4A9F-8437-9F77F47A2FAD}"/>
    <cellStyle name="Output 2 5 2 9 2" xfId="30054" xr:uid="{67418465-18EC-49ED-9D9A-2ABF52565F9D}"/>
    <cellStyle name="Output 2 5 2 9 3" xfId="30055" xr:uid="{278BE904-8047-4E8C-B469-0A40E395162B}"/>
    <cellStyle name="Output 2 5 3" xfId="30056" xr:uid="{8D1F5DBA-3AF7-46A6-B656-2B486B9F99A1}"/>
    <cellStyle name="Output 2 5 3 2" xfId="30057" xr:uid="{E1BB4C8E-24DA-43FD-A6FA-20ED915E3A3F}"/>
    <cellStyle name="Output 2 5 3 2 2" xfId="30058" xr:uid="{A0D4D408-360C-4CB1-B044-B70AAE2707BE}"/>
    <cellStyle name="Output 2 5 3 3" xfId="30059" xr:uid="{88A86214-F930-4449-941B-327134E6FE97}"/>
    <cellStyle name="Output 2 5 3 4" xfId="30060" xr:uid="{236EC55A-E25C-4B68-80AE-CAE97D1CF44E}"/>
    <cellStyle name="Output 2 5 4" xfId="30061" xr:uid="{8DD3645F-F4B0-4859-B28F-61BADBEA8670}"/>
    <cellStyle name="Output 2 5 4 2" xfId="30062" xr:uid="{0277FCF9-5723-4403-8854-5FFF8FB27396}"/>
    <cellStyle name="Output 2 5 4 3" xfId="30063" xr:uid="{FCC0A8EE-A78A-4EF8-80A6-28C716F26140}"/>
    <cellStyle name="Output 2 5 5" xfId="30064" xr:uid="{CA8B422A-B577-4204-A078-5D8839CC14A9}"/>
    <cellStyle name="Output 2 5 5 2" xfId="30065" xr:uid="{C036F786-FD3B-4484-9007-0F1C095F92BB}"/>
    <cellStyle name="Output 2 5 5 3" xfId="30066" xr:uid="{1D3D840A-4764-422C-A364-95D3EBD95F59}"/>
    <cellStyle name="Output 2 5 6" xfId="30067" xr:uid="{68493E0A-B523-4088-9179-0F8822EA3FCC}"/>
    <cellStyle name="Output 2 5 6 2" xfId="30068" xr:uid="{C45B02F1-4C9E-42C2-B1D7-8804502C0B2D}"/>
    <cellStyle name="Output 2 5 6 3" xfId="30069" xr:uid="{7FA01185-B78D-4CE2-A331-8BADB65500CC}"/>
    <cellStyle name="Output 2 5 7" xfId="30070" xr:uid="{2EF343E2-3B4A-426C-9B87-14EBF7E9CE81}"/>
    <cellStyle name="Output 2 5 7 2" xfId="30071" xr:uid="{B1F85A12-193F-498E-9DD3-EA86EDC6A924}"/>
    <cellStyle name="Output 2 5 7 3" xfId="30072" xr:uid="{93A61B27-BFFB-4EAA-BE9D-BE0D1FE6E959}"/>
    <cellStyle name="Output 2 5 8" xfId="30073" xr:uid="{A46AD1CB-3F9F-421A-B2AB-02BA8A34E755}"/>
    <cellStyle name="Output 2 5 8 2" xfId="30074" xr:uid="{EAD6EA59-CAAC-4692-A93E-2C66CCD399EF}"/>
    <cellStyle name="Output 2 5 8 3" xfId="30075" xr:uid="{72888CA2-3A2F-4ECE-8963-7E1E9A70E58F}"/>
    <cellStyle name="Output 2 5 9" xfId="30076" xr:uid="{FA5BAF02-AA27-4633-8EE5-CE466CC9F535}"/>
    <cellStyle name="Output 2 5 9 2" xfId="30077" xr:uid="{AAAFFA3C-CEC3-4FBF-B375-DC04949840BE}"/>
    <cellStyle name="Output 2 5 9 3" xfId="30078" xr:uid="{23C7804B-B7A7-4A37-B096-44C37D1DB777}"/>
    <cellStyle name="Output 2 6" xfId="30079" xr:uid="{5BA60D84-2626-43AE-B485-6498CF8273C4}"/>
    <cellStyle name="Output 2 6 10" xfId="30080" xr:uid="{1A3449D8-2286-42F1-917F-819EE72784FB}"/>
    <cellStyle name="Output 2 6 10 2" xfId="30081" xr:uid="{A7DBE982-3C4A-4349-9D44-93EC03A4B943}"/>
    <cellStyle name="Output 2 6 10 3" xfId="30082" xr:uid="{5655508B-6CB9-4F8F-8456-74F9E431D203}"/>
    <cellStyle name="Output 2 6 11" xfId="30083" xr:uid="{8C0A9E18-154B-4B1A-83B3-12538C5D9AE6}"/>
    <cellStyle name="Output 2 6 11 2" xfId="30084" xr:uid="{33EA456F-BABF-429B-8B4C-7783BD0EC257}"/>
    <cellStyle name="Output 2 6 12" xfId="30085" xr:uid="{30DE9BE7-EFEC-4FD0-BFA3-8049EF737E62}"/>
    <cellStyle name="Output 2 6 2" xfId="30086" xr:uid="{DB730AA3-06CA-465C-A130-FA00F8C97A81}"/>
    <cellStyle name="Output 2 6 2 10" xfId="30087" xr:uid="{36A602C7-FE97-432E-A16C-F2835996E801}"/>
    <cellStyle name="Output 2 6 2 10 2" xfId="30088" xr:uid="{E104E7C5-1292-4158-A0F6-5E83889B0235}"/>
    <cellStyle name="Output 2 6 2 11" xfId="30089" xr:uid="{963FB510-3998-44D2-8F95-044EE1D31962}"/>
    <cellStyle name="Output 2 6 2 2" xfId="30090" xr:uid="{DE6A67A9-81C4-48B4-907F-29A4F6DBC4C4}"/>
    <cellStyle name="Output 2 6 2 2 2" xfId="30091" xr:uid="{97E755E6-3853-4B71-AB3C-5C2A7FC24EB5}"/>
    <cellStyle name="Output 2 6 2 2 2 2" xfId="30092" xr:uid="{1018A3E1-652D-4B7F-8F02-5E548B00CAEC}"/>
    <cellStyle name="Output 2 6 2 2 2 3" xfId="30093" xr:uid="{D303F57B-3F37-4D74-9C12-11D5D3C1D1FD}"/>
    <cellStyle name="Output 2 6 2 2 2 4" xfId="30094" xr:uid="{AE7870C8-25EC-4E4F-A56A-17E0F471DBBF}"/>
    <cellStyle name="Output 2 6 2 2 3" xfId="30095" xr:uid="{E8CCEB66-561A-4DD2-9EE5-30B2E49A5A78}"/>
    <cellStyle name="Output 2 6 2 2 3 2" xfId="30096" xr:uid="{25B6C29F-422C-4811-A0CE-B70EB1182F33}"/>
    <cellStyle name="Output 2 6 2 2 4" xfId="30097" xr:uid="{971DB4B2-1898-4004-ACF2-BBDC87099190}"/>
    <cellStyle name="Output 2 6 2 2 5" xfId="30098" xr:uid="{F783AA53-3456-476E-80F3-5CB3DE745C7F}"/>
    <cellStyle name="Output 2 6 2 2 6" xfId="30099" xr:uid="{FC3823C9-0CB1-4609-B291-648D985083CF}"/>
    <cellStyle name="Output 2 6 2 2 7" xfId="30100" xr:uid="{4630E9C4-1850-4D90-9B09-2BC4CBF49648}"/>
    <cellStyle name="Output 2 6 2 2 8" xfId="30101" xr:uid="{24C4620F-47CD-4304-AEAE-97F36382CE96}"/>
    <cellStyle name="Output 2 6 2 3" xfId="30102" xr:uid="{9E4C1E14-E1E6-4659-AF48-9A0BF20F190E}"/>
    <cellStyle name="Output 2 6 2 3 2" xfId="30103" xr:uid="{CD30DB4E-6100-4648-B318-C73A8475302B}"/>
    <cellStyle name="Output 2 6 2 3 2 2" xfId="30104" xr:uid="{66B02C01-64A5-4A51-ABC5-C26880A807C5}"/>
    <cellStyle name="Output 2 6 2 3 2 3" xfId="30105" xr:uid="{2A434B97-1A02-4F08-B23B-664596538C71}"/>
    <cellStyle name="Output 2 6 2 3 3" xfId="30106" xr:uid="{03D2F6B5-4C9A-44AF-ABE5-FDA1A59A1F0E}"/>
    <cellStyle name="Output 2 6 2 3 3 2" xfId="30107" xr:uid="{4EF63869-8DC7-4143-A9C2-9B00C5FF70A7}"/>
    <cellStyle name="Output 2 6 2 3 4" xfId="30108" xr:uid="{C0A89DAC-F762-4411-89C1-46A317EB1758}"/>
    <cellStyle name="Output 2 6 2 3 5" xfId="30109" xr:uid="{F7CD405A-D5D3-4B9D-B211-FC321CAE9EF2}"/>
    <cellStyle name="Output 2 6 2 3 6" xfId="30110" xr:uid="{5CD71A1A-0938-4367-BCF7-89DCD1F00D7E}"/>
    <cellStyle name="Output 2 6 2 4" xfId="30111" xr:uid="{B31768F1-FE8B-49F0-8FD9-EA2C5A8CAD97}"/>
    <cellStyle name="Output 2 6 2 4 2" xfId="30112" xr:uid="{C72F6DE7-42AA-4E07-9525-FD6E6160A182}"/>
    <cellStyle name="Output 2 6 2 4 3" xfId="30113" xr:uid="{72EE1443-0183-4ACB-8A7F-CD044E2B5850}"/>
    <cellStyle name="Output 2 6 2 5" xfId="30114" xr:uid="{F448AC00-D5FC-4052-BCD0-5BBA56B1D509}"/>
    <cellStyle name="Output 2 6 2 5 2" xfId="30115" xr:uid="{14296FD1-E024-486D-A41E-AD4EFF6CE019}"/>
    <cellStyle name="Output 2 6 2 5 3" xfId="30116" xr:uid="{DED3E0B9-A29A-44DF-A62B-797F80AC5913}"/>
    <cellStyle name="Output 2 6 2 6" xfId="30117" xr:uid="{1050EE2D-2B78-418C-BAB8-4D8EE54E75DD}"/>
    <cellStyle name="Output 2 6 2 6 2" xfId="30118" xr:uid="{6D0CC5CE-143A-40A7-B510-A5AF7B023CF1}"/>
    <cellStyle name="Output 2 6 2 6 3" xfId="30119" xr:uid="{3E6A4810-35B6-45B4-BD3E-DF209F125FA4}"/>
    <cellStyle name="Output 2 6 2 7" xfId="30120" xr:uid="{0426D085-650C-4531-9E97-E3FB5FE20DBF}"/>
    <cellStyle name="Output 2 6 2 7 2" xfId="30121" xr:uid="{94E4E66F-F4D5-400B-A42C-4764AE0A8A95}"/>
    <cellStyle name="Output 2 6 2 7 3" xfId="30122" xr:uid="{90CF71D4-3614-4805-A1EA-657AA48C86D9}"/>
    <cellStyle name="Output 2 6 2 8" xfId="30123" xr:uid="{FD924F0F-88F8-409E-9B3D-95913C0CC7C2}"/>
    <cellStyle name="Output 2 6 2 8 2" xfId="30124" xr:uid="{11C2F9FB-E65F-4F3E-97A7-3473FCCAA49A}"/>
    <cellStyle name="Output 2 6 2 8 3" xfId="30125" xr:uid="{20C6004F-EC53-479B-A3A2-A0D3049337D1}"/>
    <cellStyle name="Output 2 6 2 9" xfId="30126" xr:uid="{592A178C-A750-4B93-A2D8-9936C3B3B089}"/>
    <cellStyle name="Output 2 6 2 9 2" xfId="30127" xr:uid="{04824202-BFF1-4F92-8BBF-188C14700506}"/>
    <cellStyle name="Output 2 6 2 9 3" xfId="30128" xr:uid="{41485D9A-9266-426B-8729-E1B5A4915CEE}"/>
    <cellStyle name="Output 2 6 3" xfId="30129" xr:uid="{380FB2C8-9193-463B-A464-15D9A9BD2A82}"/>
    <cellStyle name="Output 2 6 3 2" xfId="30130" xr:uid="{512653EB-A86A-4674-9373-7DAB3E7B523D}"/>
    <cellStyle name="Output 2 6 3 2 2" xfId="30131" xr:uid="{C6E0D935-D7ED-4625-92F6-DDB8A36F74B8}"/>
    <cellStyle name="Output 2 6 3 3" xfId="30132" xr:uid="{C7ABDB8F-C6B8-4A76-8C44-4DD7C41E1177}"/>
    <cellStyle name="Output 2 6 3 4" xfId="30133" xr:uid="{FAACA4BD-A010-4FD5-84EF-6E8A66E56866}"/>
    <cellStyle name="Output 2 6 4" xfId="30134" xr:uid="{AF923909-283A-44E5-9558-1FCFC8270424}"/>
    <cellStyle name="Output 2 6 4 2" xfId="30135" xr:uid="{F7E6AD29-418B-4BAA-9371-0D92B006ABED}"/>
    <cellStyle name="Output 2 6 4 3" xfId="30136" xr:uid="{0486FB89-6132-4306-90CB-E0D37AB1F905}"/>
    <cellStyle name="Output 2 6 5" xfId="30137" xr:uid="{9B28EAD2-DFB2-4794-BB38-F21FC898AA9C}"/>
    <cellStyle name="Output 2 6 5 2" xfId="30138" xr:uid="{B29B382D-413C-44EB-8CE4-A456C510C6D6}"/>
    <cellStyle name="Output 2 6 5 3" xfId="30139" xr:uid="{7E3D0E0E-7466-4A4C-8DE9-9F84C513284C}"/>
    <cellStyle name="Output 2 6 6" xfId="30140" xr:uid="{C74934CA-A4E5-4E3F-9964-3CECADF5452F}"/>
    <cellStyle name="Output 2 6 6 2" xfId="30141" xr:uid="{5238BBB3-AE47-466A-A53F-31349CD29958}"/>
    <cellStyle name="Output 2 6 6 3" xfId="30142" xr:uid="{987FF211-F8E3-478E-B96B-1A5A07094074}"/>
    <cellStyle name="Output 2 6 7" xfId="30143" xr:uid="{D56D2089-9C3F-404E-8814-806181172CC0}"/>
    <cellStyle name="Output 2 6 7 2" xfId="30144" xr:uid="{80411D75-2F4A-49F4-A65C-E1D721FCB3F0}"/>
    <cellStyle name="Output 2 6 7 3" xfId="30145" xr:uid="{877008DF-786F-41BF-94AD-CD58DF01962F}"/>
    <cellStyle name="Output 2 6 8" xfId="30146" xr:uid="{76FAA68E-BB47-4B7F-A031-B084B82333BA}"/>
    <cellStyle name="Output 2 6 8 2" xfId="30147" xr:uid="{8BDE9AE2-1A6F-4A20-AEE5-C32516E471A5}"/>
    <cellStyle name="Output 2 6 8 3" xfId="30148" xr:uid="{FD84571E-F094-436F-8882-72226575EB38}"/>
    <cellStyle name="Output 2 6 9" xfId="30149" xr:uid="{D9871D04-99B7-492B-AE9F-AFE946F95EEA}"/>
    <cellStyle name="Output 2 6 9 2" xfId="30150" xr:uid="{4973FA07-20D7-49C9-9C73-AD9B01FB9135}"/>
    <cellStyle name="Output 2 6 9 3" xfId="30151" xr:uid="{EDD9E021-1E64-4A95-AE60-26D848287E53}"/>
    <cellStyle name="Output 2 7" xfId="30152" xr:uid="{69C7F13F-4E10-4A7E-8874-DACA89384C06}"/>
    <cellStyle name="Output 2 7 10" xfId="30153" xr:uid="{EED674B0-B536-45AC-8D02-98B10FCE17B4}"/>
    <cellStyle name="Output 2 7 10 2" xfId="30154" xr:uid="{6191F324-B358-42BC-9E19-C6C8EFE0CDE1}"/>
    <cellStyle name="Output 2 7 10 3" xfId="30155" xr:uid="{675AC61A-FBF0-4BE1-B167-19E720462589}"/>
    <cellStyle name="Output 2 7 11" xfId="30156" xr:uid="{CF1021E6-CFEE-4C3D-B48B-23BD19019292}"/>
    <cellStyle name="Output 2 7 11 2" xfId="30157" xr:uid="{C2D73267-D19B-4294-B72C-4FF616679401}"/>
    <cellStyle name="Output 2 7 12" xfId="30158" xr:uid="{E6D1C185-61AD-4795-96AB-983DDF932DC7}"/>
    <cellStyle name="Output 2 7 2" xfId="30159" xr:uid="{3F9EAFD3-6418-410B-939B-539B70163221}"/>
    <cellStyle name="Output 2 7 2 10" xfId="30160" xr:uid="{0E015B68-1C98-4FA9-9B7C-CCCDFD314B2D}"/>
    <cellStyle name="Output 2 7 2 10 2" xfId="30161" xr:uid="{077A616F-49FA-4C38-9E79-5DEA29A41B80}"/>
    <cellStyle name="Output 2 7 2 11" xfId="30162" xr:uid="{CA68DA4A-869F-4BC7-8EC9-FAA19A0B4DDA}"/>
    <cellStyle name="Output 2 7 2 2" xfId="30163" xr:uid="{E766A4F5-61BB-45D3-AA5C-ACF9A2890C8B}"/>
    <cellStyle name="Output 2 7 2 2 2" xfId="30164" xr:uid="{35F186C1-3101-4784-A099-CBF297F48B53}"/>
    <cellStyle name="Output 2 7 2 2 2 2" xfId="30165" xr:uid="{A2419900-5FF9-4A59-AB7C-154C441183C6}"/>
    <cellStyle name="Output 2 7 2 2 2 3" xfId="30166" xr:uid="{EF06B14A-E999-4EC7-9445-673044AD1E19}"/>
    <cellStyle name="Output 2 7 2 2 2 4" xfId="30167" xr:uid="{41C82012-CDC5-4558-8AE6-1E3EF75D9349}"/>
    <cellStyle name="Output 2 7 2 2 3" xfId="30168" xr:uid="{E5D48BA7-CF24-40F6-837A-40982E642C68}"/>
    <cellStyle name="Output 2 7 2 2 3 2" xfId="30169" xr:uid="{E87C3439-C74E-4AFA-A15D-24E96C9C6312}"/>
    <cellStyle name="Output 2 7 2 2 4" xfId="30170" xr:uid="{241CC335-699C-467E-ACC5-52DB21B3C44B}"/>
    <cellStyle name="Output 2 7 2 2 5" xfId="30171" xr:uid="{B53B0518-D791-4AF7-9129-D0E557E79B7B}"/>
    <cellStyle name="Output 2 7 2 2 6" xfId="30172" xr:uid="{A9A1C9A7-B7E5-4BBB-B459-3A4B7C984D62}"/>
    <cellStyle name="Output 2 7 2 2 7" xfId="30173" xr:uid="{BB4A226C-A509-4227-9FE0-0002572E30C8}"/>
    <cellStyle name="Output 2 7 2 2 8" xfId="30174" xr:uid="{CF856884-6371-44D7-BC87-6B55356D783E}"/>
    <cellStyle name="Output 2 7 2 3" xfId="30175" xr:uid="{78655A84-6F75-4EDE-9C7F-B407169068DB}"/>
    <cellStyle name="Output 2 7 2 3 2" xfId="30176" xr:uid="{5F4C3884-9C3E-4547-A05E-A91BC9379ABC}"/>
    <cellStyle name="Output 2 7 2 3 2 2" xfId="30177" xr:uid="{C61C0F6A-E40E-4DC1-9721-14FE344F3C64}"/>
    <cellStyle name="Output 2 7 2 3 2 3" xfId="30178" xr:uid="{A3E83ED8-D167-4776-954B-0FDAB8DF205C}"/>
    <cellStyle name="Output 2 7 2 3 3" xfId="30179" xr:uid="{7380EFF5-3051-449D-8F33-8E6DD0833018}"/>
    <cellStyle name="Output 2 7 2 3 3 2" xfId="30180" xr:uid="{B68576B7-B653-48C4-82A7-789E10569BA4}"/>
    <cellStyle name="Output 2 7 2 3 4" xfId="30181" xr:uid="{D1897E7D-DD72-4DF4-B9BB-97D3CDC0591C}"/>
    <cellStyle name="Output 2 7 2 3 5" xfId="30182" xr:uid="{40579803-6606-4C4D-B4C5-BDBF8FFE5FBA}"/>
    <cellStyle name="Output 2 7 2 3 6" xfId="30183" xr:uid="{44D41C07-9565-4A01-8912-A390EC9FF7B6}"/>
    <cellStyle name="Output 2 7 2 4" xfId="30184" xr:uid="{F6572D2A-B188-4F10-9F77-0B73AC752D67}"/>
    <cellStyle name="Output 2 7 2 4 2" xfId="30185" xr:uid="{597487B2-FE5F-4AB2-88FE-7E42CE807F94}"/>
    <cellStyle name="Output 2 7 2 4 3" xfId="30186" xr:uid="{E7BB675B-3C0B-460E-B883-72ED0924D54A}"/>
    <cellStyle name="Output 2 7 2 5" xfId="30187" xr:uid="{A1B99D0B-26B4-4965-BAE3-7A5A75E40F1A}"/>
    <cellStyle name="Output 2 7 2 5 2" xfId="30188" xr:uid="{80A57259-F628-4915-B3F1-494073F3134C}"/>
    <cellStyle name="Output 2 7 2 5 3" xfId="30189" xr:uid="{F75BB647-787F-40B1-9648-BB974C9CA699}"/>
    <cellStyle name="Output 2 7 2 6" xfId="30190" xr:uid="{580315EB-C018-44FE-AB7E-82C4DF5C2CC6}"/>
    <cellStyle name="Output 2 7 2 6 2" xfId="30191" xr:uid="{774117E1-7765-424A-8251-315A1ACD5961}"/>
    <cellStyle name="Output 2 7 2 6 3" xfId="30192" xr:uid="{1EA0C94A-C873-4261-879F-942D7F8E884A}"/>
    <cellStyle name="Output 2 7 2 7" xfId="30193" xr:uid="{9053237F-9A2F-43AF-AF5A-82D8600DD4A0}"/>
    <cellStyle name="Output 2 7 2 7 2" xfId="30194" xr:uid="{7EEF27AB-B134-41F6-A59A-D1CCAF6C07E4}"/>
    <cellStyle name="Output 2 7 2 7 3" xfId="30195" xr:uid="{FA69554D-1CBB-4B2C-AA15-AC734A7D92BD}"/>
    <cellStyle name="Output 2 7 2 8" xfId="30196" xr:uid="{0368638F-FF49-489B-873D-902D9B0080DD}"/>
    <cellStyle name="Output 2 7 2 8 2" xfId="30197" xr:uid="{45E2620D-C7B1-4B77-B85F-C9E7FE06764F}"/>
    <cellStyle name="Output 2 7 2 8 3" xfId="30198" xr:uid="{2E21D524-51E9-4BEE-BED8-70C3DCE55616}"/>
    <cellStyle name="Output 2 7 2 9" xfId="30199" xr:uid="{76F7807C-15E0-4548-AEA9-8964FB4F90E3}"/>
    <cellStyle name="Output 2 7 2 9 2" xfId="30200" xr:uid="{2661E2C0-12AC-4AA4-88DA-181D2D064E29}"/>
    <cellStyle name="Output 2 7 2 9 3" xfId="30201" xr:uid="{E9F9474E-52C5-484B-87BF-44167AD34E0A}"/>
    <cellStyle name="Output 2 7 3" xfId="30202" xr:uid="{9EDD3D5E-ACFF-4AB2-B604-7CE25700402C}"/>
    <cellStyle name="Output 2 7 3 2" xfId="30203" xr:uid="{483E442F-F44C-4FA2-9155-41657A82BA16}"/>
    <cellStyle name="Output 2 7 3 2 2" xfId="30204" xr:uid="{4E65D91C-62A8-4696-A207-99B8E7958AE7}"/>
    <cellStyle name="Output 2 7 3 3" xfId="30205" xr:uid="{03175EC1-5080-48D7-AF47-87AD712D1DF3}"/>
    <cellStyle name="Output 2 7 3 4" xfId="30206" xr:uid="{B8439A8C-CC36-4473-8AF0-E5458AE13AC9}"/>
    <cellStyle name="Output 2 7 4" xfId="30207" xr:uid="{0BAD5352-8EDB-44CB-9C45-B2BB2E9A3FAC}"/>
    <cellStyle name="Output 2 7 4 2" xfId="30208" xr:uid="{5FDAC20B-1B4B-4B7B-A990-BB434E3CDBC2}"/>
    <cellStyle name="Output 2 7 4 3" xfId="30209" xr:uid="{50A7DAD1-0170-4D90-9EB6-EF9CEB8F45BA}"/>
    <cellStyle name="Output 2 7 5" xfId="30210" xr:uid="{6E5516AD-231B-47AB-B519-0E9E77D14860}"/>
    <cellStyle name="Output 2 7 5 2" xfId="30211" xr:uid="{B2CDFEDA-92AB-4E39-89F6-2F54EC9AEBC6}"/>
    <cellStyle name="Output 2 7 5 3" xfId="30212" xr:uid="{6B627A25-7D92-4855-8E2B-19A3A1737F1A}"/>
    <cellStyle name="Output 2 7 6" xfId="30213" xr:uid="{56636602-DD9D-4EB5-96D9-237947A380E9}"/>
    <cellStyle name="Output 2 7 6 2" xfId="30214" xr:uid="{5A26C274-D060-43C1-BCAD-8115B1CA63AF}"/>
    <cellStyle name="Output 2 7 6 3" xfId="30215" xr:uid="{8A1C8FE5-2B1C-480D-A256-033C994322A1}"/>
    <cellStyle name="Output 2 7 7" xfId="30216" xr:uid="{0D70A3C5-DC8A-4D06-86F6-D6D4BAA3329D}"/>
    <cellStyle name="Output 2 7 7 2" xfId="30217" xr:uid="{1D1C7F49-B4D8-4102-A820-71D333943248}"/>
    <cellStyle name="Output 2 7 7 3" xfId="30218" xr:uid="{2D3A7F17-3140-4B18-9C51-DB81017CABF3}"/>
    <cellStyle name="Output 2 7 8" xfId="30219" xr:uid="{480FAB0C-2D6F-4AB3-9065-C39FB08A3D81}"/>
    <cellStyle name="Output 2 7 8 2" xfId="30220" xr:uid="{52C1E08B-AD6E-43FF-A9DD-121F2052DD29}"/>
    <cellStyle name="Output 2 7 8 3" xfId="30221" xr:uid="{1715B25C-A838-4FBF-B19D-03AB48E9BE17}"/>
    <cellStyle name="Output 2 7 9" xfId="30222" xr:uid="{6C5071C1-B22C-49DE-BAD4-B339ABF30E2C}"/>
    <cellStyle name="Output 2 7 9 2" xfId="30223" xr:uid="{FF062413-70F4-4C41-822F-F1E792E5D589}"/>
    <cellStyle name="Output 2 7 9 3" xfId="30224" xr:uid="{41469D2B-8B1D-428D-8087-9C6C6C509418}"/>
    <cellStyle name="Output 2 8" xfId="30225" xr:uid="{A129DA0F-C027-4821-B584-EDA060A4793C}"/>
    <cellStyle name="Output 2 8 10" xfId="30226" xr:uid="{454421A6-0CCF-4DF2-82D1-A40066B87396}"/>
    <cellStyle name="Output 2 8 10 2" xfId="30227" xr:uid="{FF46A380-81C0-4975-83B7-8092A18C6568}"/>
    <cellStyle name="Output 2 8 10 3" xfId="30228" xr:uid="{69B7755F-F7DB-4CD8-B5EA-67AAF3480F08}"/>
    <cellStyle name="Output 2 8 11" xfId="30229" xr:uid="{AB200D65-7250-4297-8A95-D86A1A910A6D}"/>
    <cellStyle name="Output 2 8 11 2" xfId="30230" xr:uid="{A6EE73BC-5B7C-4C3A-8059-03D0CA76D605}"/>
    <cellStyle name="Output 2 8 12" xfId="30231" xr:uid="{F1B60003-8D37-4D79-BD33-DFECDC29EF64}"/>
    <cellStyle name="Output 2 8 2" xfId="30232" xr:uid="{37C0465A-00E9-419B-8FD5-51EA6FD11A23}"/>
    <cellStyle name="Output 2 8 2 10" xfId="30233" xr:uid="{2AA561FE-35DA-4D88-9141-9A1903C16582}"/>
    <cellStyle name="Output 2 8 2 10 2" xfId="30234" xr:uid="{4B54E3F2-F8AB-40F5-BAB6-CBCC16CC2BAA}"/>
    <cellStyle name="Output 2 8 2 11" xfId="30235" xr:uid="{413E4AFC-0374-496A-AFE1-285CAE3B52F5}"/>
    <cellStyle name="Output 2 8 2 2" xfId="30236" xr:uid="{BC9D8437-DA05-41D8-B90B-A4400099CE0D}"/>
    <cellStyle name="Output 2 8 2 2 2" xfId="30237" xr:uid="{9141556E-8F42-42FF-B5AD-9FBC25AF12C2}"/>
    <cellStyle name="Output 2 8 2 2 2 2" xfId="30238" xr:uid="{F83D201B-A086-49B2-A34E-21CBA412F1AD}"/>
    <cellStyle name="Output 2 8 2 2 2 3" xfId="30239" xr:uid="{98F385AB-9F32-434A-AD29-DA4818D30CDD}"/>
    <cellStyle name="Output 2 8 2 2 2 4" xfId="30240" xr:uid="{D83DBCCA-4FB4-467C-9295-CBB3C092A785}"/>
    <cellStyle name="Output 2 8 2 2 3" xfId="30241" xr:uid="{E70B145A-D3C5-48A1-914C-5AA0A1366603}"/>
    <cellStyle name="Output 2 8 2 2 3 2" xfId="30242" xr:uid="{FA43E617-0919-41CA-A0DB-B3B7834B0B3B}"/>
    <cellStyle name="Output 2 8 2 2 4" xfId="30243" xr:uid="{D62292DA-1382-4CA4-888D-6D3976AB99B4}"/>
    <cellStyle name="Output 2 8 2 2 5" xfId="30244" xr:uid="{9CAFDC74-4AFB-4AFC-B308-FB02A003FD73}"/>
    <cellStyle name="Output 2 8 2 2 6" xfId="30245" xr:uid="{FF7B4D5B-09AE-4462-9335-CFE4E78A4D54}"/>
    <cellStyle name="Output 2 8 2 2 7" xfId="30246" xr:uid="{1C959EAC-E569-45CE-8865-24221E5B6EBC}"/>
    <cellStyle name="Output 2 8 2 2 8" xfId="30247" xr:uid="{97157F3D-2E03-4668-918F-310B76685D80}"/>
    <cellStyle name="Output 2 8 2 3" xfId="30248" xr:uid="{BA43C72D-341A-4EE3-94E7-5A0489DAA49A}"/>
    <cellStyle name="Output 2 8 2 3 2" xfId="30249" xr:uid="{C57AE6CC-F6F7-418D-82C4-D77F71681C09}"/>
    <cellStyle name="Output 2 8 2 3 2 2" xfId="30250" xr:uid="{EF053F34-B947-4F17-89BE-DC0844E6127C}"/>
    <cellStyle name="Output 2 8 2 3 2 3" xfId="30251" xr:uid="{9F5C7793-B464-4DFE-85F8-CEFF4892FBCC}"/>
    <cellStyle name="Output 2 8 2 3 3" xfId="30252" xr:uid="{93EE1821-332E-4193-8EA7-452408F801BF}"/>
    <cellStyle name="Output 2 8 2 3 3 2" xfId="30253" xr:uid="{D30FC483-4CE9-4BC1-AC3E-43A3A2DADC63}"/>
    <cellStyle name="Output 2 8 2 3 4" xfId="30254" xr:uid="{9D664A2C-0359-4137-84BD-63FB47E88BFF}"/>
    <cellStyle name="Output 2 8 2 3 5" xfId="30255" xr:uid="{5FD80FDC-3954-4A21-84D5-BC81252B46A0}"/>
    <cellStyle name="Output 2 8 2 3 6" xfId="30256" xr:uid="{9E53922F-0935-45C4-85BA-470E28338707}"/>
    <cellStyle name="Output 2 8 2 4" xfId="30257" xr:uid="{F418D63D-B39F-44F2-9550-1AFE1BA18DA2}"/>
    <cellStyle name="Output 2 8 2 4 2" xfId="30258" xr:uid="{AD652DA0-521E-4EE1-8F56-121C1AE79169}"/>
    <cellStyle name="Output 2 8 2 4 3" xfId="30259" xr:uid="{5E827FB9-0C5C-493F-A421-C2C80F7ECB42}"/>
    <cellStyle name="Output 2 8 2 5" xfId="30260" xr:uid="{E0B14B7B-574A-4C69-B797-323BC83CF47F}"/>
    <cellStyle name="Output 2 8 2 5 2" xfId="30261" xr:uid="{484F469D-7747-4B30-A940-82A59F6158EA}"/>
    <cellStyle name="Output 2 8 2 5 3" xfId="30262" xr:uid="{4B6CDB11-0939-497B-ADE5-98362E3C9898}"/>
    <cellStyle name="Output 2 8 2 6" xfId="30263" xr:uid="{0926FF1E-F598-44B1-B33F-E5A42559890E}"/>
    <cellStyle name="Output 2 8 2 6 2" xfId="30264" xr:uid="{510DDA2E-56A0-4E37-9DDC-9A7341CC6555}"/>
    <cellStyle name="Output 2 8 2 6 3" xfId="30265" xr:uid="{A17A6F3F-97AF-463F-B62B-CA64681AF5FA}"/>
    <cellStyle name="Output 2 8 2 7" xfId="30266" xr:uid="{2CC33859-0EBE-42F5-BC55-20948F28EB1D}"/>
    <cellStyle name="Output 2 8 2 7 2" xfId="30267" xr:uid="{120DDD12-D194-426E-8635-3DAB754663B0}"/>
    <cellStyle name="Output 2 8 2 7 3" xfId="30268" xr:uid="{3430E1C0-623D-4178-9C9D-138E6A58B4E8}"/>
    <cellStyle name="Output 2 8 2 8" xfId="30269" xr:uid="{ED1F41E2-7D0B-4FF5-BCFF-554C3A9A3B14}"/>
    <cellStyle name="Output 2 8 2 8 2" xfId="30270" xr:uid="{BB7DE1F4-4B37-4CB6-9BDB-303CB0AA29BD}"/>
    <cellStyle name="Output 2 8 2 8 3" xfId="30271" xr:uid="{3271B59B-402D-4BA6-822C-1FEFC50D28B1}"/>
    <cellStyle name="Output 2 8 2 9" xfId="30272" xr:uid="{B8C84964-6751-40A1-BB20-A5C69B107CB3}"/>
    <cellStyle name="Output 2 8 2 9 2" xfId="30273" xr:uid="{F3A5C675-D323-42B6-B03E-0258E92CE14B}"/>
    <cellStyle name="Output 2 8 2 9 3" xfId="30274" xr:uid="{AA051D6E-8B7A-4A6E-9772-9C81CA5362EB}"/>
    <cellStyle name="Output 2 8 3" xfId="30275" xr:uid="{D9AA947D-6E9D-46D4-9E69-FB1D8AF9FC8D}"/>
    <cellStyle name="Output 2 8 3 2" xfId="30276" xr:uid="{B7D2A5A7-DA79-4DC5-87E1-3640F7009B10}"/>
    <cellStyle name="Output 2 8 3 2 2" xfId="30277" xr:uid="{83BE90A3-DAD5-4763-8B6F-F93CC20FC518}"/>
    <cellStyle name="Output 2 8 3 3" xfId="30278" xr:uid="{AE1CCB56-33BF-4FB6-A7E5-A5482B078642}"/>
    <cellStyle name="Output 2 8 3 4" xfId="30279" xr:uid="{CB5FA03B-12A5-4B01-9012-4B410572B935}"/>
    <cellStyle name="Output 2 8 4" xfId="30280" xr:uid="{76A228B4-DFA9-4AC1-9D76-88024BB6E040}"/>
    <cellStyle name="Output 2 8 4 2" xfId="30281" xr:uid="{27EE285A-5D1B-401F-87B7-1E9F902CAC7D}"/>
    <cellStyle name="Output 2 8 4 3" xfId="30282" xr:uid="{C2A2DAFB-CD17-4801-8621-F0A65F563927}"/>
    <cellStyle name="Output 2 8 5" xfId="30283" xr:uid="{49C785D0-8A0E-4724-8279-0CF43E5ADF23}"/>
    <cellStyle name="Output 2 8 5 2" xfId="30284" xr:uid="{BBAB331A-BF1A-4910-AA44-59DD666EB0C7}"/>
    <cellStyle name="Output 2 8 5 3" xfId="30285" xr:uid="{4986B063-5F27-4C7A-8091-F8C591E96E3D}"/>
    <cellStyle name="Output 2 8 6" xfId="30286" xr:uid="{F8E4B0E2-D98B-493D-B7F1-82D76A493E58}"/>
    <cellStyle name="Output 2 8 6 2" xfId="30287" xr:uid="{A1173C35-53F8-4B9A-B5AC-86D76525F607}"/>
    <cellStyle name="Output 2 8 6 3" xfId="30288" xr:uid="{C6EA22CD-C539-49D3-9467-8D39298882A2}"/>
    <cellStyle name="Output 2 8 7" xfId="30289" xr:uid="{A0B29AB4-5879-479E-97AC-EA5DE2953426}"/>
    <cellStyle name="Output 2 8 7 2" xfId="30290" xr:uid="{82DDADFB-3DC1-4B05-902F-24AA8BEDD251}"/>
    <cellStyle name="Output 2 8 7 3" xfId="30291" xr:uid="{59DB5683-8F29-43A5-858C-0BE989EC2423}"/>
    <cellStyle name="Output 2 8 8" xfId="30292" xr:uid="{8D41DC62-9BA4-4039-A9F5-3AE59FECC857}"/>
    <cellStyle name="Output 2 8 8 2" xfId="30293" xr:uid="{F8E79D2A-0046-43C1-A6E3-E8B9A48F899F}"/>
    <cellStyle name="Output 2 8 8 3" xfId="30294" xr:uid="{5DF88C98-641C-4697-BB04-F61AE2E2C9E3}"/>
    <cellStyle name="Output 2 8 9" xfId="30295" xr:uid="{E7A88937-A7D1-4AD8-B76D-2907400FD686}"/>
    <cellStyle name="Output 2 8 9 2" xfId="30296" xr:uid="{B47C290A-02D6-423D-A8A4-DDF0A3C7CCCE}"/>
    <cellStyle name="Output 2 8 9 3" xfId="30297" xr:uid="{3AA09B82-F87C-485C-B805-8CEE2029237B}"/>
    <cellStyle name="Output 2 9" xfId="30298" xr:uid="{C1A53DBA-0DC1-484A-ABAF-6D88F27E7748}"/>
    <cellStyle name="Output 2 9 10" xfId="30299" xr:uid="{FAD62087-B6B5-4702-869D-9110F101CCC5}"/>
    <cellStyle name="Output 2 9 10 2" xfId="30300" xr:uid="{79D67794-2F70-4760-BF1C-346C465E1C58}"/>
    <cellStyle name="Output 2 9 10 3" xfId="30301" xr:uid="{68E688F8-86A7-4C3B-AF42-4E3A8C5B356E}"/>
    <cellStyle name="Output 2 9 11" xfId="30302" xr:uid="{A87AA03A-0E71-4E0A-B6E2-758FCD0F8344}"/>
    <cellStyle name="Output 2 9 11 2" xfId="30303" xr:uid="{F99AFC18-C40A-4A14-A2E3-E6FC0A61C9C5}"/>
    <cellStyle name="Output 2 9 12" xfId="30304" xr:uid="{E3C7E9DC-875B-48E6-B329-51D4710D15AA}"/>
    <cellStyle name="Output 2 9 2" xfId="30305" xr:uid="{1818966D-DA48-41F6-BB24-FD62E1A838D8}"/>
    <cellStyle name="Output 2 9 2 10" xfId="30306" xr:uid="{41B1E426-8B7C-4DF7-BCFA-F3F40EFEA8F5}"/>
    <cellStyle name="Output 2 9 2 10 2" xfId="30307" xr:uid="{2791D478-BEB2-4E91-8A1F-135127FAAB78}"/>
    <cellStyle name="Output 2 9 2 11" xfId="30308" xr:uid="{B264C52B-2F3F-4B80-B3E0-648243DC04BA}"/>
    <cellStyle name="Output 2 9 2 2" xfId="30309" xr:uid="{AFAE6D82-83E9-484D-818F-D8B44DD04D8D}"/>
    <cellStyle name="Output 2 9 2 2 2" xfId="30310" xr:uid="{517B0D6B-FE44-4EFC-AE0C-3BA66609D908}"/>
    <cellStyle name="Output 2 9 2 2 2 2" xfId="30311" xr:uid="{E0A9D4F8-F695-4DB0-8D5D-25437F010737}"/>
    <cellStyle name="Output 2 9 2 2 2 3" xfId="30312" xr:uid="{E77212A1-370A-4E3B-913C-41F6723DB7E4}"/>
    <cellStyle name="Output 2 9 2 2 2 4" xfId="30313" xr:uid="{F2D77729-2F19-4F08-A9DE-92896373BF05}"/>
    <cellStyle name="Output 2 9 2 2 3" xfId="30314" xr:uid="{9F1F5E98-D7D4-40CA-8E04-0D9ABC5BF093}"/>
    <cellStyle name="Output 2 9 2 2 3 2" xfId="30315" xr:uid="{50CCF548-43E9-4AF8-8D5F-DAA287858C8B}"/>
    <cellStyle name="Output 2 9 2 2 4" xfId="30316" xr:uid="{13163D63-88AF-4BD1-9AE1-E750037DBA78}"/>
    <cellStyle name="Output 2 9 2 2 5" xfId="30317" xr:uid="{B4F09CDD-8731-4C9E-853F-9A1FC59AA305}"/>
    <cellStyle name="Output 2 9 2 2 6" xfId="30318" xr:uid="{A3881A19-58EF-4E3D-A8B3-47F91DD88514}"/>
    <cellStyle name="Output 2 9 2 2 7" xfId="30319" xr:uid="{2612B0E4-4497-4FD7-BEE8-2F841F53FCC9}"/>
    <cellStyle name="Output 2 9 2 2 8" xfId="30320" xr:uid="{8070F6D1-64AD-4C13-90D4-3C49787D9359}"/>
    <cellStyle name="Output 2 9 2 3" xfId="30321" xr:uid="{4510935C-1475-4741-9CB3-92C299476D1D}"/>
    <cellStyle name="Output 2 9 2 3 2" xfId="30322" xr:uid="{F9385E57-EAC8-42D8-825A-E74FE5203090}"/>
    <cellStyle name="Output 2 9 2 3 2 2" xfId="30323" xr:uid="{1E6E3EE9-EEB9-445C-8548-DEE20C30B2F0}"/>
    <cellStyle name="Output 2 9 2 3 2 3" xfId="30324" xr:uid="{314F1E6A-D6AD-4C33-B336-176CD8E5A32E}"/>
    <cellStyle name="Output 2 9 2 3 3" xfId="30325" xr:uid="{40137565-4C53-4C53-BBBE-F7ECBBA51AF1}"/>
    <cellStyle name="Output 2 9 2 3 3 2" xfId="30326" xr:uid="{F63779BC-B196-4CCB-992A-64309BFB0FAB}"/>
    <cellStyle name="Output 2 9 2 3 4" xfId="30327" xr:uid="{13840F6C-FE58-463A-8E07-BBE582D8F679}"/>
    <cellStyle name="Output 2 9 2 3 5" xfId="30328" xr:uid="{7C5C6309-40C0-41E5-AEA7-D33607EAC4BB}"/>
    <cellStyle name="Output 2 9 2 3 6" xfId="30329" xr:uid="{587D4EAF-44A1-40F4-8DC8-DEC10AA78D59}"/>
    <cellStyle name="Output 2 9 2 4" xfId="30330" xr:uid="{2ED76688-A448-4AF7-899C-DD03ADC7CE48}"/>
    <cellStyle name="Output 2 9 2 4 2" xfId="30331" xr:uid="{DE319191-9938-4396-8C72-A84588A33BC8}"/>
    <cellStyle name="Output 2 9 2 4 3" xfId="30332" xr:uid="{D9D46D4C-CB20-41C5-B584-B48AF40BF1AA}"/>
    <cellStyle name="Output 2 9 2 5" xfId="30333" xr:uid="{2253C3F3-EFB4-48D7-AA27-12C9EE9219D5}"/>
    <cellStyle name="Output 2 9 2 5 2" xfId="30334" xr:uid="{30D948C2-074B-442E-AB34-D5E2A46362F9}"/>
    <cellStyle name="Output 2 9 2 5 3" xfId="30335" xr:uid="{3B52FE0D-5C87-45D7-8507-64EC857BB370}"/>
    <cellStyle name="Output 2 9 2 6" xfId="30336" xr:uid="{537D4C24-AA88-4998-BCA5-23D4B5117798}"/>
    <cellStyle name="Output 2 9 2 6 2" xfId="30337" xr:uid="{B13C47C5-F39C-460F-8291-7FEEAA06401E}"/>
    <cellStyle name="Output 2 9 2 6 3" xfId="30338" xr:uid="{F736007F-F54D-4652-A171-92F783F18D49}"/>
    <cellStyle name="Output 2 9 2 7" xfId="30339" xr:uid="{E1E1E160-3A8A-428B-B93E-54C520E48FDA}"/>
    <cellStyle name="Output 2 9 2 7 2" xfId="30340" xr:uid="{312B19D4-8295-4887-86E0-070D123EE5B6}"/>
    <cellStyle name="Output 2 9 2 7 3" xfId="30341" xr:uid="{8377BE02-26C7-44F0-9E9C-B92C0DEAE257}"/>
    <cellStyle name="Output 2 9 2 8" xfId="30342" xr:uid="{6E6BD439-65FA-4D51-B7B8-3A8E22BC1859}"/>
    <cellStyle name="Output 2 9 2 8 2" xfId="30343" xr:uid="{B14601BC-C76F-4A75-8AB7-DA75C5A3A726}"/>
    <cellStyle name="Output 2 9 2 8 3" xfId="30344" xr:uid="{EFF26645-284C-408E-95A8-470B99A4D23B}"/>
    <cellStyle name="Output 2 9 2 9" xfId="30345" xr:uid="{EFCDB766-4E32-4F1F-AFD5-3AD929730F03}"/>
    <cellStyle name="Output 2 9 2 9 2" xfId="30346" xr:uid="{C4797D07-A9A1-4E5C-915D-DE58E6C516F5}"/>
    <cellStyle name="Output 2 9 2 9 3" xfId="30347" xr:uid="{B174AB64-4BE3-40FC-9840-C5E40CD9EE7D}"/>
    <cellStyle name="Output 2 9 3" xfId="30348" xr:uid="{DF3C40C1-2900-4418-81DB-14CB1D7DBD12}"/>
    <cellStyle name="Output 2 9 3 2" xfId="30349" xr:uid="{78007215-8EC4-4BE7-BB5A-60E07C1BB121}"/>
    <cellStyle name="Output 2 9 3 2 2" xfId="30350" xr:uid="{B022F428-7385-470C-832F-CF8720E93F3C}"/>
    <cellStyle name="Output 2 9 3 3" xfId="30351" xr:uid="{79782309-73CD-42C7-90CB-96EE36DF8156}"/>
    <cellStyle name="Output 2 9 3 4" xfId="30352" xr:uid="{317E28D6-3EFA-495D-8ABA-E908C3A81FCE}"/>
    <cellStyle name="Output 2 9 4" xfId="30353" xr:uid="{ABC01DE7-2A1C-4183-9CC3-1883884458F0}"/>
    <cellStyle name="Output 2 9 4 2" xfId="30354" xr:uid="{B015825C-A323-455C-BF80-FD96597B6D4E}"/>
    <cellStyle name="Output 2 9 4 3" xfId="30355" xr:uid="{B2226287-4716-4BF5-BCDD-009429439174}"/>
    <cellStyle name="Output 2 9 5" xfId="30356" xr:uid="{8741A1EB-9DDE-4CEE-A7DE-4FAB19C7A738}"/>
    <cellStyle name="Output 2 9 5 2" xfId="30357" xr:uid="{DFD43AE6-4FDF-42E2-BA11-33BE56F6AB8A}"/>
    <cellStyle name="Output 2 9 5 3" xfId="30358" xr:uid="{7B01A056-9027-4FE4-A7B9-B1380DE10FE8}"/>
    <cellStyle name="Output 2 9 6" xfId="30359" xr:uid="{640922E7-A240-48AD-A345-84C5DA2044A4}"/>
    <cellStyle name="Output 2 9 6 2" xfId="30360" xr:uid="{0DEE1BCA-201B-4AB5-A05F-6AE127100EA9}"/>
    <cellStyle name="Output 2 9 6 3" xfId="30361" xr:uid="{898B2926-E608-44A1-B2EA-BE998A90019A}"/>
    <cellStyle name="Output 2 9 7" xfId="30362" xr:uid="{E1EDE8D8-FAD5-4E1F-B242-67C4A56BD56D}"/>
    <cellStyle name="Output 2 9 7 2" xfId="30363" xr:uid="{92C5D6D6-DB55-430A-A16F-9AD160A8AB3C}"/>
    <cellStyle name="Output 2 9 7 3" xfId="30364" xr:uid="{8D075990-6709-4E10-915F-69605495A5E7}"/>
    <cellStyle name="Output 2 9 8" xfId="30365" xr:uid="{941DBF32-7867-4A9B-9675-629917E6645C}"/>
    <cellStyle name="Output 2 9 8 2" xfId="30366" xr:uid="{EF56D714-E386-46EA-8AD0-7BA6207D16AC}"/>
    <cellStyle name="Output 2 9 8 3" xfId="30367" xr:uid="{3F7D553C-C0F5-49AF-9F78-F2283D540D90}"/>
    <cellStyle name="Output 2 9 9" xfId="30368" xr:uid="{C2846912-574E-4D65-9828-130A750FD9D5}"/>
    <cellStyle name="Output 2 9 9 2" xfId="30369" xr:uid="{8992942A-2168-43CC-8990-87EA898915D0}"/>
    <cellStyle name="Output 2 9 9 3" xfId="30370" xr:uid="{DD5AD349-7BED-40AF-BCAF-1224925C9FF8}"/>
    <cellStyle name="Output 20" xfId="30371" xr:uid="{6D899689-7CC6-4D8F-8F3A-DC751BD91820}"/>
    <cellStyle name="Output 21" xfId="30372" xr:uid="{862F0B73-F1A3-4910-8DC2-F56AA74294A1}"/>
    <cellStyle name="Output 22" xfId="30373" xr:uid="{DFB4F773-4A25-4D5F-9E0D-06F35D5C3BA1}"/>
    <cellStyle name="Output 23" xfId="30374" xr:uid="{CECF45CC-9233-4FF7-999B-50394A08C813}"/>
    <cellStyle name="Output 24" xfId="30375" xr:uid="{5F84B407-8CDB-4A32-AFC8-CE1049AF3287}"/>
    <cellStyle name="Output 25" xfId="30376" xr:uid="{02ED8E9B-D822-4FD5-B94D-66518D105AFD}"/>
    <cellStyle name="Output 26" xfId="30377" xr:uid="{6D29817B-00E3-480C-B270-2C4511897492}"/>
    <cellStyle name="Output 27" xfId="30378" xr:uid="{37A1CFD4-BDFD-486E-A10F-539AA5B4C8A1}"/>
    <cellStyle name="Output 28" xfId="30379" xr:uid="{7DFC0E44-FBCB-4EFD-95AF-E00EFDC37458}"/>
    <cellStyle name="Output 29" xfId="30380" xr:uid="{D1437A4C-55D6-44EC-A30C-82FD57D4FC32}"/>
    <cellStyle name="Output 3" xfId="30381" xr:uid="{B26A86E6-2F6F-464A-A8DA-E43049AB1ABA}"/>
    <cellStyle name="Output 3 10" xfId="30382" xr:uid="{91EF3592-6FA9-4E45-90DC-62615369B474}"/>
    <cellStyle name="Output 3 10 10" xfId="30383" xr:uid="{ABCF50CC-AAB1-46F9-965A-8826B1DA5B31}"/>
    <cellStyle name="Output 3 10 10 2" xfId="30384" xr:uid="{3B57CA03-4CD1-42E3-A61E-04A8098B79D3}"/>
    <cellStyle name="Output 3 10 10 3" xfId="30385" xr:uid="{B9E82CD2-290C-4A6A-A0AF-A7EACA768CA8}"/>
    <cellStyle name="Output 3 10 11" xfId="30386" xr:uid="{3A00FF22-8734-46B5-A723-1A01C1BDA569}"/>
    <cellStyle name="Output 3 10 11 2" xfId="30387" xr:uid="{B61BC77A-AF43-43C0-A5EB-0DA4E3427C89}"/>
    <cellStyle name="Output 3 10 2" xfId="30388" xr:uid="{F1D8D787-EC1D-4D30-ABC9-E4EFF0DBAE97}"/>
    <cellStyle name="Output 3 10 2 10" xfId="30389" xr:uid="{E2016182-5F49-4B86-AA66-55BA7347D5D4}"/>
    <cellStyle name="Output 3 10 2 10 2" xfId="30390" xr:uid="{4189F653-4736-494E-875E-4391CFC2B268}"/>
    <cellStyle name="Output 3 10 2 2" xfId="30391" xr:uid="{796521BA-9EAD-4CC4-938B-B3F66503AB1C}"/>
    <cellStyle name="Output 3 10 2 2 2" xfId="30392" xr:uid="{0CF2DE07-5D58-4C1D-B08F-B117D6EE0C1C}"/>
    <cellStyle name="Output 3 10 2 2 2 2" xfId="30393" xr:uid="{1F617AAA-1F71-4FF4-A8FF-856A5F1A2EEE}"/>
    <cellStyle name="Output 3 10 2 2 3" xfId="30394" xr:uid="{1A7246B8-9082-43A9-B8C0-42D4FBA8FBC2}"/>
    <cellStyle name="Output 3 10 2 2 4" xfId="30395" xr:uid="{4DB4D91E-E46A-4446-B5D6-49E54E3C1AC8}"/>
    <cellStyle name="Output 3 10 2 3" xfId="30396" xr:uid="{294F233F-5FE7-44E3-A49E-A75396956E53}"/>
    <cellStyle name="Output 3 10 2 3 2" xfId="30397" xr:uid="{F0B2062C-EC63-4A4E-B675-CEC21E755121}"/>
    <cellStyle name="Output 3 10 2 3 3" xfId="30398" xr:uid="{35A3D6EA-91D3-4AC0-AA99-366BB3AC7E41}"/>
    <cellStyle name="Output 3 10 2 4" xfId="30399" xr:uid="{74CEE6FF-9921-470B-A1ED-EA3ABE881B23}"/>
    <cellStyle name="Output 3 10 2 4 2" xfId="30400" xr:uid="{5F0C081E-691E-4D45-8760-8C67FA7B23F0}"/>
    <cellStyle name="Output 3 10 2 4 3" xfId="30401" xr:uid="{67B55A37-3686-4883-BD87-E1ECDC9794F4}"/>
    <cellStyle name="Output 3 10 2 5" xfId="30402" xr:uid="{EB1ADC16-5443-42A7-A272-7927F434E17E}"/>
    <cellStyle name="Output 3 10 2 5 2" xfId="30403" xr:uid="{32F49E86-C73A-4A59-8BD3-BAE1ABC63282}"/>
    <cellStyle name="Output 3 10 2 5 3" xfId="30404" xr:uid="{783A33BE-F2BD-4950-A0C0-41AABD3B5431}"/>
    <cellStyle name="Output 3 10 2 6" xfId="30405" xr:uid="{DBC9EE6C-3D52-4EDE-B9F8-F30BEDE00A88}"/>
    <cellStyle name="Output 3 10 2 6 2" xfId="30406" xr:uid="{0D276BB6-3DD9-4B50-930F-E723247F343F}"/>
    <cellStyle name="Output 3 10 2 6 3" xfId="30407" xr:uid="{B93998FB-38A1-4954-B558-C47AC7EB4206}"/>
    <cellStyle name="Output 3 10 2 7" xfId="30408" xr:uid="{2376DEA7-EC60-4ABF-92D8-6DBF93EE9066}"/>
    <cellStyle name="Output 3 10 2 7 2" xfId="30409" xr:uid="{469E321B-EA7A-4066-900E-CE307522EE40}"/>
    <cellStyle name="Output 3 10 2 7 3" xfId="30410" xr:uid="{1C0A45D2-BFF8-4168-BA6D-5A5C7D809014}"/>
    <cellStyle name="Output 3 10 2 8" xfId="30411" xr:uid="{C374AD51-6DD0-481B-BF78-6F7F0E2551EB}"/>
    <cellStyle name="Output 3 10 2 8 2" xfId="30412" xr:uid="{988F4688-E7B1-42E4-BCE2-7AE0132C0292}"/>
    <cellStyle name="Output 3 10 2 8 3" xfId="30413" xr:uid="{2962F03F-8CC6-493B-B1C2-936EDE34F0E5}"/>
    <cellStyle name="Output 3 10 2 9" xfId="30414" xr:uid="{57CEE005-70AA-4F30-A7C2-F420D7B0F8E0}"/>
    <cellStyle name="Output 3 10 2 9 2" xfId="30415" xr:uid="{9F313663-8EAA-413E-9970-9319169226F3}"/>
    <cellStyle name="Output 3 10 2 9 3" xfId="30416" xr:uid="{0B281A01-9DA4-4341-9147-DACE1C1E60BD}"/>
    <cellStyle name="Output 3 10 3" xfId="30417" xr:uid="{09BAAEED-605F-4BC9-8CB2-CF72CBEF1DE9}"/>
    <cellStyle name="Output 3 10 3 2" xfId="30418" xr:uid="{483F2484-CD8A-4B09-88C1-3BD0C5851F5B}"/>
    <cellStyle name="Output 3 10 3 3" xfId="30419" xr:uid="{354BEE8D-B5BF-48B9-B33F-56C55EA9A62B}"/>
    <cellStyle name="Output 3 10 3 4" xfId="30420" xr:uid="{9854656B-E199-4ADA-85AE-367AF327F0F7}"/>
    <cellStyle name="Output 3 10 4" xfId="30421" xr:uid="{FCEC9D78-5E24-4BB3-9808-C4E56513776F}"/>
    <cellStyle name="Output 3 10 4 2" xfId="30422" xr:uid="{9E5CD3BE-651D-4CD6-895A-5E2C9A00A3DA}"/>
    <cellStyle name="Output 3 10 4 3" xfId="30423" xr:uid="{5C95AC1E-FFAA-49B7-A29A-BC4A45B9D2FB}"/>
    <cellStyle name="Output 3 10 5" xfId="30424" xr:uid="{457AE73A-B727-4B2B-B39C-3715158E2A74}"/>
    <cellStyle name="Output 3 10 5 2" xfId="30425" xr:uid="{1E123494-1E8D-43C2-92D3-55A90C330187}"/>
    <cellStyle name="Output 3 10 5 3" xfId="30426" xr:uid="{2DB3E8E0-1BFE-4E71-BABB-A34FD222BF43}"/>
    <cellStyle name="Output 3 10 6" xfId="30427" xr:uid="{91786168-9DE8-4117-B8EF-0E74ABB806B9}"/>
    <cellStyle name="Output 3 10 6 2" xfId="30428" xr:uid="{D68B10D2-9E4F-442C-B1FB-289CE3944F76}"/>
    <cellStyle name="Output 3 10 6 3" xfId="30429" xr:uid="{677B18C6-D173-485F-B504-BBA7D4378BC9}"/>
    <cellStyle name="Output 3 10 7" xfId="30430" xr:uid="{C44AC0FC-8DB2-4EA7-9686-4619BE7D127B}"/>
    <cellStyle name="Output 3 10 7 2" xfId="30431" xr:uid="{C0098E57-BD99-438C-BA08-0DD00A547511}"/>
    <cellStyle name="Output 3 10 7 3" xfId="30432" xr:uid="{00C70654-01FA-4305-97BA-A0B8FCB4309D}"/>
    <cellStyle name="Output 3 10 8" xfId="30433" xr:uid="{FD6EC5CB-818F-479B-B590-6806ECF8081E}"/>
    <cellStyle name="Output 3 10 8 2" xfId="30434" xr:uid="{990242AC-A958-4FBB-AEBD-45BF98329366}"/>
    <cellStyle name="Output 3 10 8 3" xfId="30435" xr:uid="{F4F2B6CE-B8FB-43B8-B0DB-C0A50F9AF919}"/>
    <cellStyle name="Output 3 10 9" xfId="30436" xr:uid="{C4B907CE-C7B9-408B-A47D-EBD32B1A4AB4}"/>
    <cellStyle name="Output 3 10 9 2" xfId="30437" xr:uid="{7CF42B2D-477D-490C-9A0E-593AE1F861AC}"/>
    <cellStyle name="Output 3 10 9 3" xfId="30438" xr:uid="{C4A8E260-C707-4EC6-A855-896ADACF6977}"/>
    <cellStyle name="Output 3 11" xfId="30439" xr:uid="{8E67D7AD-1660-4C84-B184-F7D867DAAD5E}"/>
    <cellStyle name="Output 3 11 10" xfId="30440" xr:uid="{98D1E7D7-4A9E-456D-9D61-C56A64AC9801}"/>
    <cellStyle name="Output 3 11 10 2" xfId="30441" xr:uid="{EB4CD18E-2106-4914-B6A2-195651CE26E0}"/>
    <cellStyle name="Output 3 11 10 3" xfId="30442" xr:uid="{DF149353-47D7-45AB-ACE8-C827CC862C40}"/>
    <cellStyle name="Output 3 11 11" xfId="30443" xr:uid="{E5D1CF5C-A9E5-4B48-9638-A5B1AC428247}"/>
    <cellStyle name="Output 3 11 11 2" xfId="30444" xr:uid="{84BDA021-30D3-4E0D-A08A-0F1728893E46}"/>
    <cellStyle name="Output 3 11 2" xfId="30445" xr:uid="{26D19596-43C5-4E19-8918-0152E3960AFF}"/>
    <cellStyle name="Output 3 11 2 10" xfId="30446" xr:uid="{1F472C10-0CE1-4879-A63A-5D5F3E8ECA04}"/>
    <cellStyle name="Output 3 11 2 10 2" xfId="30447" xr:uid="{8A381E57-4FDF-4024-89C2-1BA2005ADB91}"/>
    <cellStyle name="Output 3 11 2 2" xfId="30448" xr:uid="{40D6D02A-7D3D-456C-86A7-2806BB12068D}"/>
    <cellStyle name="Output 3 11 2 2 2" xfId="30449" xr:uid="{B220784E-72E3-4103-85D1-D8E26652D91D}"/>
    <cellStyle name="Output 3 11 2 2 2 2" xfId="30450" xr:uid="{8C7130F0-54A9-46E0-8255-8979C2DA0B4A}"/>
    <cellStyle name="Output 3 11 2 2 3" xfId="30451" xr:uid="{2BFD984F-6B2C-4F2A-BA1C-4EA3B48FC7BC}"/>
    <cellStyle name="Output 3 11 2 2 4" xfId="30452" xr:uid="{020C36D3-5964-4BC7-AC1A-14E726259ED9}"/>
    <cellStyle name="Output 3 11 2 3" xfId="30453" xr:uid="{BCE15D74-66E3-456F-A445-716545DB9378}"/>
    <cellStyle name="Output 3 11 2 3 2" xfId="30454" xr:uid="{E006762A-7B3E-4861-A5C6-21DB3AF6513A}"/>
    <cellStyle name="Output 3 11 2 3 3" xfId="30455" xr:uid="{48792EE6-0D32-4EE0-9B54-017F6AF8B3FE}"/>
    <cellStyle name="Output 3 11 2 4" xfId="30456" xr:uid="{C079C99A-1F39-4629-9A2A-4BC5018F4A68}"/>
    <cellStyle name="Output 3 11 2 4 2" xfId="30457" xr:uid="{755532A0-59B2-4EF4-8A5F-23A76FAD131A}"/>
    <cellStyle name="Output 3 11 2 4 3" xfId="30458" xr:uid="{94FEBFBF-A4FA-4BA2-8810-3744DCBBE854}"/>
    <cellStyle name="Output 3 11 2 5" xfId="30459" xr:uid="{B9847313-DAB3-477C-9936-830CC72F2F67}"/>
    <cellStyle name="Output 3 11 2 5 2" xfId="30460" xr:uid="{9A562EB6-5E03-44E6-9DC4-41C8E731F173}"/>
    <cellStyle name="Output 3 11 2 5 3" xfId="30461" xr:uid="{C07E30C0-8761-46C9-B177-C4ED40F1549D}"/>
    <cellStyle name="Output 3 11 2 6" xfId="30462" xr:uid="{B7A9BC9A-F69C-49AC-AE45-1947DC8F0EE7}"/>
    <cellStyle name="Output 3 11 2 6 2" xfId="30463" xr:uid="{F20E676E-8EE7-46CD-8977-201EA4307388}"/>
    <cellStyle name="Output 3 11 2 6 3" xfId="30464" xr:uid="{EB7B7D5F-1B19-4E74-AE45-6C968FE8E47C}"/>
    <cellStyle name="Output 3 11 2 7" xfId="30465" xr:uid="{71775915-E8E5-4F61-9631-F5F7A2E39623}"/>
    <cellStyle name="Output 3 11 2 7 2" xfId="30466" xr:uid="{0CCD829F-EC0F-454B-8C40-139A3ED1E297}"/>
    <cellStyle name="Output 3 11 2 7 3" xfId="30467" xr:uid="{A7579291-5B00-454E-A67A-8F667BE831B8}"/>
    <cellStyle name="Output 3 11 2 8" xfId="30468" xr:uid="{5F66B42F-4C1C-4860-91F8-E358263F0A97}"/>
    <cellStyle name="Output 3 11 2 8 2" xfId="30469" xr:uid="{D142EF82-7502-4B5A-8169-987176A61FD2}"/>
    <cellStyle name="Output 3 11 2 8 3" xfId="30470" xr:uid="{12EDE629-C3F1-415E-BD7F-006E49DB3043}"/>
    <cellStyle name="Output 3 11 2 9" xfId="30471" xr:uid="{725E39ED-3E7E-4C49-8697-EDC36999BEF0}"/>
    <cellStyle name="Output 3 11 2 9 2" xfId="30472" xr:uid="{111A93EF-63C5-4D6C-8A26-A6A3C90A4B46}"/>
    <cellStyle name="Output 3 11 2 9 3" xfId="30473" xr:uid="{081086EB-33A6-4841-87F0-3D26255B9EC2}"/>
    <cellStyle name="Output 3 11 3" xfId="30474" xr:uid="{D9882189-D453-4B54-85E7-632C3B00D799}"/>
    <cellStyle name="Output 3 11 3 2" xfId="30475" xr:uid="{E3B5C86F-D683-471B-AAFF-8A62AB8AE15D}"/>
    <cellStyle name="Output 3 11 3 3" xfId="30476" xr:uid="{26DB33C7-25B0-44C9-945A-02FBD6988EA1}"/>
    <cellStyle name="Output 3 11 3 4" xfId="30477" xr:uid="{405051E0-7553-4CB4-8CFB-9798471EB807}"/>
    <cellStyle name="Output 3 11 4" xfId="30478" xr:uid="{49915467-A196-46BF-8C58-685297A9D9AD}"/>
    <cellStyle name="Output 3 11 4 2" xfId="30479" xr:uid="{4FB3039A-91B8-43BF-8734-19B10AA52952}"/>
    <cellStyle name="Output 3 11 4 3" xfId="30480" xr:uid="{0B995BEE-FC3C-4B17-8722-3C701705E950}"/>
    <cellStyle name="Output 3 11 5" xfId="30481" xr:uid="{793D94AA-4741-4307-BEDB-511170E175D3}"/>
    <cellStyle name="Output 3 11 5 2" xfId="30482" xr:uid="{E81E6468-8369-4796-926C-A6ED9643F231}"/>
    <cellStyle name="Output 3 11 5 3" xfId="30483" xr:uid="{FD0D747D-7B0A-4C07-B4BA-6EC571EA24C3}"/>
    <cellStyle name="Output 3 11 6" xfId="30484" xr:uid="{B3CC1D8A-FA73-42B0-99D1-933D20313A1C}"/>
    <cellStyle name="Output 3 11 6 2" xfId="30485" xr:uid="{595B5A8E-8029-4F60-8331-48EDFADAE6D5}"/>
    <cellStyle name="Output 3 11 6 3" xfId="30486" xr:uid="{6AEF6C6F-A727-422B-A680-DBB83F6D0197}"/>
    <cellStyle name="Output 3 11 7" xfId="30487" xr:uid="{B3BD5CAC-D0A5-48AA-A8A8-C0A1AE84253F}"/>
    <cellStyle name="Output 3 11 7 2" xfId="30488" xr:uid="{9D2C0267-724C-4AD9-A8DC-157344B72230}"/>
    <cellStyle name="Output 3 11 7 3" xfId="30489" xr:uid="{F916F916-5EA6-4A74-AB29-85B84DBDC51A}"/>
    <cellStyle name="Output 3 11 8" xfId="30490" xr:uid="{08C9A4F3-C7BD-4B0F-981D-6830CB6834AC}"/>
    <cellStyle name="Output 3 11 8 2" xfId="30491" xr:uid="{72A3B41F-75C5-445A-A2BB-DCE99C5EF78A}"/>
    <cellStyle name="Output 3 11 8 3" xfId="30492" xr:uid="{89D655B6-7DF8-4AB1-BD5C-E420F7CFE1F1}"/>
    <cellStyle name="Output 3 11 9" xfId="30493" xr:uid="{376CC81E-7AF7-44DC-A212-B5986B344BCF}"/>
    <cellStyle name="Output 3 11 9 2" xfId="30494" xr:uid="{34FCD65F-D3AA-4332-AF65-93F85BA73BA5}"/>
    <cellStyle name="Output 3 11 9 3" xfId="30495" xr:uid="{1A0C5E80-50DD-471C-885A-5E1D2BD070F2}"/>
    <cellStyle name="Output 3 12" xfId="30496" xr:uid="{A60415F2-785E-4BB3-AAB0-29C4E68C9851}"/>
    <cellStyle name="Output 3 12 10" xfId="30497" xr:uid="{22C5EE60-705B-41B9-8243-2F12EF148023}"/>
    <cellStyle name="Output 3 12 10 2" xfId="30498" xr:uid="{C0D99D19-5DC9-447C-9409-DE757F82F10D}"/>
    <cellStyle name="Output 3 12 11" xfId="30499" xr:uid="{6EDAE1A5-E3D2-4507-BF64-CD453044191A}"/>
    <cellStyle name="Output 3 12 2" xfId="30500" xr:uid="{260AA9A7-D548-4B2D-A13A-540384B0CC4F}"/>
    <cellStyle name="Output 3 12 2 2" xfId="30501" xr:uid="{39B30A98-454F-40C1-8B4C-79950B186A6C}"/>
    <cellStyle name="Output 3 12 2 2 2" xfId="30502" xr:uid="{E1B09C44-94F4-4095-B15A-0934452174D2}"/>
    <cellStyle name="Output 3 12 2 2 3" xfId="30503" xr:uid="{C964F8AB-3417-45C5-9907-D62237C9FA61}"/>
    <cellStyle name="Output 3 12 2 2 4" xfId="30504" xr:uid="{65367014-3F37-4107-AD58-C91E58B22951}"/>
    <cellStyle name="Output 3 12 2 3" xfId="30505" xr:uid="{6FCDD465-5BFD-4957-88FD-E6CF865CFF3C}"/>
    <cellStyle name="Output 3 12 2 3 2" xfId="30506" xr:uid="{60644CA0-AD02-4C5C-8DD0-32F0685A80B0}"/>
    <cellStyle name="Output 3 12 2 4" xfId="30507" xr:uid="{D1470C72-6405-446C-B63A-B99180529292}"/>
    <cellStyle name="Output 3 12 2 5" xfId="30508" xr:uid="{BC855A6E-C26D-4135-80AA-2E13E889188C}"/>
    <cellStyle name="Output 3 12 2 6" xfId="30509" xr:uid="{2CD562CD-0740-4C45-B7DA-E9F5BB2DB9E5}"/>
    <cellStyle name="Output 3 12 2 7" xfId="30510" xr:uid="{A5438CBC-891B-4182-B909-C06A003D722E}"/>
    <cellStyle name="Output 3 12 2 8" xfId="30511" xr:uid="{931EBA91-54ED-4778-9568-623D2EB35EDB}"/>
    <cellStyle name="Output 3 12 3" xfId="30512" xr:uid="{5717940C-F688-485F-B80E-1FDC82674B57}"/>
    <cellStyle name="Output 3 12 3 2" xfId="30513" xr:uid="{AF8B1C20-1AE3-4512-8C06-DA5F766DC22E}"/>
    <cellStyle name="Output 3 12 3 2 2" xfId="30514" xr:uid="{22A5150F-D34A-4E81-A983-054FC2667A7C}"/>
    <cellStyle name="Output 3 12 3 2 3" xfId="30515" xr:uid="{1CC81C4B-3F47-4630-9629-73AEA5BF2C78}"/>
    <cellStyle name="Output 3 12 3 3" xfId="30516" xr:uid="{B9EE8EFA-3F15-4800-B1BE-8A0910A09F68}"/>
    <cellStyle name="Output 3 12 3 3 2" xfId="30517" xr:uid="{7246E85B-ED5C-42A3-A6E5-CEDA7EFDD4A8}"/>
    <cellStyle name="Output 3 12 3 4" xfId="30518" xr:uid="{711F6F7C-4E8B-40A6-8432-8D8EECB145BF}"/>
    <cellStyle name="Output 3 12 3 5" xfId="30519" xr:uid="{FBF23215-6845-4A45-9124-827D80D009F1}"/>
    <cellStyle name="Output 3 12 3 6" xfId="30520" xr:uid="{0899283D-B8F5-4D1B-AC66-9C6664B850FA}"/>
    <cellStyle name="Output 3 12 4" xfId="30521" xr:uid="{6D5C1DC9-89AB-4E9F-9C91-543A2A6C8646}"/>
    <cellStyle name="Output 3 12 4 2" xfId="30522" xr:uid="{FC183F05-6DE5-4F5E-9EAD-BAE8F79ECA7D}"/>
    <cellStyle name="Output 3 12 4 3" xfId="30523" xr:uid="{5F5DB7A1-FDDE-4AEE-9FEC-BEE1CCA6BB3E}"/>
    <cellStyle name="Output 3 12 5" xfId="30524" xr:uid="{58EF8027-E045-4CEF-9798-D441F43A837C}"/>
    <cellStyle name="Output 3 12 5 2" xfId="30525" xr:uid="{CB064994-CE64-40AC-B7B3-3B35BFB91939}"/>
    <cellStyle name="Output 3 12 5 3" xfId="30526" xr:uid="{92AC82CF-EEB1-42B8-B632-8D9AD85F00AB}"/>
    <cellStyle name="Output 3 12 6" xfId="30527" xr:uid="{4E08C3F6-047B-45CB-88D2-D3967CC1395D}"/>
    <cellStyle name="Output 3 12 6 2" xfId="30528" xr:uid="{5CBDE407-9BA2-4111-B709-087747ED37A1}"/>
    <cellStyle name="Output 3 12 6 3" xfId="30529" xr:uid="{9C3D895E-6660-4836-BCA0-D9765A9EE1CC}"/>
    <cellStyle name="Output 3 12 7" xfId="30530" xr:uid="{EB253DE3-0D65-47E1-872F-2A4A84E2E32A}"/>
    <cellStyle name="Output 3 12 7 2" xfId="30531" xr:uid="{BF2AF843-2615-4D30-AEDB-72B233158647}"/>
    <cellStyle name="Output 3 12 7 3" xfId="30532" xr:uid="{CC11C670-CB22-4D74-9B7F-E77FAB3AD729}"/>
    <cellStyle name="Output 3 12 8" xfId="30533" xr:uid="{7F487A77-FC4A-4AD4-852D-DC24361D8FE7}"/>
    <cellStyle name="Output 3 12 8 2" xfId="30534" xr:uid="{EB466DD6-D3AA-4CDB-A1E6-866942D153F6}"/>
    <cellStyle name="Output 3 12 8 3" xfId="30535" xr:uid="{F850C416-E1D7-4ADF-91C9-651152E391FA}"/>
    <cellStyle name="Output 3 12 9" xfId="30536" xr:uid="{9221B568-CDE6-44E7-8935-8D76B7D4E1C6}"/>
    <cellStyle name="Output 3 12 9 2" xfId="30537" xr:uid="{9C70FD29-CEBC-401D-9727-9C95D45DFAF8}"/>
    <cellStyle name="Output 3 12 9 3" xfId="30538" xr:uid="{0DD8E923-1F15-4CF2-AB7A-7A6598B466B2}"/>
    <cellStyle name="Output 3 13" xfId="30539" xr:uid="{40D3F089-C5F8-499D-A8BA-78B5ACA29353}"/>
    <cellStyle name="Output 3 13 2" xfId="30540" xr:uid="{E4E81D68-9A39-4276-9724-921856A43E87}"/>
    <cellStyle name="Output 3 13 2 2" xfId="30541" xr:uid="{537A9A2F-56AF-4B07-9FA3-BD4254923BAE}"/>
    <cellStyle name="Output 3 13 3" xfId="30542" xr:uid="{44F91360-F1EB-46BD-BDB8-A69479EEC7F9}"/>
    <cellStyle name="Output 3 13 4" xfId="30543" xr:uid="{B2E717E8-E76B-4D36-9518-556BA961179F}"/>
    <cellStyle name="Output 3 14" xfId="30544" xr:uid="{88AD317F-1673-4799-BD36-90ADA17F880A}"/>
    <cellStyle name="Output 3 14 2" xfId="30545" xr:uid="{00A96AF6-4A45-49DC-AC1D-C36B5FB3DF39}"/>
    <cellStyle name="Output 3 14 3" xfId="30546" xr:uid="{AA7A68FE-5249-4576-83E6-881E0F5AB3E4}"/>
    <cellStyle name="Output 3 15" xfId="30547" xr:uid="{1D7E1C37-15CD-4CE4-BA6F-CD861B2341F6}"/>
    <cellStyle name="Output 3 15 2" xfId="30548" xr:uid="{48800213-4E13-40BF-BC3D-CA1A9215238C}"/>
    <cellStyle name="Output 3 15 3" xfId="30549" xr:uid="{03235292-FF5B-4F9A-9C07-F23407EA50A2}"/>
    <cellStyle name="Output 3 16" xfId="30550" xr:uid="{5DA4A88B-5E6B-467A-8C67-DA9EC6A70993}"/>
    <cellStyle name="Output 3 16 2" xfId="30551" xr:uid="{A41598A0-8EB3-4F4F-BB4A-247F4E3B4FA1}"/>
    <cellStyle name="Output 3 16 3" xfId="30552" xr:uid="{5F4BFEA0-07B4-4A36-B5D9-3103858B1270}"/>
    <cellStyle name="Output 3 17" xfId="30553" xr:uid="{AD93559F-53BA-4D88-B721-4EDCC20CA6F9}"/>
    <cellStyle name="Output 3 17 2" xfId="30554" xr:uid="{A317C911-FCF8-4647-BCDA-90F4DFB0E82D}"/>
    <cellStyle name="Output 3 17 3" xfId="30555" xr:uid="{85A02F6E-3C32-4D57-AB14-0AC008842F62}"/>
    <cellStyle name="Output 3 18" xfId="30556" xr:uid="{795AF75F-976B-4E58-82A8-A77F8BB495A5}"/>
    <cellStyle name="Output 3 18 2" xfId="30557" xr:uid="{57DAEFD6-0106-4FB3-B7E4-05A5C36C41D7}"/>
    <cellStyle name="Output 3 18 3" xfId="30558" xr:uid="{9580EB9B-7755-4330-8391-D00B26596380}"/>
    <cellStyle name="Output 3 19" xfId="30559" xr:uid="{CE71D69D-60F8-430C-80C9-44261F4FA2CD}"/>
    <cellStyle name="Output 3 19 2" xfId="30560" xr:uid="{EF233A8D-A5D5-4E10-8CF7-C0FB9B780C30}"/>
    <cellStyle name="Output 3 19 3" xfId="30561" xr:uid="{339EFB81-90FA-44DF-B56B-0687292335DE}"/>
    <cellStyle name="Output 3 2" xfId="30562" xr:uid="{7E1E8AF3-00C3-4F80-847A-0E1E772A2437}"/>
    <cellStyle name="Output 3 2 10" xfId="30563" xr:uid="{B891A4CC-E57F-45D5-92EE-B351EA672E65}"/>
    <cellStyle name="Output 3 2 10 2" xfId="30564" xr:uid="{1A26F35A-7B45-442F-84E6-73C5F8DA07D3}"/>
    <cellStyle name="Output 3 2 10 3" xfId="30565" xr:uid="{48071712-8C65-4A52-916A-B3FA3B8D18B8}"/>
    <cellStyle name="Output 3 2 11" xfId="30566" xr:uid="{681390F7-2B1B-4464-8E19-A869AA3277B4}"/>
    <cellStyle name="Output 3 2 11 2" xfId="30567" xr:uid="{A26AE9F6-28CD-48C8-BE12-A41FC23C37C3}"/>
    <cellStyle name="Output 3 2 12" xfId="30568" xr:uid="{560BA840-50F6-4888-9D81-8F611F1367E1}"/>
    <cellStyle name="Output 3 2 2" xfId="30569" xr:uid="{E9177FEE-33AB-4C85-BE94-09FB08BAA3CD}"/>
    <cellStyle name="Output 3 2 2 10" xfId="30570" xr:uid="{8457E7AA-DDA0-4DBF-8EFB-25C20A99FA1F}"/>
    <cellStyle name="Output 3 2 2 10 2" xfId="30571" xr:uid="{71F19170-DBC6-4358-8BDB-FFBD46E56528}"/>
    <cellStyle name="Output 3 2 2 2" xfId="30572" xr:uid="{890B9258-9C6B-4840-B3E2-24FB318EFEAD}"/>
    <cellStyle name="Output 3 2 2 2 2" xfId="30573" xr:uid="{EC7A9B9D-81E3-44B1-96D6-B950522FB998}"/>
    <cellStyle name="Output 3 2 2 2 2 2" xfId="30574" xr:uid="{2E09A64F-750D-4EBE-A566-8B333E7B5261}"/>
    <cellStyle name="Output 3 2 2 2 3" xfId="30575" xr:uid="{95CDA169-FB6B-4589-AC1B-A5EC49E3F6B8}"/>
    <cellStyle name="Output 3 2 2 2 4" xfId="30576" xr:uid="{266F372B-2C5A-4668-A549-2B576349F223}"/>
    <cellStyle name="Output 3 2 2 3" xfId="30577" xr:uid="{ECE292F2-6D83-4C8D-80F1-B41BA495CA2B}"/>
    <cellStyle name="Output 3 2 2 3 2" xfId="30578" xr:uid="{83597F5E-06AC-431A-AAA9-D3BA8540F925}"/>
    <cellStyle name="Output 3 2 2 3 3" xfId="30579" xr:uid="{C0666841-0951-4757-90A6-C70B361828A7}"/>
    <cellStyle name="Output 3 2 2 4" xfId="30580" xr:uid="{9112E01F-7538-44CE-A53E-393FCD3496FA}"/>
    <cellStyle name="Output 3 2 2 4 2" xfId="30581" xr:uid="{690FFB4A-5454-4188-961C-DF221F35E9BC}"/>
    <cellStyle name="Output 3 2 2 4 3" xfId="30582" xr:uid="{E5D2A482-4ED8-4608-9575-F1C1BDDD117D}"/>
    <cellStyle name="Output 3 2 2 5" xfId="30583" xr:uid="{A561FDAB-52CB-432E-830F-18F66D31D837}"/>
    <cellStyle name="Output 3 2 2 5 2" xfId="30584" xr:uid="{6BB3B804-E6DA-4B06-BF07-EFAB836F52D0}"/>
    <cellStyle name="Output 3 2 2 5 3" xfId="30585" xr:uid="{A50947A4-1E69-40C0-BA94-19C8752FFD4A}"/>
    <cellStyle name="Output 3 2 2 6" xfId="30586" xr:uid="{99D1E51F-E56B-4B1B-B361-58A05732462A}"/>
    <cellStyle name="Output 3 2 2 6 2" xfId="30587" xr:uid="{4F58E9BE-BFA0-4438-986E-06DACEBD7731}"/>
    <cellStyle name="Output 3 2 2 6 3" xfId="30588" xr:uid="{597C6583-EEF3-469F-862E-956AFCE6355A}"/>
    <cellStyle name="Output 3 2 2 7" xfId="30589" xr:uid="{E5DF1179-06DD-4806-A5DE-F300B7A62550}"/>
    <cellStyle name="Output 3 2 2 7 2" xfId="30590" xr:uid="{2DAEED55-C51F-4A3F-A9C5-4A24627E1FB8}"/>
    <cellStyle name="Output 3 2 2 7 3" xfId="30591" xr:uid="{B39DDDD5-4D00-418D-AC93-5058DDEBF85A}"/>
    <cellStyle name="Output 3 2 2 8" xfId="30592" xr:uid="{C4512F6D-2884-4987-AE4A-87DA546355EE}"/>
    <cellStyle name="Output 3 2 2 8 2" xfId="30593" xr:uid="{4BAF61B6-4310-4F6E-90AD-2021317C158F}"/>
    <cellStyle name="Output 3 2 2 8 3" xfId="30594" xr:uid="{B0C77F1F-5EB3-40F8-91A5-B6CE4ED37BCE}"/>
    <cellStyle name="Output 3 2 2 9" xfId="30595" xr:uid="{99CAC865-9C2A-4988-BE56-382BDE91349C}"/>
    <cellStyle name="Output 3 2 2 9 2" xfId="30596" xr:uid="{60194085-E91E-4138-92E4-76EE94921346}"/>
    <cellStyle name="Output 3 2 2 9 3" xfId="30597" xr:uid="{35EB5238-1167-49AD-A3CC-5C81913DA942}"/>
    <cellStyle name="Output 3 2 3" xfId="30598" xr:uid="{DCAAA7F2-B226-4CB3-9A4A-6031F4CFA6A4}"/>
    <cellStyle name="Output 3 2 3 2" xfId="30599" xr:uid="{755A588E-9411-4D07-99A7-47C646C4C230}"/>
    <cellStyle name="Output 3 2 3 3" xfId="30600" xr:uid="{10FC2928-49AC-404E-9397-0BED8CB48A10}"/>
    <cellStyle name="Output 3 2 3 4" xfId="30601" xr:uid="{02B1F707-F1E1-4610-827E-BD55EC7D1630}"/>
    <cellStyle name="Output 3 2 4" xfId="30602" xr:uid="{47A1F58A-D360-43C6-A6BD-16D36D3036BA}"/>
    <cellStyle name="Output 3 2 4 2" xfId="30603" xr:uid="{604374F9-696B-42A9-ACD6-954289DAEDBF}"/>
    <cellStyle name="Output 3 2 4 3" xfId="30604" xr:uid="{703C73B0-B887-4CBB-9A27-7FFA26B6E7DC}"/>
    <cellStyle name="Output 3 2 5" xfId="30605" xr:uid="{68C50031-0F85-4426-95BF-BA1C18844FC0}"/>
    <cellStyle name="Output 3 2 5 2" xfId="30606" xr:uid="{1E79D0E6-E6C8-47FC-9887-7FEC28565908}"/>
    <cellStyle name="Output 3 2 5 3" xfId="30607" xr:uid="{AD7CAF79-52C6-4237-B957-B6E65C82E009}"/>
    <cellStyle name="Output 3 2 6" xfId="30608" xr:uid="{9BF0F561-1371-46E6-A6F0-1DE35B04C058}"/>
    <cellStyle name="Output 3 2 6 2" xfId="30609" xr:uid="{172786FB-5B7F-4FF1-8902-23E0168E5E80}"/>
    <cellStyle name="Output 3 2 6 3" xfId="30610" xr:uid="{BC314BFD-E53E-4FC6-BB1A-38A29378753E}"/>
    <cellStyle name="Output 3 2 7" xfId="30611" xr:uid="{65E42E47-6A15-4833-9698-03C8DF0775D0}"/>
    <cellStyle name="Output 3 2 7 2" xfId="30612" xr:uid="{351A543B-9C7E-4366-BFFD-E7026BBC38E4}"/>
    <cellStyle name="Output 3 2 7 3" xfId="30613" xr:uid="{65C84E6C-EB4D-4B23-9904-9437516C7DD5}"/>
    <cellStyle name="Output 3 2 8" xfId="30614" xr:uid="{FB21FB64-EC9D-473F-876F-1286C6851087}"/>
    <cellStyle name="Output 3 2 8 2" xfId="30615" xr:uid="{CC210B3E-E9B6-40C5-84AE-4B4C725701EA}"/>
    <cellStyle name="Output 3 2 8 3" xfId="30616" xr:uid="{25F473BF-1C79-421A-9165-E6E75700EE58}"/>
    <cellStyle name="Output 3 2 9" xfId="30617" xr:uid="{5C5E0059-F53C-4E31-8304-AEF1B41752BA}"/>
    <cellStyle name="Output 3 2 9 2" xfId="30618" xr:uid="{7D06B873-ECEF-4C64-8D03-C6ABF12BF04E}"/>
    <cellStyle name="Output 3 2 9 3" xfId="30619" xr:uid="{0CFE1502-9EA6-436E-865E-DA4CFF3B989E}"/>
    <cellStyle name="Output 3 20" xfId="30620" xr:uid="{C1554902-5D48-46AF-B4C8-F44D5609A07F}"/>
    <cellStyle name="Output 3 20 2" xfId="30621" xr:uid="{4C8F5F29-BFEA-46DF-9F45-4217437A5EE3}"/>
    <cellStyle name="Output 3 20 3" xfId="30622" xr:uid="{D341E79C-25BE-41B7-92C5-3F908C863EE6}"/>
    <cellStyle name="Output 3 21" xfId="30623" xr:uid="{9C3B5AA1-2F08-435F-953E-657E62A3E86C}"/>
    <cellStyle name="Output 3 21 2" xfId="30624" xr:uid="{13CD0EFC-93FC-4450-A9FA-AEECACAED32D}"/>
    <cellStyle name="Output 3 22" xfId="30625" xr:uid="{5E162ACF-0B2F-4874-8661-2C3656F72DBA}"/>
    <cellStyle name="Output 3 3" xfId="30626" xr:uid="{3B8C79D0-6E87-4176-950E-D0D8142B3CD7}"/>
    <cellStyle name="Output 3 3 10" xfId="30627" xr:uid="{4B9700D4-1644-4488-9BC1-08D5A660C0DA}"/>
    <cellStyle name="Output 3 3 10 2" xfId="30628" xr:uid="{66FC9E15-FA43-4DA9-BD33-168505FD2737}"/>
    <cellStyle name="Output 3 3 10 3" xfId="30629" xr:uid="{1416B6A5-B0D5-4DDF-9282-21CD89B3C36A}"/>
    <cellStyle name="Output 3 3 11" xfId="30630" xr:uid="{3915BB37-773A-4CD5-9785-466EE7EB64B5}"/>
    <cellStyle name="Output 3 3 11 2" xfId="30631" xr:uid="{F2AD184C-C1D7-4A2C-BBAC-455B3EFB89C3}"/>
    <cellStyle name="Output 3 3 12" xfId="30632" xr:uid="{D9B879F3-9B4A-463A-BEE8-46AE9B1999C5}"/>
    <cellStyle name="Output 3 3 2" xfId="30633" xr:uid="{32D5569D-A063-4BDB-933E-6D6BD6C63100}"/>
    <cellStyle name="Output 3 3 2 10" xfId="30634" xr:uid="{D04842A5-9657-477F-B3BF-EF49F03BC720}"/>
    <cellStyle name="Output 3 3 2 10 2" xfId="30635" xr:uid="{43429B1D-8CA0-4708-8A83-A5FE1CD9B650}"/>
    <cellStyle name="Output 3 3 2 2" xfId="30636" xr:uid="{26013F69-ED42-4B77-81F6-DC7C8D61C420}"/>
    <cellStyle name="Output 3 3 2 2 2" xfId="30637" xr:uid="{8A1861A0-9FAA-4B1E-BCAE-1E04AEF65085}"/>
    <cellStyle name="Output 3 3 2 2 2 2" xfId="30638" xr:uid="{24DA899B-B7C3-4435-993E-D71C46B6DFAC}"/>
    <cellStyle name="Output 3 3 2 2 3" xfId="30639" xr:uid="{004093F6-9F12-41A5-AA79-891940C5D6AC}"/>
    <cellStyle name="Output 3 3 2 2 4" xfId="30640" xr:uid="{7255AA9E-A3FD-4A56-8E3E-4CF343111AF3}"/>
    <cellStyle name="Output 3 3 2 3" xfId="30641" xr:uid="{06B2053F-E5F2-4B7A-A0FF-8503C4AD8D84}"/>
    <cellStyle name="Output 3 3 2 3 2" xfId="30642" xr:uid="{E35AD5A9-51D8-4745-A3F7-DD570484AA38}"/>
    <cellStyle name="Output 3 3 2 3 3" xfId="30643" xr:uid="{42FABFF9-BB55-420D-B857-3F617B471BA4}"/>
    <cellStyle name="Output 3 3 2 4" xfId="30644" xr:uid="{CA0941D0-818E-4E43-8876-A6F186080A4E}"/>
    <cellStyle name="Output 3 3 2 4 2" xfId="30645" xr:uid="{8A6A468D-3771-4274-A016-BA458D948E57}"/>
    <cellStyle name="Output 3 3 2 4 3" xfId="30646" xr:uid="{3BEFF715-F0FB-4B93-8DC1-6509EA59F6C2}"/>
    <cellStyle name="Output 3 3 2 5" xfId="30647" xr:uid="{B5AA4CD4-6CAD-4ACA-BA24-FC79C5B02646}"/>
    <cellStyle name="Output 3 3 2 5 2" xfId="30648" xr:uid="{4C588E8D-BE1E-4AC7-B04E-6FC861A0C300}"/>
    <cellStyle name="Output 3 3 2 5 3" xfId="30649" xr:uid="{89678AAC-F12C-4117-A301-F4F70BBE1B00}"/>
    <cellStyle name="Output 3 3 2 6" xfId="30650" xr:uid="{BEFF3D48-508A-482E-BB9D-182E9D100A93}"/>
    <cellStyle name="Output 3 3 2 6 2" xfId="30651" xr:uid="{5940F36F-B72B-49CC-B15E-B698BFBB6C97}"/>
    <cellStyle name="Output 3 3 2 6 3" xfId="30652" xr:uid="{C89C4C5A-46E6-40DF-953E-41C6101247BA}"/>
    <cellStyle name="Output 3 3 2 7" xfId="30653" xr:uid="{BCA93352-BBF0-4B52-B4CF-4DF14CA80457}"/>
    <cellStyle name="Output 3 3 2 7 2" xfId="30654" xr:uid="{9C8F9CEE-1F1A-4276-8E57-35D6FCDBFCB7}"/>
    <cellStyle name="Output 3 3 2 7 3" xfId="30655" xr:uid="{F682C6A3-7CD6-40E5-8763-AF9FE1694915}"/>
    <cellStyle name="Output 3 3 2 8" xfId="30656" xr:uid="{50623DD3-1037-4A37-8725-E5C821727267}"/>
    <cellStyle name="Output 3 3 2 8 2" xfId="30657" xr:uid="{B29772CC-1607-47BC-A351-911A1D391636}"/>
    <cellStyle name="Output 3 3 2 8 3" xfId="30658" xr:uid="{A8343199-3820-4F32-8388-0B95202D5BA4}"/>
    <cellStyle name="Output 3 3 2 9" xfId="30659" xr:uid="{6553380E-A0C8-4542-95D8-8B2FE1EB6981}"/>
    <cellStyle name="Output 3 3 2 9 2" xfId="30660" xr:uid="{30D8FB81-EBD9-4252-BA24-6D823945F89A}"/>
    <cellStyle name="Output 3 3 2 9 3" xfId="30661" xr:uid="{8D6680A4-BE5F-42D2-B588-9103F5334F10}"/>
    <cellStyle name="Output 3 3 3" xfId="30662" xr:uid="{86681361-910F-40A6-9F6B-070602B4C99E}"/>
    <cellStyle name="Output 3 3 3 2" xfId="30663" xr:uid="{DBDF3A21-CAFF-4360-8D8E-3459DB96F470}"/>
    <cellStyle name="Output 3 3 3 3" xfId="30664" xr:uid="{84BAFD45-DD7F-4851-B8E7-42E529DD23D4}"/>
    <cellStyle name="Output 3 3 3 4" xfId="30665" xr:uid="{94B931F4-618E-423B-B7EF-84911762DFFD}"/>
    <cellStyle name="Output 3 3 4" xfId="30666" xr:uid="{51D72529-DD4E-47A4-A402-D01F8A4377E5}"/>
    <cellStyle name="Output 3 3 4 2" xfId="30667" xr:uid="{FD97AB82-97F9-4316-925F-065F9DA1F8F0}"/>
    <cellStyle name="Output 3 3 4 3" xfId="30668" xr:uid="{B3D8865B-BEB5-4F40-B343-1A27882A7C76}"/>
    <cellStyle name="Output 3 3 5" xfId="30669" xr:uid="{FB379684-3219-4138-85C2-B1F638504C1D}"/>
    <cellStyle name="Output 3 3 5 2" xfId="30670" xr:uid="{80494E79-3A33-4FEF-A9ED-E8111B101517}"/>
    <cellStyle name="Output 3 3 5 3" xfId="30671" xr:uid="{7E22475B-AB97-45C8-BDCB-769AB8E5BC9A}"/>
    <cellStyle name="Output 3 3 6" xfId="30672" xr:uid="{AA4B5D2F-112A-4ADF-8DBA-74FEB75B2CDE}"/>
    <cellStyle name="Output 3 3 6 2" xfId="30673" xr:uid="{721A05C1-EAC7-4CA9-A716-8D5EB7E3536F}"/>
    <cellStyle name="Output 3 3 6 3" xfId="30674" xr:uid="{8F81F4AB-D635-4A04-A5C3-D19D284E0639}"/>
    <cellStyle name="Output 3 3 7" xfId="30675" xr:uid="{57E027FC-2D6E-41C4-931C-13C2A512634C}"/>
    <cellStyle name="Output 3 3 7 2" xfId="30676" xr:uid="{11F2CA8F-707B-4C62-85A4-095B2F2BFE56}"/>
    <cellStyle name="Output 3 3 7 3" xfId="30677" xr:uid="{D10CBB25-D5BC-411D-A3B5-0BD0CB3BCCA9}"/>
    <cellStyle name="Output 3 3 8" xfId="30678" xr:uid="{87880471-80EB-4677-9CCC-DF27D3C92D25}"/>
    <cellStyle name="Output 3 3 8 2" xfId="30679" xr:uid="{CBF9848D-01DE-4C68-B4AD-F1631CC0D7DB}"/>
    <cellStyle name="Output 3 3 8 3" xfId="30680" xr:uid="{64337341-BED0-4045-8255-18427FE3D70C}"/>
    <cellStyle name="Output 3 3 9" xfId="30681" xr:uid="{22CF6454-8A90-422F-BB35-4E68A345FD95}"/>
    <cellStyle name="Output 3 3 9 2" xfId="30682" xr:uid="{907E666C-35D7-47CE-B3E9-39830364239E}"/>
    <cellStyle name="Output 3 3 9 3" xfId="30683" xr:uid="{F2B65597-6E8E-4DD9-BCDA-BB64232E60A2}"/>
    <cellStyle name="Output 3 4" xfId="30684" xr:uid="{4724A8A8-64E8-4231-AA0F-56A52D1CB4A8}"/>
    <cellStyle name="Output 3 4 10" xfId="30685" xr:uid="{DAB0B330-06B9-407D-B067-0EB2C38D6768}"/>
    <cellStyle name="Output 3 4 10 2" xfId="30686" xr:uid="{F100A6EA-31C0-4B2C-A947-E723ECD99424}"/>
    <cellStyle name="Output 3 4 10 3" xfId="30687" xr:uid="{C00C6F55-AE83-4FBE-BB4A-52C0E40D8C0C}"/>
    <cellStyle name="Output 3 4 11" xfId="30688" xr:uid="{33AA5190-2ED4-4F34-9C64-7BCE6E68DB4A}"/>
    <cellStyle name="Output 3 4 11 2" xfId="30689" xr:uid="{E93ECBC5-E5E7-4F14-ADC6-A391AEB6EECA}"/>
    <cellStyle name="Output 3 4 2" xfId="30690" xr:uid="{C9CD1766-3362-4C49-A803-6044ED75C44D}"/>
    <cellStyle name="Output 3 4 2 10" xfId="30691" xr:uid="{AB8CCA74-C3B4-42D9-B701-E6AF5DE2F2F0}"/>
    <cellStyle name="Output 3 4 2 10 2" xfId="30692" xr:uid="{1AFCF6F9-A5EF-4A10-9766-09D1FB2821A2}"/>
    <cellStyle name="Output 3 4 2 2" xfId="30693" xr:uid="{3CAED6B6-38BE-4DD8-962F-E497DF6B2E6D}"/>
    <cellStyle name="Output 3 4 2 2 2" xfId="30694" xr:uid="{2ADEE1F9-474B-47C5-ABFC-5A4A34555F9B}"/>
    <cellStyle name="Output 3 4 2 2 2 2" xfId="30695" xr:uid="{A52ECB13-8478-47D2-AAB9-42C67AD499D7}"/>
    <cellStyle name="Output 3 4 2 2 3" xfId="30696" xr:uid="{9399005F-13B9-4F6A-B71D-43C4B2FA3C72}"/>
    <cellStyle name="Output 3 4 2 2 4" xfId="30697" xr:uid="{9D81B66E-DAD3-4583-A75C-104CD8F16811}"/>
    <cellStyle name="Output 3 4 2 3" xfId="30698" xr:uid="{95C0643B-1D65-497D-A54A-218F8F4C7592}"/>
    <cellStyle name="Output 3 4 2 3 2" xfId="30699" xr:uid="{C879C8FD-62F2-48BC-847D-F3CF731C8952}"/>
    <cellStyle name="Output 3 4 2 3 3" xfId="30700" xr:uid="{834745C5-A0EB-4285-8117-F597B5333F60}"/>
    <cellStyle name="Output 3 4 2 4" xfId="30701" xr:uid="{2674061D-B312-4E51-899D-2BD9C4C88D0A}"/>
    <cellStyle name="Output 3 4 2 4 2" xfId="30702" xr:uid="{23B495AA-2DF8-4425-BF2C-DDA8AF566139}"/>
    <cellStyle name="Output 3 4 2 4 3" xfId="30703" xr:uid="{CF509333-AD01-4C30-B56B-0D78E1044B70}"/>
    <cellStyle name="Output 3 4 2 5" xfId="30704" xr:uid="{046422BC-5449-44B4-906A-CEF5E5FBB563}"/>
    <cellStyle name="Output 3 4 2 5 2" xfId="30705" xr:uid="{DA40BD19-BFCB-483B-944C-6521FC007B68}"/>
    <cellStyle name="Output 3 4 2 5 3" xfId="30706" xr:uid="{5B04C90E-5119-4DEA-BC21-3D3102F37C49}"/>
    <cellStyle name="Output 3 4 2 6" xfId="30707" xr:uid="{E17A57B8-D05C-4A76-8C3F-E7525538CD4A}"/>
    <cellStyle name="Output 3 4 2 6 2" xfId="30708" xr:uid="{81560A45-C7D5-4063-9C62-67BAEA8B9C44}"/>
    <cellStyle name="Output 3 4 2 6 3" xfId="30709" xr:uid="{0F8B299C-DAAD-4E83-9BE4-BA23688A6E58}"/>
    <cellStyle name="Output 3 4 2 7" xfId="30710" xr:uid="{3DBB892F-AC89-416C-A02A-B3EA6FE8F96F}"/>
    <cellStyle name="Output 3 4 2 7 2" xfId="30711" xr:uid="{DD73BD00-CD5D-48F0-B09F-A90D47254792}"/>
    <cellStyle name="Output 3 4 2 7 3" xfId="30712" xr:uid="{84D0279B-B7D4-4FCC-BC1F-A0805A957C7B}"/>
    <cellStyle name="Output 3 4 2 8" xfId="30713" xr:uid="{A66C2B94-72A2-4976-92D7-6AB5AA1433E9}"/>
    <cellStyle name="Output 3 4 2 8 2" xfId="30714" xr:uid="{2C3822D9-874A-4617-BD24-F0C10D394812}"/>
    <cellStyle name="Output 3 4 2 8 3" xfId="30715" xr:uid="{8AE5CA60-DE3B-409E-9218-5EC4F656F38C}"/>
    <cellStyle name="Output 3 4 2 9" xfId="30716" xr:uid="{3D8B6293-1F69-44A4-91F7-6D2C1FFECAA1}"/>
    <cellStyle name="Output 3 4 2 9 2" xfId="30717" xr:uid="{94A9E20E-197B-488F-9E78-2AE6BC5499D9}"/>
    <cellStyle name="Output 3 4 2 9 3" xfId="30718" xr:uid="{A3F93536-2E0B-47D9-9DC3-9822A555019A}"/>
    <cellStyle name="Output 3 4 3" xfId="30719" xr:uid="{AF28E626-37F2-4E7F-BCA3-841417E74A75}"/>
    <cellStyle name="Output 3 4 3 2" xfId="30720" xr:uid="{2BB89DDA-BDFE-429A-8848-6E0EACCB4444}"/>
    <cellStyle name="Output 3 4 3 3" xfId="30721" xr:uid="{0B83B1E0-CE9A-4CD3-ABCC-EBA6F0B8CA08}"/>
    <cellStyle name="Output 3 4 3 4" xfId="30722" xr:uid="{C4F5DE3E-188A-4FAE-8FE8-2D4AA4909713}"/>
    <cellStyle name="Output 3 4 4" xfId="30723" xr:uid="{9165489F-6266-4B60-8B5B-CDAC11A4FDBF}"/>
    <cellStyle name="Output 3 4 4 2" xfId="30724" xr:uid="{B5E090BE-374A-4C7F-A51C-AEB5D9D94D87}"/>
    <cellStyle name="Output 3 4 4 3" xfId="30725" xr:uid="{5322790F-446D-492D-8B14-4CE901A23BB8}"/>
    <cellStyle name="Output 3 4 5" xfId="30726" xr:uid="{2FCE2156-8BB4-4017-AC0F-BF674CB7FA5C}"/>
    <cellStyle name="Output 3 4 5 2" xfId="30727" xr:uid="{ED0B0A36-87F7-4837-B85C-AF07921BE784}"/>
    <cellStyle name="Output 3 4 5 3" xfId="30728" xr:uid="{64C85165-3EE8-4B29-A544-441BA412F42F}"/>
    <cellStyle name="Output 3 4 6" xfId="30729" xr:uid="{F37A4A39-C7BD-4D5A-BF8B-92713F24773B}"/>
    <cellStyle name="Output 3 4 6 2" xfId="30730" xr:uid="{0DF4B601-AFB4-4617-9302-D6963FB0CC46}"/>
    <cellStyle name="Output 3 4 6 3" xfId="30731" xr:uid="{57C1D9FE-76C5-4B7A-A398-D452EDF75F4B}"/>
    <cellStyle name="Output 3 4 7" xfId="30732" xr:uid="{FA579E11-691E-40EC-8B66-DDF7163495C5}"/>
    <cellStyle name="Output 3 4 7 2" xfId="30733" xr:uid="{4041C2BB-221B-4B3E-AF3D-251E1C6CC42A}"/>
    <cellStyle name="Output 3 4 7 3" xfId="30734" xr:uid="{8171D330-3634-4E9B-AD2E-CD5499265B94}"/>
    <cellStyle name="Output 3 4 8" xfId="30735" xr:uid="{271FD915-2728-4D75-9E9A-298FAECB65AD}"/>
    <cellStyle name="Output 3 4 8 2" xfId="30736" xr:uid="{A9CD25BA-3CBE-431D-ACD7-71A0AC1B39A1}"/>
    <cellStyle name="Output 3 4 8 3" xfId="30737" xr:uid="{E45DF20D-A328-4417-8625-52CA96ABD929}"/>
    <cellStyle name="Output 3 4 9" xfId="30738" xr:uid="{2E0602E5-CC5A-4AC1-909F-9A12237D971E}"/>
    <cellStyle name="Output 3 4 9 2" xfId="30739" xr:uid="{6F344487-CBFB-4F40-A664-8956283A51D9}"/>
    <cellStyle name="Output 3 4 9 3" xfId="30740" xr:uid="{D4C96B1F-56DC-4D0C-B0AA-8F877EAFEC36}"/>
    <cellStyle name="Output 3 5" xfId="30741" xr:uid="{868A10D6-3B42-453B-AEC9-733EA6F462B4}"/>
    <cellStyle name="Output 3 5 10" xfId="30742" xr:uid="{ACEE1ECB-B191-49DD-A957-D10EDC1AFB91}"/>
    <cellStyle name="Output 3 5 10 2" xfId="30743" xr:uid="{4938DD28-8339-450C-B388-C761D58F565A}"/>
    <cellStyle name="Output 3 5 10 3" xfId="30744" xr:uid="{1EC313F2-C0BC-4AA9-9A1F-3E359FF8458B}"/>
    <cellStyle name="Output 3 5 11" xfId="30745" xr:uid="{AD889AAA-AF59-4B39-8CB6-BBBA1EC97925}"/>
    <cellStyle name="Output 3 5 11 2" xfId="30746" xr:uid="{6C8435FC-EB83-4E07-B47C-9AB8651ACCBC}"/>
    <cellStyle name="Output 3 5 2" xfId="30747" xr:uid="{BD1EE375-C5CB-4455-9FBB-80F592371071}"/>
    <cellStyle name="Output 3 5 2 10" xfId="30748" xr:uid="{8C2F9F11-944E-4905-95CE-D623B25AF1C2}"/>
    <cellStyle name="Output 3 5 2 10 2" xfId="30749" xr:uid="{61898A38-35D0-4918-B4D1-2EDE123392B8}"/>
    <cellStyle name="Output 3 5 2 2" xfId="30750" xr:uid="{567F62FC-5CAC-449F-8665-C0F0419C7AA1}"/>
    <cellStyle name="Output 3 5 2 2 2" xfId="30751" xr:uid="{7BD55FF8-DD0A-45CE-A5B8-87A9D2B66FE6}"/>
    <cellStyle name="Output 3 5 2 2 2 2" xfId="30752" xr:uid="{155B1247-542A-439F-BE0B-E3E3C9F01167}"/>
    <cellStyle name="Output 3 5 2 2 3" xfId="30753" xr:uid="{496E3EEB-9B48-4B75-B691-386643F47049}"/>
    <cellStyle name="Output 3 5 2 2 4" xfId="30754" xr:uid="{A6D20A61-D27A-4EA9-A376-69FCDD5971BC}"/>
    <cellStyle name="Output 3 5 2 3" xfId="30755" xr:uid="{2DDA8DFA-C868-484D-9730-EB3E8407D9D7}"/>
    <cellStyle name="Output 3 5 2 3 2" xfId="30756" xr:uid="{CA93281D-75B4-4073-9512-04C6EBC50308}"/>
    <cellStyle name="Output 3 5 2 3 3" xfId="30757" xr:uid="{DAFF452B-D27D-489E-BE89-7ACF016D21FD}"/>
    <cellStyle name="Output 3 5 2 4" xfId="30758" xr:uid="{E722DBF1-CD23-4883-873F-EC1FBDC7BA9C}"/>
    <cellStyle name="Output 3 5 2 4 2" xfId="30759" xr:uid="{233E67B7-81AB-4D86-9C39-C50A6C94A9DA}"/>
    <cellStyle name="Output 3 5 2 4 3" xfId="30760" xr:uid="{A43E5C77-FB94-4D18-91F2-EC6EFDB8C238}"/>
    <cellStyle name="Output 3 5 2 5" xfId="30761" xr:uid="{4BD879CA-ED87-4C02-A657-3BDD98E602DF}"/>
    <cellStyle name="Output 3 5 2 5 2" xfId="30762" xr:uid="{6643C63F-ADFB-4410-A41F-7E9497A29B3C}"/>
    <cellStyle name="Output 3 5 2 5 3" xfId="30763" xr:uid="{76B41C62-323A-4A07-8972-0E5A10E9AB89}"/>
    <cellStyle name="Output 3 5 2 6" xfId="30764" xr:uid="{FF1CEE76-18E7-4C75-883F-1B972723AF66}"/>
    <cellStyle name="Output 3 5 2 6 2" xfId="30765" xr:uid="{C5C03A3D-7897-40BF-8482-27CC59B1C9F3}"/>
    <cellStyle name="Output 3 5 2 6 3" xfId="30766" xr:uid="{D5D43935-F886-4B15-BD49-7261B511E528}"/>
    <cellStyle name="Output 3 5 2 7" xfId="30767" xr:uid="{5CE49CB3-F112-43BF-B455-30E4FB0A0EB4}"/>
    <cellStyle name="Output 3 5 2 7 2" xfId="30768" xr:uid="{40132DF0-718D-43ED-8620-28A410F63436}"/>
    <cellStyle name="Output 3 5 2 7 3" xfId="30769" xr:uid="{1F150A27-2618-4FA5-8489-7490DE9CE18D}"/>
    <cellStyle name="Output 3 5 2 8" xfId="30770" xr:uid="{F8957415-B4D8-49AA-ACC4-202AC05C311A}"/>
    <cellStyle name="Output 3 5 2 8 2" xfId="30771" xr:uid="{AEC88A3C-1697-47EB-9BFD-AA15FB669044}"/>
    <cellStyle name="Output 3 5 2 8 3" xfId="30772" xr:uid="{40C3853B-1AFC-4E84-91FD-74040E26B8B0}"/>
    <cellStyle name="Output 3 5 2 9" xfId="30773" xr:uid="{A520F306-9A33-48A3-9395-CC811C6F6E23}"/>
    <cellStyle name="Output 3 5 2 9 2" xfId="30774" xr:uid="{AA667D96-CDD5-4300-AC9A-4B198E839B42}"/>
    <cellStyle name="Output 3 5 2 9 3" xfId="30775" xr:uid="{7C04199C-2E3C-48AB-B7DA-422E4FA343DB}"/>
    <cellStyle name="Output 3 5 3" xfId="30776" xr:uid="{B9583D15-5E6D-42FA-9368-15DF8EF426AE}"/>
    <cellStyle name="Output 3 5 3 2" xfId="30777" xr:uid="{AF4106CF-D365-43AC-803A-11CCAD772843}"/>
    <cellStyle name="Output 3 5 3 3" xfId="30778" xr:uid="{360683F7-1CEB-46C8-B67E-B907B59B910F}"/>
    <cellStyle name="Output 3 5 3 4" xfId="30779" xr:uid="{54A41E6F-4801-4671-9C7C-920C88FC00F9}"/>
    <cellStyle name="Output 3 5 4" xfId="30780" xr:uid="{75C6C7E6-E912-4714-899C-D15880F15037}"/>
    <cellStyle name="Output 3 5 4 2" xfId="30781" xr:uid="{FC815485-AAFE-48D4-B28E-FF495650BC6A}"/>
    <cellStyle name="Output 3 5 4 3" xfId="30782" xr:uid="{5872BB2D-BD0B-42FB-9D7A-8BA976867559}"/>
    <cellStyle name="Output 3 5 5" xfId="30783" xr:uid="{AA76AF47-C7DD-455F-A13E-9271B2D58BAC}"/>
    <cellStyle name="Output 3 5 5 2" xfId="30784" xr:uid="{780F9329-2442-4B61-A5E9-A8C80FB0A5F4}"/>
    <cellStyle name="Output 3 5 5 3" xfId="30785" xr:uid="{93356775-9E06-45FF-AAF6-A2416E72EA64}"/>
    <cellStyle name="Output 3 5 6" xfId="30786" xr:uid="{B4DC0515-3C95-458E-93A0-F59D2EF5BC19}"/>
    <cellStyle name="Output 3 5 6 2" xfId="30787" xr:uid="{F99DD920-63A0-450B-88C5-01D0FCFB44E7}"/>
    <cellStyle name="Output 3 5 6 3" xfId="30788" xr:uid="{D78679EA-2611-453F-B2EC-1B5F3B2E10D8}"/>
    <cellStyle name="Output 3 5 7" xfId="30789" xr:uid="{663D55CF-57DA-4D10-9648-856DDE70775A}"/>
    <cellStyle name="Output 3 5 7 2" xfId="30790" xr:uid="{81B871B3-3A00-41FF-9CAA-05BF4A185EE7}"/>
    <cellStyle name="Output 3 5 7 3" xfId="30791" xr:uid="{65248EFA-D2B4-4912-A623-B940FC16C6BA}"/>
    <cellStyle name="Output 3 5 8" xfId="30792" xr:uid="{4F809FF1-46AC-467F-BC82-44E80E074E67}"/>
    <cellStyle name="Output 3 5 8 2" xfId="30793" xr:uid="{E47385D2-8FB4-4AB2-AAC3-6E55BCE53AC9}"/>
    <cellStyle name="Output 3 5 8 3" xfId="30794" xr:uid="{F5B4A063-DB5E-4448-9A97-E55676C7AE21}"/>
    <cellStyle name="Output 3 5 9" xfId="30795" xr:uid="{21879C98-9457-4A2A-8820-90B82D868001}"/>
    <cellStyle name="Output 3 5 9 2" xfId="30796" xr:uid="{1532E971-E67F-45B2-A296-7894188721DF}"/>
    <cellStyle name="Output 3 5 9 3" xfId="30797" xr:uid="{9A4775E3-AEC5-4E28-962D-4623CA1237BA}"/>
    <cellStyle name="Output 3 6" xfId="30798" xr:uid="{86B2BAE8-AAC8-4E50-B804-0A74700249D7}"/>
    <cellStyle name="Output 3 6 10" xfId="30799" xr:uid="{EA4D6315-F5FA-41B8-9BAB-48F871EE8673}"/>
    <cellStyle name="Output 3 6 10 2" xfId="30800" xr:uid="{7E1CFC35-D334-4F4C-9815-835646F5DD69}"/>
    <cellStyle name="Output 3 6 10 3" xfId="30801" xr:uid="{494BD39B-065A-4627-BC65-3D390B05ED91}"/>
    <cellStyle name="Output 3 6 11" xfId="30802" xr:uid="{DC4C0A1F-651B-4139-8AC4-74573A58899C}"/>
    <cellStyle name="Output 3 6 11 2" xfId="30803" xr:uid="{CE95EA4D-C556-4EF8-9D04-DB4F81EABE88}"/>
    <cellStyle name="Output 3 6 2" xfId="30804" xr:uid="{D27A5820-5026-4E7B-87A3-DBA442A78A3B}"/>
    <cellStyle name="Output 3 6 2 10" xfId="30805" xr:uid="{5F18EA91-3B82-4C1F-B4C4-04BD0BD9F3FB}"/>
    <cellStyle name="Output 3 6 2 10 2" xfId="30806" xr:uid="{8FEDD0CC-BD08-4E7F-9A9E-75A3DC0757D7}"/>
    <cellStyle name="Output 3 6 2 2" xfId="30807" xr:uid="{20C1D866-5947-4150-BBCC-DD7E5FEFAC63}"/>
    <cellStyle name="Output 3 6 2 2 2" xfId="30808" xr:uid="{FC38D254-83FD-4A7F-BDEB-3E055C6D311F}"/>
    <cellStyle name="Output 3 6 2 2 2 2" xfId="30809" xr:uid="{8067E487-C7AC-454B-AA85-48B1760BD4A8}"/>
    <cellStyle name="Output 3 6 2 2 3" xfId="30810" xr:uid="{43AA9949-AF31-4CCE-BB3A-116C36587A70}"/>
    <cellStyle name="Output 3 6 2 2 4" xfId="30811" xr:uid="{12BD45F0-9FAC-4C98-93F2-0E5CC5572231}"/>
    <cellStyle name="Output 3 6 2 3" xfId="30812" xr:uid="{EE21F608-A82B-4051-8C82-3DA1FAAE02E0}"/>
    <cellStyle name="Output 3 6 2 3 2" xfId="30813" xr:uid="{639B0B5B-DCC2-4007-AE98-7AEF843577BB}"/>
    <cellStyle name="Output 3 6 2 3 3" xfId="30814" xr:uid="{A07CA828-7B19-4383-A5D4-FF9D435BD753}"/>
    <cellStyle name="Output 3 6 2 4" xfId="30815" xr:uid="{0015A587-F07E-456E-AC26-D3200D75667E}"/>
    <cellStyle name="Output 3 6 2 4 2" xfId="30816" xr:uid="{6122E146-0170-437A-9BFC-3ED6352F5554}"/>
    <cellStyle name="Output 3 6 2 4 3" xfId="30817" xr:uid="{4683F58C-FE52-49D3-9AE2-9611003299C6}"/>
    <cellStyle name="Output 3 6 2 5" xfId="30818" xr:uid="{CCC77618-1360-48C3-B321-2D108B7D2659}"/>
    <cellStyle name="Output 3 6 2 5 2" xfId="30819" xr:uid="{45184505-6EDB-4185-887B-3CA89165BBE7}"/>
    <cellStyle name="Output 3 6 2 5 3" xfId="30820" xr:uid="{E2B8FE60-AEF1-433A-ABFF-0E1B8D6619DE}"/>
    <cellStyle name="Output 3 6 2 6" xfId="30821" xr:uid="{3F7C2F6E-067F-4BEC-BDC8-901E0242CEC5}"/>
    <cellStyle name="Output 3 6 2 6 2" xfId="30822" xr:uid="{0C4A07E3-F96A-49EE-BBAB-94496F7A40FE}"/>
    <cellStyle name="Output 3 6 2 6 3" xfId="30823" xr:uid="{07E89AA4-A769-4686-9605-BD73339E8806}"/>
    <cellStyle name="Output 3 6 2 7" xfId="30824" xr:uid="{192B4278-D69B-48C1-8EA0-E80B680ACA4D}"/>
    <cellStyle name="Output 3 6 2 7 2" xfId="30825" xr:uid="{7638F58A-BAAF-4E5F-834A-139717F14E94}"/>
    <cellStyle name="Output 3 6 2 7 3" xfId="30826" xr:uid="{2108EBA2-3729-4E26-9AD0-2264026F623F}"/>
    <cellStyle name="Output 3 6 2 8" xfId="30827" xr:uid="{E8A9880B-809F-4E13-BB40-380A7F72788B}"/>
    <cellStyle name="Output 3 6 2 8 2" xfId="30828" xr:uid="{59BB8001-CAB1-4168-8AED-6103A7E89587}"/>
    <cellStyle name="Output 3 6 2 8 3" xfId="30829" xr:uid="{EDE32648-7AE4-405C-A15F-A2C233BD15C4}"/>
    <cellStyle name="Output 3 6 2 9" xfId="30830" xr:uid="{14C9C47F-E3DC-4ADE-9354-5ED72B7C6323}"/>
    <cellStyle name="Output 3 6 2 9 2" xfId="30831" xr:uid="{0A69112F-0A6D-4D18-A809-ECF5ADDBBA97}"/>
    <cellStyle name="Output 3 6 2 9 3" xfId="30832" xr:uid="{A3AB7117-0CC1-4903-B44D-2A2648A21980}"/>
    <cellStyle name="Output 3 6 3" xfId="30833" xr:uid="{375FAEAF-C5A9-4515-B66D-10523D1526A9}"/>
    <cellStyle name="Output 3 6 3 2" xfId="30834" xr:uid="{CE6F62C9-BC4D-4CDA-81F8-AC0B495B3CFB}"/>
    <cellStyle name="Output 3 6 3 3" xfId="30835" xr:uid="{6F6CEFB5-68C6-4FF3-8299-95778FDB2FD3}"/>
    <cellStyle name="Output 3 6 3 4" xfId="30836" xr:uid="{29DDAE9E-90BE-4F21-BFBF-791DDFB6EFAE}"/>
    <cellStyle name="Output 3 6 4" xfId="30837" xr:uid="{B0F4F51E-B9ED-4DA8-92A2-6A93C832FDFA}"/>
    <cellStyle name="Output 3 6 4 2" xfId="30838" xr:uid="{927E3315-5878-4201-9D35-33553D44A84B}"/>
    <cellStyle name="Output 3 6 4 3" xfId="30839" xr:uid="{45A2E9D8-9CB9-46E8-A59C-15AAAFEAE505}"/>
    <cellStyle name="Output 3 6 5" xfId="30840" xr:uid="{521543D1-2B58-4249-9DC3-B715E4709526}"/>
    <cellStyle name="Output 3 6 5 2" xfId="30841" xr:uid="{EF8942C6-12F4-4B2D-9659-C92C1C339049}"/>
    <cellStyle name="Output 3 6 5 3" xfId="30842" xr:uid="{8A16D20F-D56B-426F-AC93-A56880943F9A}"/>
    <cellStyle name="Output 3 6 6" xfId="30843" xr:uid="{1E33172E-593E-4B57-8531-8451E338F2E8}"/>
    <cellStyle name="Output 3 6 6 2" xfId="30844" xr:uid="{28EA8B76-49E3-47E7-970C-7C2C0BFC1FDE}"/>
    <cellStyle name="Output 3 6 6 3" xfId="30845" xr:uid="{E6E83A67-5310-43CA-840D-76733DF3F9FF}"/>
    <cellStyle name="Output 3 6 7" xfId="30846" xr:uid="{3C9836A9-8E1C-4B06-82B7-7E2F25B6C6A6}"/>
    <cellStyle name="Output 3 6 7 2" xfId="30847" xr:uid="{B1DBBC82-F065-49C0-BC81-034E4CA7DC4E}"/>
    <cellStyle name="Output 3 6 7 3" xfId="30848" xr:uid="{9C887EA4-2509-46F0-BAFD-5D9FEED4DE04}"/>
    <cellStyle name="Output 3 6 8" xfId="30849" xr:uid="{12ACDC53-E12F-4551-8530-7B4C9D0121AE}"/>
    <cellStyle name="Output 3 6 8 2" xfId="30850" xr:uid="{ABE086F5-A3AF-49BD-A92E-DA208BB4F638}"/>
    <cellStyle name="Output 3 6 8 3" xfId="30851" xr:uid="{B75BAC4D-6CB7-4B1D-9F05-1A50E192887E}"/>
    <cellStyle name="Output 3 6 9" xfId="30852" xr:uid="{AF53D781-A406-4C17-B537-5E5C1E8930D4}"/>
    <cellStyle name="Output 3 6 9 2" xfId="30853" xr:uid="{EB216986-BFA0-4987-BA11-4960C5E6F770}"/>
    <cellStyle name="Output 3 6 9 3" xfId="30854" xr:uid="{10C8843A-8FB4-4239-B21E-E5A0EF4E9716}"/>
    <cellStyle name="Output 3 7" xfId="30855" xr:uid="{6FA10E46-A09D-45AD-840A-16424177F01D}"/>
    <cellStyle name="Output 3 7 10" xfId="30856" xr:uid="{7A5D25C8-7B99-4CAF-85FC-A408E61FB575}"/>
    <cellStyle name="Output 3 7 10 2" xfId="30857" xr:uid="{F9A3B0C6-EEAF-4E68-A4F8-11325CC43C98}"/>
    <cellStyle name="Output 3 7 10 3" xfId="30858" xr:uid="{23FB7B2E-10D0-4AC4-936B-998F2403C19A}"/>
    <cellStyle name="Output 3 7 11" xfId="30859" xr:uid="{716A9506-6B60-47B1-97C4-BE146FE107B9}"/>
    <cellStyle name="Output 3 7 11 2" xfId="30860" xr:uid="{35F23864-895B-46A0-9038-B945E2BA5095}"/>
    <cellStyle name="Output 3 7 2" xfId="30861" xr:uid="{010039D7-716E-4B4B-86AA-D50AE3A939B2}"/>
    <cellStyle name="Output 3 7 2 10" xfId="30862" xr:uid="{A2A26F99-35DF-4731-824F-2FB89AE45C4F}"/>
    <cellStyle name="Output 3 7 2 10 2" xfId="30863" xr:uid="{2C09492F-21AD-4D4F-BAE6-18604C1F5454}"/>
    <cellStyle name="Output 3 7 2 2" xfId="30864" xr:uid="{E4B5EF32-22EF-446B-A539-A2FF413504A6}"/>
    <cellStyle name="Output 3 7 2 2 2" xfId="30865" xr:uid="{FD1144D0-F9F0-41F3-BEE1-67375B88E267}"/>
    <cellStyle name="Output 3 7 2 2 2 2" xfId="30866" xr:uid="{5FBE192E-30E1-4B5F-A2FB-A3F2BB52E900}"/>
    <cellStyle name="Output 3 7 2 2 3" xfId="30867" xr:uid="{9FDBAF99-F92E-47DF-81F9-DE6103D7D763}"/>
    <cellStyle name="Output 3 7 2 2 4" xfId="30868" xr:uid="{EAF7EB0A-0F28-40A7-A802-130001A004A4}"/>
    <cellStyle name="Output 3 7 2 3" xfId="30869" xr:uid="{EF286B99-8AF2-4A26-B07C-B276CAAC8AC3}"/>
    <cellStyle name="Output 3 7 2 3 2" xfId="30870" xr:uid="{0D40153F-1E5E-422B-B1E0-B4138C63C77A}"/>
    <cellStyle name="Output 3 7 2 3 3" xfId="30871" xr:uid="{C396115D-79D9-49AD-A84E-E4B5BE4B740D}"/>
    <cellStyle name="Output 3 7 2 4" xfId="30872" xr:uid="{13942DF2-D164-4525-8CAE-8093165ECD77}"/>
    <cellStyle name="Output 3 7 2 4 2" xfId="30873" xr:uid="{9698F836-682E-4CA6-A845-7CAC1862F92C}"/>
    <cellStyle name="Output 3 7 2 4 3" xfId="30874" xr:uid="{A62711C3-6300-407E-85C2-30C2DD07A680}"/>
    <cellStyle name="Output 3 7 2 5" xfId="30875" xr:uid="{7074DF5C-25C2-4399-AA21-FA6A2C8B0A4F}"/>
    <cellStyle name="Output 3 7 2 5 2" xfId="30876" xr:uid="{ACEAD1D5-F485-4975-B83C-5A99C65C9EBC}"/>
    <cellStyle name="Output 3 7 2 5 3" xfId="30877" xr:uid="{6A927B49-B883-4613-9C50-E9B4D6D56FE4}"/>
    <cellStyle name="Output 3 7 2 6" xfId="30878" xr:uid="{95DCB362-AC43-4305-AE75-0F6ED0B83D25}"/>
    <cellStyle name="Output 3 7 2 6 2" xfId="30879" xr:uid="{61975272-F8C8-4FD2-B8F1-E2C13C7B80D3}"/>
    <cellStyle name="Output 3 7 2 6 3" xfId="30880" xr:uid="{9F0926B0-3EC5-4A6E-A309-B8B2FCB10236}"/>
    <cellStyle name="Output 3 7 2 7" xfId="30881" xr:uid="{FCD0A009-B70B-4093-95F5-6C60AE32DD11}"/>
    <cellStyle name="Output 3 7 2 7 2" xfId="30882" xr:uid="{D9E30E5F-8C9F-4CFD-97FA-CF1A5EB5FC5A}"/>
    <cellStyle name="Output 3 7 2 7 3" xfId="30883" xr:uid="{FC9ABCDF-ACA5-4B11-B5E1-4066483519D6}"/>
    <cellStyle name="Output 3 7 2 8" xfId="30884" xr:uid="{008E9C28-6B73-41B8-9770-09C1A761302E}"/>
    <cellStyle name="Output 3 7 2 8 2" xfId="30885" xr:uid="{2362E423-7A08-4E13-89A8-9225854BE18F}"/>
    <cellStyle name="Output 3 7 2 8 3" xfId="30886" xr:uid="{1C338FE2-C3F8-4FA7-9698-5E8C3173AEDF}"/>
    <cellStyle name="Output 3 7 2 9" xfId="30887" xr:uid="{281B46F4-03CE-4ABA-8E76-31DE11870F7B}"/>
    <cellStyle name="Output 3 7 2 9 2" xfId="30888" xr:uid="{EDC2091C-D1E0-4693-A09F-1C9570602542}"/>
    <cellStyle name="Output 3 7 2 9 3" xfId="30889" xr:uid="{9E63D154-9BB2-409B-A034-E8B5E463AB31}"/>
    <cellStyle name="Output 3 7 3" xfId="30890" xr:uid="{CFC03108-A397-4038-B75C-72DDAF5D71FC}"/>
    <cellStyle name="Output 3 7 3 2" xfId="30891" xr:uid="{5BC914D7-3FE2-4118-B24A-B37E4C5F0FAD}"/>
    <cellStyle name="Output 3 7 3 3" xfId="30892" xr:uid="{F5FEF2FB-209D-489F-8FAB-7D96F53DA76D}"/>
    <cellStyle name="Output 3 7 3 4" xfId="30893" xr:uid="{8665B8E1-9B80-4446-83F7-1E731925B235}"/>
    <cellStyle name="Output 3 7 4" xfId="30894" xr:uid="{EE09F2B3-C037-4682-8900-51C9B2EABAE2}"/>
    <cellStyle name="Output 3 7 4 2" xfId="30895" xr:uid="{3963CCFA-D4C6-46B0-A620-9912F4900DD5}"/>
    <cellStyle name="Output 3 7 4 3" xfId="30896" xr:uid="{76EDD888-3CE1-4F5B-AE4F-548B652FD4E9}"/>
    <cellStyle name="Output 3 7 5" xfId="30897" xr:uid="{6965F77C-ED96-4479-815C-7FBFBA91A4BA}"/>
    <cellStyle name="Output 3 7 5 2" xfId="30898" xr:uid="{707BD918-D995-4C3E-80D1-18556F7C0A23}"/>
    <cellStyle name="Output 3 7 5 3" xfId="30899" xr:uid="{C356930F-20B6-41F7-A48E-6E3EC90CCE04}"/>
    <cellStyle name="Output 3 7 6" xfId="30900" xr:uid="{4909C42B-08E9-4173-9C25-2D94AC1ABEBC}"/>
    <cellStyle name="Output 3 7 6 2" xfId="30901" xr:uid="{43C4011B-10B0-4BE3-909F-AAAD86E63B04}"/>
    <cellStyle name="Output 3 7 6 3" xfId="30902" xr:uid="{CE5D2339-9D2A-4BCB-A661-ABDC0916AA3D}"/>
    <cellStyle name="Output 3 7 7" xfId="30903" xr:uid="{590E9C74-AC01-4863-B879-BAC96C3045FA}"/>
    <cellStyle name="Output 3 7 7 2" xfId="30904" xr:uid="{834DE17F-266A-4ADB-99CA-1BE7F433649C}"/>
    <cellStyle name="Output 3 7 7 3" xfId="30905" xr:uid="{88CD7CB6-1264-418A-A96E-FC3543949788}"/>
    <cellStyle name="Output 3 7 8" xfId="30906" xr:uid="{366C9422-3E9E-4586-A2F5-CD9CC4C784CE}"/>
    <cellStyle name="Output 3 7 8 2" xfId="30907" xr:uid="{CC107A08-6E25-4EEF-89B6-AC24B8F427CC}"/>
    <cellStyle name="Output 3 7 8 3" xfId="30908" xr:uid="{B0FE4CA1-53A7-4E77-B80D-D6233D3A08AE}"/>
    <cellStyle name="Output 3 7 9" xfId="30909" xr:uid="{E63AE9A8-FFE2-48E7-A965-7BB39836F37B}"/>
    <cellStyle name="Output 3 7 9 2" xfId="30910" xr:uid="{BCA32A62-C7A4-4E36-8E45-9EFC3BD053EE}"/>
    <cellStyle name="Output 3 7 9 3" xfId="30911" xr:uid="{DB0524CD-E5EC-42C4-A2FD-9402541EE24F}"/>
    <cellStyle name="Output 3 8" xfId="30912" xr:uid="{915DFE24-C5AB-4E75-9A92-EDE4E2600CCA}"/>
    <cellStyle name="Output 3 8 10" xfId="30913" xr:uid="{1BEB8566-5C3F-45BB-B486-A49466DA640A}"/>
    <cellStyle name="Output 3 8 10 2" xfId="30914" xr:uid="{860CC229-404B-4482-9002-E991E1827892}"/>
    <cellStyle name="Output 3 8 10 3" xfId="30915" xr:uid="{425E47C4-8276-439C-A3EF-F83F8426597B}"/>
    <cellStyle name="Output 3 8 11" xfId="30916" xr:uid="{089756FF-4C56-4FFF-97E7-ED3EB6AE0A75}"/>
    <cellStyle name="Output 3 8 11 2" xfId="30917" xr:uid="{914E48D3-9BD6-47F4-8B01-90A4909A4E80}"/>
    <cellStyle name="Output 3 8 2" xfId="30918" xr:uid="{4CD09B49-6E72-4A53-AB0F-03AB1663C222}"/>
    <cellStyle name="Output 3 8 2 10" xfId="30919" xr:uid="{544A612D-EB51-4AC7-A11A-0B7CB26F471E}"/>
    <cellStyle name="Output 3 8 2 10 2" xfId="30920" xr:uid="{D86D4D31-2D83-443F-98EF-400B0CD87F47}"/>
    <cellStyle name="Output 3 8 2 2" xfId="30921" xr:uid="{04204B48-B980-4A12-8A6D-D1AD4C51FA56}"/>
    <cellStyle name="Output 3 8 2 2 2" xfId="30922" xr:uid="{CC6DA469-7294-48F6-BA60-94CEE9C19F38}"/>
    <cellStyle name="Output 3 8 2 2 2 2" xfId="30923" xr:uid="{EC67F14A-25E5-48D0-8E74-EB93927768BC}"/>
    <cellStyle name="Output 3 8 2 2 3" xfId="30924" xr:uid="{4D3E9020-77D7-4E83-B311-4CCA652E8D99}"/>
    <cellStyle name="Output 3 8 2 2 4" xfId="30925" xr:uid="{739CA29D-AB74-4BAF-A38B-FC871132BC55}"/>
    <cellStyle name="Output 3 8 2 3" xfId="30926" xr:uid="{377802B2-6CCE-4B63-A1FC-3B95C44844F3}"/>
    <cellStyle name="Output 3 8 2 3 2" xfId="30927" xr:uid="{80A6D1CA-105E-4548-9B7D-B88372BE2F9D}"/>
    <cellStyle name="Output 3 8 2 3 3" xfId="30928" xr:uid="{113E1DC9-0BB6-4024-AE96-41500CD800D4}"/>
    <cellStyle name="Output 3 8 2 4" xfId="30929" xr:uid="{CC666B42-1D9B-4209-90C9-0852A7D80699}"/>
    <cellStyle name="Output 3 8 2 4 2" xfId="30930" xr:uid="{71E7A4FC-D6BA-4400-8016-E0CBEB59A50E}"/>
    <cellStyle name="Output 3 8 2 4 3" xfId="30931" xr:uid="{6BDA9313-864C-439C-B14A-F6BDD2206B30}"/>
    <cellStyle name="Output 3 8 2 5" xfId="30932" xr:uid="{F3F60126-5370-4439-8F23-F10B6C1385C9}"/>
    <cellStyle name="Output 3 8 2 5 2" xfId="30933" xr:uid="{9F8B1D3F-42A5-4197-A64F-B0E0E4FED859}"/>
    <cellStyle name="Output 3 8 2 5 3" xfId="30934" xr:uid="{3990F73E-17EA-45BA-B0D7-4E2C7CF08004}"/>
    <cellStyle name="Output 3 8 2 6" xfId="30935" xr:uid="{C4DB90B3-4B46-40AF-AC49-08487C18B308}"/>
    <cellStyle name="Output 3 8 2 6 2" xfId="30936" xr:uid="{FF8B9A74-968E-45D0-93F0-6F31D57AB8D5}"/>
    <cellStyle name="Output 3 8 2 6 3" xfId="30937" xr:uid="{24FB4A18-ADEB-4EF5-BC4C-8F76F2E8F40F}"/>
    <cellStyle name="Output 3 8 2 7" xfId="30938" xr:uid="{986526C1-7F81-4EB9-A49F-574A08C243B5}"/>
    <cellStyle name="Output 3 8 2 7 2" xfId="30939" xr:uid="{AAFB7743-5CFB-4682-95A1-5F39A07F7A53}"/>
    <cellStyle name="Output 3 8 2 7 3" xfId="30940" xr:uid="{EDDB3FDB-6B61-4E24-B875-0E6B4D443AD3}"/>
    <cellStyle name="Output 3 8 2 8" xfId="30941" xr:uid="{11ED9EBF-C85F-4B78-AE77-50B0974D6E96}"/>
    <cellStyle name="Output 3 8 2 8 2" xfId="30942" xr:uid="{D417654D-C568-410C-9DD9-FA2D5D5C2E78}"/>
    <cellStyle name="Output 3 8 2 8 3" xfId="30943" xr:uid="{E8C4CF26-E1E7-4913-B857-7377B5D3B77A}"/>
    <cellStyle name="Output 3 8 2 9" xfId="30944" xr:uid="{5C2E6880-586B-4A49-B532-7ACDC72A37F6}"/>
    <cellStyle name="Output 3 8 2 9 2" xfId="30945" xr:uid="{AE298C5E-17E4-4CFB-AAF1-01C2C3EA2EAA}"/>
    <cellStyle name="Output 3 8 2 9 3" xfId="30946" xr:uid="{C97D97C8-E21B-4212-BA0C-B54D53E52208}"/>
    <cellStyle name="Output 3 8 3" xfId="30947" xr:uid="{B489D811-B6BE-4B30-A1EF-D4B08B871D01}"/>
    <cellStyle name="Output 3 8 3 2" xfId="30948" xr:uid="{8AE60162-F89D-4724-B32E-E771BC22487C}"/>
    <cellStyle name="Output 3 8 3 3" xfId="30949" xr:uid="{3CF2FB0A-FD26-4CD9-943F-987A866B8583}"/>
    <cellStyle name="Output 3 8 3 4" xfId="30950" xr:uid="{C9360C75-8329-45C3-A663-CB4CAD966240}"/>
    <cellStyle name="Output 3 8 4" xfId="30951" xr:uid="{775FBEE5-F304-4805-9F56-27B7C83E44E1}"/>
    <cellStyle name="Output 3 8 4 2" xfId="30952" xr:uid="{92F51C0E-EEE0-4536-82DE-2959ECE3BF0A}"/>
    <cellStyle name="Output 3 8 4 3" xfId="30953" xr:uid="{1568313D-AD1C-4871-A49B-FCFA5B599396}"/>
    <cellStyle name="Output 3 8 5" xfId="30954" xr:uid="{533EFE29-A09D-49CB-B94A-21AE4A134716}"/>
    <cellStyle name="Output 3 8 5 2" xfId="30955" xr:uid="{03C2FEB4-4AA5-4526-8039-3E3E9427785F}"/>
    <cellStyle name="Output 3 8 5 3" xfId="30956" xr:uid="{54719A00-4CD8-418C-9357-06A74E108BFB}"/>
    <cellStyle name="Output 3 8 6" xfId="30957" xr:uid="{D0C6E357-EE79-4636-B108-AD712CB3F3D9}"/>
    <cellStyle name="Output 3 8 6 2" xfId="30958" xr:uid="{26A9B7B7-7178-43A9-A2F8-3B32A4BCC212}"/>
    <cellStyle name="Output 3 8 6 3" xfId="30959" xr:uid="{03850558-BBF6-4944-A4E8-71ED72CD33C4}"/>
    <cellStyle name="Output 3 8 7" xfId="30960" xr:uid="{22762705-C63A-4BDB-A08A-F9CC0B42081A}"/>
    <cellStyle name="Output 3 8 7 2" xfId="30961" xr:uid="{8FE7DA5C-A367-4181-A472-DFB3C2CE9A9A}"/>
    <cellStyle name="Output 3 8 7 3" xfId="30962" xr:uid="{4DCC6F81-561A-4CA9-9525-A902DC810C7E}"/>
    <cellStyle name="Output 3 8 8" xfId="30963" xr:uid="{4A84CE1F-359C-422F-9D40-BC7F85B65CD2}"/>
    <cellStyle name="Output 3 8 8 2" xfId="30964" xr:uid="{8FBB7BF1-C992-4BFB-A4A6-84598521E92A}"/>
    <cellStyle name="Output 3 8 8 3" xfId="30965" xr:uid="{8D9388EB-7FF5-453F-9338-AF1F9522B172}"/>
    <cellStyle name="Output 3 8 9" xfId="30966" xr:uid="{9EF2B498-5100-4AC4-AA0E-D611AD230330}"/>
    <cellStyle name="Output 3 8 9 2" xfId="30967" xr:uid="{293136A6-CB19-4BA3-8877-22C4C3AB5561}"/>
    <cellStyle name="Output 3 8 9 3" xfId="30968" xr:uid="{BE53A647-C32E-4731-901C-C5B897207052}"/>
    <cellStyle name="Output 3 9" xfId="30969" xr:uid="{714811AA-5C92-4E7B-83DC-C77DF8152B18}"/>
    <cellStyle name="Output 3 9 10" xfId="30970" xr:uid="{A5846EA9-5A5B-4A63-8124-6CF9787B83C0}"/>
    <cellStyle name="Output 3 9 10 2" xfId="30971" xr:uid="{B325CE3C-6F2A-465B-A067-FAA1626D4B2C}"/>
    <cellStyle name="Output 3 9 10 3" xfId="30972" xr:uid="{D3ACE1CD-5F05-4B2D-BAAA-44C7458A4BF2}"/>
    <cellStyle name="Output 3 9 11" xfId="30973" xr:uid="{F49F7942-833D-4218-B8C1-26CBF6D9BFFB}"/>
    <cellStyle name="Output 3 9 11 2" xfId="30974" xr:uid="{34FA8A2C-CF0E-4A64-84E3-D1EDF087F354}"/>
    <cellStyle name="Output 3 9 2" xfId="30975" xr:uid="{5F9D38E8-4E3F-4097-A175-2283C032BF11}"/>
    <cellStyle name="Output 3 9 2 10" xfId="30976" xr:uid="{5EB3FF98-2E67-4112-92F8-A37EAFF72C3E}"/>
    <cellStyle name="Output 3 9 2 10 2" xfId="30977" xr:uid="{0FCAF80D-DF22-49EB-BA60-AFCED6B7777B}"/>
    <cellStyle name="Output 3 9 2 2" xfId="30978" xr:uid="{34585519-A9C8-4193-BECC-CDE53E32C2B8}"/>
    <cellStyle name="Output 3 9 2 2 2" xfId="30979" xr:uid="{0670C346-01CE-403B-BDD9-B52DE70AD34A}"/>
    <cellStyle name="Output 3 9 2 2 2 2" xfId="30980" xr:uid="{4C2D7FEE-F179-481D-801A-4B640F86618C}"/>
    <cellStyle name="Output 3 9 2 2 3" xfId="30981" xr:uid="{1EF84B26-595F-46C3-AB2E-D23E2591AF1F}"/>
    <cellStyle name="Output 3 9 2 2 4" xfId="30982" xr:uid="{7853D495-CD7B-4C57-8D2E-B4A7974ABB7E}"/>
    <cellStyle name="Output 3 9 2 3" xfId="30983" xr:uid="{9CBF248E-CB55-4B94-A820-296B949A24C3}"/>
    <cellStyle name="Output 3 9 2 3 2" xfId="30984" xr:uid="{E7C74ADC-78F3-465F-BF1D-BEEF740599B5}"/>
    <cellStyle name="Output 3 9 2 3 3" xfId="30985" xr:uid="{DA63C358-5953-446B-98F8-E18B0B31893E}"/>
    <cellStyle name="Output 3 9 2 4" xfId="30986" xr:uid="{92A17022-CC1A-46B7-836E-7292D78C4A47}"/>
    <cellStyle name="Output 3 9 2 4 2" xfId="30987" xr:uid="{5BC62CD0-EF74-402D-8A5C-62DD102C2636}"/>
    <cellStyle name="Output 3 9 2 4 3" xfId="30988" xr:uid="{B2657BF2-0032-44F4-AAD2-445A691CE37E}"/>
    <cellStyle name="Output 3 9 2 5" xfId="30989" xr:uid="{A4EC373D-B298-4452-8A35-79CF1EC6E1E0}"/>
    <cellStyle name="Output 3 9 2 5 2" xfId="30990" xr:uid="{D308E696-40FC-4D35-99DC-E4B98FAE437E}"/>
    <cellStyle name="Output 3 9 2 5 3" xfId="30991" xr:uid="{308952C8-DD1B-4E04-940C-C76E67608495}"/>
    <cellStyle name="Output 3 9 2 6" xfId="30992" xr:uid="{5FB2C0CD-FF86-4A83-B894-F5C53DB6E13D}"/>
    <cellStyle name="Output 3 9 2 6 2" xfId="30993" xr:uid="{520EC184-8245-4430-896C-7619BE6BB9A3}"/>
    <cellStyle name="Output 3 9 2 6 3" xfId="30994" xr:uid="{4DB29B17-DEDE-4F67-BFF5-D499CE5D3D4E}"/>
    <cellStyle name="Output 3 9 2 7" xfId="30995" xr:uid="{C49B232E-1E65-4117-AE32-11B18C9F08C1}"/>
    <cellStyle name="Output 3 9 2 7 2" xfId="30996" xr:uid="{FB60FD07-BD4D-4FEC-A67C-C288212132B3}"/>
    <cellStyle name="Output 3 9 2 7 3" xfId="30997" xr:uid="{2A5E7132-5198-4714-BA3E-F6A767FB418B}"/>
    <cellStyle name="Output 3 9 2 8" xfId="30998" xr:uid="{F9569823-0AF6-4E0D-82E7-B3C54DBB762A}"/>
    <cellStyle name="Output 3 9 2 8 2" xfId="30999" xr:uid="{3F16F0F4-4067-471D-BE5F-1D886A9FAECE}"/>
    <cellStyle name="Output 3 9 2 8 3" xfId="31000" xr:uid="{B4CB6940-484B-44EA-8B16-683FB3B9FD49}"/>
    <cellStyle name="Output 3 9 2 9" xfId="31001" xr:uid="{139A874F-AAEF-4964-9EF9-53D0EF71B5E9}"/>
    <cellStyle name="Output 3 9 2 9 2" xfId="31002" xr:uid="{AB0826A2-02C3-44CF-B11C-14F08F43E434}"/>
    <cellStyle name="Output 3 9 2 9 3" xfId="31003" xr:uid="{371C64AE-0AF0-43B6-8EFF-C6A904249E24}"/>
    <cellStyle name="Output 3 9 3" xfId="31004" xr:uid="{A7677A91-528B-47B1-9308-62DF0C4503A1}"/>
    <cellStyle name="Output 3 9 3 2" xfId="31005" xr:uid="{A4D18899-80B3-4F7E-9ADB-58B3E35A2911}"/>
    <cellStyle name="Output 3 9 3 3" xfId="31006" xr:uid="{8A2B3116-4D9B-405C-A9F2-85B9E7B0C9AE}"/>
    <cellStyle name="Output 3 9 3 4" xfId="31007" xr:uid="{0CE59AC9-D4C2-4822-B938-CA184A5D9B90}"/>
    <cellStyle name="Output 3 9 4" xfId="31008" xr:uid="{4595D236-5267-4EF5-974A-4780D8548B51}"/>
    <cellStyle name="Output 3 9 4 2" xfId="31009" xr:uid="{60D9357A-15A7-4F97-9A44-E9A363AF55E3}"/>
    <cellStyle name="Output 3 9 4 3" xfId="31010" xr:uid="{FD81BED8-757E-47B9-9F68-0AC2F991861A}"/>
    <cellStyle name="Output 3 9 5" xfId="31011" xr:uid="{0BD5891E-987A-45D3-AC1A-55EB8038D032}"/>
    <cellStyle name="Output 3 9 5 2" xfId="31012" xr:uid="{E30FFB5A-BF9E-4821-8F66-CE71D64D5657}"/>
    <cellStyle name="Output 3 9 5 3" xfId="31013" xr:uid="{D73CCC47-7316-4EAB-8BFD-F33B3249CE56}"/>
    <cellStyle name="Output 3 9 6" xfId="31014" xr:uid="{985992A2-C5D1-4A53-9932-E5CA5EDBE1AE}"/>
    <cellStyle name="Output 3 9 6 2" xfId="31015" xr:uid="{9DE66D7A-A21D-4A78-B14B-3C7FC4D5BE5B}"/>
    <cellStyle name="Output 3 9 6 3" xfId="31016" xr:uid="{19035EED-30C0-454D-87BB-0F81A7960A32}"/>
    <cellStyle name="Output 3 9 7" xfId="31017" xr:uid="{1F214E6D-26ED-4A0E-93C1-41CC16E5D50F}"/>
    <cellStyle name="Output 3 9 7 2" xfId="31018" xr:uid="{BFD5D7EA-EF25-4F1C-A944-43509A7C2247}"/>
    <cellStyle name="Output 3 9 7 3" xfId="31019" xr:uid="{CC63DA75-2B70-42D9-AB86-C17BEBDBDCC4}"/>
    <cellStyle name="Output 3 9 8" xfId="31020" xr:uid="{90E50F10-ED16-4A89-8666-59F64CFEA43B}"/>
    <cellStyle name="Output 3 9 8 2" xfId="31021" xr:uid="{965F6060-8BC9-4878-A16F-B754A97C9BD2}"/>
    <cellStyle name="Output 3 9 8 3" xfId="31022" xr:uid="{995B7AF8-5135-4E19-9C9E-11438E368C30}"/>
    <cellStyle name="Output 3 9 9" xfId="31023" xr:uid="{01E096D9-314A-4169-8904-80F04F73A521}"/>
    <cellStyle name="Output 3 9 9 2" xfId="31024" xr:uid="{5E9B10B7-5FC6-44DA-902F-91C97D581323}"/>
    <cellStyle name="Output 3 9 9 3" xfId="31025" xr:uid="{AB4A854A-3C28-457A-8B16-96EEC88E0605}"/>
    <cellStyle name="Output 30" xfId="31026" xr:uid="{6CBFA547-BEED-4DA0-8B46-54A615B92D63}"/>
    <cellStyle name="Output 31" xfId="31027" xr:uid="{EEE49F6C-7D4E-451E-AA81-1AF80B647B93}"/>
    <cellStyle name="Output 32" xfId="31028" xr:uid="{AD8E7AE1-6423-44FF-BF9C-7070A0BEFC95}"/>
    <cellStyle name="Output 33" xfId="31029" xr:uid="{1680E3F9-BDB9-4EE9-BFFB-6ACB971890B4}"/>
    <cellStyle name="Output 34" xfId="31030" xr:uid="{B39C5D89-4EF3-460A-B44D-B79DA87B2D14}"/>
    <cellStyle name="Output 35" xfId="31031" xr:uid="{14394AC1-0568-4E21-BFF2-9F8A851B379B}"/>
    <cellStyle name="Output 36" xfId="31032" xr:uid="{73A02B2D-609A-43D0-A359-A3C6A46BB95F}"/>
    <cellStyle name="Output 37" xfId="31033" xr:uid="{5C836CE5-EDE2-49C2-BCD1-E4180AF48DE1}"/>
    <cellStyle name="Output 38" xfId="31034" xr:uid="{D846E8D1-A2F2-4002-A507-765E256D7469}"/>
    <cellStyle name="Output 39" xfId="31035" xr:uid="{51DD940A-143E-4BA5-89A5-85A5FCF70D3C}"/>
    <cellStyle name="Output 4" xfId="31036" xr:uid="{8142568B-E012-4046-AF13-73BFA7D16809}"/>
    <cellStyle name="Output 4 10" xfId="31037" xr:uid="{384FD211-4603-4FDD-8097-3B67728C6861}"/>
    <cellStyle name="Output 4 10 10" xfId="31038" xr:uid="{D16872E1-1FAE-4ECB-95AB-8A5222DC8C5D}"/>
    <cellStyle name="Output 4 10 10 2" xfId="31039" xr:uid="{9B99EAE0-E13E-4291-B953-FA76DB6FE331}"/>
    <cellStyle name="Output 4 10 10 3" xfId="31040" xr:uid="{379E44D7-1DD3-4483-BEBD-41BD14D696EE}"/>
    <cellStyle name="Output 4 10 11" xfId="31041" xr:uid="{5998FD85-4663-43FC-9A67-DF1DDE8ED6AC}"/>
    <cellStyle name="Output 4 10 11 2" xfId="31042" xr:uid="{FB755369-25C3-43FB-B3CE-58CC08134D20}"/>
    <cellStyle name="Output 4 10 2" xfId="31043" xr:uid="{E155D079-81B3-4A9C-AA65-F485F95E658D}"/>
    <cellStyle name="Output 4 10 2 10" xfId="31044" xr:uid="{8CFB858D-5003-43D2-9E1B-792CB426BA51}"/>
    <cellStyle name="Output 4 10 2 10 2" xfId="31045" xr:uid="{88B3614A-C2FB-43F1-A305-73ECC591B32C}"/>
    <cellStyle name="Output 4 10 2 2" xfId="31046" xr:uid="{C91C88F2-C7F0-4869-AE28-FC40A9714BC9}"/>
    <cellStyle name="Output 4 10 2 2 2" xfId="31047" xr:uid="{1ACC5486-D33C-4836-B839-DEA25608EA2E}"/>
    <cellStyle name="Output 4 10 2 2 2 2" xfId="31048" xr:uid="{1A29B108-BEBC-4546-8CEA-48B0A638FC82}"/>
    <cellStyle name="Output 4 10 2 2 3" xfId="31049" xr:uid="{8E1A25E9-5C04-4263-845A-F6AF04023F7F}"/>
    <cellStyle name="Output 4 10 2 2 4" xfId="31050" xr:uid="{7817EE20-32B2-48C9-883F-5E5A409E1E99}"/>
    <cellStyle name="Output 4 10 2 3" xfId="31051" xr:uid="{DADF2A93-B362-4A70-8897-1A5D60DCD090}"/>
    <cellStyle name="Output 4 10 2 3 2" xfId="31052" xr:uid="{43AFAF3E-ECF6-4F13-94A0-3FE3B71D4E16}"/>
    <cellStyle name="Output 4 10 2 3 3" xfId="31053" xr:uid="{F0B112C7-C835-49B7-B7F4-01C013BEE261}"/>
    <cellStyle name="Output 4 10 2 4" xfId="31054" xr:uid="{39EA5CBA-E61C-4861-915E-E2D3A3DE0F7F}"/>
    <cellStyle name="Output 4 10 2 4 2" xfId="31055" xr:uid="{79B87899-A0F6-4517-86F9-411C210FD602}"/>
    <cellStyle name="Output 4 10 2 4 3" xfId="31056" xr:uid="{362D3230-263A-485D-B471-2F2299E14E81}"/>
    <cellStyle name="Output 4 10 2 5" xfId="31057" xr:uid="{5CBA7849-66E4-4213-BA44-04E7C7BAC10E}"/>
    <cellStyle name="Output 4 10 2 5 2" xfId="31058" xr:uid="{8950E6A7-C636-4861-AC32-CAC0EDF89F0E}"/>
    <cellStyle name="Output 4 10 2 5 3" xfId="31059" xr:uid="{D57EBDE4-B6CD-4F3F-9E1B-4BE428CADF95}"/>
    <cellStyle name="Output 4 10 2 6" xfId="31060" xr:uid="{2CBAA97C-3AB1-4C3D-B63F-1D8384270773}"/>
    <cellStyle name="Output 4 10 2 6 2" xfId="31061" xr:uid="{7494E158-5AD7-487E-A5A2-09B43CDD36DB}"/>
    <cellStyle name="Output 4 10 2 6 3" xfId="31062" xr:uid="{F053F90B-E307-4250-BD2F-8C342D93B7D9}"/>
    <cellStyle name="Output 4 10 2 7" xfId="31063" xr:uid="{7960AC19-3F05-4C05-BAD0-C12E529D10F8}"/>
    <cellStyle name="Output 4 10 2 7 2" xfId="31064" xr:uid="{3E8E89B6-CD65-40BB-85E4-7B2EF6C9209E}"/>
    <cellStyle name="Output 4 10 2 7 3" xfId="31065" xr:uid="{B4BEF277-F393-4656-8668-31B838E2515E}"/>
    <cellStyle name="Output 4 10 2 8" xfId="31066" xr:uid="{876D2B56-0491-4E20-81EB-A70280FF2412}"/>
    <cellStyle name="Output 4 10 2 8 2" xfId="31067" xr:uid="{D7AF38FB-3A63-4207-8A4E-0C7D6E4AF6A0}"/>
    <cellStyle name="Output 4 10 2 8 3" xfId="31068" xr:uid="{7264101C-618F-486F-8848-FD96C46974CC}"/>
    <cellStyle name="Output 4 10 2 9" xfId="31069" xr:uid="{DCC31EC4-8624-4A76-A233-ACADDE3447E5}"/>
    <cellStyle name="Output 4 10 2 9 2" xfId="31070" xr:uid="{7D376DD0-65AE-46F2-89CB-FEAD91BA1A07}"/>
    <cellStyle name="Output 4 10 2 9 3" xfId="31071" xr:uid="{0D94EF38-C408-4AB3-9B24-FF2FEA474A00}"/>
    <cellStyle name="Output 4 10 3" xfId="31072" xr:uid="{3687BB47-F0AA-4DA2-A183-5CE13494DC08}"/>
    <cellStyle name="Output 4 10 3 2" xfId="31073" xr:uid="{03E2B381-9384-4D95-A7CA-4722E3D9F23E}"/>
    <cellStyle name="Output 4 10 3 3" xfId="31074" xr:uid="{6E4888F3-836C-470F-AC60-611EAF85F76A}"/>
    <cellStyle name="Output 4 10 3 4" xfId="31075" xr:uid="{984AA42A-3D8E-4416-B5B5-2957CC8A0505}"/>
    <cellStyle name="Output 4 10 4" xfId="31076" xr:uid="{E57D1A59-7986-48C4-B79A-BA52E3493811}"/>
    <cellStyle name="Output 4 10 4 2" xfId="31077" xr:uid="{0D2A3A85-9C54-4757-91C9-16280FA878B0}"/>
    <cellStyle name="Output 4 10 4 3" xfId="31078" xr:uid="{48AABECA-3EDC-44C7-9F94-7F71D01DF8E7}"/>
    <cellStyle name="Output 4 10 5" xfId="31079" xr:uid="{A5EDA00C-A50A-4CA0-95D2-42E0D66E4B98}"/>
    <cellStyle name="Output 4 10 5 2" xfId="31080" xr:uid="{FA294061-4B44-46CF-955D-D301EA8D237A}"/>
    <cellStyle name="Output 4 10 5 3" xfId="31081" xr:uid="{20A830CF-BDDD-48E4-964B-8FDB99607CA6}"/>
    <cellStyle name="Output 4 10 6" xfId="31082" xr:uid="{70BA2843-169A-4327-8840-BE18F0F7AA0A}"/>
    <cellStyle name="Output 4 10 6 2" xfId="31083" xr:uid="{71A99198-9CA9-43EB-A7AF-0CCCD94998A3}"/>
    <cellStyle name="Output 4 10 6 3" xfId="31084" xr:uid="{A6464FAC-A719-4BA2-80F5-82605DF9723F}"/>
    <cellStyle name="Output 4 10 7" xfId="31085" xr:uid="{33DD4886-F869-47EA-B481-B49DB166705A}"/>
    <cellStyle name="Output 4 10 7 2" xfId="31086" xr:uid="{33CF72BE-FAE3-4975-8163-835DCE625D5D}"/>
    <cellStyle name="Output 4 10 7 3" xfId="31087" xr:uid="{E7378EED-DFD0-4F89-868B-BFB95615044B}"/>
    <cellStyle name="Output 4 10 8" xfId="31088" xr:uid="{B5ABC207-494C-435D-973E-DEC6E845AA98}"/>
    <cellStyle name="Output 4 10 8 2" xfId="31089" xr:uid="{0E9670D7-6AA5-4BCE-AF9D-FACA5D05D5B9}"/>
    <cellStyle name="Output 4 10 8 3" xfId="31090" xr:uid="{AC4F04E0-6931-4647-8078-F921FC3684A4}"/>
    <cellStyle name="Output 4 10 9" xfId="31091" xr:uid="{D9112EC9-E2E2-458F-A254-367C4957E1C5}"/>
    <cellStyle name="Output 4 10 9 2" xfId="31092" xr:uid="{78B42C75-3DD9-4BFA-8EF9-A0ADD5F46282}"/>
    <cellStyle name="Output 4 10 9 3" xfId="31093" xr:uid="{F9986888-E272-48A5-9874-2EE53EAE05B7}"/>
    <cellStyle name="Output 4 11" xfId="31094" xr:uid="{B69FC24E-0441-4367-9F8A-5A164FB6A4F7}"/>
    <cellStyle name="Output 4 11 10" xfId="31095" xr:uid="{DBC84093-C8D4-4EF8-B895-5E8837C9CA27}"/>
    <cellStyle name="Output 4 11 10 2" xfId="31096" xr:uid="{7A02FDF5-4782-435A-8B79-2D66594AC035}"/>
    <cellStyle name="Output 4 11 10 3" xfId="31097" xr:uid="{53E9D46B-A8A9-42C6-972B-FD4493874B72}"/>
    <cellStyle name="Output 4 11 11" xfId="31098" xr:uid="{68EACBD1-99BA-46FE-9C92-7D38C33CC484}"/>
    <cellStyle name="Output 4 11 11 2" xfId="31099" xr:uid="{B7EAF885-0E51-495F-B0DF-B384219F3BEC}"/>
    <cellStyle name="Output 4 11 2" xfId="31100" xr:uid="{AB7F7366-0EA2-47B4-9E51-1DD70DBBAB6A}"/>
    <cellStyle name="Output 4 11 2 10" xfId="31101" xr:uid="{D60A9F11-7E3D-4C86-9163-AAC0AA134B06}"/>
    <cellStyle name="Output 4 11 2 10 2" xfId="31102" xr:uid="{CA52EA6B-B51D-497B-9949-9787F355F9B0}"/>
    <cellStyle name="Output 4 11 2 2" xfId="31103" xr:uid="{55C0E9CC-35D0-4720-9F2D-2A84F07EA12C}"/>
    <cellStyle name="Output 4 11 2 2 2" xfId="31104" xr:uid="{92E9F93C-9703-4250-9F41-9F1753E47CB2}"/>
    <cellStyle name="Output 4 11 2 2 2 2" xfId="31105" xr:uid="{D3C6D5A6-45E5-4301-B41F-050292C9742B}"/>
    <cellStyle name="Output 4 11 2 2 3" xfId="31106" xr:uid="{9E897C36-2353-4801-B094-52494716729E}"/>
    <cellStyle name="Output 4 11 2 2 4" xfId="31107" xr:uid="{9CC2AA2A-3629-4EFD-84CF-964015E0A126}"/>
    <cellStyle name="Output 4 11 2 3" xfId="31108" xr:uid="{CAB4AE54-0395-42D0-9351-B4AA5C6BACB7}"/>
    <cellStyle name="Output 4 11 2 3 2" xfId="31109" xr:uid="{54A3ECE5-7364-4CB8-8083-B3556D2725C1}"/>
    <cellStyle name="Output 4 11 2 3 3" xfId="31110" xr:uid="{13E42A59-A8FF-42F0-8C03-75DAE1CF2DC2}"/>
    <cellStyle name="Output 4 11 2 4" xfId="31111" xr:uid="{1F8FE43F-7CFB-468F-89FB-3DA7A3E7C471}"/>
    <cellStyle name="Output 4 11 2 4 2" xfId="31112" xr:uid="{3EA0058F-5129-45BD-A5FE-1C67980ED396}"/>
    <cellStyle name="Output 4 11 2 4 3" xfId="31113" xr:uid="{F556285C-8974-4ADE-B98A-3CDD084F277B}"/>
    <cellStyle name="Output 4 11 2 5" xfId="31114" xr:uid="{87ED0A5D-9F16-4179-B8CE-2C579913B6DE}"/>
    <cellStyle name="Output 4 11 2 5 2" xfId="31115" xr:uid="{54A2FD3E-7FD2-430C-81A5-B8033054D2CB}"/>
    <cellStyle name="Output 4 11 2 5 3" xfId="31116" xr:uid="{6F4C7D2F-230D-420C-8B06-64AA474B6C1C}"/>
    <cellStyle name="Output 4 11 2 6" xfId="31117" xr:uid="{CF47F891-B616-43F5-925F-1773D42EEACA}"/>
    <cellStyle name="Output 4 11 2 6 2" xfId="31118" xr:uid="{BD17BB4A-3BD0-48CD-8C3E-75778C620200}"/>
    <cellStyle name="Output 4 11 2 6 3" xfId="31119" xr:uid="{CDB9D1E6-848B-44A2-BF04-040000488210}"/>
    <cellStyle name="Output 4 11 2 7" xfId="31120" xr:uid="{C9A2216F-63D3-4773-828B-4CD3306EFC9D}"/>
    <cellStyle name="Output 4 11 2 7 2" xfId="31121" xr:uid="{D795DD68-5EE0-4FF2-9C13-0861D4DEDF18}"/>
    <cellStyle name="Output 4 11 2 7 3" xfId="31122" xr:uid="{A7C029D5-F6DA-4AE2-88DC-03CF0AC143E3}"/>
    <cellStyle name="Output 4 11 2 8" xfId="31123" xr:uid="{636F963C-3A7C-428C-AE50-1D1A88C923A9}"/>
    <cellStyle name="Output 4 11 2 8 2" xfId="31124" xr:uid="{92ED3F7C-5076-45DD-B6AA-5AB7F6D53F91}"/>
    <cellStyle name="Output 4 11 2 8 3" xfId="31125" xr:uid="{9749AA08-2243-4D11-9B60-9E918F0330D9}"/>
    <cellStyle name="Output 4 11 2 9" xfId="31126" xr:uid="{D7DC9442-B8DE-4291-AB25-E5658808A6AB}"/>
    <cellStyle name="Output 4 11 2 9 2" xfId="31127" xr:uid="{E1AFCF28-E70F-4F57-BD17-6D85F7E99DCC}"/>
    <cellStyle name="Output 4 11 2 9 3" xfId="31128" xr:uid="{6FDE8505-69CC-41E7-9EEF-12DCB03D0AEB}"/>
    <cellStyle name="Output 4 11 3" xfId="31129" xr:uid="{AACD6E6A-A2A3-4373-9CC1-BF598CF5D7DA}"/>
    <cellStyle name="Output 4 11 3 2" xfId="31130" xr:uid="{F1571B60-7174-4AEC-9284-E8E4823D20F5}"/>
    <cellStyle name="Output 4 11 3 3" xfId="31131" xr:uid="{5CE02BA9-442F-4FA5-BE6E-68CAD3E58DE9}"/>
    <cellStyle name="Output 4 11 3 4" xfId="31132" xr:uid="{9A7D1EA6-3974-4805-9E42-DFC9A30EE2B5}"/>
    <cellStyle name="Output 4 11 4" xfId="31133" xr:uid="{694E6D47-92CC-4B1C-B0DA-95DB13ED1612}"/>
    <cellStyle name="Output 4 11 4 2" xfId="31134" xr:uid="{DFC304A3-6559-4CF7-B9B2-A0A9C583BCA5}"/>
    <cellStyle name="Output 4 11 4 3" xfId="31135" xr:uid="{6B8BE171-5D5D-4F1B-BB0A-39420011840A}"/>
    <cellStyle name="Output 4 11 5" xfId="31136" xr:uid="{0429E944-E6EE-4DCC-923C-086BE4939CD1}"/>
    <cellStyle name="Output 4 11 5 2" xfId="31137" xr:uid="{8FD2E6DA-1297-48AF-8C79-CC1C9E7FC5A3}"/>
    <cellStyle name="Output 4 11 5 3" xfId="31138" xr:uid="{FFF64BA9-1CF4-4C4D-A15D-DEF66E9857B6}"/>
    <cellStyle name="Output 4 11 6" xfId="31139" xr:uid="{48539FB0-E754-47C7-93E6-B39A4C3508EF}"/>
    <cellStyle name="Output 4 11 6 2" xfId="31140" xr:uid="{8BCD3548-726B-4069-932C-72F908CE289D}"/>
    <cellStyle name="Output 4 11 6 3" xfId="31141" xr:uid="{01CD7927-9512-480B-AD79-84BCD8D88C72}"/>
    <cellStyle name="Output 4 11 7" xfId="31142" xr:uid="{C89E6274-16DB-4C36-A0F5-75774FEC08C9}"/>
    <cellStyle name="Output 4 11 7 2" xfId="31143" xr:uid="{9C3ED86F-D9AF-4F3B-BEC0-353B64BFDE92}"/>
    <cellStyle name="Output 4 11 7 3" xfId="31144" xr:uid="{4BA928E9-D3B7-459F-8530-C000D41D8EA9}"/>
    <cellStyle name="Output 4 11 8" xfId="31145" xr:uid="{D2DEEF52-D39A-483F-8CC2-8442A16BFB15}"/>
    <cellStyle name="Output 4 11 8 2" xfId="31146" xr:uid="{70239EFE-C8EE-4CE2-88BD-B07291D0BD8B}"/>
    <cellStyle name="Output 4 11 8 3" xfId="31147" xr:uid="{7122E4FD-2449-488C-8091-1A4555D92CB5}"/>
    <cellStyle name="Output 4 11 9" xfId="31148" xr:uid="{6746F5DF-88A6-4479-ABB9-280E96297CE8}"/>
    <cellStyle name="Output 4 11 9 2" xfId="31149" xr:uid="{0CE0BC62-C9F4-405F-8188-E9F6A67AFC70}"/>
    <cellStyle name="Output 4 11 9 3" xfId="31150" xr:uid="{4F6895A1-222F-43B1-99ED-6BE74DCBBC9B}"/>
    <cellStyle name="Output 4 12" xfId="31151" xr:uid="{7FE35D73-99F6-42E5-A67C-E2FD733BAC99}"/>
    <cellStyle name="Output 4 12 10" xfId="31152" xr:uid="{13429B9C-6B25-4A2D-A543-D3CD4EA4C03D}"/>
    <cellStyle name="Output 4 12 10 2" xfId="31153" xr:uid="{A337282D-07FC-48FA-868A-DC8BB23E0A91}"/>
    <cellStyle name="Output 4 12 2" xfId="31154" xr:uid="{1005C398-2776-489F-999F-31EFDBB5398F}"/>
    <cellStyle name="Output 4 12 2 2" xfId="31155" xr:uid="{3C91C626-C9B8-4180-8A78-5A07BE094412}"/>
    <cellStyle name="Output 4 12 2 2 2" xfId="31156" xr:uid="{28453625-8176-4C2F-AB12-CA8860398345}"/>
    <cellStyle name="Output 4 12 2 3" xfId="31157" xr:uid="{347A4904-BB21-4533-96A5-08626AAC499F}"/>
    <cellStyle name="Output 4 12 2 4" xfId="31158" xr:uid="{992FAF54-1DB6-4E2F-974F-AAD4F4056B14}"/>
    <cellStyle name="Output 4 12 3" xfId="31159" xr:uid="{A21AF0DA-88B5-49FC-91F4-749A9B2BBE55}"/>
    <cellStyle name="Output 4 12 3 2" xfId="31160" xr:uid="{B9BA605C-AC3E-463B-8062-8A7ED03FB7BB}"/>
    <cellStyle name="Output 4 12 3 3" xfId="31161" xr:uid="{9DB27586-E521-482A-B8A7-70B5DE2DB5EF}"/>
    <cellStyle name="Output 4 12 4" xfId="31162" xr:uid="{761D3BA4-820C-4D04-B82A-D3542204F6F5}"/>
    <cellStyle name="Output 4 12 4 2" xfId="31163" xr:uid="{8ACE3FFB-E69B-420F-87E6-6D277E5D36F3}"/>
    <cellStyle name="Output 4 12 4 3" xfId="31164" xr:uid="{3A2BF8C5-0A15-4E2A-BDE3-B4864637F865}"/>
    <cellStyle name="Output 4 12 5" xfId="31165" xr:uid="{45942B6F-8FEA-451B-BA1E-7EF7A71018F9}"/>
    <cellStyle name="Output 4 12 5 2" xfId="31166" xr:uid="{D33C9D10-412E-419A-93DE-CAAF1DD2F36C}"/>
    <cellStyle name="Output 4 12 5 3" xfId="31167" xr:uid="{048C1691-A99A-48FF-BD37-25E9551E0C82}"/>
    <cellStyle name="Output 4 12 6" xfId="31168" xr:uid="{EFBD1683-C4EA-487C-A8DF-DA416BD29C46}"/>
    <cellStyle name="Output 4 12 6 2" xfId="31169" xr:uid="{41323970-333B-4020-ABB5-A2FF556B72CB}"/>
    <cellStyle name="Output 4 12 6 3" xfId="31170" xr:uid="{A2A34E04-EF44-4827-ADF9-8B9B5685BCB9}"/>
    <cellStyle name="Output 4 12 7" xfId="31171" xr:uid="{188948B7-D7BE-4449-856A-178C8AEE339B}"/>
    <cellStyle name="Output 4 12 7 2" xfId="31172" xr:uid="{FD0BC8D8-BB49-4198-813C-3E5F75779820}"/>
    <cellStyle name="Output 4 12 7 3" xfId="31173" xr:uid="{AF09DAB9-B956-4706-A425-FD3053DF83FC}"/>
    <cellStyle name="Output 4 12 8" xfId="31174" xr:uid="{734A1BB1-C9AB-40AE-B3FA-6CB3D424FFA5}"/>
    <cellStyle name="Output 4 12 8 2" xfId="31175" xr:uid="{BFF8818B-5315-4E87-8AA5-50BF219FEEA9}"/>
    <cellStyle name="Output 4 12 8 3" xfId="31176" xr:uid="{5BB5E915-EA97-44D9-A9DD-408562E97462}"/>
    <cellStyle name="Output 4 12 9" xfId="31177" xr:uid="{45BD3464-1649-401A-841B-BDF64FF866BD}"/>
    <cellStyle name="Output 4 12 9 2" xfId="31178" xr:uid="{F21496ED-4829-4FFD-B1A9-376418AC9981}"/>
    <cellStyle name="Output 4 12 9 3" xfId="31179" xr:uid="{5A89D558-D7C2-4914-99B4-11BB9458C7B0}"/>
    <cellStyle name="Output 4 13" xfId="31180" xr:uid="{35EFC682-AB45-4BD8-99B0-139B4DEC18F7}"/>
    <cellStyle name="Output 4 13 2" xfId="31181" xr:uid="{39524210-845B-4EB2-B9F0-A54FD7ECE3A9}"/>
    <cellStyle name="Output 4 13 3" xfId="31182" xr:uid="{AB0D737A-1DC7-44B2-9371-2E197FF35C0C}"/>
    <cellStyle name="Output 4 13 4" xfId="31183" xr:uid="{EDF68460-A816-4CCE-BE8C-4A885CA33E20}"/>
    <cellStyle name="Output 4 14" xfId="31184" xr:uid="{C928A4A4-4C7E-435F-B516-CF49427CA298}"/>
    <cellStyle name="Output 4 14 2" xfId="31185" xr:uid="{2A988EF1-2C7A-47F1-B0B8-1FE08E524BD1}"/>
    <cellStyle name="Output 4 14 3" xfId="31186" xr:uid="{05C5A33D-1758-4B2D-A461-7C6360D82DD3}"/>
    <cellStyle name="Output 4 15" xfId="31187" xr:uid="{97923D4C-D208-4F37-8A1B-CB969A5F48ED}"/>
    <cellStyle name="Output 4 15 2" xfId="31188" xr:uid="{4D9460E3-55AA-40D7-9B08-8F88AB11626C}"/>
    <cellStyle name="Output 4 15 3" xfId="31189" xr:uid="{7FC4CC47-C57A-45DA-B600-EFB2ADB18613}"/>
    <cellStyle name="Output 4 16" xfId="31190" xr:uid="{6D11481B-899C-4451-AA07-3FD2EE89F737}"/>
    <cellStyle name="Output 4 16 2" xfId="31191" xr:uid="{0D25D3F7-C853-479F-8A56-9E43F8DA6123}"/>
    <cellStyle name="Output 4 16 3" xfId="31192" xr:uid="{60402E2B-6502-41FD-9132-80AF840EE474}"/>
    <cellStyle name="Output 4 17" xfId="31193" xr:uid="{BEEF56B7-F352-401D-9EE7-634983E5483A}"/>
    <cellStyle name="Output 4 17 2" xfId="31194" xr:uid="{FC85E086-03B0-41D0-B3ED-EC30D501681E}"/>
    <cellStyle name="Output 4 17 3" xfId="31195" xr:uid="{F6677D77-A8B6-4F55-A55F-BD2C0C34ECC6}"/>
    <cellStyle name="Output 4 18" xfId="31196" xr:uid="{7A4BC1AD-1238-4861-9CF9-A7D5275E5F04}"/>
    <cellStyle name="Output 4 18 2" xfId="31197" xr:uid="{363A5074-706D-4243-8C3B-F5B933ADBD4B}"/>
    <cellStyle name="Output 4 18 3" xfId="31198" xr:uid="{9AA1AEDA-7D88-479F-9BDB-3B401A6F1DE1}"/>
    <cellStyle name="Output 4 19" xfId="31199" xr:uid="{F49EA9C9-A524-4044-91BB-81D71AEA8F2A}"/>
    <cellStyle name="Output 4 19 2" xfId="31200" xr:uid="{670EACB1-6F26-456E-BEDC-61BA5902634B}"/>
    <cellStyle name="Output 4 19 3" xfId="31201" xr:uid="{3042DA35-6738-423F-82D8-6457E9038B1A}"/>
    <cellStyle name="Output 4 2" xfId="31202" xr:uid="{0CCF822A-65B5-465F-A6E7-8DAC4D5540EE}"/>
    <cellStyle name="Output 4 2 10" xfId="31203" xr:uid="{F3565E0A-3FE0-48CF-A7B9-90B8B512BB1B}"/>
    <cellStyle name="Output 4 2 10 2" xfId="31204" xr:uid="{D4C62CB9-517D-4D0C-BEE9-5C910B9D1C78}"/>
    <cellStyle name="Output 4 2 10 3" xfId="31205" xr:uid="{EC77A553-420F-4CE5-819A-5C988D74AF35}"/>
    <cellStyle name="Output 4 2 11" xfId="31206" xr:uid="{5446B16D-44F9-414A-B094-B7A3C4CE105B}"/>
    <cellStyle name="Output 4 2 11 2" xfId="31207" xr:uid="{7D19C9F9-E51C-4D58-9E8A-EDE288ECD8A7}"/>
    <cellStyle name="Output 4 2 12" xfId="31208" xr:uid="{85FBAA0C-B4D1-4373-920F-707BCABA1724}"/>
    <cellStyle name="Output 4 2 13" xfId="31209" xr:uid="{9B2DCD37-02D1-47AA-B8DE-A6EEE254FC49}"/>
    <cellStyle name="Output 4 2 2" xfId="31210" xr:uid="{18A023E7-48DA-415F-B4F3-01F252E4B710}"/>
    <cellStyle name="Output 4 2 2 10" xfId="31211" xr:uid="{C2F11D92-B456-4676-880E-69CA3BA0D629}"/>
    <cellStyle name="Output 4 2 2 10 2" xfId="31212" xr:uid="{B059D35B-1E83-4D1A-BF33-AB74370ADF66}"/>
    <cellStyle name="Output 4 2 2 2" xfId="31213" xr:uid="{053F7269-8345-40A7-BEC6-F2669FE0F653}"/>
    <cellStyle name="Output 4 2 2 2 2" xfId="31214" xr:uid="{EDC9F978-586D-4D82-B509-2F84655643EC}"/>
    <cellStyle name="Output 4 2 2 2 2 2" xfId="31215" xr:uid="{32485D1A-96CC-4948-9240-0FA48F4D1686}"/>
    <cellStyle name="Output 4 2 2 2 3" xfId="31216" xr:uid="{4D8475C9-52E7-4177-9593-9CE7457F22CF}"/>
    <cellStyle name="Output 4 2 2 2 4" xfId="31217" xr:uid="{806FC2E8-65B5-43D0-8279-2D8D9DC0E0FC}"/>
    <cellStyle name="Output 4 2 2 3" xfId="31218" xr:uid="{0953302A-39CA-46A9-B9CF-1609A15FAD89}"/>
    <cellStyle name="Output 4 2 2 3 2" xfId="31219" xr:uid="{2DA6C4F0-D2FB-4D0F-BD8A-EB40F458E31E}"/>
    <cellStyle name="Output 4 2 2 3 3" xfId="31220" xr:uid="{DE3FB902-66C5-464B-B6A3-726E7F5B326D}"/>
    <cellStyle name="Output 4 2 2 4" xfId="31221" xr:uid="{9BE7AD9B-BEE2-47C8-9C9E-4E9C6D497AD0}"/>
    <cellStyle name="Output 4 2 2 4 2" xfId="31222" xr:uid="{5104A946-7B8A-4F68-BE96-B8603243E2F7}"/>
    <cellStyle name="Output 4 2 2 4 3" xfId="31223" xr:uid="{665CC9AF-0852-4222-8E38-8034C61C1556}"/>
    <cellStyle name="Output 4 2 2 5" xfId="31224" xr:uid="{F9764365-8333-42A1-9665-4E4E12FE192B}"/>
    <cellStyle name="Output 4 2 2 5 2" xfId="31225" xr:uid="{EA2520B4-8C74-4AED-B089-F7DE8F4E2F0F}"/>
    <cellStyle name="Output 4 2 2 5 3" xfId="31226" xr:uid="{4C9F88E6-7797-4AA1-9A0D-4ABC11E24E9D}"/>
    <cellStyle name="Output 4 2 2 6" xfId="31227" xr:uid="{B065B938-D360-4A42-89C7-AB97D640564E}"/>
    <cellStyle name="Output 4 2 2 6 2" xfId="31228" xr:uid="{32B852BA-66C7-44DF-A558-7FE428A8882D}"/>
    <cellStyle name="Output 4 2 2 6 3" xfId="31229" xr:uid="{47FD74CB-FB4C-49F9-9237-6F7AE285E5BF}"/>
    <cellStyle name="Output 4 2 2 7" xfId="31230" xr:uid="{E0F0979B-24D7-41B5-BB7A-8D5DA735C732}"/>
    <cellStyle name="Output 4 2 2 7 2" xfId="31231" xr:uid="{BA25EF12-29A2-4E8F-8505-1195A382C587}"/>
    <cellStyle name="Output 4 2 2 7 3" xfId="31232" xr:uid="{27687EA1-BBD6-442A-B6B0-D8D64AE7F45D}"/>
    <cellStyle name="Output 4 2 2 8" xfId="31233" xr:uid="{901C02FC-BAAD-46C9-B5CE-C61386E726B9}"/>
    <cellStyle name="Output 4 2 2 8 2" xfId="31234" xr:uid="{2C026C1F-E830-4BCB-83A5-E96A0C3569D4}"/>
    <cellStyle name="Output 4 2 2 8 3" xfId="31235" xr:uid="{66F6015A-C8BF-44DD-9876-3AF2D2D797A2}"/>
    <cellStyle name="Output 4 2 2 9" xfId="31236" xr:uid="{BC1E2AAA-FB45-446B-91BE-C80F9BADFE45}"/>
    <cellStyle name="Output 4 2 2 9 2" xfId="31237" xr:uid="{B6456259-03D7-4B9E-A082-E010CBD35FB0}"/>
    <cellStyle name="Output 4 2 2 9 3" xfId="31238" xr:uid="{DC529042-CC87-4FE5-A19D-307728B848BB}"/>
    <cellStyle name="Output 4 2 3" xfId="31239" xr:uid="{93598FB0-D8EF-4601-833C-AAB1E78E632D}"/>
    <cellStyle name="Output 4 2 3 2" xfId="31240" xr:uid="{D7ADE579-085B-4FD7-8FA4-6244B99501CE}"/>
    <cellStyle name="Output 4 2 3 2 2" xfId="31241" xr:uid="{0957B940-9843-403A-8A4A-DB533116C2B1}"/>
    <cellStyle name="Output 4 2 3 2 3" xfId="31242" xr:uid="{679D771F-F886-4EF8-BEDC-39ECBC946774}"/>
    <cellStyle name="Output 4 2 3 3" xfId="31243" xr:uid="{1E5DD164-E8C6-4F1A-99DB-2DED7B113AC6}"/>
    <cellStyle name="Output 4 2 3 3 2" xfId="31244" xr:uid="{4777086B-1F3A-4E0D-B8C1-EAAFE07E3401}"/>
    <cellStyle name="Output 4 2 3 4" xfId="31245" xr:uid="{B6844C4E-453F-4656-9BE0-A45865F7551D}"/>
    <cellStyle name="Output 4 2 3 5" xfId="31246" xr:uid="{971F3422-22F5-4873-BFB6-9AD95558662C}"/>
    <cellStyle name="Output 4 2 3 6" xfId="31247" xr:uid="{685EB38B-2830-436F-883B-19F2EB3E447D}"/>
    <cellStyle name="Output 4 2 4" xfId="31248" xr:uid="{1FF6AEC6-DBBC-4517-936F-EA7F35EEE8F8}"/>
    <cellStyle name="Output 4 2 4 2" xfId="31249" xr:uid="{441F1CD0-5095-418C-860A-C3000C580E78}"/>
    <cellStyle name="Output 4 2 4 3" xfId="31250" xr:uid="{06B22629-CAA1-476B-BEBC-8DAD25E315E3}"/>
    <cellStyle name="Output 4 2 5" xfId="31251" xr:uid="{DA3557F6-49C0-4CC9-BB86-AA84B443B61F}"/>
    <cellStyle name="Output 4 2 5 2" xfId="31252" xr:uid="{FEC609A8-D42F-4BCA-8776-63D9004CE824}"/>
    <cellStyle name="Output 4 2 5 3" xfId="31253" xr:uid="{728C8014-689A-4559-BEA0-788C8210A90B}"/>
    <cellStyle name="Output 4 2 6" xfId="31254" xr:uid="{ABDB0973-3DCD-45E9-832F-617F4496493F}"/>
    <cellStyle name="Output 4 2 6 2" xfId="31255" xr:uid="{F4D04F31-30C6-45A0-9399-283A2EC1D159}"/>
    <cellStyle name="Output 4 2 6 3" xfId="31256" xr:uid="{23CDB156-1553-473F-AD09-114694B5551D}"/>
    <cellStyle name="Output 4 2 7" xfId="31257" xr:uid="{353F41D8-DC1B-43E2-BF1F-883F3A7C972C}"/>
    <cellStyle name="Output 4 2 7 2" xfId="31258" xr:uid="{C514EF20-3A8F-45D3-9556-92499D880B65}"/>
    <cellStyle name="Output 4 2 7 3" xfId="31259" xr:uid="{409A90FD-F7B2-4FF0-83EB-4F2F8D2EB054}"/>
    <cellStyle name="Output 4 2 8" xfId="31260" xr:uid="{BE527874-6736-484A-8845-EF95BB13BAAA}"/>
    <cellStyle name="Output 4 2 8 2" xfId="31261" xr:uid="{3F55A669-69FE-4590-B99F-A72DABCAE6BB}"/>
    <cellStyle name="Output 4 2 8 3" xfId="31262" xr:uid="{267D7D32-047E-4E76-AC5F-C53F754C6166}"/>
    <cellStyle name="Output 4 2 9" xfId="31263" xr:uid="{347C2B4A-A4F6-4D6A-83C7-F85CF61DC23A}"/>
    <cellStyle name="Output 4 2 9 2" xfId="31264" xr:uid="{B020755A-37B1-46BA-989F-735B387C4B35}"/>
    <cellStyle name="Output 4 2 9 3" xfId="31265" xr:uid="{E7740386-E038-474E-96C9-0AB0B5FB19FF}"/>
    <cellStyle name="Output 4 20" xfId="31266" xr:uid="{B89E2B00-01F1-4149-BDDF-40E3561A3EA0}"/>
    <cellStyle name="Output 4 20 2" xfId="31267" xr:uid="{A9269610-7229-4EB0-95B2-FADDD53EA547}"/>
    <cellStyle name="Output 4 20 3" xfId="31268" xr:uid="{09C5F91C-6AE9-4A86-BA3B-CBDAC72073A0}"/>
    <cellStyle name="Output 4 21" xfId="31269" xr:uid="{AE6423EB-1A98-48D7-AB6C-33B5241395F5}"/>
    <cellStyle name="Output 4 21 2" xfId="31270" xr:uid="{C11AFF56-C3C3-427D-89FF-5507823681A1}"/>
    <cellStyle name="Output 4 22" xfId="31271" xr:uid="{D6B5D413-436C-4D46-8DF2-B2099F462AE7}"/>
    <cellStyle name="Output 4 3" xfId="31272" xr:uid="{C3F35122-7618-479D-9017-C64DFA7B15D9}"/>
    <cellStyle name="Output 4 3 10" xfId="31273" xr:uid="{8356BE07-A91E-410C-A637-643B3AF40849}"/>
    <cellStyle name="Output 4 3 10 2" xfId="31274" xr:uid="{C0E556EB-EEAA-431A-9D99-236F6D3C6248}"/>
    <cellStyle name="Output 4 3 10 3" xfId="31275" xr:uid="{6A0E0FC8-C34B-4FA8-BD4A-C633EECCB220}"/>
    <cellStyle name="Output 4 3 11" xfId="31276" xr:uid="{56C88B90-248F-4978-B59D-0B52B09B1BDD}"/>
    <cellStyle name="Output 4 3 11 2" xfId="31277" xr:uid="{E83270B0-2D53-4549-80C2-5918F389DA17}"/>
    <cellStyle name="Output 4 3 12" xfId="31278" xr:uid="{0F2C57AE-CED3-45CF-AF96-60879F7E0EFA}"/>
    <cellStyle name="Output 4 3 2" xfId="31279" xr:uid="{F80FA75B-88A3-4C9E-872B-77DFA201F46F}"/>
    <cellStyle name="Output 4 3 2 10" xfId="31280" xr:uid="{B39DBA0B-DD3F-45D3-9705-B9B4F32E1C24}"/>
    <cellStyle name="Output 4 3 2 10 2" xfId="31281" xr:uid="{AEE05398-A10E-48E1-97C4-EBBF5A354224}"/>
    <cellStyle name="Output 4 3 2 2" xfId="31282" xr:uid="{1614769D-457C-4DC8-B148-BE63959C0A25}"/>
    <cellStyle name="Output 4 3 2 2 2" xfId="31283" xr:uid="{73C87FCF-93D2-458F-8C57-AB4B4C82EE6D}"/>
    <cellStyle name="Output 4 3 2 2 2 2" xfId="31284" xr:uid="{FF9B7DE1-A7F1-48AD-967F-758D5E53D018}"/>
    <cellStyle name="Output 4 3 2 2 3" xfId="31285" xr:uid="{4E8A98BF-2CD5-4682-9876-41E26C819D77}"/>
    <cellStyle name="Output 4 3 2 2 4" xfId="31286" xr:uid="{98B0A0FA-6694-47A4-998F-C9BDCCA87B6B}"/>
    <cellStyle name="Output 4 3 2 3" xfId="31287" xr:uid="{0514015A-E2A0-43E7-B87A-6589B57D549E}"/>
    <cellStyle name="Output 4 3 2 3 2" xfId="31288" xr:uid="{83D278FC-AAE7-42EA-AFC8-E4D8B2D5610B}"/>
    <cellStyle name="Output 4 3 2 3 3" xfId="31289" xr:uid="{DFFD4442-B6FB-449D-A444-84394A6F8EB0}"/>
    <cellStyle name="Output 4 3 2 4" xfId="31290" xr:uid="{0303686C-4B1C-4370-84A0-C5AA69F305C6}"/>
    <cellStyle name="Output 4 3 2 4 2" xfId="31291" xr:uid="{2CAD4B29-3AB5-4273-B273-0641B2319BA8}"/>
    <cellStyle name="Output 4 3 2 4 3" xfId="31292" xr:uid="{A5A5308F-F173-4109-908E-74DC9ADF0439}"/>
    <cellStyle name="Output 4 3 2 5" xfId="31293" xr:uid="{8DE7361C-278F-4286-B691-8B9C329F24EA}"/>
    <cellStyle name="Output 4 3 2 5 2" xfId="31294" xr:uid="{308C0AE6-E658-408C-9FD5-CC06B276DB23}"/>
    <cellStyle name="Output 4 3 2 5 3" xfId="31295" xr:uid="{967A2CA6-C5D6-4B42-817C-027B16BCF84B}"/>
    <cellStyle name="Output 4 3 2 6" xfId="31296" xr:uid="{5CC4E832-D3FA-47AD-9644-FF87DF6010E5}"/>
    <cellStyle name="Output 4 3 2 6 2" xfId="31297" xr:uid="{8405B730-6611-4BF1-805E-9AE92E672129}"/>
    <cellStyle name="Output 4 3 2 6 3" xfId="31298" xr:uid="{62804F3D-33F5-4DA7-80B4-CB9E11FC1F71}"/>
    <cellStyle name="Output 4 3 2 7" xfId="31299" xr:uid="{83ABD942-FF9B-4C58-B7E9-0C12CF50A93B}"/>
    <cellStyle name="Output 4 3 2 7 2" xfId="31300" xr:uid="{B9326FF6-AE80-4DC4-95CD-DE427C8F5D75}"/>
    <cellStyle name="Output 4 3 2 7 3" xfId="31301" xr:uid="{609F8B43-3A22-4F33-8E5F-327DE8017E01}"/>
    <cellStyle name="Output 4 3 2 8" xfId="31302" xr:uid="{6A960227-F648-42CE-BB4E-A75398A91E6D}"/>
    <cellStyle name="Output 4 3 2 8 2" xfId="31303" xr:uid="{E0633F04-7AC0-455E-B837-6B5420B039E8}"/>
    <cellStyle name="Output 4 3 2 8 3" xfId="31304" xr:uid="{CDE59573-B5A2-40D8-9D86-8835E414C9BD}"/>
    <cellStyle name="Output 4 3 2 9" xfId="31305" xr:uid="{D0625B5F-4AAF-427F-89F8-128252309B7E}"/>
    <cellStyle name="Output 4 3 2 9 2" xfId="31306" xr:uid="{438A9014-38FA-4529-9B7C-737A917E78E6}"/>
    <cellStyle name="Output 4 3 2 9 3" xfId="31307" xr:uid="{F386F8CF-5D3E-4677-81FC-118AD11F49AB}"/>
    <cellStyle name="Output 4 3 3" xfId="31308" xr:uid="{70B1AF5D-9684-4F00-BAFD-E42C8B7D249F}"/>
    <cellStyle name="Output 4 3 3 2" xfId="31309" xr:uid="{4BFFA053-FB9E-4FD5-927A-B556DB8577CC}"/>
    <cellStyle name="Output 4 3 3 2 2" xfId="31310" xr:uid="{98A02184-2881-44E2-8132-5597330C0538}"/>
    <cellStyle name="Output 4 3 3 2 3" xfId="31311" xr:uid="{9409C4B0-E6AC-43F0-BADC-9A306F0AF7FA}"/>
    <cellStyle name="Output 4 3 3 3" xfId="31312" xr:uid="{E6ABACA4-348E-47D4-A04C-52F912962D5A}"/>
    <cellStyle name="Output 4 3 3 3 2" xfId="31313" xr:uid="{6B4872BB-2A1B-4914-9DAB-581F9E860144}"/>
    <cellStyle name="Output 4 3 3 4" xfId="31314" xr:uid="{EB041949-AFF1-4E62-AF39-63C63F2E831F}"/>
    <cellStyle name="Output 4 3 3 5" xfId="31315" xr:uid="{8F39D787-2EEB-4639-83E1-ADD21FADDDA3}"/>
    <cellStyle name="Output 4 3 3 6" xfId="31316" xr:uid="{66E44A7A-D640-4713-82F9-63A7A3CC189B}"/>
    <cellStyle name="Output 4 3 4" xfId="31317" xr:uid="{55F1B1A3-DC9A-4576-A2FC-8A0A0EC15CB2}"/>
    <cellStyle name="Output 4 3 4 2" xfId="31318" xr:uid="{30BEF3B0-FAB1-4C6A-844E-AD0CBCF7090B}"/>
    <cellStyle name="Output 4 3 4 3" xfId="31319" xr:uid="{0DC842C5-E6F7-4C39-B41C-B9B91CA0E0BE}"/>
    <cellStyle name="Output 4 3 5" xfId="31320" xr:uid="{0456B936-6E04-471A-B9D7-BCA976CBE75E}"/>
    <cellStyle name="Output 4 3 5 2" xfId="31321" xr:uid="{C6A3C333-D6CA-4A56-BD51-7419BFE31315}"/>
    <cellStyle name="Output 4 3 5 3" xfId="31322" xr:uid="{A134E194-47C2-466C-87ED-5F3B38CE7411}"/>
    <cellStyle name="Output 4 3 6" xfId="31323" xr:uid="{F528AC56-87D6-4B41-B701-4AD1809AAB77}"/>
    <cellStyle name="Output 4 3 6 2" xfId="31324" xr:uid="{19B26F36-F3AA-4034-9202-9B9AF3A8EC96}"/>
    <cellStyle name="Output 4 3 6 3" xfId="31325" xr:uid="{871F0465-4E63-4161-9FB9-59FD64EDF4D3}"/>
    <cellStyle name="Output 4 3 7" xfId="31326" xr:uid="{8145F676-076B-4F99-A486-DFBBFF5394FF}"/>
    <cellStyle name="Output 4 3 7 2" xfId="31327" xr:uid="{E789D512-209D-429C-A0EA-608C7D3F33F8}"/>
    <cellStyle name="Output 4 3 7 3" xfId="31328" xr:uid="{594BA301-87C2-483E-AC4B-C0DFD3FDEBCB}"/>
    <cellStyle name="Output 4 3 8" xfId="31329" xr:uid="{28E19150-89B0-40DF-9518-6FBE3D8CA796}"/>
    <cellStyle name="Output 4 3 8 2" xfId="31330" xr:uid="{E4B1AA80-7C4E-4182-B6D5-33D9E50C7390}"/>
    <cellStyle name="Output 4 3 8 3" xfId="31331" xr:uid="{D8477B5B-1564-43A8-B7FA-2917226E242E}"/>
    <cellStyle name="Output 4 3 9" xfId="31332" xr:uid="{A017AA0C-EDF0-42B4-B7B9-272687875DDC}"/>
    <cellStyle name="Output 4 3 9 2" xfId="31333" xr:uid="{B243C103-694E-433C-A794-BFEC86CABAF6}"/>
    <cellStyle name="Output 4 3 9 3" xfId="31334" xr:uid="{980D035A-50CD-481F-9867-6828685291DF}"/>
    <cellStyle name="Output 4 4" xfId="31335" xr:uid="{26AAB801-F2E5-476C-AF0E-3B979077781B}"/>
    <cellStyle name="Output 4 4 10" xfId="31336" xr:uid="{3436770B-DF39-4799-8DD6-07492EE9E83A}"/>
    <cellStyle name="Output 4 4 10 2" xfId="31337" xr:uid="{A8B03C32-B777-4443-9FD0-F1D4A82E7A2C}"/>
    <cellStyle name="Output 4 4 10 3" xfId="31338" xr:uid="{5E35430F-EFE7-4437-95F9-FC93C871825A}"/>
    <cellStyle name="Output 4 4 11" xfId="31339" xr:uid="{1921BA13-2C0A-4DE0-856D-FA5E10E8E47F}"/>
    <cellStyle name="Output 4 4 11 2" xfId="31340" xr:uid="{5EB7DDF4-8C92-4BA9-A1F8-39A8F9F687D3}"/>
    <cellStyle name="Output 4 4 12" xfId="31341" xr:uid="{E9844A2F-643A-4744-A5F1-F33AA27690A0}"/>
    <cellStyle name="Output 4 4 2" xfId="31342" xr:uid="{049E808D-0B44-4563-924A-895D740CE6F4}"/>
    <cellStyle name="Output 4 4 2 10" xfId="31343" xr:uid="{1F035995-8E99-427B-980B-70D624FD71F1}"/>
    <cellStyle name="Output 4 4 2 10 2" xfId="31344" xr:uid="{46C3E563-77BF-47F1-AEBD-2F09E5488473}"/>
    <cellStyle name="Output 4 4 2 2" xfId="31345" xr:uid="{D221A053-8B8F-4CAC-A1FD-430E486A6087}"/>
    <cellStyle name="Output 4 4 2 2 2" xfId="31346" xr:uid="{78A45963-D435-480A-A2B5-BD63C21555DC}"/>
    <cellStyle name="Output 4 4 2 2 2 2" xfId="31347" xr:uid="{4BA66E9F-E570-4A90-B69D-5133A2E151CC}"/>
    <cellStyle name="Output 4 4 2 2 3" xfId="31348" xr:uid="{5F05398A-C9E6-48A3-9524-612427634605}"/>
    <cellStyle name="Output 4 4 2 2 4" xfId="31349" xr:uid="{ECA24478-7613-4A28-A056-6004DFC6F8E6}"/>
    <cellStyle name="Output 4 4 2 3" xfId="31350" xr:uid="{21A5B3FD-5EDA-45EF-979C-42996C86D79B}"/>
    <cellStyle name="Output 4 4 2 3 2" xfId="31351" xr:uid="{7BF0294F-B051-44DA-9741-F1A7C687FD23}"/>
    <cellStyle name="Output 4 4 2 3 3" xfId="31352" xr:uid="{75478F0D-E3F5-480E-A1DC-44DAA1D56EB5}"/>
    <cellStyle name="Output 4 4 2 4" xfId="31353" xr:uid="{47BC0075-DB00-4F59-94E4-571D86137B9A}"/>
    <cellStyle name="Output 4 4 2 4 2" xfId="31354" xr:uid="{CD1D5B70-E00B-4AD5-B88C-D465FEA504B6}"/>
    <cellStyle name="Output 4 4 2 4 3" xfId="31355" xr:uid="{78BA23FD-3CC2-441C-8A96-A8AFA8669213}"/>
    <cellStyle name="Output 4 4 2 5" xfId="31356" xr:uid="{A3AA4518-33CE-436C-91DA-7BC9CA15FE39}"/>
    <cellStyle name="Output 4 4 2 5 2" xfId="31357" xr:uid="{BF9B4023-64A4-4B26-8171-5AE8C24555CB}"/>
    <cellStyle name="Output 4 4 2 5 3" xfId="31358" xr:uid="{C1273D29-E1AF-418E-8C95-2308B68957C5}"/>
    <cellStyle name="Output 4 4 2 6" xfId="31359" xr:uid="{B2702719-8F8B-4039-8FAB-379E184AAD61}"/>
    <cellStyle name="Output 4 4 2 6 2" xfId="31360" xr:uid="{B50190A2-1B08-41B6-9D90-C5E10FBDE160}"/>
    <cellStyle name="Output 4 4 2 6 3" xfId="31361" xr:uid="{728234E7-6C28-4841-87AE-A6A6AB5C34DF}"/>
    <cellStyle name="Output 4 4 2 7" xfId="31362" xr:uid="{79036145-ADC5-4211-9D84-3E83AFA97B84}"/>
    <cellStyle name="Output 4 4 2 7 2" xfId="31363" xr:uid="{D93934EA-F977-4141-B9BD-3DF0830192FA}"/>
    <cellStyle name="Output 4 4 2 7 3" xfId="31364" xr:uid="{3A8CC9FD-28F0-4251-9B29-A5904750751B}"/>
    <cellStyle name="Output 4 4 2 8" xfId="31365" xr:uid="{8B19F9F0-707B-4CF8-A5E7-9DADA410EE6E}"/>
    <cellStyle name="Output 4 4 2 8 2" xfId="31366" xr:uid="{64C4BC0A-ED85-4381-AB1E-2C6D3DCC0932}"/>
    <cellStyle name="Output 4 4 2 8 3" xfId="31367" xr:uid="{E39A6EDB-3CDD-4BE4-B753-E3D80698888F}"/>
    <cellStyle name="Output 4 4 2 9" xfId="31368" xr:uid="{7B629C25-327F-4A79-B631-860F3B31ADFD}"/>
    <cellStyle name="Output 4 4 2 9 2" xfId="31369" xr:uid="{B758E143-5C57-47EE-B41E-F34D744F4B26}"/>
    <cellStyle name="Output 4 4 2 9 3" xfId="31370" xr:uid="{D2C5611F-1EB8-4902-A498-FA7CE2CE8C49}"/>
    <cellStyle name="Output 4 4 3" xfId="31371" xr:uid="{D10D6496-ACE6-427B-BFE9-2B8446FB8275}"/>
    <cellStyle name="Output 4 4 3 2" xfId="31372" xr:uid="{EA689634-E8AB-4FFD-856E-DD80A7924D1F}"/>
    <cellStyle name="Output 4 4 3 2 2" xfId="31373" xr:uid="{BC0F824D-94D0-4F17-B2A4-C41D2EBA6EBD}"/>
    <cellStyle name="Output 4 4 3 2 3" xfId="31374" xr:uid="{C471EF7C-6C43-417A-9C08-3F1ABD474E5E}"/>
    <cellStyle name="Output 4 4 3 3" xfId="31375" xr:uid="{183BEF3F-83CB-459A-9098-E7B7472A91BB}"/>
    <cellStyle name="Output 4 4 3 3 2" xfId="31376" xr:uid="{CBDD072D-0530-4296-8485-4FB72C021F5A}"/>
    <cellStyle name="Output 4 4 3 4" xfId="31377" xr:uid="{A648C605-BAEF-44A7-B84D-82B42A03693A}"/>
    <cellStyle name="Output 4 4 3 5" xfId="31378" xr:uid="{8CCA1A8A-9DBE-44BA-9D89-89F21A8F6404}"/>
    <cellStyle name="Output 4 4 3 6" xfId="31379" xr:uid="{44FCB43E-6A68-4FFD-88C8-24D3965FC05B}"/>
    <cellStyle name="Output 4 4 4" xfId="31380" xr:uid="{C7F6F5EA-A5FD-407F-9076-2A1C5A1328FE}"/>
    <cellStyle name="Output 4 4 4 2" xfId="31381" xr:uid="{66BBC574-E15F-445C-9259-AFE3DC9FF992}"/>
    <cellStyle name="Output 4 4 4 3" xfId="31382" xr:uid="{B221D49B-8CDA-432C-BC03-599336D1BCC8}"/>
    <cellStyle name="Output 4 4 5" xfId="31383" xr:uid="{53009088-6785-4037-8330-A762CB7E98E9}"/>
    <cellStyle name="Output 4 4 5 2" xfId="31384" xr:uid="{871D7C32-F8F6-4C2E-9CD5-815741660DBD}"/>
    <cellStyle name="Output 4 4 5 3" xfId="31385" xr:uid="{8BE145DA-90B0-4B93-845D-8B525BE8FAE7}"/>
    <cellStyle name="Output 4 4 6" xfId="31386" xr:uid="{80A6B2D1-9D01-4E3D-8819-9BB8D154AE94}"/>
    <cellStyle name="Output 4 4 6 2" xfId="31387" xr:uid="{EAE332D3-3F74-4E61-B3D9-6F5A3C7703DB}"/>
    <cellStyle name="Output 4 4 6 3" xfId="31388" xr:uid="{8B749021-48FC-47E9-BE37-4AB6653E9CE4}"/>
    <cellStyle name="Output 4 4 7" xfId="31389" xr:uid="{0242254D-8354-4D1C-B81D-0EFBC0FE60C6}"/>
    <cellStyle name="Output 4 4 7 2" xfId="31390" xr:uid="{46676D9B-06C3-4685-843D-7879A986B2C0}"/>
    <cellStyle name="Output 4 4 7 3" xfId="31391" xr:uid="{E0F362D1-AA4C-4AE3-9630-EF68070845C2}"/>
    <cellStyle name="Output 4 4 8" xfId="31392" xr:uid="{0B93AF76-5FAE-4272-A5BB-705D232CF25A}"/>
    <cellStyle name="Output 4 4 8 2" xfId="31393" xr:uid="{DE5C9F05-281C-4C18-B29F-7D6EE195F902}"/>
    <cellStyle name="Output 4 4 8 3" xfId="31394" xr:uid="{B7AE7B21-5E74-4E0F-A11B-79B91DB047D7}"/>
    <cellStyle name="Output 4 4 9" xfId="31395" xr:uid="{83A9CB96-95B1-4AB0-9AB4-5E415A9BFF30}"/>
    <cellStyle name="Output 4 4 9 2" xfId="31396" xr:uid="{137F2FB4-CA0E-464F-B714-E3ED324B5C96}"/>
    <cellStyle name="Output 4 4 9 3" xfId="31397" xr:uid="{11A612D2-BB2A-4A93-A85E-050027F31E25}"/>
    <cellStyle name="Output 4 5" xfId="31398" xr:uid="{24348169-C945-42B2-B440-0D48290ECF1A}"/>
    <cellStyle name="Output 4 5 10" xfId="31399" xr:uid="{538CCCA4-3DC7-4CB1-B456-0CF828670290}"/>
    <cellStyle name="Output 4 5 10 2" xfId="31400" xr:uid="{F30A125F-B28D-4C35-B995-BEA19357A53C}"/>
    <cellStyle name="Output 4 5 10 3" xfId="31401" xr:uid="{5A0E2C05-43B9-45DD-832E-84FC6F4B7E6B}"/>
    <cellStyle name="Output 4 5 11" xfId="31402" xr:uid="{DBB14C70-7469-4C30-9403-080B589BED60}"/>
    <cellStyle name="Output 4 5 11 2" xfId="31403" xr:uid="{C784760F-EE7C-45AF-97AC-06E216B07664}"/>
    <cellStyle name="Output 4 5 12" xfId="31404" xr:uid="{88FB6DFE-822B-49EE-AA29-E250C14C5CA6}"/>
    <cellStyle name="Output 4 5 2" xfId="31405" xr:uid="{993004F5-D6E3-4BB5-B2E2-9A765EE408A0}"/>
    <cellStyle name="Output 4 5 2 10" xfId="31406" xr:uid="{CB39AFFA-EE37-465F-99D8-F20F9332453D}"/>
    <cellStyle name="Output 4 5 2 10 2" xfId="31407" xr:uid="{B1BFD2D3-E824-4A80-B868-19E57CC1938D}"/>
    <cellStyle name="Output 4 5 2 2" xfId="31408" xr:uid="{B15C357B-C072-4C93-8F2D-9DCBFA9938E7}"/>
    <cellStyle name="Output 4 5 2 2 2" xfId="31409" xr:uid="{2F58FAC7-1749-4795-A3D8-34335D675051}"/>
    <cellStyle name="Output 4 5 2 2 2 2" xfId="31410" xr:uid="{89E4BD00-64F2-47AC-8729-9714BFA79CB8}"/>
    <cellStyle name="Output 4 5 2 2 3" xfId="31411" xr:uid="{B47D8368-A72E-4C08-8842-D9AFB943E23D}"/>
    <cellStyle name="Output 4 5 2 2 4" xfId="31412" xr:uid="{2EC882B9-BF70-4747-AF01-89A8D3217B77}"/>
    <cellStyle name="Output 4 5 2 3" xfId="31413" xr:uid="{BEC9DD91-5430-4916-BBF1-D51E17EA0DBB}"/>
    <cellStyle name="Output 4 5 2 3 2" xfId="31414" xr:uid="{DBF487EC-F9C9-40F2-B323-60FB23FC0C76}"/>
    <cellStyle name="Output 4 5 2 3 3" xfId="31415" xr:uid="{ABD5BD13-A12C-4D04-8877-DC034960F50E}"/>
    <cellStyle name="Output 4 5 2 4" xfId="31416" xr:uid="{F64A7A62-CC5E-485D-ACE9-13DCE7AA39C4}"/>
    <cellStyle name="Output 4 5 2 4 2" xfId="31417" xr:uid="{3F34C83A-315E-4E50-9840-E3DFB28CC530}"/>
    <cellStyle name="Output 4 5 2 4 3" xfId="31418" xr:uid="{60719D0B-2883-4991-84CE-3BED1172304D}"/>
    <cellStyle name="Output 4 5 2 5" xfId="31419" xr:uid="{5943724B-2396-4F85-BC07-B3F164DEA69B}"/>
    <cellStyle name="Output 4 5 2 5 2" xfId="31420" xr:uid="{28C11A47-3F01-4ED7-83E1-C1367B9DBC72}"/>
    <cellStyle name="Output 4 5 2 5 3" xfId="31421" xr:uid="{D667A8ED-58B2-4522-841C-686289AA92BC}"/>
    <cellStyle name="Output 4 5 2 6" xfId="31422" xr:uid="{9171B249-933E-4CD9-981C-DFDE425E9DB7}"/>
    <cellStyle name="Output 4 5 2 6 2" xfId="31423" xr:uid="{B01DAFE3-9901-4505-B440-50FB49B36A54}"/>
    <cellStyle name="Output 4 5 2 6 3" xfId="31424" xr:uid="{E0268E9F-F750-4CFE-B2E7-F5391CF6F4FD}"/>
    <cellStyle name="Output 4 5 2 7" xfId="31425" xr:uid="{0BB29FE8-2039-452C-A013-A138F35764EF}"/>
    <cellStyle name="Output 4 5 2 7 2" xfId="31426" xr:uid="{C72F2013-B99D-4DAE-985F-9B29C8834534}"/>
    <cellStyle name="Output 4 5 2 7 3" xfId="31427" xr:uid="{D10E9FBA-CF38-41B1-A47F-17ECA2ECCF79}"/>
    <cellStyle name="Output 4 5 2 8" xfId="31428" xr:uid="{987898D4-2FD6-4FB4-B471-528D49A7296F}"/>
    <cellStyle name="Output 4 5 2 8 2" xfId="31429" xr:uid="{A775FEF2-3136-42D8-842A-2BEB701B8C9C}"/>
    <cellStyle name="Output 4 5 2 8 3" xfId="31430" xr:uid="{8BAB3044-E567-4C36-82A5-E6A231115A24}"/>
    <cellStyle name="Output 4 5 2 9" xfId="31431" xr:uid="{A05EEADC-B5FF-455A-B17A-6797C26D92A1}"/>
    <cellStyle name="Output 4 5 2 9 2" xfId="31432" xr:uid="{C14D46C2-47CF-4F3E-BA4D-4C423C19F9EC}"/>
    <cellStyle name="Output 4 5 2 9 3" xfId="31433" xr:uid="{C788D332-A698-488B-85AB-0F31416B7DA5}"/>
    <cellStyle name="Output 4 5 3" xfId="31434" xr:uid="{88B1302F-D1B8-4BE2-A282-DB8459350DA6}"/>
    <cellStyle name="Output 4 5 3 2" xfId="31435" xr:uid="{9A0A4823-A405-44AB-B5CD-E1E5966C66C7}"/>
    <cellStyle name="Output 4 5 3 2 2" xfId="31436" xr:uid="{9ABB301C-5A51-4F97-82AF-EF6B586ACB39}"/>
    <cellStyle name="Output 4 5 3 2 3" xfId="31437" xr:uid="{5F2BBA79-F07B-4FDD-8889-E4A3A98A72F8}"/>
    <cellStyle name="Output 4 5 3 3" xfId="31438" xr:uid="{CA688BA6-4CC7-4BEE-B1E7-AE4CB546635F}"/>
    <cellStyle name="Output 4 5 3 3 2" xfId="31439" xr:uid="{616AE435-517B-49C6-9A48-60C2889ADE00}"/>
    <cellStyle name="Output 4 5 3 4" xfId="31440" xr:uid="{31E25CF3-81A9-463B-B4D9-233B49DFDE6F}"/>
    <cellStyle name="Output 4 5 3 5" xfId="31441" xr:uid="{8D7BBCDD-591A-473B-99CB-8D50A58BC1CF}"/>
    <cellStyle name="Output 4 5 3 6" xfId="31442" xr:uid="{6ABBFD37-B056-472A-B4E3-ACCA46E3598F}"/>
    <cellStyle name="Output 4 5 4" xfId="31443" xr:uid="{78F735A3-4467-4A80-800C-5A65D664DEF7}"/>
    <cellStyle name="Output 4 5 4 2" xfId="31444" xr:uid="{AFF3346E-466D-478F-B4A1-9C861BB89F28}"/>
    <cellStyle name="Output 4 5 4 3" xfId="31445" xr:uid="{F1A4F0D9-8A47-4E9B-B15D-66E8EE553485}"/>
    <cellStyle name="Output 4 5 5" xfId="31446" xr:uid="{4DE98513-957F-4E0F-9DA4-48C000BAFC21}"/>
    <cellStyle name="Output 4 5 5 2" xfId="31447" xr:uid="{CF9942AA-8FD3-40B9-A22C-B7E3C80B179E}"/>
    <cellStyle name="Output 4 5 5 3" xfId="31448" xr:uid="{C422E0BE-DFF4-44C2-B789-DE1AE0FA4429}"/>
    <cellStyle name="Output 4 5 6" xfId="31449" xr:uid="{5F6BF4D7-44DD-49B0-8DAD-4A4716A46AE4}"/>
    <cellStyle name="Output 4 5 6 2" xfId="31450" xr:uid="{939E89A8-DC43-4CF0-950D-D825AFBE1869}"/>
    <cellStyle name="Output 4 5 6 3" xfId="31451" xr:uid="{241E5AEB-553A-423D-89EA-F110247292C6}"/>
    <cellStyle name="Output 4 5 7" xfId="31452" xr:uid="{F8DF10C3-6798-4899-8574-1C0E5C764327}"/>
    <cellStyle name="Output 4 5 7 2" xfId="31453" xr:uid="{6D865C16-71A7-4DB4-BBA4-38EC44E1B9F2}"/>
    <cellStyle name="Output 4 5 7 3" xfId="31454" xr:uid="{0164DF05-9611-4AD7-86B7-105AE7D59305}"/>
    <cellStyle name="Output 4 5 8" xfId="31455" xr:uid="{101D5893-5451-408C-91BB-B16939E22360}"/>
    <cellStyle name="Output 4 5 8 2" xfId="31456" xr:uid="{889104A8-375D-40A9-8CD8-7350CA5832DD}"/>
    <cellStyle name="Output 4 5 8 3" xfId="31457" xr:uid="{3073E334-9139-493A-9832-ED13B0764E44}"/>
    <cellStyle name="Output 4 5 9" xfId="31458" xr:uid="{EFB9FCBA-5E29-4CBC-AB8E-C9AA0088CBD2}"/>
    <cellStyle name="Output 4 5 9 2" xfId="31459" xr:uid="{B6DC25D6-8A5C-4D5C-A20D-0222F6FFCCF0}"/>
    <cellStyle name="Output 4 5 9 3" xfId="31460" xr:uid="{7D7DE735-E498-4F4A-B8EC-2FDB6923D4E1}"/>
    <cellStyle name="Output 4 6" xfId="31461" xr:uid="{3343F989-A40B-4F10-B38C-7D96D8C1FEBA}"/>
    <cellStyle name="Output 4 6 10" xfId="31462" xr:uid="{05887615-4FA0-4BA1-B4E3-33B6E5A0D544}"/>
    <cellStyle name="Output 4 6 10 2" xfId="31463" xr:uid="{AFEA74B9-BC52-4377-A8FF-646EA819D809}"/>
    <cellStyle name="Output 4 6 10 3" xfId="31464" xr:uid="{1BD29096-BF5D-4F94-A5CB-90C7FBEB2235}"/>
    <cellStyle name="Output 4 6 11" xfId="31465" xr:uid="{0A394635-1FE8-4E60-BB6D-A172B982995C}"/>
    <cellStyle name="Output 4 6 11 2" xfId="31466" xr:uid="{564C67F9-DAE9-4FDE-98F7-EE5B521AF47A}"/>
    <cellStyle name="Output 4 6 12" xfId="31467" xr:uid="{94714429-3E16-4148-8352-70F01EFE4285}"/>
    <cellStyle name="Output 4 6 2" xfId="31468" xr:uid="{6DF799AF-E5E0-4A16-878E-0AA31E9A2923}"/>
    <cellStyle name="Output 4 6 2 10" xfId="31469" xr:uid="{3BFF998B-A851-4867-9921-DDF767E263AA}"/>
    <cellStyle name="Output 4 6 2 10 2" xfId="31470" xr:uid="{B866AFC1-6299-482B-9C6E-C06EDDBB1D04}"/>
    <cellStyle name="Output 4 6 2 2" xfId="31471" xr:uid="{97594B50-3E9C-4427-AA04-4D7BF086EBD6}"/>
    <cellStyle name="Output 4 6 2 2 2" xfId="31472" xr:uid="{DD6B6C43-A9C3-43F5-B677-9EE63592BFA1}"/>
    <cellStyle name="Output 4 6 2 2 2 2" xfId="31473" xr:uid="{53CBC298-0695-42ED-96F1-C9A6CE4FB096}"/>
    <cellStyle name="Output 4 6 2 2 3" xfId="31474" xr:uid="{99FD09C2-C4B2-4E99-9012-B6DCA45DE8F3}"/>
    <cellStyle name="Output 4 6 2 2 4" xfId="31475" xr:uid="{4C939CE9-AE81-429E-9AC7-2D799AB01EC1}"/>
    <cellStyle name="Output 4 6 2 3" xfId="31476" xr:uid="{A09575D0-A118-4904-9D39-F3A2244D1D21}"/>
    <cellStyle name="Output 4 6 2 3 2" xfId="31477" xr:uid="{CFB4AD22-0E63-4A02-9B1A-EF997C059227}"/>
    <cellStyle name="Output 4 6 2 3 3" xfId="31478" xr:uid="{5C9C82AF-1F4C-4448-96AB-4E0DB4E405D8}"/>
    <cellStyle name="Output 4 6 2 4" xfId="31479" xr:uid="{08879B46-67EA-4CA2-A66C-0D2BE5AD7962}"/>
    <cellStyle name="Output 4 6 2 4 2" xfId="31480" xr:uid="{383B6DAD-A4A0-4D21-BCF6-727DAE9D4DA4}"/>
    <cellStyle name="Output 4 6 2 4 3" xfId="31481" xr:uid="{B73BC63F-48AC-4EDB-A13C-78B907176D1A}"/>
    <cellStyle name="Output 4 6 2 5" xfId="31482" xr:uid="{DAF843AC-3FD3-4250-96E6-7A4DB81FB5A8}"/>
    <cellStyle name="Output 4 6 2 5 2" xfId="31483" xr:uid="{2E1F2FB1-A37B-47E3-89F8-CA3F64A00968}"/>
    <cellStyle name="Output 4 6 2 5 3" xfId="31484" xr:uid="{BE7F7573-F6CD-4BDD-9C8F-4620F0214C12}"/>
    <cellStyle name="Output 4 6 2 6" xfId="31485" xr:uid="{69AA531F-28D8-42C3-AAA0-D8969581E12B}"/>
    <cellStyle name="Output 4 6 2 6 2" xfId="31486" xr:uid="{22BE8AA9-22A5-4EA2-9D00-0F7A8AE239CA}"/>
    <cellStyle name="Output 4 6 2 6 3" xfId="31487" xr:uid="{9450DCA7-FB17-4C9A-BBA2-82624E20AB48}"/>
    <cellStyle name="Output 4 6 2 7" xfId="31488" xr:uid="{BFAD4D10-45BC-4574-83B7-7E88FA356472}"/>
    <cellStyle name="Output 4 6 2 7 2" xfId="31489" xr:uid="{54622A21-F62E-457E-881C-A31B985B5213}"/>
    <cellStyle name="Output 4 6 2 7 3" xfId="31490" xr:uid="{240D45FE-0987-4852-A5EC-F83F8F42AD69}"/>
    <cellStyle name="Output 4 6 2 8" xfId="31491" xr:uid="{868D92D5-AE6A-4434-B7C6-DF0B977B6C9C}"/>
    <cellStyle name="Output 4 6 2 8 2" xfId="31492" xr:uid="{4928B708-2923-4D17-B691-8C41EA948E84}"/>
    <cellStyle name="Output 4 6 2 8 3" xfId="31493" xr:uid="{607AF9AA-3495-480F-8B6D-A9916C1FE7D7}"/>
    <cellStyle name="Output 4 6 2 9" xfId="31494" xr:uid="{302B5960-2E8C-4BBF-A8F6-E377D3825B16}"/>
    <cellStyle name="Output 4 6 2 9 2" xfId="31495" xr:uid="{D5551769-1487-441B-A74C-5C02236211E2}"/>
    <cellStyle name="Output 4 6 2 9 3" xfId="31496" xr:uid="{F8ADAA02-2BD0-45B8-9EE9-617ECA1FC53C}"/>
    <cellStyle name="Output 4 6 3" xfId="31497" xr:uid="{268A0D13-D8A2-4D6B-A1D1-92563FEF2D29}"/>
    <cellStyle name="Output 4 6 3 2" xfId="31498" xr:uid="{7ED269A3-C324-4026-B99B-31EF8683E091}"/>
    <cellStyle name="Output 4 6 3 2 2" xfId="31499" xr:uid="{65729EDE-E761-4A7B-9DA6-427B13336DEB}"/>
    <cellStyle name="Output 4 6 3 2 3" xfId="31500" xr:uid="{4C62F589-009D-44B0-A07A-636A63DEE963}"/>
    <cellStyle name="Output 4 6 3 3" xfId="31501" xr:uid="{4B2826DC-367A-42CE-98BE-68193C1B7E42}"/>
    <cellStyle name="Output 4 6 3 3 2" xfId="31502" xr:uid="{D79CBB30-B336-4A33-BAEE-5C44B1037F81}"/>
    <cellStyle name="Output 4 6 3 4" xfId="31503" xr:uid="{2AD5B9DA-BA27-4373-8CEF-A6F28438D727}"/>
    <cellStyle name="Output 4 6 3 5" xfId="31504" xr:uid="{0E23E1A8-A3CA-4C57-84C7-AF5831FEDD23}"/>
    <cellStyle name="Output 4 6 3 6" xfId="31505" xr:uid="{FB0FA2E4-6B16-48DB-99A5-F65EF720675F}"/>
    <cellStyle name="Output 4 6 4" xfId="31506" xr:uid="{BEBF2842-D732-4841-AB2C-061773BE8C44}"/>
    <cellStyle name="Output 4 6 4 2" xfId="31507" xr:uid="{6FAFC2A4-9244-418B-8387-47F84CBCD7D3}"/>
    <cellStyle name="Output 4 6 4 3" xfId="31508" xr:uid="{EF6348F5-6DAA-46DC-ABF5-253B4EF0D97D}"/>
    <cellStyle name="Output 4 6 5" xfId="31509" xr:uid="{F3ABC667-0D6C-4414-A0D8-224AD85E2E7C}"/>
    <cellStyle name="Output 4 6 5 2" xfId="31510" xr:uid="{7DB68DD5-E73D-4CA9-A0B9-8C520D76721F}"/>
    <cellStyle name="Output 4 6 5 3" xfId="31511" xr:uid="{9D62C875-CB55-4CFE-872B-E1E3C6CC7F08}"/>
    <cellStyle name="Output 4 6 6" xfId="31512" xr:uid="{89928D0F-B50E-44AD-B58D-A14C25F8F8CC}"/>
    <cellStyle name="Output 4 6 6 2" xfId="31513" xr:uid="{B5BD49F7-0542-452D-B546-30BA41CB5583}"/>
    <cellStyle name="Output 4 6 6 3" xfId="31514" xr:uid="{156B6B90-FFEC-490E-BA2D-6F65C7C16FD2}"/>
    <cellStyle name="Output 4 6 7" xfId="31515" xr:uid="{860E2DEF-0D8E-416E-B80D-A74B0BA30B58}"/>
    <cellStyle name="Output 4 6 7 2" xfId="31516" xr:uid="{FE68FAAC-DD19-4583-9270-1294AC262BE2}"/>
    <cellStyle name="Output 4 6 7 3" xfId="31517" xr:uid="{BD25F984-6979-430D-96AC-BC4CDF02FB57}"/>
    <cellStyle name="Output 4 6 8" xfId="31518" xr:uid="{28EB6AA8-35EB-443E-9692-4E1702839F2C}"/>
    <cellStyle name="Output 4 6 8 2" xfId="31519" xr:uid="{99754936-B05B-4C3E-A2A2-542CE248BC6B}"/>
    <cellStyle name="Output 4 6 8 3" xfId="31520" xr:uid="{2AC6E521-6C0C-4F38-A16B-A0846E2ABDD4}"/>
    <cellStyle name="Output 4 6 9" xfId="31521" xr:uid="{D12CA090-AB86-40AC-BF1A-9553F1A21212}"/>
    <cellStyle name="Output 4 6 9 2" xfId="31522" xr:uid="{BE433BEC-B0F4-4133-BEF0-EBC1F457F583}"/>
    <cellStyle name="Output 4 6 9 3" xfId="31523" xr:uid="{B3750667-BA54-4633-978F-F42388B6924E}"/>
    <cellStyle name="Output 4 7" xfId="31524" xr:uid="{5E622719-AD69-4381-B974-38B36203E87D}"/>
    <cellStyle name="Output 4 7 10" xfId="31525" xr:uid="{C97BB5AD-329D-4938-9E39-0BA3AC2098EA}"/>
    <cellStyle name="Output 4 7 10 2" xfId="31526" xr:uid="{C2555769-815A-4519-B302-A3C4B9339A62}"/>
    <cellStyle name="Output 4 7 10 3" xfId="31527" xr:uid="{571B25C0-D60F-4DAD-8D85-87345A6CEABA}"/>
    <cellStyle name="Output 4 7 11" xfId="31528" xr:uid="{00C68C1A-F7CD-4A83-AB32-875B6D9516D5}"/>
    <cellStyle name="Output 4 7 11 2" xfId="31529" xr:uid="{0F910C6E-5FA2-447A-B6AF-3D02A4BFFB94}"/>
    <cellStyle name="Output 4 7 12" xfId="31530" xr:uid="{E8E32EFB-7658-405D-AAE8-E2669BBE4784}"/>
    <cellStyle name="Output 4 7 2" xfId="31531" xr:uid="{A1088B7B-3727-4C8D-A1A3-6C60599ACD04}"/>
    <cellStyle name="Output 4 7 2 10" xfId="31532" xr:uid="{5521CB82-6FF8-41F3-B424-3999E56D650B}"/>
    <cellStyle name="Output 4 7 2 10 2" xfId="31533" xr:uid="{045FBAB0-65AD-43B6-9EC0-59FC0BF8F637}"/>
    <cellStyle name="Output 4 7 2 2" xfId="31534" xr:uid="{56ACE8BD-E2F5-40C1-B1E8-80C9E6459967}"/>
    <cellStyle name="Output 4 7 2 2 2" xfId="31535" xr:uid="{952D2DF5-D077-4039-96A2-AE62AA02A5B0}"/>
    <cellStyle name="Output 4 7 2 2 2 2" xfId="31536" xr:uid="{EE481C72-5C6D-402C-BF59-6F1DDBEF9E48}"/>
    <cellStyle name="Output 4 7 2 2 3" xfId="31537" xr:uid="{9E8CAC81-7786-4CD0-9FB5-01C93A615112}"/>
    <cellStyle name="Output 4 7 2 2 4" xfId="31538" xr:uid="{82BC1A1F-0F21-47C1-AAC8-AAA6AA57F378}"/>
    <cellStyle name="Output 4 7 2 3" xfId="31539" xr:uid="{85546DB8-225A-49DD-B646-E77A375FDAF8}"/>
    <cellStyle name="Output 4 7 2 3 2" xfId="31540" xr:uid="{397D8E96-E71D-4418-9787-C1FC5101D6D2}"/>
    <cellStyle name="Output 4 7 2 3 3" xfId="31541" xr:uid="{9C93E617-5199-4B11-8FDB-EA326E7B0AD2}"/>
    <cellStyle name="Output 4 7 2 4" xfId="31542" xr:uid="{99025470-8D9D-4985-B196-932595FFA399}"/>
    <cellStyle name="Output 4 7 2 4 2" xfId="31543" xr:uid="{60D0CCC5-61A9-4EFC-8051-356B41BED3C2}"/>
    <cellStyle name="Output 4 7 2 4 3" xfId="31544" xr:uid="{4630AEB2-9D1B-4D11-9E13-8D53D847FEF5}"/>
    <cellStyle name="Output 4 7 2 5" xfId="31545" xr:uid="{D7A0763A-A229-446D-80AC-9B21C662A34F}"/>
    <cellStyle name="Output 4 7 2 5 2" xfId="31546" xr:uid="{664E9857-D9C9-47DD-8D06-088AF2CD113B}"/>
    <cellStyle name="Output 4 7 2 5 3" xfId="31547" xr:uid="{BF35BC01-1F31-448A-A567-1EAAA7392B4B}"/>
    <cellStyle name="Output 4 7 2 6" xfId="31548" xr:uid="{688B9AE2-9166-4CB0-AB98-433467A2CF9B}"/>
    <cellStyle name="Output 4 7 2 6 2" xfId="31549" xr:uid="{65CAB575-3337-4E3A-9690-9FD66E6AFAC3}"/>
    <cellStyle name="Output 4 7 2 6 3" xfId="31550" xr:uid="{29A1DEAB-D028-4EB2-8F06-A9375CDC67AD}"/>
    <cellStyle name="Output 4 7 2 7" xfId="31551" xr:uid="{997A7B33-CBE4-4C5F-AAE1-1C4B7A62755B}"/>
    <cellStyle name="Output 4 7 2 7 2" xfId="31552" xr:uid="{E3E9D74D-DF95-4BA6-BA17-CC86AABC6D88}"/>
    <cellStyle name="Output 4 7 2 7 3" xfId="31553" xr:uid="{F946C6AA-81A1-459A-B13E-60777A453FCB}"/>
    <cellStyle name="Output 4 7 2 8" xfId="31554" xr:uid="{5C9E4B01-1E9F-4FC6-B197-E1DA93625B11}"/>
    <cellStyle name="Output 4 7 2 8 2" xfId="31555" xr:uid="{59D088E9-5C45-4B7A-814E-86BE44D53A12}"/>
    <cellStyle name="Output 4 7 2 8 3" xfId="31556" xr:uid="{EF989E25-4170-47C9-A8F6-098D376BA876}"/>
    <cellStyle name="Output 4 7 2 9" xfId="31557" xr:uid="{D6CD1D02-1545-4268-A6D3-AD95BBECFF62}"/>
    <cellStyle name="Output 4 7 2 9 2" xfId="31558" xr:uid="{B88D0334-B675-49DD-80D0-55EDA692D774}"/>
    <cellStyle name="Output 4 7 2 9 3" xfId="31559" xr:uid="{B945B3F9-BA2A-4BEB-A0BC-0A93725E72E0}"/>
    <cellStyle name="Output 4 7 3" xfId="31560" xr:uid="{A5382D80-5916-4637-A6EF-56757877A6A0}"/>
    <cellStyle name="Output 4 7 3 2" xfId="31561" xr:uid="{CCE89F7F-7319-4BE9-90D1-246F8E43FFC3}"/>
    <cellStyle name="Output 4 7 3 2 2" xfId="31562" xr:uid="{DCE669CC-97BF-4A97-86D7-8583ACDAB9E3}"/>
    <cellStyle name="Output 4 7 3 2 3" xfId="31563" xr:uid="{7BE5B6C2-B564-403C-BD53-256AB310DD73}"/>
    <cellStyle name="Output 4 7 3 3" xfId="31564" xr:uid="{97984A6C-A222-4642-BD65-FDF3FD6D1049}"/>
    <cellStyle name="Output 4 7 3 3 2" xfId="31565" xr:uid="{04840B0B-E21A-4274-8D21-1E2721A64BCE}"/>
    <cellStyle name="Output 4 7 3 4" xfId="31566" xr:uid="{0D24518D-B4FF-46CC-B506-40EB8AE66D41}"/>
    <cellStyle name="Output 4 7 3 5" xfId="31567" xr:uid="{99E8E6BF-F09E-46B9-8D48-9D871FAE72A3}"/>
    <cellStyle name="Output 4 7 3 6" xfId="31568" xr:uid="{9A6B63AD-424D-4F3F-8A2C-5C577B173171}"/>
    <cellStyle name="Output 4 7 4" xfId="31569" xr:uid="{F64700FC-AC35-48EC-8C6A-84733210978B}"/>
    <cellStyle name="Output 4 7 4 2" xfId="31570" xr:uid="{A41EF4C3-8252-4873-9C19-C2228D9F2380}"/>
    <cellStyle name="Output 4 7 4 3" xfId="31571" xr:uid="{CE0AB336-2408-493C-97BF-CB938ED36DE1}"/>
    <cellStyle name="Output 4 7 5" xfId="31572" xr:uid="{760DE6A1-BAC0-4682-8521-F4703B397166}"/>
    <cellStyle name="Output 4 7 5 2" xfId="31573" xr:uid="{B6453E85-A95C-4C65-B751-B8C2BB3ADDF2}"/>
    <cellStyle name="Output 4 7 5 3" xfId="31574" xr:uid="{0C1CE3F1-5BF4-48B8-A76B-443B8DDF9B96}"/>
    <cellStyle name="Output 4 7 6" xfId="31575" xr:uid="{47C936BD-681D-4BEB-A0EA-3223203E047D}"/>
    <cellStyle name="Output 4 7 6 2" xfId="31576" xr:uid="{3DD3252C-6909-4E4C-98CD-24C0AC4FE465}"/>
    <cellStyle name="Output 4 7 6 3" xfId="31577" xr:uid="{DE26A8AB-C564-4104-A1EB-C0D1E3DE39B9}"/>
    <cellStyle name="Output 4 7 7" xfId="31578" xr:uid="{055A0E4C-FBB9-4181-AAC7-3CB7B531A980}"/>
    <cellStyle name="Output 4 7 7 2" xfId="31579" xr:uid="{C181FAF8-42E6-4F49-8726-9FFF59ECF18B}"/>
    <cellStyle name="Output 4 7 7 3" xfId="31580" xr:uid="{D36E801E-3AF5-4CCD-99A5-EE937A15FDB0}"/>
    <cellStyle name="Output 4 7 8" xfId="31581" xr:uid="{2BE127CE-13A4-4A2C-8F6B-F1B82515D353}"/>
    <cellStyle name="Output 4 7 8 2" xfId="31582" xr:uid="{210AC057-3119-4167-8F12-7D7DE84DCE10}"/>
    <cellStyle name="Output 4 7 8 3" xfId="31583" xr:uid="{4D866865-F92F-462D-B797-64A3C8E2769A}"/>
    <cellStyle name="Output 4 7 9" xfId="31584" xr:uid="{5731259F-A28A-4C2E-BFA6-DC9A057E89C9}"/>
    <cellStyle name="Output 4 7 9 2" xfId="31585" xr:uid="{B8674AF7-7ED5-4A24-BBD1-13CBCA268B35}"/>
    <cellStyle name="Output 4 7 9 3" xfId="31586" xr:uid="{CDE1CB94-8CF1-42FE-928D-2AF351447950}"/>
    <cellStyle name="Output 4 8" xfId="31587" xr:uid="{C3742FEA-E3EA-4CE4-A4EE-AAC805A43140}"/>
    <cellStyle name="Output 4 8 10" xfId="31588" xr:uid="{E17C348A-F7E5-4CB8-984A-2BD9C571BF1C}"/>
    <cellStyle name="Output 4 8 10 2" xfId="31589" xr:uid="{C5313062-07D4-471E-9496-367503AE7651}"/>
    <cellStyle name="Output 4 8 10 3" xfId="31590" xr:uid="{970F715F-5743-41D2-985C-78D7AB6F38B1}"/>
    <cellStyle name="Output 4 8 11" xfId="31591" xr:uid="{106ACCAB-57ED-4FF3-8973-A5F2ADA666B0}"/>
    <cellStyle name="Output 4 8 11 2" xfId="31592" xr:uid="{327B3EC5-A9FB-44DF-8291-8AB599AEE682}"/>
    <cellStyle name="Output 4 8 12" xfId="31593" xr:uid="{C3EE34E3-0E93-482A-836E-6705F9739D0D}"/>
    <cellStyle name="Output 4 8 2" xfId="31594" xr:uid="{6D89471E-AEAC-4704-9737-23359B8926A0}"/>
    <cellStyle name="Output 4 8 2 10" xfId="31595" xr:uid="{9F466FBB-8774-442A-A04D-C0A69A6DFF35}"/>
    <cellStyle name="Output 4 8 2 10 2" xfId="31596" xr:uid="{BB5CFE56-B3B6-4377-B261-3F0AB2A02831}"/>
    <cellStyle name="Output 4 8 2 11" xfId="31597" xr:uid="{20416C8C-E647-4AF9-A2CB-6AF996D581AE}"/>
    <cellStyle name="Output 4 8 2 2" xfId="31598" xr:uid="{7E93289F-00D3-449D-94F9-CFB0C4407FAC}"/>
    <cellStyle name="Output 4 8 2 2 2" xfId="31599" xr:uid="{168AB1A1-1922-4C83-8FDB-FCCB142FD9F8}"/>
    <cellStyle name="Output 4 8 2 2 2 2" xfId="31600" xr:uid="{047E5495-7D68-48F5-AC64-D4FD07CC5161}"/>
    <cellStyle name="Output 4 8 2 2 2 3" xfId="31601" xr:uid="{9477A80A-DBAC-4751-ABDF-A33F12825C44}"/>
    <cellStyle name="Output 4 8 2 2 3" xfId="31602" xr:uid="{07F25B7D-F7BB-4187-8791-28ACF35AC92F}"/>
    <cellStyle name="Output 4 8 2 2 3 2" xfId="31603" xr:uid="{44A3F185-C5A8-4FE9-B9C8-F6201295FB51}"/>
    <cellStyle name="Output 4 8 2 2 4" xfId="31604" xr:uid="{64408FB2-DAFB-4084-AB74-65F968A576F0}"/>
    <cellStyle name="Output 4 8 2 2 5" xfId="31605" xr:uid="{66A5609B-C5C3-4098-A5BE-B0235014D724}"/>
    <cellStyle name="Output 4 8 2 2 6" xfId="31606" xr:uid="{52364006-AB46-44CF-B32D-73803A0880B1}"/>
    <cellStyle name="Output 4 8 2 3" xfId="31607" xr:uid="{7DBAFDB5-78B8-49E6-AD3F-DDD2BB58D703}"/>
    <cellStyle name="Output 4 8 2 3 2" xfId="31608" xr:uid="{FF77D3B2-CB1D-4396-871E-C01B55586F5A}"/>
    <cellStyle name="Output 4 8 2 3 3" xfId="31609" xr:uid="{E1518981-3131-42A3-A02E-17A6C93E3C17}"/>
    <cellStyle name="Output 4 8 2 4" xfId="31610" xr:uid="{CE8899B4-3985-45E4-A764-0111E0645017}"/>
    <cellStyle name="Output 4 8 2 4 2" xfId="31611" xr:uid="{5D5342DB-83FE-434A-82F8-1E5B5811C235}"/>
    <cellStyle name="Output 4 8 2 4 3" xfId="31612" xr:uid="{F16083B9-A104-45C8-BD7C-610545D88764}"/>
    <cellStyle name="Output 4 8 2 5" xfId="31613" xr:uid="{D402BF91-28C3-4BAE-B651-B6889C373ABC}"/>
    <cellStyle name="Output 4 8 2 5 2" xfId="31614" xr:uid="{FD94B1AE-6B69-4630-96A7-3149E90C0057}"/>
    <cellStyle name="Output 4 8 2 5 3" xfId="31615" xr:uid="{57F0248F-25DC-415D-85BA-36BC6E112C6E}"/>
    <cellStyle name="Output 4 8 2 6" xfId="31616" xr:uid="{731A04C6-6172-4213-8C6A-54B1E90BB481}"/>
    <cellStyle name="Output 4 8 2 6 2" xfId="31617" xr:uid="{5C4A324A-3C07-40D8-84F0-E61B92E2E45C}"/>
    <cellStyle name="Output 4 8 2 6 3" xfId="31618" xr:uid="{03325FA6-F38A-4EA0-929E-7C7CC4C97DFA}"/>
    <cellStyle name="Output 4 8 2 7" xfId="31619" xr:uid="{BE62A1EB-B6D3-4198-BD70-83DBCFB470B0}"/>
    <cellStyle name="Output 4 8 2 7 2" xfId="31620" xr:uid="{BCE5073D-9AEB-4904-A192-0F6A89431A28}"/>
    <cellStyle name="Output 4 8 2 7 3" xfId="31621" xr:uid="{FADC06AE-A6CD-497D-BFEB-D003B1C30B5C}"/>
    <cellStyle name="Output 4 8 2 8" xfId="31622" xr:uid="{13F26811-B2CA-461B-8AC1-D6461F62AED6}"/>
    <cellStyle name="Output 4 8 2 8 2" xfId="31623" xr:uid="{991D1FC0-6EB6-4D03-98E5-76C33B1FAFF1}"/>
    <cellStyle name="Output 4 8 2 8 3" xfId="31624" xr:uid="{9955E7CF-8720-48D5-98FF-C4022694BC80}"/>
    <cellStyle name="Output 4 8 2 9" xfId="31625" xr:uid="{B3BB86A6-9DB4-4FB0-A2BF-EA5B18C57A4C}"/>
    <cellStyle name="Output 4 8 2 9 2" xfId="31626" xr:uid="{D435C731-747E-4197-A6C6-2A2B07D0B720}"/>
    <cellStyle name="Output 4 8 2 9 3" xfId="31627" xr:uid="{B5EF15F5-7A56-4C24-9CA6-423D40D874D5}"/>
    <cellStyle name="Output 4 8 3" xfId="31628" xr:uid="{D021BC2F-7648-446A-BD26-C8A4E8F4F631}"/>
    <cellStyle name="Output 4 8 3 2" xfId="31629" xr:uid="{AFE0D177-9884-44A7-81EE-BF006B4B1A0D}"/>
    <cellStyle name="Output 4 8 3 2 2" xfId="31630" xr:uid="{679535A8-BF18-4C0E-BC6B-87FD8C49F45B}"/>
    <cellStyle name="Output 4 8 3 2 3" xfId="31631" xr:uid="{5C958090-8CDF-4838-9D14-001936A7BD07}"/>
    <cellStyle name="Output 4 8 3 2 4" xfId="31632" xr:uid="{E9125819-28CB-4043-BB64-C967BFE6E44A}"/>
    <cellStyle name="Output 4 8 3 3" xfId="31633" xr:uid="{B1017D63-27C6-41AD-8650-75D7522C27A5}"/>
    <cellStyle name="Output 4 8 3 3 2" xfId="31634" xr:uid="{3DB9E485-F285-40E5-98EC-A138CB9C0868}"/>
    <cellStyle name="Output 4 8 3 4" xfId="31635" xr:uid="{AA64291A-F64B-4F49-9F86-B886CB48785C}"/>
    <cellStyle name="Output 4 8 3 5" xfId="31636" xr:uid="{2CA5B85D-FA0B-402E-92F2-4A37A0D893C5}"/>
    <cellStyle name="Output 4 8 3 6" xfId="31637" xr:uid="{26960F4F-2E08-4B2C-9571-E5F290703D7D}"/>
    <cellStyle name="Output 4 8 4" xfId="31638" xr:uid="{B7ECE925-C268-4E2D-9EE9-FD5087BD302B}"/>
    <cellStyle name="Output 4 8 4 2" xfId="31639" xr:uid="{651D9DFC-2F1B-40B9-8A12-B0B3C4269AE9}"/>
    <cellStyle name="Output 4 8 4 2 2" xfId="31640" xr:uid="{7D000927-68D8-468B-B5E5-DBCB3D8F13D2}"/>
    <cellStyle name="Output 4 8 4 2 3" xfId="31641" xr:uid="{9765711F-437A-499B-8625-1FA5232E1A74}"/>
    <cellStyle name="Output 4 8 4 3" xfId="31642" xr:uid="{2A5786CE-4F3B-4593-BF77-D19DBB85BFA7}"/>
    <cellStyle name="Output 4 8 4 4" xfId="31643" xr:uid="{9600295A-98B9-4EC4-90CC-E8BE42D711E8}"/>
    <cellStyle name="Output 4 8 4 5" xfId="31644" xr:uid="{5FDFC0BE-0913-41DE-B874-EF4A71EC4D5C}"/>
    <cellStyle name="Output 4 8 5" xfId="31645" xr:uid="{5542A93F-E9B2-4AE1-A562-4AEF81140DC2}"/>
    <cellStyle name="Output 4 8 5 2" xfId="31646" xr:uid="{06E308BC-9F90-400E-BF5F-00FB5CCAE14E}"/>
    <cellStyle name="Output 4 8 5 2 2" xfId="31647" xr:uid="{93CAC960-7464-4953-8FF6-EB6ED7D773E3}"/>
    <cellStyle name="Output 4 8 5 2 3" xfId="31648" xr:uid="{5C32D5A4-F68D-4FCC-A156-E9E2F9B2ED30}"/>
    <cellStyle name="Output 4 8 5 3" xfId="31649" xr:uid="{F1FDF859-74EF-44F6-B090-B8D0CFC703D3}"/>
    <cellStyle name="Output 4 8 5 4" xfId="31650" xr:uid="{8F6301F0-76B8-4FD9-A2E4-A6E16C920A3B}"/>
    <cellStyle name="Output 4 8 6" xfId="31651" xr:uid="{4D252358-4BC5-47D3-9C7A-053E2F3BF55F}"/>
    <cellStyle name="Output 4 8 6 2" xfId="31652" xr:uid="{B212A251-4149-463E-8F7D-77A05BDAD193}"/>
    <cellStyle name="Output 4 8 6 3" xfId="31653" xr:uid="{45F3A7F6-A40C-49FD-A966-6A2842DCFF54}"/>
    <cellStyle name="Output 4 8 7" xfId="31654" xr:uid="{99F5E010-FD01-4865-ACC4-39D7DF5685BF}"/>
    <cellStyle name="Output 4 8 7 2" xfId="31655" xr:uid="{B27AFBAA-186D-434B-B0E6-7B7972809110}"/>
    <cellStyle name="Output 4 8 7 3" xfId="31656" xr:uid="{2CE784F7-B526-4478-A712-47361302B25C}"/>
    <cellStyle name="Output 4 8 8" xfId="31657" xr:uid="{4917202D-6224-4C69-917D-0EEA561FA78B}"/>
    <cellStyle name="Output 4 8 8 2" xfId="31658" xr:uid="{815C4CCD-CCB8-4450-85D6-FDA775FEA498}"/>
    <cellStyle name="Output 4 8 8 3" xfId="31659" xr:uid="{6AB711C8-0A2B-4ADF-911E-BFD845A41764}"/>
    <cellStyle name="Output 4 8 9" xfId="31660" xr:uid="{C1BFBB7F-468D-49D0-9A66-DF7A4D33E311}"/>
    <cellStyle name="Output 4 8 9 2" xfId="31661" xr:uid="{C867BC8A-0F10-4CFF-9994-8D7188946F20}"/>
    <cellStyle name="Output 4 8 9 3" xfId="31662" xr:uid="{2BF5846A-CBE6-4EFA-84D7-37BB0F755A0C}"/>
    <cellStyle name="Output 4 9" xfId="31663" xr:uid="{435B49A4-4A11-4C84-B55C-74EEC22401F3}"/>
    <cellStyle name="Output 4 9 10" xfId="31664" xr:uid="{0E8E0CF7-B309-408B-ACC1-8F2D5A0820C3}"/>
    <cellStyle name="Output 4 9 10 2" xfId="31665" xr:uid="{00DC31C1-0FD7-487B-A071-79018D3C7CC4}"/>
    <cellStyle name="Output 4 9 10 3" xfId="31666" xr:uid="{16217BA4-AF12-4B3E-915D-C89AAF23DD61}"/>
    <cellStyle name="Output 4 9 11" xfId="31667" xr:uid="{47F2DD7E-0FF2-486D-ADFC-B22D7BA5F203}"/>
    <cellStyle name="Output 4 9 11 2" xfId="31668" xr:uid="{47EE2751-F50A-46B0-99D3-15A5C1D170D9}"/>
    <cellStyle name="Output 4 9 12" xfId="31669" xr:uid="{85604DA4-105A-4992-8658-04CDE8057BE0}"/>
    <cellStyle name="Output 4 9 2" xfId="31670" xr:uid="{0F8F69F8-7BB2-4C74-B7CA-A55D4D5D6F78}"/>
    <cellStyle name="Output 4 9 2 10" xfId="31671" xr:uid="{AB087739-F94A-486D-B583-260505DBA287}"/>
    <cellStyle name="Output 4 9 2 10 2" xfId="31672" xr:uid="{43E4C7C2-E8CD-4F0E-8876-B7A57AD7B769}"/>
    <cellStyle name="Output 4 9 2 11" xfId="31673" xr:uid="{549E28CB-E780-4C62-AF19-AA108605C8A2}"/>
    <cellStyle name="Output 4 9 2 2" xfId="31674" xr:uid="{60E3C469-4034-43CC-A84F-037A4C6599F7}"/>
    <cellStyle name="Output 4 9 2 2 2" xfId="31675" xr:uid="{1871E9F8-5776-4569-B72F-A9BF066757D0}"/>
    <cellStyle name="Output 4 9 2 2 2 2" xfId="31676" xr:uid="{35F8AF97-661F-4105-931C-46BA9163DCE6}"/>
    <cellStyle name="Output 4 9 2 2 2 3" xfId="31677" xr:uid="{ACD4032E-C3B0-42BE-86EB-8569F9C67E51}"/>
    <cellStyle name="Output 4 9 2 2 3" xfId="31678" xr:uid="{7D3AFD42-9BD3-46D7-8A81-C9632C6407FA}"/>
    <cellStyle name="Output 4 9 2 2 3 2" xfId="31679" xr:uid="{16CDB0C4-73E3-4B81-A1BD-729B47710537}"/>
    <cellStyle name="Output 4 9 2 2 4" xfId="31680" xr:uid="{380020A7-8ED7-49A4-88EA-3F0BC24B5304}"/>
    <cellStyle name="Output 4 9 2 2 5" xfId="31681" xr:uid="{2B4CD40E-80B4-49C3-930E-9C16C877D4BD}"/>
    <cellStyle name="Output 4 9 2 2 6" xfId="31682" xr:uid="{307ADC22-5DDB-4EE0-9406-3330D3458A7B}"/>
    <cellStyle name="Output 4 9 2 3" xfId="31683" xr:uid="{C2A63F87-7E37-4E14-B5ED-1D2A49126083}"/>
    <cellStyle name="Output 4 9 2 3 2" xfId="31684" xr:uid="{0D1D3C8E-2CB3-4E3B-81FD-E35835DDFAE4}"/>
    <cellStyle name="Output 4 9 2 3 3" xfId="31685" xr:uid="{3040893E-4A5F-46FE-B626-D36EE333FF4F}"/>
    <cellStyle name="Output 4 9 2 4" xfId="31686" xr:uid="{A4911660-4689-4263-BB75-5396C209AF2C}"/>
    <cellStyle name="Output 4 9 2 4 2" xfId="31687" xr:uid="{48A72267-A21D-4F73-BAFE-ED56A6C65F1C}"/>
    <cellStyle name="Output 4 9 2 4 3" xfId="31688" xr:uid="{C11DA65C-0F23-467D-AF1D-3179EB79B8A3}"/>
    <cellStyle name="Output 4 9 2 5" xfId="31689" xr:uid="{6BFAC0DB-8EE7-4251-BA70-6BA5562DF662}"/>
    <cellStyle name="Output 4 9 2 5 2" xfId="31690" xr:uid="{D67F12EE-CEA4-4F76-9BA3-B1E338599CD7}"/>
    <cellStyle name="Output 4 9 2 5 3" xfId="31691" xr:uid="{27A42DDF-F2FE-4834-AD71-34E20D7DEB53}"/>
    <cellStyle name="Output 4 9 2 6" xfId="31692" xr:uid="{6F85995B-038B-4C95-9FC3-DBB23DAECD60}"/>
    <cellStyle name="Output 4 9 2 6 2" xfId="31693" xr:uid="{EA98D94D-9552-472F-8F12-3CA894EA70D0}"/>
    <cellStyle name="Output 4 9 2 6 3" xfId="31694" xr:uid="{67A7F90F-4EB1-4D2F-B1C7-BDDC661C0708}"/>
    <cellStyle name="Output 4 9 2 7" xfId="31695" xr:uid="{901B44E5-D579-4824-87D1-31C82A180956}"/>
    <cellStyle name="Output 4 9 2 7 2" xfId="31696" xr:uid="{9B25FCBA-0DD6-43F9-801F-FFD213CA1CD5}"/>
    <cellStyle name="Output 4 9 2 7 3" xfId="31697" xr:uid="{2EB6D78F-D595-4C7B-AD16-4A3C03E9A1AF}"/>
    <cellStyle name="Output 4 9 2 8" xfId="31698" xr:uid="{28EEA845-E09E-466B-8544-7243CB5395C1}"/>
    <cellStyle name="Output 4 9 2 8 2" xfId="31699" xr:uid="{FB555BA9-2492-4683-B000-B31E682309C5}"/>
    <cellStyle name="Output 4 9 2 8 3" xfId="31700" xr:uid="{3A39E453-D8B9-4FC5-BF1E-5FCE109FC23F}"/>
    <cellStyle name="Output 4 9 2 9" xfId="31701" xr:uid="{8DB19467-F8F8-45F5-B352-5625084D2A6F}"/>
    <cellStyle name="Output 4 9 2 9 2" xfId="31702" xr:uid="{5EA461BE-EFF1-4107-AE4F-82023F33F2D8}"/>
    <cellStyle name="Output 4 9 2 9 3" xfId="31703" xr:uid="{6A79F95B-AE5B-4EA3-8E65-0486C42C8C5E}"/>
    <cellStyle name="Output 4 9 3" xfId="31704" xr:uid="{6C556864-7F1E-43E1-AFA3-CE0CF7D08FF7}"/>
    <cellStyle name="Output 4 9 3 2" xfId="31705" xr:uid="{D3C16CB3-A541-43CE-8695-C33BB9DFF2CA}"/>
    <cellStyle name="Output 4 9 3 2 2" xfId="31706" xr:uid="{6ACA960E-A0A7-4E59-B7C4-5FA323035D85}"/>
    <cellStyle name="Output 4 9 3 2 3" xfId="31707" xr:uid="{0DB23E61-8B14-42BD-AA84-F9D32268C950}"/>
    <cellStyle name="Output 4 9 3 2 4" xfId="31708" xr:uid="{3A6CC3BA-FF93-45A6-8836-DCE3E02F1B1C}"/>
    <cellStyle name="Output 4 9 3 3" xfId="31709" xr:uid="{CC30A129-70ED-4DD8-85E0-42145A98FB46}"/>
    <cellStyle name="Output 4 9 3 3 2" xfId="31710" xr:uid="{B4000409-29DB-487C-A53C-B8C14518AED8}"/>
    <cellStyle name="Output 4 9 3 4" xfId="31711" xr:uid="{516EFB13-AA6B-4A8D-ABC4-FF2B9570C6DC}"/>
    <cellStyle name="Output 4 9 3 5" xfId="31712" xr:uid="{B278881B-01DE-4AAA-995C-D18ED401B70A}"/>
    <cellStyle name="Output 4 9 3 6" xfId="31713" xr:uid="{BC53489A-754C-43FA-96D0-23F562E5EFEE}"/>
    <cellStyle name="Output 4 9 4" xfId="31714" xr:uid="{5B5FCB83-9438-4BFD-8243-0E0CDF5CBB30}"/>
    <cellStyle name="Output 4 9 4 2" xfId="31715" xr:uid="{218A916D-47E5-40C6-822A-A8E0F27ECC57}"/>
    <cellStyle name="Output 4 9 4 2 2" xfId="31716" xr:uid="{05691C35-B407-42FF-8EDC-EA8BF801BB6B}"/>
    <cellStyle name="Output 4 9 4 2 3" xfId="31717" xr:uid="{463BD592-149F-4D85-A701-5CC4A450178A}"/>
    <cellStyle name="Output 4 9 4 3" xfId="31718" xr:uid="{1DEA4570-1700-4A61-BDD4-4B36C3210E1A}"/>
    <cellStyle name="Output 4 9 4 4" xfId="31719" xr:uid="{0224AA57-5886-4EE7-9B2D-65FC959B090F}"/>
    <cellStyle name="Output 4 9 4 5" xfId="31720" xr:uid="{CF7CB988-59A0-4844-8AB1-88382721C1FE}"/>
    <cellStyle name="Output 4 9 5" xfId="31721" xr:uid="{6F2B6770-4F60-479A-AF76-1B241F1621B6}"/>
    <cellStyle name="Output 4 9 5 2" xfId="31722" xr:uid="{89888860-2581-4BC4-87A2-6627769A8E7B}"/>
    <cellStyle name="Output 4 9 5 2 2" xfId="31723" xr:uid="{05D380F2-FB09-4111-A457-6BD869668DC8}"/>
    <cellStyle name="Output 4 9 5 2 3" xfId="31724" xr:uid="{F8AC45B5-40EE-40C5-9B70-412F608499CF}"/>
    <cellStyle name="Output 4 9 5 3" xfId="31725" xr:uid="{3BCEAF20-5E70-461A-A63A-F0CE9180BF92}"/>
    <cellStyle name="Output 4 9 5 4" xfId="31726" xr:uid="{4A9E585A-E607-4F0C-862E-E15310C80816}"/>
    <cellStyle name="Output 4 9 6" xfId="31727" xr:uid="{00BF88E7-0E9A-41FF-9DCE-4FC1A6572379}"/>
    <cellStyle name="Output 4 9 6 2" xfId="31728" xr:uid="{A7F018A7-4985-482A-A6F0-E43389AA3E18}"/>
    <cellStyle name="Output 4 9 6 3" xfId="31729" xr:uid="{78D1B1E6-AEF5-4B22-BCBB-5C7FC1AF28FD}"/>
    <cellStyle name="Output 4 9 7" xfId="31730" xr:uid="{EFEF84F3-58FC-4E1E-9920-F1A648E81137}"/>
    <cellStyle name="Output 4 9 7 2" xfId="31731" xr:uid="{BD7F2DE1-7E29-43C9-8FC4-560FC6CC67CA}"/>
    <cellStyle name="Output 4 9 7 3" xfId="31732" xr:uid="{9A1AE696-E53F-46BC-BAFA-22CABEB238C6}"/>
    <cellStyle name="Output 4 9 8" xfId="31733" xr:uid="{58239967-A2CC-4DE3-8222-17C1F05D376C}"/>
    <cellStyle name="Output 4 9 8 2" xfId="31734" xr:uid="{0945EFE6-8C67-4FA3-A438-DCFCAFFBA5CE}"/>
    <cellStyle name="Output 4 9 8 3" xfId="31735" xr:uid="{EB239C91-026C-49B4-93CC-3AE8360153A6}"/>
    <cellStyle name="Output 4 9 9" xfId="31736" xr:uid="{92F0E884-7E9D-4C9A-92F9-F1FF0C13972E}"/>
    <cellStyle name="Output 4 9 9 2" xfId="31737" xr:uid="{F43712DC-1106-4B5E-8EF0-63F3F158537F}"/>
    <cellStyle name="Output 4 9 9 3" xfId="31738" xr:uid="{4F3C9A7F-52C3-43F6-9EF2-5A27DF42F863}"/>
    <cellStyle name="Output 40" xfId="31739" xr:uid="{43B4C7DB-35A3-4925-8C80-C6C5CD4CA704}"/>
    <cellStyle name="Output 41" xfId="31740" xr:uid="{5EC49CF7-B008-4BED-A759-171574F36595}"/>
    <cellStyle name="Output 42" xfId="31741" xr:uid="{98523DA5-353C-478E-BC8A-CEAC66B961B5}"/>
    <cellStyle name="Output 43" xfId="31742" xr:uid="{7DF34D5E-5DAC-4F59-A4A2-9F378171DE30}"/>
    <cellStyle name="Output 5" xfId="31743" xr:uid="{0D4B8E11-5743-488D-A2EB-6E17D57420BD}"/>
    <cellStyle name="Output 5 10" xfId="31744" xr:uid="{BAA66C60-ED63-4DBB-A0B1-DF7A46EA768A}"/>
    <cellStyle name="Output 5 10 10" xfId="31745" xr:uid="{D0D2E09A-4A56-4739-B84F-D551F94FBDCE}"/>
    <cellStyle name="Output 5 10 10 2" xfId="31746" xr:uid="{E2BB5CE5-83BD-449C-95E5-C29F57482DC0}"/>
    <cellStyle name="Output 5 10 10 3" xfId="31747" xr:uid="{A66FA900-9253-47CF-A3D7-176384DFDED1}"/>
    <cellStyle name="Output 5 10 11" xfId="31748" xr:uid="{103D075B-4FFF-46F6-A711-19B8E6302A97}"/>
    <cellStyle name="Output 5 10 11 2" xfId="31749" xr:uid="{677B5281-74C8-4BD9-A0FA-4275B205AD31}"/>
    <cellStyle name="Output 5 10 12" xfId="31750" xr:uid="{584549ED-8A73-41AC-B408-2A7DFD2EA50B}"/>
    <cellStyle name="Output 5 10 2" xfId="31751" xr:uid="{C47990FB-71B3-4F84-82C4-294AF80F2DCC}"/>
    <cellStyle name="Output 5 10 2 10" xfId="31752" xr:uid="{12D8E8D1-002C-45D5-B115-6861B4769B93}"/>
    <cellStyle name="Output 5 10 2 10 2" xfId="31753" xr:uid="{F91AC584-FBE2-4C8E-9273-9339C7B1AD81}"/>
    <cellStyle name="Output 5 10 2 11" xfId="31754" xr:uid="{72B2EED3-3A07-494B-A542-9200C203208E}"/>
    <cellStyle name="Output 5 10 2 2" xfId="31755" xr:uid="{9127403C-64AE-4320-8257-CE93A20E1D38}"/>
    <cellStyle name="Output 5 10 2 2 2" xfId="31756" xr:uid="{40F487B9-029C-4F94-8DE3-06B9157FA8BC}"/>
    <cellStyle name="Output 5 10 2 2 2 2" xfId="31757" xr:uid="{7980662F-9805-4D10-BDB7-3900B9A4C56A}"/>
    <cellStyle name="Output 5 10 2 2 2 3" xfId="31758" xr:uid="{ED707633-54CD-4BFD-8E93-3523A14C525C}"/>
    <cellStyle name="Output 5 10 2 2 3" xfId="31759" xr:uid="{C1D709B9-538F-404B-B5DE-EA03D82031E2}"/>
    <cellStyle name="Output 5 10 2 2 3 2" xfId="31760" xr:uid="{00BB3E68-44C8-451F-B0CC-0E6AF9B0967D}"/>
    <cellStyle name="Output 5 10 2 2 4" xfId="31761" xr:uid="{C557BB10-D38B-41FB-B211-F065921B55A4}"/>
    <cellStyle name="Output 5 10 2 2 5" xfId="31762" xr:uid="{4F62EA8D-2C18-4898-B9C4-38640016F001}"/>
    <cellStyle name="Output 5 10 2 2 6" xfId="31763" xr:uid="{D6B44743-3603-4253-8B9A-70B0F01BEAF0}"/>
    <cellStyle name="Output 5 10 2 3" xfId="31764" xr:uid="{C1145B08-E274-4D96-B6B2-611147DD27CD}"/>
    <cellStyle name="Output 5 10 2 3 2" xfId="31765" xr:uid="{6ED07561-C883-4657-A3B0-CE0C501C2538}"/>
    <cellStyle name="Output 5 10 2 3 3" xfId="31766" xr:uid="{35B5CF16-3AEA-4622-94DF-EB5400F2FA25}"/>
    <cellStyle name="Output 5 10 2 4" xfId="31767" xr:uid="{61FB8517-D74C-41D4-B152-11C66065539A}"/>
    <cellStyle name="Output 5 10 2 4 2" xfId="31768" xr:uid="{91EBDC8B-75F3-4554-8DF8-EDC7F35449E3}"/>
    <cellStyle name="Output 5 10 2 4 3" xfId="31769" xr:uid="{BBADEC32-2913-4F0B-AF14-498FB19E2E49}"/>
    <cellStyle name="Output 5 10 2 5" xfId="31770" xr:uid="{5F59CA99-E8B6-442C-A720-B461EC113D6E}"/>
    <cellStyle name="Output 5 10 2 5 2" xfId="31771" xr:uid="{B00C63DA-0DFD-46FD-ADFC-A907762A695E}"/>
    <cellStyle name="Output 5 10 2 5 3" xfId="31772" xr:uid="{50F299AF-2E33-4D96-97D9-451C7ABC891B}"/>
    <cellStyle name="Output 5 10 2 6" xfId="31773" xr:uid="{51F31BE7-AC7E-43A7-9FA3-95EDDBC34BF0}"/>
    <cellStyle name="Output 5 10 2 6 2" xfId="31774" xr:uid="{1265870D-E2FD-413F-807B-84EFAD7BC676}"/>
    <cellStyle name="Output 5 10 2 6 3" xfId="31775" xr:uid="{F2853821-6823-47AB-96EF-8DD1A3042168}"/>
    <cellStyle name="Output 5 10 2 7" xfId="31776" xr:uid="{F9ED90E5-3DFC-4865-A89D-365493258DFA}"/>
    <cellStyle name="Output 5 10 2 7 2" xfId="31777" xr:uid="{93AFFE7A-EC09-4FA3-BD7B-C894278CB805}"/>
    <cellStyle name="Output 5 10 2 7 3" xfId="31778" xr:uid="{825A72DA-2473-496F-B14A-9C774EBE8971}"/>
    <cellStyle name="Output 5 10 2 8" xfId="31779" xr:uid="{20B85C81-B938-43FA-88F5-3AB4FC63B463}"/>
    <cellStyle name="Output 5 10 2 8 2" xfId="31780" xr:uid="{5C9CF033-6ADE-480A-A064-8AFB8D8C6F22}"/>
    <cellStyle name="Output 5 10 2 8 3" xfId="31781" xr:uid="{2D91AE72-4544-41EC-ADC2-FD1BDC712ACA}"/>
    <cellStyle name="Output 5 10 2 9" xfId="31782" xr:uid="{098ECAE5-35DE-42B2-9A05-23DBA4F9A648}"/>
    <cellStyle name="Output 5 10 2 9 2" xfId="31783" xr:uid="{5BFF29EB-AEC6-4D49-A503-C913DBBB1A93}"/>
    <cellStyle name="Output 5 10 2 9 3" xfId="31784" xr:uid="{A87B8E03-E36B-41EF-82C1-2D8E1FAE3B90}"/>
    <cellStyle name="Output 5 10 3" xfId="31785" xr:uid="{828DA24A-B9AE-48C1-9991-DC2B56A7014D}"/>
    <cellStyle name="Output 5 10 3 2" xfId="31786" xr:uid="{6DFE3AD2-FF3A-4532-BCED-C68E60AD074C}"/>
    <cellStyle name="Output 5 10 3 2 2" xfId="31787" xr:uid="{52B0AACF-7766-439F-AE2B-58A129117446}"/>
    <cellStyle name="Output 5 10 3 2 3" xfId="31788" xr:uid="{A4056648-2E25-4735-BA77-05F5F42CB782}"/>
    <cellStyle name="Output 5 10 3 2 4" xfId="31789" xr:uid="{EF997DEB-1508-4EB2-A774-82D9744A80C9}"/>
    <cellStyle name="Output 5 10 3 3" xfId="31790" xr:uid="{0CCECDF7-9221-4A2D-A772-99969FFD829A}"/>
    <cellStyle name="Output 5 10 3 3 2" xfId="31791" xr:uid="{B0DC6C17-593B-4908-BB0D-FBED48768B56}"/>
    <cellStyle name="Output 5 10 3 4" xfId="31792" xr:uid="{254DC0B9-A386-4AE2-9B2B-4162F8E8D314}"/>
    <cellStyle name="Output 5 10 3 5" xfId="31793" xr:uid="{1103C807-8675-4726-A371-261A52FAC958}"/>
    <cellStyle name="Output 5 10 3 6" xfId="31794" xr:uid="{3B54C90B-4B89-4948-8610-ADE6B9976003}"/>
    <cellStyle name="Output 5 10 4" xfId="31795" xr:uid="{92FA5189-33F0-4090-BD24-333460575AA3}"/>
    <cellStyle name="Output 5 10 4 2" xfId="31796" xr:uid="{BDFEC44C-0F01-4BCF-B617-9991A56FE3F1}"/>
    <cellStyle name="Output 5 10 4 2 2" xfId="31797" xr:uid="{43845F50-B0F6-45C1-AABE-F6858A42079D}"/>
    <cellStyle name="Output 5 10 4 2 3" xfId="31798" xr:uid="{53B95330-8567-4DA5-8DF2-59B85E96725A}"/>
    <cellStyle name="Output 5 10 4 3" xfId="31799" xr:uid="{C961AA6D-D1DC-4467-9B1E-5C58AF0AC457}"/>
    <cellStyle name="Output 5 10 4 4" xfId="31800" xr:uid="{C5BD485A-3E7E-4BB3-92EF-1F2147B4B0D5}"/>
    <cellStyle name="Output 5 10 4 5" xfId="31801" xr:uid="{97BAF802-B21E-449B-8444-72698BA93602}"/>
    <cellStyle name="Output 5 10 5" xfId="31802" xr:uid="{EDEB759E-27A5-4671-A0CD-E66CBAACDA92}"/>
    <cellStyle name="Output 5 10 5 2" xfId="31803" xr:uid="{E3BBDC51-E3F1-4376-9BEA-66636401CBFD}"/>
    <cellStyle name="Output 5 10 5 2 2" xfId="31804" xr:uid="{3DAD2B63-090E-4D1F-B6F1-D0EA39A97F99}"/>
    <cellStyle name="Output 5 10 5 2 3" xfId="31805" xr:uid="{220F2C61-38D1-49E5-9141-5209D85A43AC}"/>
    <cellStyle name="Output 5 10 5 3" xfId="31806" xr:uid="{6F02F76F-5212-4C0C-B89D-D0904ACEDB83}"/>
    <cellStyle name="Output 5 10 5 4" xfId="31807" xr:uid="{2040D9EC-BE75-40BD-B6EC-24A1789C3A85}"/>
    <cellStyle name="Output 5 10 6" xfId="31808" xr:uid="{506257D3-9180-46BA-AD44-3C6955DC0FA3}"/>
    <cellStyle name="Output 5 10 6 2" xfId="31809" xr:uid="{34668134-EDBC-4243-BF1D-05E41F451D16}"/>
    <cellStyle name="Output 5 10 6 3" xfId="31810" xr:uid="{781365D6-40E9-4795-BB15-D206416758E9}"/>
    <cellStyle name="Output 5 10 7" xfId="31811" xr:uid="{80F32887-F8A6-4AA5-BB1A-03CEE97D0BBC}"/>
    <cellStyle name="Output 5 10 7 2" xfId="31812" xr:uid="{0CEF5E36-34E1-4D9A-8CE2-4A52B7CAE992}"/>
    <cellStyle name="Output 5 10 7 3" xfId="31813" xr:uid="{E53E833A-7DCE-467D-8E5C-AD131577BEC7}"/>
    <cellStyle name="Output 5 10 8" xfId="31814" xr:uid="{70F07EAA-DD9D-42F9-A7B4-5F06D24F6FF5}"/>
    <cellStyle name="Output 5 10 8 2" xfId="31815" xr:uid="{71750955-6F5A-4239-AA6D-19E9767258AF}"/>
    <cellStyle name="Output 5 10 8 3" xfId="31816" xr:uid="{DD873E48-18B2-435B-83CC-A0C80AB65216}"/>
    <cellStyle name="Output 5 10 9" xfId="31817" xr:uid="{FFF2E26F-7CD4-40DA-90C6-89794252B799}"/>
    <cellStyle name="Output 5 10 9 2" xfId="31818" xr:uid="{FCB5BE1E-41B8-43CE-A5B8-486CB4973621}"/>
    <cellStyle name="Output 5 10 9 3" xfId="31819" xr:uid="{005206D3-81F9-42E9-B88D-DADA71DCE922}"/>
    <cellStyle name="Output 5 11" xfId="31820" xr:uid="{19DE4B5D-60B3-4BE2-907E-E58450793A79}"/>
    <cellStyle name="Output 5 11 10" xfId="31821" xr:uid="{C006085E-5FA7-4064-8896-4ED5B8DFC256}"/>
    <cellStyle name="Output 5 11 10 2" xfId="31822" xr:uid="{9B707602-6707-4018-A514-04D149DD65A4}"/>
    <cellStyle name="Output 5 11 10 3" xfId="31823" xr:uid="{C9338B49-71B9-4FD5-9359-C52218819680}"/>
    <cellStyle name="Output 5 11 11" xfId="31824" xr:uid="{1CDDAFE0-FED8-4532-BA06-0E0FF7D65698}"/>
    <cellStyle name="Output 5 11 11 2" xfId="31825" xr:uid="{9C4BFB30-DB78-4265-9CDD-D28F841AF588}"/>
    <cellStyle name="Output 5 11 12" xfId="31826" xr:uid="{05241996-A532-45DB-A8AF-DACC08A6B6BE}"/>
    <cellStyle name="Output 5 11 2" xfId="31827" xr:uid="{44F37C11-A80C-4C51-A9B5-27CE9D56D7E5}"/>
    <cellStyle name="Output 5 11 2 10" xfId="31828" xr:uid="{4243E757-EE09-4BB2-9D64-23D97D3FB63C}"/>
    <cellStyle name="Output 5 11 2 10 2" xfId="31829" xr:uid="{C5DA10C1-5A6A-4B38-B66D-0B9D187B398A}"/>
    <cellStyle name="Output 5 11 2 11" xfId="31830" xr:uid="{BAE5C351-F81A-438B-AA88-1962128B9F4C}"/>
    <cellStyle name="Output 5 11 2 2" xfId="31831" xr:uid="{076E1BE7-DEBE-4906-A899-439D48BB73F0}"/>
    <cellStyle name="Output 5 11 2 2 2" xfId="31832" xr:uid="{E738427E-7842-414A-8BE6-EE2D99B344A1}"/>
    <cellStyle name="Output 5 11 2 2 2 2" xfId="31833" xr:uid="{FA7C70DC-E2F6-47B5-8C78-A71E41FB4FEF}"/>
    <cellStyle name="Output 5 11 2 2 2 3" xfId="31834" xr:uid="{1234B4CB-0457-4201-B83F-99B9640B4588}"/>
    <cellStyle name="Output 5 11 2 2 3" xfId="31835" xr:uid="{995483DC-E79B-4307-8C07-68B5EE201453}"/>
    <cellStyle name="Output 5 11 2 2 3 2" xfId="31836" xr:uid="{BDEE9F19-2AE5-436F-83B4-B306620D2A94}"/>
    <cellStyle name="Output 5 11 2 2 4" xfId="31837" xr:uid="{3F3331CF-BA45-42E4-ABA8-C2E784669760}"/>
    <cellStyle name="Output 5 11 2 2 5" xfId="31838" xr:uid="{7378240F-C24C-4702-AB3B-2B0C55B00094}"/>
    <cellStyle name="Output 5 11 2 2 6" xfId="31839" xr:uid="{89DDDE4B-7685-4A7C-BBBD-1D6ACD6809DF}"/>
    <cellStyle name="Output 5 11 2 3" xfId="31840" xr:uid="{8D433464-8428-4B31-B95E-B6126608BFD7}"/>
    <cellStyle name="Output 5 11 2 3 2" xfId="31841" xr:uid="{8B4CDA7D-322D-4F36-B181-C4E0A5B6C33A}"/>
    <cellStyle name="Output 5 11 2 3 3" xfId="31842" xr:uid="{A8A2C1C1-B1FA-4A1E-BC4C-6CBF6CCD2AB1}"/>
    <cellStyle name="Output 5 11 2 4" xfId="31843" xr:uid="{1C596648-3595-48D7-8D81-693BB6DB68D4}"/>
    <cellStyle name="Output 5 11 2 4 2" xfId="31844" xr:uid="{D7734E18-1271-4F7A-8780-F5B432E2D0F7}"/>
    <cellStyle name="Output 5 11 2 4 3" xfId="31845" xr:uid="{C3E1DEA8-25C5-4C69-87B9-531093BA922B}"/>
    <cellStyle name="Output 5 11 2 5" xfId="31846" xr:uid="{4EBF5A38-3092-49EB-9843-6585C0F3DA15}"/>
    <cellStyle name="Output 5 11 2 5 2" xfId="31847" xr:uid="{89566EDA-043E-4B49-8DBA-2B34D23C4364}"/>
    <cellStyle name="Output 5 11 2 5 3" xfId="31848" xr:uid="{502F1D2F-9EEE-4C41-A6AD-190801E9D33B}"/>
    <cellStyle name="Output 5 11 2 6" xfId="31849" xr:uid="{99C3AFC8-8E7A-4FF3-84EF-ADA093496541}"/>
    <cellStyle name="Output 5 11 2 6 2" xfId="31850" xr:uid="{32D6F21A-A122-45E1-981C-E0A07322BAD1}"/>
    <cellStyle name="Output 5 11 2 6 3" xfId="31851" xr:uid="{11721685-477F-460B-A5D2-89C2A21859CB}"/>
    <cellStyle name="Output 5 11 2 7" xfId="31852" xr:uid="{6DB2B34C-10BB-4737-862D-90875EFEE3C5}"/>
    <cellStyle name="Output 5 11 2 7 2" xfId="31853" xr:uid="{7E880B41-2A03-48CF-B2D7-3E3FD4794286}"/>
    <cellStyle name="Output 5 11 2 7 3" xfId="31854" xr:uid="{2D52646B-71DA-4250-AE79-42B031F6DF5C}"/>
    <cellStyle name="Output 5 11 2 8" xfId="31855" xr:uid="{0D6F73A9-01A5-4501-9A94-8B70E48DFBDE}"/>
    <cellStyle name="Output 5 11 2 8 2" xfId="31856" xr:uid="{33DBF9EC-B464-44C6-A66B-B1378A824029}"/>
    <cellStyle name="Output 5 11 2 8 3" xfId="31857" xr:uid="{D8F01143-9D3C-4A76-900B-5EB71625BACA}"/>
    <cellStyle name="Output 5 11 2 9" xfId="31858" xr:uid="{DCF87AD8-6427-4EE9-BB79-5054196D75DC}"/>
    <cellStyle name="Output 5 11 2 9 2" xfId="31859" xr:uid="{22B47408-CE82-4841-A09A-FD9DEADAFE1A}"/>
    <cellStyle name="Output 5 11 2 9 3" xfId="31860" xr:uid="{0B88E4E9-72BD-40E8-AE5F-04B9E2EE5C78}"/>
    <cellStyle name="Output 5 11 3" xfId="31861" xr:uid="{829B5CB0-AACF-411C-8080-295FF008AC55}"/>
    <cellStyle name="Output 5 11 3 2" xfId="31862" xr:uid="{3DC19DAF-0923-41BA-8FA1-283E5F16245C}"/>
    <cellStyle name="Output 5 11 3 2 2" xfId="31863" xr:uid="{963BF9F9-4A25-4966-8FB3-9F02E8A55DC1}"/>
    <cellStyle name="Output 5 11 3 2 3" xfId="31864" xr:uid="{7F33AEC2-6A76-40BE-A408-7092CC8975D4}"/>
    <cellStyle name="Output 5 11 3 2 4" xfId="31865" xr:uid="{25E7461D-E66E-40E4-B48A-BB925F31CCCD}"/>
    <cellStyle name="Output 5 11 3 3" xfId="31866" xr:uid="{7B40A16F-61E9-4AB2-9C0B-DC01B95BD8EB}"/>
    <cellStyle name="Output 5 11 3 3 2" xfId="31867" xr:uid="{2A8093F0-3E1E-4640-84B7-26FBA0A8A4C6}"/>
    <cellStyle name="Output 5 11 3 4" xfId="31868" xr:uid="{4DE8F0FE-8D12-4936-9318-53CC9EB8304C}"/>
    <cellStyle name="Output 5 11 3 5" xfId="31869" xr:uid="{A2596F0A-495A-4FCA-A77B-C8E186000B8C}"/>
    <cellStyle name="Output 5 11 3 6" xfId="31870" xr:uid="{C564B681-445D-4CA9-AFCD-834C8BB200C2}"/>
    <cellStyle name="Output 5 11 4" xfId="31871" xr:uid="{9CD35C42-6483-4B7A-B0A1-338EF0E8E861}"/>
    <cellStyle name="Output 5 11 4 2" xfId="31872" xr:uid="{91A02283-0B36-4680-A73C-1B0A88C0EB34}"/>
    <cellStyle name="Output 5 11 4 2 2" xfId="31873" xr:uid="{1E34B466-75A7-4056-BF53-161DB0489086}"/>
    <cellStyle name="Output 5 11 4 2 3" xfId="31874" xr:uid="{78692631-8859-4607-8865-809745910C9C}"/>
    <cellStyle name="Output 5 11 4 3" xfId="31875" xr:uid="{D48EA648-5EA3-416D-B77C-47B6482FC061}"/>
    <cellStyle name="Output 5 11 4 4" xfId="31876" xr:uid="{9A6ECCFA-3C03-47E7-B790-C3CBF6A74B2A}"/>
    <cellStyle name="Output 5 11 4 5" xfId="31877" xr:uid="{E159A401-B9F1-4A49-B5F0-71AA08FA94B2}"/>
    <cellStyle name="Output 5 11 5" xfId="31878" xr:uid="{D6EEEB97-23C3-4212-9556-DCE906370751}"/>
    <cellStyle name="Output 5 11 5 2" xfId="31879" xr:uid="{8EB38F0B-1629-42C5-B8A7-BE5FEFA5FF0B}"/>
    <cellStyle name="Output 5 11 5 2 2" xfId="31880" xr:uid="{BBEC1046-00CF-4682-A1ED-44DE745C70B5}"/>
    <cellStyle name="Output 5 11 5 2 3" xfId="31881" xr:uid="{2F26D0F1-EE7B-4092-9F70-7DACE41F60EB}"/>
    <cellStyle name="Output 5 11 5 3" xfId="31882" xr:uid="{DBAC976F-762F-415E-8B44-F4CB70BA792E}"/>
    <cellStyle name="Output 5 11 5 4" xfId="31883" xr:uid="{7060B09B-FA57-46D4-819E-9DC10487E08F}"/>
    <cellStyle name="Output 5 11 6" xfId="31884" xr:uid="{BCED73ED-3A4F-46BA-BBC5-BC23340F1E1C}"/>
    <cellStyle name="Output 5 11 6 2" xfId="31885" xr:uid="{0A559207-1F20-459F-BA79-A8D53778DA70}"/>
    <cellStyle name="Output 5 11 6 3" xfId="31886" xr:uid="{A475ABE6-7C20-4C6D-9C14-DCD6B010472F}"/>
    <cellStyle name="Output 5 11 7" xfId="31887" xr:uid="{C59FA918-D6DA-4BF8-8AA4-412E5C790510}"/>
    <cellStyle name="Output 5 11 7 2" xfId="31888" xr:uid="{31C3643C-6A18-440E-966D-CE9D8801DA78}"/>
    <cellStyle name="Output 5 11 7 3" xfId="31889" xr:uid="{F0FB03A3-D02F-4DCE-B049-9BA75C18FBC6}"/>
    <cellStyle name="Output 5 11 8" xfId="31890" xr:uid="{B131B57C-4490-49A5-97EE-FE2FAC640498}"/>
    <cellStyle name="Output 5 11 8 2" xfId="31891" xr:uid="{FBDB0C53-D861-4F73-9435-FA0F6107AE17}"/>
    <cellStyle name="Output 5 11 8 3" xfId="31892" xr:uid="{EED9D44F-6866-4138-8A54-5D7B2B8E7D1C}"/>
    <cellStyle name="Output 5 11 9" xfId="31893" xr:uid="{B00DE49A-B9AC-468F-A7DF-A8B5742B57F6}"/>
    <cellStyle name="Output 5 11 9 2" xfId="31894" xr:uid="{43280395-9F05-44F4-9EA5-81826F944B8C}"/>
    <cellStyle name="Output 5 11 9 3" xfId="31895" xr:uid="{E150423B-D50D-4784-B7CB-019B04E07AA7}"/>
    <cellStyle name="Output 5 12" xfId="31896" xr:uid="{3E39A9C0-92B5-4C6C-AC9C-DC3625B8D9E2}"/>
    <cellStyle name="Output 5 12 10" xfId="31897" xr:uid="{521F2C55-2D5E-4511-84A2-D08A5F20DE24}"/>
    <cellStyle name="Output 5 12 10 2" xfId="31898" xr:uid="{2B05795A-FB9C-4C38-B3A8-BF46391B3127}"/>
    <cellStyle name="Output 5 12 11" xfId="31899" xr:uid="{050CB886-A919-4630-A38B-7B4042C580F7}"/>
    <cellStyle name="Output 5 12 2" xfId="31900" xr:uid="{F1EFA836-DC76-4AC1-BCC4-20D82D0B462F}"/>
    <cellStyle name="Output 5 12 2 2" xfId="31901" xr:uid="{D52B659A-0B8B-4FF6-90F9-E318607ECFBB}"/>
    <cellStyle name="Output 5 12 2 2 2" xfId="31902" xr:uid="{167D1AD6-4104-4EE4-BF57-DE83DFB227C2}"/>
    <cellStyle name="Output 5 12 2 2 3" xfId="31903" xr:uid="{ABC3E757-1BE7-4246-91E1-CABA8D628B7A}"/>
    <cellStyle name="Output 5 12 2 3" xfId="31904" xr:uid="{49016201-1FFE-4EE0-9425-30959C600DE7}"/>
    <cellStyle name="Output 5 12 2 3 2" xfId="31905" xr:uid="{43B97123-0AC6-46DE-939E-AF16469509EA}"/>
    <cellStyle name="Output 5 12 2 4" xfId="31906" xr:uid="{DAFD5FBC-683A-4ED5-B867-3F158A1C0B10}"/>
    <cellStyle name="Output 5 12 2 5" xfId="31907" xr:uid="{95CEFDD0-DF7A-4232-BC23-D0722B340AE6}"/>
    <cellStyle name="Output 5 12 2 6" xfId="31908" xr:uid="{E7500AC1-0507-4292-9941-02FB9516F2EE}"/>
    <cellStyle name="Output 5 12 3" xfId="31909" xr:uid="{57100F81-4C8D-4093-9BD1-C8CD7777F3B5}"/>
    <cellStyle name="Output 5 12 3 2" xfId="31910" xr:uid="{B7EA5035-1508-46DE-BEB8-A3E3CC8CDCAD}"/>
    <cellStyle name="Output 5 12 3 3" xfId="31911" xr:uid="{92495191-5B9D-4A35-B954-33180B70D8CC}"/>
    <cellStyle name="Output 5 12 4" xfId="31912" xr:uid="{36F43CF9-F2D8-4882-AD15-DEA1AC119251}"/>
    <cellStyle name="Output 5 12 4 2" xfId="31913" xr:uid="{A1095697-3E7C-4807-B102-B38B7BDAAC5E}"/>
    <cellStyle name="Output 5 12 4 3" xfId="31914" xr:uid="{4F29A55A-6526-4DBB-A645-79CE1969C0CC}"/>
    <cellStyle name="Output 5 12 5" xfId="31915" xr:uid="{280B26A9-C37C-4AA1-8CEA-46A9F1BA464A}"/>
    <cellStyle name="Output 5 12 5 2" xfId="31916" xr:uid="{73142F56-5B64-4566-81BA-E641965FAFD9}"/>
    <cellStyle name="Output 5 12 5 3" xfId="31917" xr:uid="{E03E7C65-C680-4D2E-A666-4F27B6518399}"/>
    <cellStyle name="Output 5 12 6" xfId="31918" xr:uid="{9FCEE5BF-25DC-4DF8-9EF9-70C1D2457ED2}"/>
    <cellStyle name="Output 5 12 6 2" xfId="31919" xr:uid="{31A58F44-BF86-4506-B9C9-77908FDD4633}"/>
    <cellStyle name="Output 5 12 6 3" xfId="31920" xr:uid="{F8645180-6755-4B16-9A96-58EF3C13EFE1}"/>
    <cellStyle name="Output 5 12 7" xfId="31921" xr:uid="{E446787A-994D-4A18-8E0A-3E9E89A4083A}"/>
    <cellStyle name="Output 5 12 7 2" xfId="31922" xr:uid="{C84F208A-E9D3-4E6D-BB4F-4F2E6977E80C}"/>
    <cellStyle name="Output 5 12 7 3" xfId="31923" xr:uid="{29130EC2-FFBC-4532-AF4B-FA6F4B72ACE5}"/>
    <cellStyle name="Output 5 12 8" xfId="31924" xr:uid="{D67A9AAF-9411-4D45-B789-C73DF68ADC65}"/>
    <cellStyle name="Output 5 12 8 2" xfId="31925" xr:uid="{781F6C7C-F724-4E99-ACBC-70D4ECF6C176}"/>
    <cellStyle name="Output 5 12 8 3" xfId="31926" xr:uid="{F0F052B2-294E-47E2-B385-8BD7B857BA57}"/>
    <cellStyle name="Output 5 12 9" xfId="31927" xr:uid="{1CB91C00-260C-4724-B570-7420BAEB56EE}"/>
    <cellStyle name="Output 5 12 9 2" xfId="31928" xr:uid="{0CE69179-2D07-4A01-B293-4DB768CBAEB9}"/>
    <cellStyle name="Output 5 12 9 3" xfId="31929" xr:uid="{3B5F2099-FB06-4BD2-8217-215CE2DBE721}"/>
    <cellStyle name="Output 5 13" xfId="31930" xr:uid="{43F69064-9DB0-427D-B8ED-7F465B9162FA}"/>
    <cellStyle name="Output 5 13 2" xfId="31931" xr:uid="{B9CD3B7A-7C8E-4825-9C32-49A7F7DA2AB8}"/>
    <cellStyle name="Output 5 13 2 2" xfId="31932" xr:uid="{1D80A27B-E8F7-4BCA-A573-42B445E7C21A}"/>
    <cellStyle name="Output 5 13 2 3" xfId="31933" xr:uid="{51199CD9-9B72-42DF-8126-B66457CED681}"/>
    <cellStyle name="Output 5 13 2 4" xfId="31934" xr:uid="{34139A25-9601-4B51-A3CE-49CCFC0F4931}"/>
    <cellStyle name="Output 5 13 3" xfId="31935" xr:uid="{FC446E47-09BE-4033-AFF0-9643DDC65737}"/>
    <cellStyle name="Output 5 13 3 2" xfId="31936" xr:uid="{18C84C60-ABC6-4CC7-92AA-59FA52777926}"/>
    <cellStyle name="Output 5 13 4" xfId="31937" xr:uid="{50BAB1A4-41A8-4313-A44A-72AEAB1093FA}"/>
    <cellStyle name="Output 5 13 5" xfId="31938" xr:uid="{C99955BC-62D8-42C2-AE36-BC493F05052E}"/>
    <cellStyle name="Output 5 13 6" xfId="31939" xr:uid="{4F32FD98-FE61-4A15-88E2-A19D2AAA4558}"/>
    <cellStyle name="Output 5 14" xfId="31940" xr:uid="{D4B276BF-5807-4E53-AA75-FEAB423EA107}"/>
    <cellStyle name="Output 5 14 2" xfId="31941" xr:uid="{1590809D-E417-4015-8C1E-536FF65394E3}"/>
    <cellStyle name="Output 5 14 2 2" xfId="31942" xr:uid="{29FC9AFE-FDBF-4255-BC99-70ACE1B16C35}"/>
    <cellStyle name="Output 5 14 2 3" xfId="31943" xr:uid="{7EC568F5-659B-489E-AF72-B776737FD17B}"/>
    <cellStyle name="Output 5 14 3" xfId="31944" xr:uid="{05E69BCE-2A72-4DDB-B054-047480D5972C}"/>
    <cellStyle name="Output 5 14 4" xfId="31945" xr:uid="{299553D3-76AD-4806-B956-44B095BAF6A1}"/>
    <cellStyle name="Output 5 14 5" xfId="31946" xr:uid="{6C9A6A99-452D-46A9-88EE-2168129F4D9C}"/>
    <cellStyle name="Output 5 15" xfId="31947" xr:uid="{DF6971B1-8AB2-4934-AA26-FD29F8159868}"/>
    <cellStyle name="Output 5 15 2" xfId="31948" xr:uid="{C21E0600-0499-4770-B512-06E772A94480}"/>
    <cellStyle name="Output 5 15 2 2" xfId="31949" xr:uid="{884183DE-640C-4B64-8EC6-86CBD405D8B8}"/>
    <cellStyle name="Output 5 15 2 3" xfId="31950" xr:uid="{80A2A441-52FA-485C-B550-8A628A5F6C3F}"/>
    <cellStyle name="Output 5 15 3" xfId="31951" xr:uid="{29BC9577-8E1E-476C-A168-DFFA509F4122}"/>
    <cellStyle name="Output 5 15 4" xfId="31952" xr:uid="{A850CB96-7039-4037-89B9-BEECA046F65D}"/>
    <cellStyle name="Output 5 16" xfId="31953" xr:uid="{FFCA3833-B7E8-4CC1-B7B9-4550B65E74EA}"/>
    <cellStyle name="Output 5 16 2" xfId="31954" xr:uid="{85B7A75F-B3E9-4959-BF5E-FC3C534E6BE6}"/>
    <cellStyle name="Output 5 16 3" xfId="31955" xr:uid="{D2B84EE9-68E5-4A0F-B785-4A912710A538}"/>
    <cellStyle name="Output 5 17" xfId="31956" xr:uid="{3EBEFA28-F59A-469C-B64E-037D175B0FE3}"/>
    <cellStyle name="Output 5 17 2" xfId="31957" xr:uid="{7C14545F-7590-4A79-98C6-74DE32439233}"/>
    <cellStyle name="Output 5 17 3" xfId="31958" xr:uid="{D1228B5A-883D-42A0-B8D4-F64301EC70A0}"/>
    <cellStyle name="Output 5 18" xfId="31959" xr:uid="{9FAEA450-3806-4E32-931E-C2AD1FDB3F08}"/>
    <cellStyle name="Output 5 18 2" xfId="31960" xr:uid="{91F8FE50-4CAD-46EC-BF73-E58DA61D50DB}"/>
    <cellStyle name="Output 5 18 3" xfId="31961" xr:uid="{9F46784A-71C1-4620-97F1-7E78DB662583}"/>
    <cellStyle name="Output 5 19" xfId="31962" xr:uid="{53703006-696F-477D-9B57-52D42D7B4D55}"/>
    <cellStyle name="Output 5 19 2" xfId="31963" xr:uid="{77872366-56EA-49F1-A7A8-81FEB4A37AD3}"/>
    <cellStyle name="Output 5 19 3" xfId="31964" xr:uid="{DDC4B488-E7F7-4313-9F0D-9FA6D2BAF521}"/>
    <cellStyle name="Output 5 2" xfId="31965" xr:uid="{FDECBFD7-106A-4D66-BD6E-1CC65D25754D}"/>
    <cellStyle name="Output 5 2 10" xfId="31966" xr:uid="{46DFEE44-B73D-46AE-94C8-3B37B4D40EAB}"/>
    <cellStyle name="Output 5 2 10 2" xfId="31967" xr:uid="{F278DD69-A5B9-4D7F-BC26-F0BFB282DF9E}"/>
    <cellStyle name="Output 5 2 10 3" xfId="31968" xr:uid="{92A5A80F-677A-40BE-AD1C-894D4ABAC266}"/>
    <cellStyle name="Output 5 2 11" xfId="31969" xr:uid="{E3B25071-2C3E-413E-A81D-C650E58C287C}"/>
    <cellStyle name="Output 5 2 11 2" xfId="31970" xr:uid="{241C23E1-31E4-45D9-8470-E1EF69662837}"/>
    <cellStyle name="Output 5 2 12" xfId="31971" xr:uid="{6693A5F0-8B00-4972-861E-75D08579D5F3}"/>
    <cellStyle name="Output 5 2 13" xfId="31972" xr:uid="{A820FA27-D623-4B2B-8A84-AAF3556E1586}"/>
    <cellStyle name="Output 5 2 2" xfId="31973" xr:uid="{ECC6A8E9-EB19-4DCA-A1E7-8473F6CD4A6D}"/>
    <cellStyle name="Output 5 2 2 10" xfId="31974" xr:uid="{954035AC-A7E6-4A7C-939C-5545980C3AAF}"/>
    <cellStyle name="Output 5 2 2 10 2" xfId="31975" xr:uid="{0BDEEADF-4AFB-4387-98BD-A2AECBC285E3}"/>
    <cellStyle name="Output 5 2 2 11" xfId="31976" xr:uid="{B8C74FE7-6264-4D26-8C5A-282611F47473}"/>
    <cellStyle name="Output 5 2 2 2" xfId="31977" xr:uid="{BA5BCF5D-3F79-4A07-A077-F71C0DFE6FE5}"/>
    <cellStyle name="Output 5 2 2 2 2" xfId="31978" xr:uid="{2A6065EE-2FA3-45F0-8616-B9C86031C491}"/>
    <cellStyle name="Output 5 2 2 2 2 2" xfId="31979" xr:uid="{8809A20D-10FE-499C-8A16-48DC34EE4A3A}"/>
    <cellStyle name="Output 5 2 2 2 2 3" xfId="31980" xr:uid="{12C87084-1F65-4265-A011-48DA15EE7135}"/>
    <cellStyle name="Output 5 2 2 2 3" xfId="31981" xr:uid="{6CB92990-5DB8-4201-B6C2-72B81C29B68A}"/>
    <cellStyle name="Output 5 2 2 2 3 2" xfId="31982" xr:uid="{0C41A4F6-5F59-4D8D-8506-DAEC6DB8368F}"/>
    <cellStyle name="Output 5 2 2 2 4" xfId="31983" xr:uid="{730F1B63-0DB9-4B69-BC4C-F34D63E426BE}"/>
    <cellStyle name="Output 5 2 2 2 5" xfId="31984" xr:uid="{ECC1B025-0421-4AD5-8021-C8784BE45153}"/>
    <cellStyle name="Output 5 2 2 2 6" xfId="31985" xr:uid="{F1DD9C90-82FE-4911-93A8-B4DE0F332863}"/>
    <cellStyle name="Output 5 2 2 3" xfId="31986" xr:uid="{BEC7EE93-235C-4CBD-B0A4-DCFDC0B643CB}"/>
    <cellStyle name="Output 5 2 2 3 2" xfId="31987" xr:uid="{193B8604-2EEA-4779-A660-C906CA5B04CD}"/>
    <cellStyle name="Output 5 2 2 3 3" xfId="31988" xr:uid="{5E51FC34-E0F5-4661-96D8-341B19E7D006}"/>
    <cellStyle name="Output 5 2 2 4" xfId="31989" xr:uid="{D595BCF1-A56B-42D5-9B6C-77DBBFC0F7D4}"/>
    <cellStyle name="Output 5 2 2 4 2" xfId="31990" xr:uid="{16CF3475-22B5-4650-8645-BDEAF39D8FE1}"/>
    <cellStyle name="Output 5 2 2 4 3" xfId="31991" xr:uid="{F4626C07-B67A-42F6-8CE6-9610B5624D10}"/>
    <cellStyle name="Output 5 2 2 5" xfId="31992" xr:uid="{2067C5FB-347F-4CEF-B443-0CBCCF18A600}"/>
    <cellStyle name="Output 5 2 2 5 2" xfId="31993" xr:uid="{35C84B55-285E-434A-B7CD-1EE947A89BC3}"/>
    <cellStyle name="Output 5 2 2 5 3" xfId="31994" xr:uid="{1A27A4FA-756D-42AE-9B66-ECF77351B89A}"/>
    <cellStyle name="Output 5 2 2 6" xfId="31995" xr:uid="{26940D45-21A8-4A47-A116-4CD70475C45C}"/>
    <cellStyle name="Output 5 2 2 6 2" xfId="31996" xr:uid="{A5228DDA-3CC6-4F74-8017-83D673BEC9CE}"/>
    <cellStyle name="Output 5 2 2 6 3" xfId="31997" xr:uid="{B97302ED-9D63-4CEB-A580-D2D2D36C02B8}"/>
    <cellStyle name="Output 5 2 2 7" xfId="31998" xr:uid="{2F7E3DE6-102F-4716-AF5C-6C368CCB7F1F}"/>
    <cellStyle name="Output 5 2 2 7 2" xfId="31999" xr:uid="{F77B2508-56F3-4404-B0A1-1634EE821D87}"/>
    <cellStyle name="Output 5 2 2 7 3" xfId="32000" xr:uid="{708B32D7-74D4-44CC-8EA2-598A98B0D28B}"/>
    <cellStyle name="Output 5 2 2 8" xfId="32001" xr:uid="{16293B5E-F702-46AB-B2EF-BB79175FE456}"/>
    <cellStyle name="Output 5 2 2 8 2" xfId="32002" xr:uid="{2FD2BC1D-796F-4C8C-BF11-A89EDDC0D002}"/>
    <cellStyle name="Output 5 2 2 8 3" xfId="32003" xr:uid="{65B420C1-64F3-4A41-A367-3EA99ACB0019}"/>
    <cellStyle name="Output 5 2 2 9" xfId="32004" xr:uid="{27B8936C-B551-43B7-8EA6-C9A68B1F644A}"/>
    <cellStyle name="Output 5 2 2 9 2" xfId="32005" xr:uid="{6F86C0A3-A64A-4D83-AC01-D9E98928CFDF}"/>
    <cellStyle name="Output 5 2 2 9 3" xfId="32006" xr:uid="{616A5F20-3945-46CA-A7AE-EBBF7BE251B3}"/>
    <cellStyle name="Output 5 2 3" xfId="32007" xr:uid="{601DD9F2-6363-40D9-A8E8-C53CD6687151}"/>
    <cellStyle name="Output 5 2 3 2" xfId="32008" xr:uid="{42E206EF-50A4-4D7B-AA07-5710C82ED54B}"/>
    <cellStyle name="Output 5 2 3 2 2" xfId="32009" xr:uid="{7A92CEF0-4259-4945-B434-964F99DC9CDD}"/>
    <cellStyle name="Output 5 2 3 2 3" xfId="32010" xr:uid="{5CC6E28E-4E6A-48B8-997B-47E9DCC1226A}"/>
    <cellStyle name="Output 5 2 3 2 4" xfId="32011" xr:uid="{92F8BB3C-6963-431B-B209-9A165CCD378D}"/>
    <cellStyle name="Output 5 2 3 3" xfId="32012" xr:uid="{E63611D3-E114-4778-947B-AFD715FA7DF8}"/>
    <cellStyle name="Output 5 2 3 3 2" xfId="32013" xr:uid="{36F7C6D7-7967-4777-81F3-FEE68F467607}"/>
    <cellStyle name="Output 5 2 3 4" xfId="32014" xr:uid="{6C25A1C6-6CD2-4F85-B64A-7EC1F7F8B230}"/>
    <cellStyle name="Output 5 2 3 5" xfId="32015" xr:uid="{5CEE1F95-B6F7-4CE2-BFD5-4BC29F382C1C}"/>
    <cellStyle name="Output 5 2 3 6" xfId="32016" xr:uid="{3794873D-F539-458C-90A2-115409DC889D}"/>
    <cellStyle name="Output 5 2 4" xfId="32017" xr:uid="{3EF73414-ECD8-4CD0-B6F1-A2A8202781F6}"/>
    <cellStyle name="Output 5 2 4 2" xfId="32018" xr:uid="{1CBCE88D-FD02-42BE-80F9-6AF4C597A53E}"/>
    <cellStyle name="Output 5 2 4 2 2" xfId="32019" xr:uid="{137110F4-BE42-4909-8F70-405EF09E4D15}"/>
    <cellStyle name="Output 5 2 4 2 3" xfId="32020" xr:uid="{7D9EE49B-4EA3-46C9-91DB-058F2B1D9E94}"/>
    <cellStyle name="Output 5 2 4 3" xfId="32021" xr:uid="{C13EBF87-0069-48C9-9625-36546441581F}"/>
    <cellStyle name="Output 5 2 4 4" xfId="32022" xr:uid="{AB4581FE-ED59-487E-99C0-CDFD4DC40A07}"/>
    <cellStyle name="Output 5 2 4 5" xfId="32023" xr:uid="{58A6E399-509B-4716-B9DC-74C0EE269560}"/>
    <cellStyle name="Output 5 2 5" xfId="32024" xr:uid="{2E874135-8E42-498A-AC42-2ABAE4F4CF6F}"/>
    <cellStyle name="Output 5 2 5 2" xfId="32025" xr:uid="{E5B5BF37-0CBD-49CA-8E0D-51820202BD19}"/>
    <cellStyle name="Output 5 2 5 2 2" xfId="32026" xr:uid="{E018A180-7B56-441A-B2BD-F8FDE00B20DB}"/>
    <cellStyle name="Output 5 2 5 2 3" xfId="32027" xr:uid="{110AE8E0-4100-4D56-9D15-54A9D92921FC}"/>
    <cellStyle name="Output 5 2 5 3" xfId="32028" xr:uid="{CEFE10CD-6F9B-41D4-A6C2-049B70FF0E52}"/>
    <cellStyle name="Output 5 2 5 4" xfId="32029" xr:uid="{C96E080B-CAD9-4D30-9FFD-F4458FF47994}"/>
    <cellStyle name="Output 5 2 6" xfId="32030" xr:uid="{31DAFE36-127E-4088-AEC5-E299AFDE16FE}"/>
    <cellStyle name="Output 5 2 6 2" xfId="32031" xr:uid="{383101D5-ABBF-42D1-896D-BB79E948F8BA}"/>
    <cellStyle name="Output 5 2 6 3" xfId="32032" xr:uid="{A555CC0F-BAEA-4D25-B5CB-E86AC18E61BC}"/>
    <cellStyle name="Output 5 2 7" xfId="32033" xr:uid="{EE95A1D4-A0D0-4F77-AF0B-B4533745A260}"/>
    <cellStyle name="Output 5 2 7 2" xfId="32034" xr:uid="{441F0BE5-CB0A-42B1-B128-BF4E7B9C2D06}"/>
    <cellStyle name="Output 5 2 7 3" xfId="32035" xr:uid="{AF879B9D-1CFE-4279-8C43-4519DEF330DB}"/>
    <cellStyle name="Output 5 2 8" xfId="32036" xr:uid="{CDE16E7F-B135-449D-BB31-B24BC6A85113}"/>
    <cellStyle name="Output 5 2 8 2" xfId="32037" xr:uid="{78EF708D-F82E-439B-9137-021B00613A8A}"/>
    <cellStyle name="Output 5 2 8 3" xfId="32038" xr:uid="{1B84F7C0-0697-4F33-AF9B-1D8C079F07D1}"/>
    <cellStyle name="Output 5 2 9" xfId="32039" xr:uid="{92882743-CF7A-4EC5-954C-97CDD5A3DCE0}"/>
    <cellStyle name="Output 5 2 9 2" xfId="32040" xr:uid="{7F34523B-32C6-448B-9806-B9B123714E2F}"/>
    <cellStyle name="Output 5 2 9 3" xfId="32041" xr:uid="{1BBEDBB4-E826-4315-9B02-09FA721E146C}"/>
    <cellStyle name="Output 5 20" xfId="32042" xr:uid="{B2525BCE-C445-40B5-88FF-CA9C7A82FAC2}"/>
    <cellStyle name="Output 5 20 2" xfId="32043" xr:uid="{BB0D3C55-6825-49A2-92B6-32E7BDDA1820}"/>
    <cellStyle name="Output 5 20 3" xfId="32044" xr:uid="{552B92BE-0870-4C3B-9DA4-16B76311FDCF}"/>
    <cellStyle name="Output 5 21" xfId="32045" xr:uid="{6E59FD0F-474F-44D5-AEEF-09D192A28CFC}"/>
    <cellStyle name="Output 5 21 2" xfId="32046" xr:uid="{93179FAB-BB51-4E84-A34B-673A9499DC17}"/>
    <cellStyle name="Output 5 22" xfId="32047" xr:uid="{32814633-17B3-4C82-9560-61C8E1B5A018}"/>
    <cellStyle name="Output 5 23" xfId="32048" xr:uid="{28CD9C4D-D230-4D4C-A784-5C7CDFDCB720}"/>
    <cellStyle name="Output 5 3" xfId="32049" xr:uid="{C88E4BF0-FFCF-4AD1-8EB5-0A0EF4168AB7}"/>
    <cellStyle name="Output 5 3 10" xfId="32050" xr:uid="{A42BB59C-5C1C-48B4-9A39-B11FC3782C6E}"/>
    <cellStyle name="Output 5 3 10 2" xfId="32051" xr:uid="{441F4767-7FED-4EF4-B87E-3F9031E83DEC}"/>
    <cellStyle name="Output 5 3 10 3" xfId="32052" xr:uid="{42A0D4BA-95FA-484E-A636-E0B2871E8081}"/>
    <cellStyle name="Output 5 3 11" xfId="32053" xr:uid="{68A43416-3A7E-451F-B82A-0AB273263D66}"/>
    <cellStyle name="Output 5 3 11 2" xfId="32054" xr:uid="{2B7BDC2B-90E6-4C76-9465-4BA80A2E6781}"/>
    <cellStyle name="Output 5 3 12" xfId="32055" xr:uid="{22EA73B4-8163-4CEE-A515-50810B503173}"/>
    <cellStyle name="Output 5 3 2" xfId="32056" xr:uid="{95DEF2EB-9810-4D23-9E54-240A63A968E6}"/>
    <cellStyle name="Output 5 3 2 10" xfId="32057" xr:uid="{28318356-B793-4352-9D14-63095CAB906F}"/>
    <cellStyle name="Output 5 3 2 10 2" xfId="32058" xr:uid="{87A11876-8BCB-41D2-97DC-7DEB29B6B392}"/>
    <cellStyle name="Output 5 3 2 11" xfId="32059" xr:uid="{30DB250A-0CAE-4705-B6A9-744C74A5EF30}"/>
    <cellStyle name="Output 5 3 2 2" xfId="32060" xr:uid="{D43616DA-DEF7-4714-9AE3-5DA9B3CF5F63}"/>
    <cellStyle name="Output 5 3 2 2 2" xfId="32061" xr:uid="{B9E42883-4E8E-4DF8-9C7E-5790C852BF44}"/>
    <cellStyle name="Output 5 3 2 2 2 2" xfId="32062" xr:uid="{4F5345BF-F978-4D47-9E0F-2CFF5033DAA8}"/>
    <cellStyle name="Output 5 3 2 2 2 3" xfId="32063" xr:uid="{D87BC3D6-5FA2-4672-BCE3-4D7C6F16C665}"/>
    <cellStyle name="Output 5 3 2 2 3" xfId="32064" xr:uid="{6F6D3641-542D-433F-A7C4-132BB3046077}"/>
    <cellStyle name="Output 5 3 2 2 3 2" xfId="32065" xr:uid="{E52DEEE7-DA23-4CC1-BAE2-D618D349B8F9}"/>
    <cellStyle name="Output 5 3 2 2 4" xfId="32066" xr:uid="{CB45A69E-DA28-492C-9C36-393E4B8AA481}"/>
    <cellStyle name="Output 5 3 2 2 5" xfId="32067" xr:uid="{1CB77635-9040-4567-967B-69D461697030}"/>
    <cellStyle name="Output 5 3 2 2 6" xfId="32068" xr:uid="{EE747BDC-1CE3-400F-853A-475B526B3E85}"/>
    <cellStyle name="Output 5 3 2 3" xfId="32069" xr:uid="{90CEA1E5-CB9E-49D5-9AF7-96599D14CD16}"/>
    <cellStyle name="Output 5 3 2 3 2" xfId="32070" xr:uid="{0A3BB34C-9132-441A-A478-5FFF433CFE28}"/>
    <cellStyle name="Output 5 3 2 3 3" xfId="32071" xr:uid="{EC9874B1-E9B8-4A47-A7B9-04A880088F48}"/>
    <cellStyle name="Output 5 3 2 4" xfId="32072" xr:uid="{1080AA44-431C-4694-A474-24452164440C}"/>
    <cellStyle name="Output 5 3 2 4 2" xfId="32073" xr:uid="{A7D98A55-3925-4577-8C1E-66CD0A34906C}"/>
    <cellStyle name="Output 5 3 2 4 3" xfId="32074" xr:uid="{FF453810-D078-448C-9FF6-20E3C4AD112B}"/>
    <cellStyle name="Output 5 3 2 5" xfId="32075" xr:uid="{DAB674F8-486C-407D-AFC6-8845997580B8}"/>
    <cellStyle name="Output 5 3 2 5 2" xfId="32076" xr:uid="{50E1B306-E03F-4A87-B851-8CC83B0D6980}"/>
    <cellStyle name="Output 5 3 2 5 3" xfId="32077" xr:uid="{F4EB9C55-C057-41D3-BB4F-F7161DCB9933}"/>
    <cellStyle name="Output 5 3 2 6" xfId="32078" xr:uid="{4A764573-32E3-48EF-A081-0239CC52E7C5}"/>
    <cellStyle name="Output 5 3 2 6 2" xfId="32079" xr:uid="{6348EEF8-03D4-493D-AC6A-3C7F5F264CE2}"/>
    <cellStyle name="Output 5 3 2 6 3" xfId="32080" xr:uid="{6A8A94CA-320F-49AB-B7B6-BC1E34141264}"/>
    <cellStyle name="Output 5 3 2 7" xfId="32081" xr:uid="{F79AE750-DA38-48E0-8528-B2B100086672}"/>
    <cellStyle name="Output 5 3 2 7 2" xfId="32082" xr:uid="{B815C280-2CFF-48A9-8F25-0DBDF1FAA608}"/>
    <cellStyle name="Output 5 3 2 7 3" xfId="32083" xr:uid="{07100B72-DC6D-45B1-B24E-5A33AEB91959}"/>
    <cellStyle name="Output 5 3 2 8" xfId="32084" xr:uid="{3FA38E02-6AFB-4B3E-A445-7F40CF9D9A24}"/>
    <cellStyle name="Output 5 3 2 8 2" xfId="32085" xr:uid="{2AA70C1D-E901-4C4C-A7A7-BF159993A99F}"/>
    <cellStyle name="Output 5 3 2 8 3" xfId="32086" xr:uid="{5566D95B-820B-4535-B450-C68BF76369F3}"/>
    <cellStyle name="Output 5 3 2 9" xfId="32087" xr:uid="{8E2A66E3-FFAD-4D3B-8B53-2C708C83A4AB}"/>
    <cellStyle name="Output 5 3 2 9 2" xfId="32088" xr:uid="{7AA2A122-B9FC-4B4D-9AE4-73438A148504}"/>
    <cellStyle name="Output 5 3 2 9 3" xfId="32089" xr:uid="{D0870744-4360-416E-B5DE-15A85018A0C0}"/>
    <cellStyle name="Output 5 3 3" xfId="32090" xr:uid="{47708E86-71CB-4E0F-A3BF-DAD642C56AFC}"/>
    <cellStyle name="Output 5 3 3 2" xfId="32091" xr:uid="{9F7C6F42-40E5-4A48-94F9-F8F10484A055}"/>
    <cellStyle name="Output 5 3 3 2 2" xfId="32092" xr:uid="{28236221-E247-4526-B814-862ECD420F05}"/>
    <cellStyle name="Output 5 3 3 2 3" xfId="32093" xr:uid="{0D6D0411-540C-4F09-AB6C-4A8A31D6022D}"/>
    <cellStyle name="Output 5 3 3 2 4" xfId="32094" xr:uid="{B95D420C-4726-4F4F-88D6-C71E10FDE897}"/>
    <cellStyle name="Output 5 3 3 3" xfId="32095" xr:uid="{747AE754-8823-4698-8C1D-F6CEB8117D12}"/>
    <cellStyle name="Output 5 3 3 3 2" xfId="32096" xr:uid="{1715102E-A436-4DB3-B493-37E807D44028}"/>
    <cellStyle name="Output 5 3 3 4" xfId="32097" xr:uid="{7D471D54-1413-4A11-A9E5-7FD80701FD88}"/>
    <cellStyle name="Output 5 3 3 5" xfId="32098" xr:uid="{2F29595A-7519-4A4B-BED7-E1884F36CF65}"/>
    <cellStyle name="Output 5 3 3 6" xfId="32099" xr:uid="{80E0A0EA-14CF-43A5-950B-1161602328EE}"/>
    <cellStyle name="Output 5 3 4" xfId="32100" xr:uid="{E47D9F5A-9C3D-4883-8675-82E4E011E86C}"/>
    <cellStyle name="Output 5 3 4 2" xfId="32101" xr:uid="{48864CE9-86F3-482B-BA96-61C0EB568ADE}"/>
    <cellStyle name="Output 5 3 4 2 2" xfId="32102" xr:uid="{3CF47B4C-B507-4A56-A930-70E13CFB1022}"/>
    <cellStyle name="Output 5 3 4 2 3" xfId="32103" xr:uid="{0DC8074B-CD28-41CD-B24B-61C3F02317C3}"/>
    <cellStyle name="Output 5 3 4 3" xfId="32104" xr:uid="{97DB5BAA-8F4C-4D13-BC0A-D2AAC7D7DE52}"/>
    <cellStyle name="Output 5 3 4 4" xfId="32105" xr:uid="{8C20ABD7-4F1D-4B33-A09E-FD624883EDD1}"/>
    <cellStyle name="Output 5 3 4 5" xfId="32106" xr:uid="{9073C3F9-E080-4B3E-9595-F789B61A780F}"/>
    <cellStyle name="Output 5 3 5" xfId="32107" xr:uid="{167A5D79-2FB7-478B-960D-B730C0260EE1}"/>
    <cellStyle name="Output 5 3 5 2" xfId="32108" xr:uid="{7386B3DE-3933-44AC-807D-D00FF3169D0C}"/>
    <cellStyle name="Output 5 3 5 2 2" xfId="32109" xr:uid="{B58F4372-17E4-44CC-B4B6-28BC23FE2503}"/>
    <cellStyle name="Output 5 3 5 2 3" xfId="32110" xr:uid="{F5DD4640-225B-4179-A313-F9D760BA7093}"/>
    <cellStyle name="Output 5 3 5 3" xfId="32111" xr:uid="{9A9D41AD-AFFA-42F9-87EE-4499784F438C}"/>
    <cellStyle name="Output 5 3 5 4" xfId="32112" xr:uid="{DBC044EB-83D5-4D42-8A00-F23D2B346FE8}"/>
    <cellStyle name="Output 5 3 6" xfId="32113" xr:uid="{9D06C61A-FDEE-404C-9572-E6021DBA21C0}"/>
    <cellStyle name="Output 5 3 6 2" xfId="32114" xr:uid="{71F3E9F6-483B-4914-9ADC-CBFE79DB0E50}"/>
    <cellStyle name="Output 5 3 6 3" xfId="32115" xr:uid="{19C36158-C18B-4117-9314-29E4DA2E5449}"/>
    <cellStyle name="Output 5 3 7" xfId="32116" xr:uid="{1B106257-1C56-4ACB-9C16-8ED6FA7A747F}"/>
    <cellStyle name="Output 5 3 7 2" xfId="32117" xr:uid="{AAE6DC90-C442-4225-AF1F-6A846684D5C8}"/>
    <cellStyle name="Output 5 3 7 3" xfId="32118" xr:uid="{A89F4974-4443-4CFC-8874-0515212BC1B7}"/>
    <cellStyle name="Output 5 3 8" xfId="32119" xr:uid="{F0E069A0-B7D6-4E41-9652-238AE13BCA22}"/>
    <cellStyle name="Output 5 3 8 2" xfId="32120" xr:uid="{E76E2528-3DA3-4998-A1E0-547BCF485A26}"/>
    <cellStyle name="Output 5 3 8 3" xfId="32121" xr:uid="{DB57A42D-D577-402C-919A-EF70C0AAD0C4}"/>
    <cellStyle name="Output 5 3 9" xfId="32122" xr:uid="{40375176-D20E-443B-BB8F-9EB1BC112311}"/>
    <cellStyle name="Output 5 3 9 2" xfId="32123" xr:uid="{8AD03708-BE86-46B8-BBF3-88690375CA75}"/>
    <cellStyle name="Output 5 3 9 3" xfId="32124" xr:uid="{BD1DAB8E-F0DD-433C-A893-EA047C7CA298}"/>
    <cellStyle name="Output 5 4" xfId="32125" xr:uid="{EBD0C164-50F4-499C-B964-F2B7FCA66F87}"/>
    <cellStyle name="Output 5 4 10" xfId="32126" xr:uid="{18AD22CA-3EDE-43F3-A550-E6828EC65178}"/>
    <cellStyle name="Output 5 4 10 2" xfId="32127" xr:uid="{23CCD88A-9738-45AA-836B-4D0B223A3E93}"/>
    <cellStyle name="Output 5 4 10 3" xfId="32128" xr:uid="{A6C4AAAC-E56D-4197-8FB0-5FBE551FE3C7}"/>
    <cellStyle name="Output 5 4 11" xfId="32129" xr:uid="{952B93B3-CF35-4B10-8ADA-7D5B141B01EC}"/>
    <cellStyle name="Output 5 4 11 2" xfId="32130" xr:uid="{B57CE081-1107-4F7B-B87B-7F21B28F3C26}"/>
    <cellStyle name="Output 5 4 12" xfId="32131" xr:uid="{E5D7DB40-0789-485C-BF96-C6DE59C7E442}"/>
    <cellStyle name="Output 5 4 2" xfId="32132" xr:uid="{994DCD81-1100-4E16-A185-DBF4F30311C0}"/>
    <cellStyle name="Output 5 4 2 10" xfId="32133" xr:uid="{7363872C-6156-4D73-BAA6-3BB07152FCA2}"/>
    <cellStyle name="Output 5 4 2 10 2" xfId="32134" xr:uid="{07C1205A-8CF0-4BB9-AE82-2E5B5193CF40}"/>
    <cellStyle name="Output 5 4 2 11" xfId="32135" xr:uid="{22D5306C-4DBA-4B99-BE70-1E06584DAD05}"/>
    <cellStyle name="Output 5 4 2 2" xfId="32136" xr:uid="{6F6335BF-3973-4E36-A53C-1F8DDB76C3CD}"/>
    <cellStyle name="Output 5 4 2 2 2" xfId="32137" xr:uid="{8F41B438-E97B-4DE2-9295-F2B8C54F2BBA}"/>
    <cellStyle name="Output 5 4 2 2 2 2" xfId="32138" xr:uid="{D79AAF13-2573-4178-A00D-6C7507AAF154}"/>
    <cellStyle name="Output 5 4 2 2 2 3" xfId="32139" xr:uid="{C4CA7F6A-19E2-4471-9A1E-C9672F26B7CA}"/>
    <cellStyle name="Output 5 4 2 2 3" xfId="32140" xr:uid="{6E754ECA-DFC8-49C9-8EE8-1A4B4E4142E1}"/>
    <cellStyle name="Output 5 4 2 2 3 2" xfId="32141" xr:uid="{07E30991-A3B9-4CF5-A70D-839D29B19ED0}"/>
    <cellStyle name="Output 5 4 2 2 4" xfId="32142" xr:uid="{D4A94B4E-F7D4-4132-ABB8-5F6F01738AE8}"/>
    <cellStyle name="Output 5 4 2 2 5" xfId="32143" xr:uid="{857BA019-A77B-46F1-AC4E-6963213B2E85}"/>
    <cellStyle name="Output 5 4 2 2 6" xfId="32144" xr:uid="{FB559D72-A2E4-4C3D-927B-1AC1586E1C38}"/>
    <cellStyle name="Output 5 4 2 3" xfId="32145" xr:uid="{DB9AF61F-EB0A-4B7C-BC39-2817DDA0255E}"/>
    <cellStyle name="Output 5 4 2 3 2" xfId="32146" xr:uid="{6B6C3AC3-9D96-4F4D-B4DA-9F01ACC79CCC}"/>
    <cellStyle name="Output 5 4 2 3 3" xfId="32147" xr:uid="{9A481B98-A82B-403A-839C-1E76AC54E3A3}"/>
    <cellStyle name="Output 5 4 2 4" xfId="32148" xr:uid="{916115E8-0D6D-45F3-8DED-A0E4B8CF598E}"/>
    <cellStyle name="Output 5 4 2 4 2" xfId="32149" xr:uid="{F1D7FA29-4CE6-46E5-923A-A4D6D2B720EC}"/>
    <cellStyle name="Output 5 4 2 4 3" xfId="32150" xr:uid="{84ADAB36-E8F1-428B-84B3-BE30823395F9}"/>
    <cellStyle name="Output 5 4 2 5" xfId="32151" xr:uid="{44510D48-2D0A-4B9C-A268-92BCAA72F97C}"/>
    <cellStyle name="Output 5 4 2 5 2" xfId="32152" xr:uid="{78FDE3E2-8B87-4D39-A547-EE233E70A3DF}"/>
    <cellStyle name="Output 5 4 2 5 3" xfId="32153" xr:uid="{F81F033E-123D-46F0-8ED5-CD5FEFFB0856}"/>
    <cellStyle name="Output 5 4 2 6" xfId="32154" xr:uid="{F340D613-3AC9-41DF-B4D9-E8A661CDD66E}"/>
    <cellStyle name="Output 5 4 2 6 2" xfId="32155" xr:uid="{17EF131B-5C4E-44CC-8CE9-B00A47F6322C}"/>
    <cellStyle name="Output 5 4 2 6 3" xfId="32156" xr:uid="{23905205-CB28-4B68-8BD5-3D95484FD3BD}"/>
    <cellStyle name="Output 5 4 2 7" xfId="32157" xr:uid="{84CB8987-E77C-4A0A-8AF8-9E8D44395BC0}"/>
    <cellStyle name="Output 5 4 2 7 2" xfId="32158" xr:uid="{2347C891-A86F-4D95-B54C-1D66DBB402DE}"/>
    <cellStyle name="Output 5 4 2 7 3" xfId="32159" xr:uid="{EA8D0257-5ACF-4287-900F-11D89595993D}"/>
    <cellStyle name="Output 5 4 2 8" xfId="32160" xr:uid="{EF0DC0F1-0E2B-42C8-B08F-32B12A868044}"/>
    <cellStyle name="Output 5 4 2 8 2" xfId="32161" xr:uid="{3A987554-ABC4-4F97-AE54-1D44ACCF4A8C}"/>
    <cellStyle name="Output 5 4 2 8 3" xfId="32162" xr:uid="{F5361C2B-8296-4F5A-8C49-107AED0AFE4B}"/>
    <cellStyle name="Output 5 4 2 9" xfId="32163" xr:uid="{FD789A40-E5F1-44E1-9F1B-A4A1BE410F45}"/>
    <cellStyle name="Output 5 4 2 9 2" xfId="32164" xr:uid="{E2F88B2C-92AE-4C37-AEBE-FBFEB98DF69F}"/>
    <cellStyle name="Output 5 4 2 9 3" xfId="32165" xr:uid="{6DCE697E-F3C7-418D-8FE2-085409DEA876}"/>
    <cellStyle name="Output 5 4 3" xfId="32166" xr:uid="{EF726896-435D-4C7D-98AD-3EE414C2138F}"/>
    <cellStyle name="Output 5 4 3 2" xfId="32167" xr:uid="{954661AC-C9E6-4836-AEC4-A85C22592067}"/>
    <cellStyle name="Output 5 4 3 2 2" xfId="32168" xr:uid="{1DAC2274-A82F-4064-A9D4-3F2432A4AA79}"/>
    <cellStyle name="Output 5 4 3 2 3" xfId="32169" xr:uid="{2254DBDF-2D66-48D5-BB64-F1D600D4D5A4}"/>
    <cellStyle name="Output 5 4 3 2 4" xfId="32170" xr:uid="{08EE3840-2F76-43DF-89DE-D86625AC6977}"/>
    <cellStyle name="Output 5 4 3 3" xfId="32171" xr:uid="{70273EE6-1A0E-4907-AB16-4438A6786444}"/>
    <cellStyle name="Output 5 4 3 3 2" xfId="32172" xr:uid="{D01D836C-78CB-4B6E-B9F7-E90A2BAEFBC4}"/>
    <cellStyle name="Output 5 4 3 4" xfId="32173" xr:uid="{F2C5EA82-C7BC-4DAC-BCBF-8145FD20A816}"/>
    <cellStyle name="Output 5 4 3 5" xfId="32174" xr:uid="{23870ACD-69CF-4B1E-BC18-20815363EB6B}"/>
    <cellStyle name="Output 5 4 3 6" xfId="32175" xr:uid="{3DB602FD-8F42-475F-BF98-511603C5DEF9}"/>
    <cellStyle name="Output 5 4 4" xfId="32176" xr:uid="{2A759FEE-02D1-4F1F-8FD1-046621C83461}"/>
    <cellStyle name="Output 5 4 4 2" xfId="32177" xr:uid="{D68AF10F-1908-44DC-9319-D705AC15F1B0}"/>
    <cellStyle name="Output 5 4 4 2 2" xfId="32178" xr:uid="{51F2E89E-5F43-49B9-B52C-9AEC4D5934A2}"/>
    <cellStyle name="Output 5 4 4 2 3" xfId="32179" xr:uid="{DD11BA4C-1C75-4C7C-99F8-89949EB2D83B}"/>
    <cellStyle name="Output 5 4 4 3" xfId="32180" xr:uid="{384702BC-1023-4190-8DD4-2101A2EF9184}"/>
    <cellStyle name="Output 5 4 4 4" xfId="32181" xr:uid="{583D6DFB-050B-4E2B-9851-9E0BA7388B6D}"/>
    <cellStyle name="Output 5 4 4 5" xfId="32182" xr:uid="{BCB87B99-2170-4D0E-A90F-1BE7CF7BCE28}"/>
    <cellStyle name="Output 5 4 5" xfId="32183" xr:uid="{DEABBF7D-C86D-4481-910B-77F3744A52CA}"/>
    <cellStyle name="Output 5 4 5 2" xfId="32184" xr:uid="{567304E9-DC72-44FF-8759-A5502A7B0B89}"/>
    <cellStyle name="Output 5 4 5 2 2" xfId="32185" xr:uid="{BCB8C235-5B2E-4B86-86D4-32D9D7B8B843}"/>
    <cellStyle name="Output 5 4 5 2 3" xfId="32186" xr:uid="{F3B45207-436F-4EA9-8123-E84E9D0BD17F}"/>
    <cellStyle name="Output 5 4 5 3" xfId="32187" xr:uid="{0B0E5E8B-3CCC-43CA-A4AB-D1B51E825DCE}"/>
    <cellStyle name="Output 5 4 5 4" xfId="32188" xr:uid="{4CBD8927-AA24-4AF7-AE38-BAF373AB55DB}"/>
    <cellStyle name="Output 5 4 6" xfId="32189" xr:uid="{E4C6AE64-73FC-4C54-B44E-C4907F3CF494}"/>
    <cellStyle name="Output 5 4 6 2" xfId="32190" xr:uid="{AF5E4737-A1E9-408F-A7B7-BDBFFE318F9B}"/>
    <cellStyle name="Output 5 4 6 3" xfId="32191" xr:uid="{2FAECE78-9241-4CDB-B08B-CE7C9AD5BA95}"/>
    <cellStyle name="Output 5 4 7" xfId="32192" xr:uid="{F5E90EEB-B5C6-44CD-9408-5F5C9C20ACF3}"/>
    <cellStyle name="Output 5 4 7 2" xfId="32193" xr:uid="{3DE1CA99-E665-4A7A-90C1-D2C491AD99F7}"/>
    <cellStyle name="Output 5 4 7 3" xfId="32194" xr:uid="{E676D9C6-552A-4E23-82AA-44F29A53C6A7}"/>
    <cellStyle name="Output 5 4 8" xfId="32195" xr:uid="{AD1CA112-5E3B-4A5B-8867-FDF7804DE1FB}"/>
    <cellStyle name="Output 5 4 8 2" xfId="32196" xr:uid="{7F5F6627-0859-4421-A595-BC565AE87D74}"/>
    <cellStyle name="Output 5 4 8 3" xfId="32197" xr:uid="{091079B0-E11A-42AF-BB64-14FA640E5AA2}"/>
    <cellStyle name="Output 5 4 9" xfId="32198" xr:uid="{2A1000B8-1A8B-444D-A539-59FA8AEAB605}"/>
    <cellStyle name="Output 5 4 9 2" xfId="32199" xr:uid="{57CCB952-2D54-47AC-8E7E-ADBE796B090C}"/>
    <cellStyle name="Output 5 4 9 3" xfId="32200" xr:uid="{C6FD415B-97AC-45E8-87B3-D7A1295E579D}"/>
    <cellStyle name="Output 5 5" xfId="32201" xr:uid="{AA421707-C7C0-4DA6-9B4B-269DC0A23BB0}"/>
    <cellStyle name="Output 5 5 10" xfId="32202" xr:uid="{AD0026C0-5B17-4F5A-BD3E-2696AE9F8B01}"/>
    <cellStyle name="Output 5 5 10 2" xfId="32203" xr:uid="{29B3A48C-173F-4A21-B7D4-A4C39FEF35D9}"/>
    <cellStyle name="Output 5 5 10 3" xfId="32204" xr:uid="{21168FE5-6E37-4E88-AB43-C80D2F4B39E8}"/>
    <cellStyle name="Output 5 5 11" xfId="32205" xr:uid="{07C00EFC-157C-46E8-9FD7-56687A9C0FF7}"/>
    <cellStyle name="Output 5 5 11 2" xfId="32206" xr:uid="{F2634FC4-1066-4F73-A78B-67ED6BD4F73C}"/>
    <cellStyle name="Output 5 5 12" xfId="32207" xr:uid="{555D4650-CE0F-4973-80E1-81BCEB0E3090}"/>
    <cellStyle name="Output 5 5 2" xfId="32208" xr:uid="{C4D05EEB-9F5B-4B9E-9C34-04EEA162B925}"/>
    <cellStyle name="Output 5 5 2 10" xfId="32209" xr:uid="{89A1D4CD-1632-4742-AE9B-A582E7F9F0EC}"/>
    <cellStyle name="Output 5 5 2 10 2" xfId="32210" xr:uid="{CB748B29-8670-45FE-9B5B-CF1D728AF81C}"/>
    <cellStyle name="Output 5 5 2 11" xfId="32211" xr:uid="{85314520-8516-4800-95BA-48B8438CF2D2}"/>
    <cellStyle name="Output 5 5 2 2" xfId="32212" xr:uid="{7F9F3D8F-C31B-4A67-B6AA-1D4E3A80FBF4}"/>
    <cellStyle name="Output 5 5 2 2 2" xfId="32213" xr:uid="{2A7973D9-8A5C-457B-992D-B73107FE6426}"/>
    <cellStyle name="Output 5 5 2 2 2 2" xfId="32214" xr:uid="{9CA6979E-D20D-48B8-9A44-151432A67C76}"/>
    <cellStyle name="Output 5 5 2 2 2 3" xfId="32215" xr:uid="{03C1CC13-D1B2-4E0F-83AC-3A0A294255EA}"/>
    <cellStyle name="Output 5 5 2 2 3" xfId="32216" xr:uid="{E269499B-21C1-4F8B-87F4-F3AFF3AF13C8}"/>
    <cellStyle name="Output 5 5 2 2 3 2" xfId="32217" xr:uid="{00A424C4-E0CB-47EA-83C5-6AEC674BF093}"/>
    <cellStyle name="Output 5 5 2 2 4" xfId="32218" xr:uid="{000FAC64-FCB0-4A9B-8696-0733ACC717FA}"/>
    <cellStyle name="Output 5 5 2 2 5" xfId="32219" xr:uid="{AC134E73-2A82-4CD0-9D58-D11515D56001}"/>
    <cellStyle name="Output 5 5 2 2 6" xfId="32220" xr:uid="{0675CDD2-FBE1-4E7D-B1D1-6F7000C37F8F}"/>
    <cellStyle name="Output 5 5 2 3" xfId="32221" xr:uid="{F0AF3377-C326-4748-80C9-7E0ACA22F6F0}"/>
    <cellStyle name="Output 5 5 2 3 2" xfId="32222" xr:uid="{021EB2E7-8671-4F95-B9C0-C747615DAF3D}"/>
    <cellStyle name="Output 5 5 2 3 3" xfId="32223" xr:uid="{77A97F3D-F923-4861-825A-22ED36CF4E42}"/>
    <cellStyle name="Output 5 5 2 4" xfId="32224" xr:uid="{510A6905-9B9A-448B-BA68-70A7C7F47DFE}"/>
    <cellStyle name="Output 5 5 2 4 2" xfId="32225" xr:uid="{311CFB7A-F019-45CA-8985-0731EF3F0335}"/>
    <cellStyle name="Output 5 5 2 4 3" xfId="32226" xr:uid="{DFC6FB73-6466-4CA3-BCE3-0E0BFD9506EA}"/>
    <cellStyle name="Output 5 5 2 5" xfId="32227" xr:uid="{BD0A188D-2B1D-4A3B-86EA-5F973AB9C95C}"/>
    <cellStyle name="Output 5 5 2 5 2" xfId="32228" xr:uid="{B59E3B50-B8D7-4431-AA65-BD99A6C53F4F}"/>
    <cellStyle name="Output 5 5 2 5 3" xfId="32229" xr:uid="{FA6AFC03-D0C0-476B-823A-FD4C4F9B86A2}"/>
    <cellStyle name="Output 5 5 2 6" xfId="32230" xr:uid="{D37E6668-1B26-4426-B0A3-9DCBA7A5CDBB}"/>
    <cellStyle name="Output 5 5 2 6 2" xfId="32231" xr:uid="{CC5F3B9D-072C-4B20-A32E-1E8C201089B2}"/>
    <cellStyle name="Output 5 5 2 6 3" xfId="32232" xr:uid="{28B69E22-23E4-4F8A-87E3-9ACC425E9FC3}"/>
    <cellStyle name="Output 5 5 2 7" xfId="32233" xr:uid="{E5A2335E-1BA0-48B0-9266-29E5BD559045}"/>
    <cellStyle name="Output 5 5 2 7 2" xfId="32234" xr:uid="{C0B4BF92-D4E8-400A-A18E-CF823AF88C5D}"/>
    <cellStyle name="Output 5 5 2 7 3" xfId="32235" xr:uid="{81A0BF67-1CE5-40AB-9E39-E96F9C23C4F3}"/>
    <cellStyle name="Output 5 5 2 8" xfId="32236" xr:uid="{17EE3C8A-D9DF-471D-BC36-8621463B1AA2}"/>
    <cellStyle name="Output 5 5 2 8 2" xfId="32237" xr:uid="{AD7B2684-A75E-42DB-87AD-8DE161C13AE0}"/>
    <cellStyle name="Output 5 5 2 8 3" xfId="32238" xr:uid="{FEA7DFB5-4B06-4C46-862C-CCDB5E830422}"/>
    <cellStyle name="Output 5 5 2 9" xfId="32239" xr:uid="{F6E4E845-19E9-4530-8448-A79F1AE3764C}"/>
    <cellStyle name="Output 5 5 2 9 2" xfId="32240" xr:uid="{168A9628-FFEB-46E5-90FE-EB47CFC30CCA}"/>
    <cellStyle name="Output 5 5 2 9 3" xfId="32241" xr:uid="{7D7078C0-DA84-4855-AF6B-655D3BB6ADA8}"/>
    <cellStyle name="Output 5 5 3" xfId="32242" xr:uid="{2AD2C9DA-DBCC-44EC-B55C-559FBDAFFCE5}"/>
    <cellStyle name="Output 5 5 3 2" xfId="32243" xr:uid="{7DD8E6E4-524B-4D99-953B-61482389FD77}"/>
    <cellStyle name="Output 5 5 3 2 2" xfId="32244" xr:uid="{00D3BDF7-AF6F-4272-897E-D89F091A76AF}"/>
    <cellStyle name="Output 5 5 3 2 3" xfId="32245" xr:uid="{9D8F42F8-92C0-4231-A71E-B74417F261C7}"/>
    <cellStyle name="Output 5 5 3 2 4" xfId="32246" xr:uid="{D9F42B34-E443-4734-A206-A7A007923A26}"/>
    <cellStyle name="Output 5 5 3 3" xfId="32247" xr:uid="{B5C91F62-AFD0-4888-B9AB-B816D8F8F8FA}"/>
    <cellStyle name="Output 5 5 3 3 2" xfId="32248" xr:uid="{F3809D11-453C-44EC-8DFA-1104D581DA5A}"/>
    <cellStyle name="Output 5 5 3 4" xfId="32249" xr:uid="{DFA7F5EA-CE6A-4F53-B5AE-8412A8E9F60A}"/>
    <cellStyle name="Output 5 5 3 5" xfId="32250" xr:uid="{4C290B2E-276D-4CB8-95C8-175AC2D4A734}"/>
    <cellStyle name="Output 5 5 3 6" xfId="32251" xr:uid="{CFF49FAD-002C-4994-8E11-0B4B3D7C1980}"/>
    <cellStyle name="Output 5 5 4" xfId="32252" xr:uid="{21B6B4C1-121B-410C-ADEB-105C88824FE8}"/>
    <cellStyle name="Output 5 5 4 2" xfId="32253" xr:uid="{8D968571-6E11-4FE9-B7C1-A798FB84C482}"/>
    <cellStyle name="Output 5 5 4 2 2" xfId="32254" xr:uid="{B5D5A6E9-8A05-441A-8830-570EB7042E8E}"/>
    <cellStyle name="Output 5 5 4 2 3" xfId="32255" xr:uid="{C5CEEFA8-70CB-4E09-999F-B5334B8FAAC3}"/>
    <cellStyle name="Output 5 5 4 3" xfId="32256" xr:uid="{B559FF4E-3950-4254-AC2C-D92BC2087A82}"/>
    <cellStyle name="Output 5 5 4 4" xfId="32257" xr:uid="{5F852CE2-EC32-42BF-BD38-EB20594DD286}"/>
    <cellStyle name="Output 5 5 4 5" xfId="32258" xr:uid="{C103F46C-DBAD-4F54-A6F2-FC7465AF5FBD}"/>
    <cellStyle name="Output 5 5 5" xfId="32259" xr:uid="{044621CB-B887-4056-984C-AD046C27362D}"/>
    <cellStyle name="Output 5 5 5 2" xfId="32260" xr:uid="{8C439012-FF6E-48AB-A8A3-E34BA949642C}"/>
    <cellStyle name="Output 5 5 5 2 2" xfId="32261" xr:uid="{613D6399-5AED-4315-B40D-01E45C48F9E6}"/>
    <cellStyle name="Output 5 5 5 2 3" xfId="32262" xr:uid="{1AC049B3-9B7D-4D0E-A6DB-3F876F81F2FB}"/>
    <cellStyle name="Output 5 5 5 3" xfId="32263" xr:uid="{25FC7C39-12ED-4343-A2F0-18BF7973F30A}"/>
    <cellStyle name="Output 5 5 5 4" xfId="32264" xr:uid="{41FEAB70-D382-4C2F-B393-A3F55DCA9B9A}"/>
    <cellStyle name="Output 5 5 6" xfId="32265" xr:uid="{4B50C15D-D9A8-413D-87C0-F9E48D81858B}"/>
    <cellStyle name="Output 5 5 6 2" xfId="32266" xr:uid="{705F045F-18F4-48D5-A1CE-CFDB44BB80B4}"/>
    <cellStyle name="Output 5 5 6 3" xfId="32267" xr:uid="{46DD03A7-04B4-431A-A175-AEE89B4DD294}"/>
    <cellStyle name="Output 5 5 7" xfId="32268" xr:uid="{BFDA6CB6-5D38-4C6C-9922-B6F39294B8EE}"/>
    <cellStyle name="Output 5 5 7 2" xfId="32269" xr:uid="{7617E6FA-75F1-492B-8A75-FF8F9017C708}"/>
    <cellStyle name="Output 5 5 7 3" xfId="32270" xr:uid="{56109A71-D033-478D-86B9-E6827DF3977E}"/>
    <cellStyle name="Output 5 5 8" xfId="32271" xr:uid="{FFD109B1-0D80-4DA6-9BD2-AC827002F310}"/>
    <cellStyle name="Output 5 5 8 2" xfId="32272" xr:uid="{3676D130-8CE7-418F-9DE9-683441C8E88C}"/>
    <cellStyle name="Output 5 5 8 3" xfId="32273" xr:uid="{BC63FF54-09CE-4A3E-BE6F-EE4B21C8766F}"/>
    <cellStyle name="Output 5 5 9" xfId="32274" xr:uid="{F81BF9B6-3DB2-46B9-AA3D-7C8457A69E4B}"/>
    <cellStyle name="Output 5 5 9 2" xfId="32275" xr:uid="{6E455C9A-4E7F-4F12-BA4B-28008565B157}"/>
    <cellStyle name="Output 5 5 9 3" xfId="32276" xr:uid="{1760B659-ADD1-44D6-AA90-A283739FCBF3}"/>
    <cellStyle name="Output 5 6" xfId="32277" xr:uid="{016CC2FF-13B5-4E07-967D-A7D4313B7282}"/>
    <cellStyle name="Output 5 6 10" xfId="32278" xr:uid="{3395DE9C-F5BC-4FB3-80C1-AC68EBAEFA75}"/>
    <cellStyle name="Output 5 6 10 2" xfId="32279" xr:uid="{00C716D5-6D20-49A9-A213-57B30E5E3435}"/>
    <cellStyle name="Output 5 6 10 3" xfId="32280" xr:uid="{898B7DDE-1122-40AF-B66A-CB535FB5F326}"/>
    <cellStyle name="Output 5 6 11" xfId="32281" xr:uid="{5FDBDDF4-0B13-4D6E-BB56-8247FCA31B05}"/>
    <cellStyle name="Output 5 6 11 2" xfId="32282" xr:uid="{0A71807C-4753-4354-A368-C00623C3B3E1}"/>
    <cellStyle name="Output 5 6 12" xfId="32283" xr:uid="{EADCDAA3-5E58-4AD1-B2A8-396B8373AE56}"/>
    <cellStyle name="Output 5 6 2" xfId="32284" xr:uid="{C3051744-218A-49F8-9F27-8448EC8787E6}"/>
    <cellStyle name="Output 5 6 2 10" xfId="32285" xr:uid="{D3CAD896-5771-4432-B289-4B29EE7D0620}"/>
    <cellStyle name="Output 5 6 2 10 2" xfId="32286" xr:uid="{5699DE41-5AB8-4E48-A157-5DEA4FDD3D51}"/>
    <cellStyle name="Output 5 6 2 11" xfId="32287" xr:uid="{DFE5CC44-DCF5-45A2-B534-FB929F482952}"/>
    <cellStyle name="Output 5 6 2 2" xfId="32288" xr:uid="{8774D0AE-92BD-4D9F-879F-AF1BE4075967}"/>
    <cellStyle name="Output 5 6 2 2 2" xfId="32289" xr:uid="{4B89A09D-93CE-4A03-B92C-1B59678ED8DC}"/>
    <cellStyle name="Output 5 6 2 2 2 2" xfId="32290" xr:uid="{CDD09C47-9C77-4E0C-BB2B-B41DE53024DD}"/>
    <cellStyle name="Output 5 6 2 2 2 3" xfId="32291" xr:uid="{5B77B9B2-EB70-46BC-85B8-2C0C6A7E6DB8}"/>
    <cellStyle name="Output 5 6 2 2 3" xfId="32292" xr:uid="{FFAF3C86-3767-4D94-9B19-B66FA7D2CA9D}"/>
    <cellStyle name="Output 5 6 2 2 3 2" xfId="32293" xr:uid="{730E9B75-DE04-4776-AF12-267004685E29}"/>
    <cellStyle name="Output 5 6 2 2 4" xfId="32294" xr:uid="{43C2A0E9-5AA2-43D4-96A8-AD5D895C225C}"/>
    <cellStyle name="Output 5 6 2 2 5" xfId="32295" xr:uid="{B5F8BA67-CF92-403A-8101-EFDC6F8E0C34}"/>
    <cellStyle name="Output 5 6 2 2 6" xfId="32296" xr:uid="{5F059572-C737-4BF2-B3C6-73D76ADB0242}"/>
    <cellStyle name="Output 5 6 2 3" xfId="32297" xr:uid="{926949EE-D74C-4645-B006-D056437680FD}"/>
    <cellStyle name="Output 5 6 2 3 2" xfId="32298" xr:uid="{BCE855E9-9649-4FC6-8739-B617645D3E14}"/>
    <cellStyle name="Output 5 6 2 3 3" xfId="32299" xr:uid="{8280BE0B-811B-453F-A377-FAFC30C53CDA}"/>
    <cellStyle name="Output 5 6 2 4" xfId="32300" xr:uid="{4567D6C6-C578-4A94-885E-173739A9E3F5}"/>
    <cellStyle name="Output 5 6 2 4 2" xfId="32301" xr:uid="{015A132B-BB37-4E75-9A61-9FB710B672A7}"/>
    <cellStyle name="Output 5 6 2 4 3" xfId="32302" xr:uid="{CC655891-A68E-4B90-8428-203D8E6736C3}"/>
    <cellStyle name="Output 5 6 2 5" xfId="32303" xr:uid="{94BDE882-C5B0-4F68-A33F-2013B94C7E79}"/>
    <cellStyle name="Output 5 6 2 5 2" xfId="32304" xr:uid="{A43FBCF5-8937-4714-8CA4-01202DFC4743}"/>
    <cellStyle name="Output 5 6 2 5 3" xfId="32305" xr:uid="{1712CB39-2999-40F8-A201-843DF8BA4771}"/>
    <cellStyle name="Output 5 6 2 6" xfId="32306" xr:uid="{DBE472EF-4616-4754-A540-B3ABD492FB18}"/>
    <cellStyle name="Output 5 6 2 6 2" xfId="32307" xr:uid="{2E252539-9121-47E7-96A1-3E8BAE90F2E7}"/>
    <cellStyle name="Output 5 6 2 6 3" xfId="32308" xr:uid="{3470D565-381E-443C-9FF6-1D5FCE5E998D}"/>
    <cellStyle name="Output 5 6 2 7" xfId="32309" xr:uid="{5C45268A-68DA-4DEC-BBA0-80D10ADDF83A}"/>
    <cellStyle name="Output 5 6 2 7 2" xfId="32310" xr:uid="{461856BF-E760-4246-88E6-0580DF2C4BAD}"/>
    <cellStyle name="Output 5 6 2 7 3" xfId="32311" xr:uid="{1E6E2CB6-BC5F-48E6-BFE4-DB7AD2C23B3E}"/>
    <cellStyle name="Output 5 6 2 8" xfId="32312" xr:uid="{CDDBB2D8-78DF-4BA0-94A5-EBC2139160D9}"/>
    <cellStyle name="Output 5 6 2 8 2" xfId="32313" xr:uid="{BC8CD033-96D1-4E08-B271-F0BE322AE447}"/>
    <cellStyle name="Output 5 6 2 8 3" xfId="32314" xr:uid="{0425A7D0-7EA9-4AE8-B2E2-0E904756DC1A}"/>
    <cellStyle name="Output 5 6 2 9" xfId="32315" xr:uid="{C3FA6345-5AD9-443B-8BE0-ADFBD6AA2A87}"/>
    <cellStyle name="Output 5 6 2 9 2" xfId="32316" xr:uid="{67BAF4C1-6B3B-4ECB-863C-BFF10D0E0370}"/>
    <cellStyle name="Output 5 6 2 9 3" xfId="32317" xr:uid="{E84774BF-89C8-4C73-9545-76D289D02FF0}"/>
    <cellStyle name="Output 5 6 3" xfId="32318" xr:uid="{0695C5B3-14C1-4D4A-8411-5A55D8ADBF94}"/>
    <cellStyle name="Output 5 6 3 2" xfId="32319" xr:uid="{AEFF5C89-34A9-442E-95DA-325CC24718B3}"/>
    <cellStyle name="Output 5 6 3 2 2" xfId="32320" xr:uid="{31E8A5A8-9EED-4F13-AA3B-51AF02A5E4F7}"/>
    <cellStyle name="Output 5 6 3 2 3" xfId="32321" xr:uid="{6B336109-3E62-4EE9-9C0E-F41A9F20B00F}"/>
    <cellStyle name="Output 5 6 3 2 4" xfId="32322" xr:uid="{8A258B5C-5FCB-4A72-8890-CBDC33F84C64}"/>
    <cellStyle name="Output 5 6 3 3" xfId="32323" xr:uid="{666660BA-25C1-49C9-9BDF-252031954B7E}"/>
    <cellStyle name="Output 5 6 3 3 2" xfId="32324" xr:uid="{C886FA6E-745D-40C6-98CB-B1A8BADA6559}"/>
    <cellStyle name="Output 5 6 3 4" xfId="32325" xr:uid="{2DCE33FA-A8AF-4127-A155-4459C36199B6}"/>
    <cellStyle name="Output 5 6 3 5" xfId="32326" xr:uid="{2FFD78EF-499A-482E-8B2F-865A87765E82}"/>
    <cellStyle name="Output 5 6 3 6" xfId="32327" xr:uid="{49F9339A-2CB7-4E37-BAB8-EA3C58B28D91}"/>
    <cellStyle name="Output 5 6 4" xfId="32328" xr:uid="{156BD61A-F106-4880-8FCE-F72956EA885B}"/>
    <cellStyle name="Output 5 6 4 2" xfId="32329" xr:uid="{67EBFA62-09B8-4052-8C74-17527B120086}"/>
    <cellStyle name="Output 5 6 4 2 2" xfId="32330" xr:uid="{BA7F0ECB-16E4-4685-BBAA-83DEABEC8BD8}"/>
    <cellStyle name="Output 5 6 4 2 3" xfId="32331" xr:uid="{710B7CB6-4D96-4AF2-9869-8A750F3F3124}"/>
    <cellStyle name="Output 5 6 4 3" xfId="32332" xr:uid="{1FEA8295-B801-4007-8912-E44167FDB21C}"/>
    <cellStyle name="Output 5 6 4 4" xfId="32333" xr:uid="{9252D8C8-D370-4F4F-8357-753C1D9246D8}"/>
    <cellStyle name="Output 5 6 4 5" xfId="32334" xr:uid="{DE7E98F3-693A-4140-B60D-A483C71C5411}"/>
    <cellStyle name="Output 5 6 5" xfId="32335" xr:uid="{83CED8EC-B938-4F56-8303-B81E17DE1E9C}"/>
    <cellStyle name="Output 5 6 5 2" xfId="32336" xr:uid="{C59F7298-F3A2-422A-B300-2F75513A15AA}"/>
    <cellStyle name="Output 5 6 5 2 2" xfId="32337" xr:uid="{BF0921FB-55FC-403B-937F-BBC802B4B025}"/>
    <cellStyle name="Output 5 6 5 2 3" xfId="32338" xr:uid="{A8BBB037-B58E-44B0-9347-599B7199AB54}"/>
    <cellStyle name="Output 5 6 5 3" xfId="32339" xr:uid="{2CA2D3DF-3603-4AF4-A573-7D71144FA2A1}"/>
    <cellStyle name="Output 5 6 5 4" xfId="32340" xr:uid="{F2E91254-1A5C-459C-A9EB-AEEE88CCF268}"/>
    <cellStyle name="Output 5 6 6" xfId="32341" xr:uid="{9833B9F2-E6A8-4AEC-9EED-061252FEBDB5}"/>
    <cellStyle name="Output 5 6 6 2" xfId="32342" xr:uid="{AD48F0A5-E5F0-41DA-813F-F1D4A29745FF}"/>
    <cellStyle name="Output 5 6 6 3" xfId="32343" xr:uid="{253F1F9A-F0B8-4172-AC9A-93C09922C970}"/>
    <cellStyle name="Output 5 6 7" xfId="32344" xr:uid="{F16B5C74-D10B-44AF-9DEB-A8EE6EF7B3D9}"/>
    <cellStyle name="Output 5 6 7 2" xfId="32345" xr:uid="{431AC322-C67D-4DCB-BEA3-39B7F22DDC71}"/>
    <cellStyle name="Output 5 6 7 3" xfId="32346" xr:uid="{D91BC107-714D-47C4-81CF-1AA492C0F6FC}"/>
    <cellStyle name="Output 5 6 8" xfId="32347" xr:uid="{E7C122F7-9BCD-450E-ADF5-51674B6ECCA5}"/>
    <cellStyle name="Output 5 6 8 2" xfId="32348" xr:uid="{13B6D8BD-CBDE-4CC5-A36A-8BBCBE73FD2A}"/>
    <cellStyle name="Output 5 6 8 3" xfId="32349" xr:uid="{5CA1F127-3959-4C2D-B4D7-A51A767DA16B}"/>
    <cellStyle name="Output 5 6 9" xfId="32350" xr:uid="{8BB382C5-D05A-4CD1-833C-7AC53ABF6620}"/>
    <cellStyle name="Output 5 6 9 2" xfId="32351" xr:uid="{1D22C8FF-7D47-4CE2-999B-BBF8AEAB6D2D}"/>
    <cellStyle name="Output 5 6 9 3" xfId="32352" xr:uid="{FE703616-D5F6-46A2-A3B3-21712F5E1827}"/>
    <cellStyle name="Output 5 7" xfId="32353" xr:uid="{D3D9B03D-C44D-4C2E-AEB8-0B380AEFC15E}"/>
    <cellStyle name="Output 5 7 10" xfId="32354" xr:uid="{D72BB169-9ACF-4AB4-8DC9-A16AAB0AFEF2}"/>
    <cellStyle name="Output 5 7 10 2" xfId="32355" xr:uid="{A0B23E7F-A18C-4FBD-AFA1-DF1CBB556E4E}"/>
    <cellStyle name="Output 5 7 10 3" xfId="32356" xr:uid="{D8761FBB-1A32-45AB-B118-8DF67DD21A59}"/>
    <cellStyle name="Output 5 7 11" xfId="32357" xr:uid="{BDB92B51-4BBB-4DFA-8EC4-0772DC14EBE0}"/>
    <cellStyle name="Output 5 7 11 2" xfId="32358" xr:uid="{776B57F5-58AA-48FE-AB78-F0DCE936DA51}"/>
    <cellStyle name="Output 5 7 12" xfId="32359" xr:uid="{DB16D962-EAC5-4F90-BE3D-505072C048F0}"/>
    <cellStyle name="Output 5 7 2" xfId="32360" xr:uid="{F296F7EF-B18D-46BF-BB2D-811B713BF719}"/>
    <cellStyle name="Output 5 7 2 10" xfId="32361" xr:uid="{F7BE63DF-0651-4212-8863-31AE378D0A17}"/>
    <cellStyle name="Output 5 7 2 10 2" xfId="32362" xr:uid="{BF7C820D-6014-4260-96E3-D6C38F64E923}"/>
    <cellStyle name="Output 5 7 2 11" xfId="32363" xr:uid="{6C673FAD-29F5-4B58-BD64-D5B016C1FEBE}"/>
    <cellStyle name="Output 5 7 2 2" xfId="32364" xr:uid="{148EE717-36DF-481D-AEB2-F3847031C63D}"/>
    <cellStyle name="Output 5 7 2 2 2" xfId="32365" xr:uid="{E4AA4032-D60C-4D89-A208-69D14986902D}"/>
    <cellStyle name="Output 5 7 2 2 2 2" xfId="32366" xr:uid="{96B81932-738D-4FFB-901A-1C45894CE915}"/>
    <cellStyle name="Output 5 7 2 2 2 3" xfId="32367" xr:uid="{2BBE83DE-A6E0-403D-B647-3727F7978276}"/>
    <cellStyle name="Output 5 7 2 2 3" xfId="32368" xr:uid="{E98AE274-E4C1-4FB6-B9BC-7678DA526AB2}"/>
    <cellStyle name="Output 5 7 2 2 3 2" xfId="32369" xr:uid="{8F7C835E-1DE3-456B-A460-E2087B144A6A}"/>
    <cellStyle name="Output 5 7 2 2 4" xfId="32370" xr:uid="{649FFE0C-249F-4A27-A72A-0EBCCFE3C5D4}"/>
    <cellStyle name="Output 5 7 2 2 5" xfId="32371" xr:uid="{E1D31C63-1468-4946-A10A-879ABF1CDE20}"/>
    <cellStyle name="Output 5 7 2 2 6" xfId="32372" xr:uid="{B07D61ED-3842-4C98-AE1B-E3A16E9225EF}"/>
    <cellStyle name="Output 5 7 2 3" xfId="32373" xr:uid="{04B8D116-EF12-46AB-AA2E-B49ECB48470B}"/>
    <cellStyle name="Output 5 7 2 3 2" xfId="32374" xr:uid="{7E3F8F64-7C78-4C28-BCE3-7B11F00E2649}"/>
    <cellStyle name="Output 5 7 2 3 3" xfId="32375" xr:uid="{6CE6387A-67D5-4960-B6BA-4891FFB62854}"/>
    <cellStyle name="Output 5 7 2 4" xfId="32376" xr:uid="{AE10CE53-A097-4122-9D49-750134F1F7EA}"/>
    <cellStyle name="Output 5 7 2 4 2" xfId="32377" xr:uid="{47CD83A1-F705-46A8-9D03-F9D64D54BE35}"/>
    <cellStyle name="Output 5 7 2 4 3" xfId="32378" xr:uid="{0EF0BEBE-3485-46C3-96AD-66607B3F8B97}"/>
    <cellStyle name="Output 5 7 2 5" xfId="32379" xr:uid="{087601D2-D711-4C57-95B5-C21DC6EB5AD1}"/>
    <cellStyle name="Output 5 7 2 5 2" xfId="32380" xr:uid="{B74718EB-3BF4-4625-8609-F3A39CEA942C}"/>
    <cellStyle name="Output 5 7 2 5 3" xfId="32381" xr:uid="{7E043A0F-A866-48DC-B931-A74D3D84BF62}"/>
    <cellStyle name="Output 5 7 2 6" xfId="32382" xr:uid="{82D11299-29A1-4894-AF13-13717CF026FB}"/>
    <cellStyle name="Output 5 7 2 6 2" xfId="32383" xr:uid="{58962F6E-F300-4059-9558-632D0021CF94}"/>
    <cellStyle name="Output 5 7 2 6 3" xfId="32384" xr:uid="{519AAE50-B643-41E3-8993-F8ADEAF087FC}"/>
    <cellStyle name="Output 5 7 2 7" xfId="32385" xr:uid="{183A53DC-1868-40AD-ACD7-E3B3314A38AC}"/>
    <cellStyle name="Output 5 7 2 7 2" xfId="32386" xr:uid="{A338EFF3-4F21-44D5-A641-D0298807AFF4}"/>
    <cellStyle name="Output 5 7 2 7 3" xfId="32387" xr:uid="{3E21AD9A-75AF-4065-AB6B-FFBA4C6F1874}"/>
    <cellStyle name="Output 5 7 2 8" xfId="32388" xr:uid="{C7529AA0-845C-4B93-9256-ABC4F2D7D5C1}"/>
    <cellStyle name="Output 5 7 2 8 2" xfId="32389" xr:uid="{1F48DCA1-22EB-40FE-89C7-F2570E56C30F}"/>
    <cellStyle name="Output 5 7 2 8 3" xfId="32390" xr:uid="{A15CC9AB-6BD1-4CBD-9A4A-846D0F306AF0}"/>
    <cellStyle name="Output 5 7 2 9" xfId="32391" xr:uid="{28557BB3-299E-45B4-93B6-7D17BF241C16}"/>
    <cellStyle name="Output 5 7 2 9 2" xfId="32392" xr:uid="{90912239-2803-4AC6-B7EB-A662ED98BB22}"/>
    <cellStyle name="Output 5 7 2 9 3" xfId="32393" xr:uid="{4063EC85-16D8-43C1-88FE-012069D68019}"/>
    <cellStyle name="Output 5 7 3" xfId="32394" xr:uid="{B468895F-EEA4-40B9-BD9E-FB9A77709A71}"/>
    <cellStyle name="Output 5 7 3 2" xfId="32395" xr:uid="{B1D2C227-1762-4B29-931F-4F6F88710763}"/>
    <cellStyle name="Output 5 7 3 2 2" xfId="32396" xr:uid="{FC079AE3-D4BF-441A-A6DE-9AB96A35A782}"/>
    <cellStyle name="Output 5 7 3 2 3" xfId="32397" xr:uid="{52EA3C83-B9BA-4CBC-BB19-4D8BAF971DC8}"/>
    <cellStyle name="Output 5 7 3 2 4" xfId="32398" xr:uid="{7D4700C8-D039-40AF-A5A6-D829C4599768}"/>
    <cellStyle name="Output 5 7 3 3" xfId="32399" xr:uid="{096EC2D2-ACFC-49CA-B700-208508FC01D5}"/>
    <cellStyle name="Output 5 7 3 3 2" xfId="32400" xr:uid="{C950DFD8-0295-4C7A-9C53-8563B67583E9}"/>
    <cellStyle name="Output 5 7 3 4" xfId="32401" xr:uid="{08193FAD-3AF7-4D41-8867-D6C7425548B6}"/>
    <cellStyle name="Output 5 7 3 5" xfId="32402" xr:uid="{FB379DFA-53E2-4132-BD2C-8CCA5D611CD6}"/>
    <cellStyle name="Output 5 7 3 6" xfId="32403" xr:uid="{123C17F0-78B6-4B34-A67F-F95B75A55B70}"/>
    <cellStyle name="Output 5 7 4" xfId="32404" xr:uid="{E4289E41-DE6D-49CE-92BD-D82D696873D9}"/>
    <cellStyle name="Output 5 7 4 2" xfId="32405" xr:uid="{516A3A93-E6F3-45D1-856A-75C61FCC2B0D}"/>
    <cellStyle name="Output 5 7 4 2 2" xfId="32406" xr:uid="{C38B3133-C45D-4654-B0F1-612970B372C7}"/>
    <cellStyle name="Output 5 7 4 2 3" xfId="32407" xr:uid="{C63D7177-9BEB-4008-B571-DAB35756B972}"/>
    <cellStyle name="Output 5 7 4 3" xfId="32408" xr:uid="{627BC95D-8459-4794-879A-56FEB1FF538A}"/>
    <cellStyle name="Output 5 7 4 4" xfId="32409" xr:uid="{E5D756DA-6C51-4047-BCBF-C1C13B3CA21C}"/>
    <cellStyle name="Output 5 7 4 5" xfId="32410" xr:uid="{AFBB4986-45CB-4C60-9024-520B91DFA76F}"/>
    <cellStyle name="Output 5 7 5" xfId="32411" xr:uid="{49BA0D2F-9ED0-44F8-A2B4-5031C02B4045}"/>
    <cellStyle name="Output 5 7 5 2" xfId="32412" xr:uid="{A77FC75B-92B1-4DB6-B6B5-58093DEE467C}"/>
    <cellStyle name="Output 5 7 5 2 2" xfId="32413" xr:uid="{A7324F36-2822-44A9-A12A-EEC5634F5973}"/>
    <cellStyle name="Output 5 7 5 2 3" xfId="32414" xr:uid="{45C4D4A6-8B63-4556-A54B-E01CE744426A}"/>
    <cellStyle name="Output 5 7 5 3" xfId="32415" xr:uid="{81DC760C-B68D-4F86-8B6B-2FE5E79A120A}"/>
    <cellStyle name="Output 5 7 5 4" xfId="32416" xr:uid="{5BB1D855-CD59-4910-9B60-F849D8FD44BC}"/>
    <cellStyle name="Output 5 7 6" xfId="32417" xr:uid="{D1CA3012-F294-4E8A-B801-24EA53615F15}"/>
    <cellStyle name="Output 5 7 6 2" xfId="32418" xr:uid="{ADE13923-701B-4F12-B149-6858CDBFCB79}"/>
    <cellStyle name="Output 5 7 6 3" xfId="32419" xr:uid="{6CC37B76-008E-4299-B236-9E6C23A8F826}"/>
    <cellStyle name="Output 5 7 7" xfId="32420" xr:uid="{0588E5F5-3C85-4394-B733-AAFDDAFE1CAA}"/>
    <cellStyle name="Output 5 7 7 2" xfId="32421" xr:uid="{292F8D56-6A9E-4D6A-84F0-0C389DAD9D25}"/>
    <cellStyle name="Output 5 7 7 3" xfId="32422" xr:uid="{936E0E7E-F00B-428A-8068-9920EF7AD80C}"/>
    <cellStyle name="Output 5 7 8" xfId="32423" xr:uid="{D69DE9E3-145E-4080-BB45-E7D4AB7F5964}"/>
    <cellStyle name="Output 5 7 8 2" xfId="32424" xr:uid="{859C4498-98E2-4C22-8E90-FCB4198B85A9}"/>
    <cellStyle name="Output 5 7 8 3" xfId="32425" xr:uid="{69C180F2-D899-4A54-ADDB-ABF18EC80B60}"/>
    <cellStyle name="Output 5 7 9" xfId="32426" xr:uid="{76FCEA66-DE38-4778-9BD4-0353364B926F}"/>
    <cellStyle name="Output 5 7 9 2" xfId="32427" xr:uid="{6C1D336D-C457-491F-B420-09E336BF857F}"/>
    <cellStyle name="Output 5 7 9 3" xfId="32428" xr:uid="{93446ED5-2425-459B-9FDB-0F3ABFB2E28C}"/>
    <cellStyle name="Output 5 8" xfId="32429" xr:uid="{29CE9E28-4527-4173-9BD8-BAA87F08EB47}"/>
    <cellStyle name="Output 5 8 10" xfId="32430" xr:uid="{50AD5B6B-6687-415B-B91B-ECADBEEC5C13}"/>
    <cellStyle name="Output 5 8 10 2" xfId="32431" xr:uid="{5F7153EE-97CA-4FEE-9A3A-1E4FF91DA175}"/>
    <cellStyle name="Output 5 8 10 3" xfId="32432" xr:uid="{0908A867-8AC7-48EB-B058-697878C1A1AC}"/>
    <cellStyle name="Output 5 8 11" xfId="32433" xr:uid="{E19350BB-C82A-4EDE-821C-40A6E435992C}"/>
    <cellStyle name="Output 5 8 11 2" xfId="32434" xr:uid="{83880486-71E0-4070-932F-032873A72156}"/>
    <cellStyle name="Output 5 8 12" xfId="32435" xr:uid="{C22333C9-343D-4076-8D2F-6D7A78C9458F}"/>
    <cellStyle name="Output 5 8 2" xfId="32436" xr:uid="{2C9EB175-8606-43B9-84CD-72D9DD77E82E}"/>
    <cellStyle name="Output 5 8 2 10" xfId="32437" xr:uid="{5ED5D6D8-7BCE-4DCC-B67A-478455D91986}"/>
    <cellStyle name="Output 5 8 2 10 2" xfId="32438" xr:uid="{E4D5667D-4143-40A6-B503-501C55F7D8F1}"/>
    <cellStyle name="Output 5 8 2 11" xfId="32439" xr:uid="{081E22CF-1C5E-4544-B8DA-66CC4296A3BB}"/>
    <cellStyle name="Output 5 8 2 2" xfId="32440" xr:uid="{0008BC74-AB4E-40F5-8F23-A470EB21CEC6}"/>
    <cellStyle name="Output 5 8 2 2 2" xfId="32441" xr:uid="{3240F138-F4AE-49E7-B13B-E673E30D632E}"/>
    <cellStyle name="Output 5 8 2 2 2 2" xfId="32442" xr:uid="{5697FB1B-9F8B-4A92-BECC-C8FB134DD72F}"/>
    <cellStyle name="Output 5 8 2 2 2 3" xfId="32443" xr:uid="{29DA51F1-82A5-4385-9E12-3A472199C9C1}"/>
    <cellStyle name="Output 5 8 2 2 3" xfId="32444" xr:uid="{27F62F1E-4152-46A1-AE74-DDA6802DD386}"/>
    <cellStyle name="Output 5 8 2 2 3 2" xfId="32445" xr:uid="{69362736-8F83-4D5F-9807-555BD73B81CF}"/>
    <cellStyle name="Output 5 8 2 2 4" xfId="32446" xr:uid="{DD58AA8D-9BB7-4316-A9B5-699822BF4E95}"/>
    <cellStyle name="Output 5 8 2 2 5" xfId="32447" xr:uid="{2187FF5C-E68F-47F4-B181-7B7F4874BA68}"/>
    <cellStyle name="Output 5 8 2 2 6" xfId="32448" xr:uid="{C37B56B4-0DA0-48A5-939F-7B1E1335101D}"/>
    <cellStyle name="Output 5 8 2 3" xfId="32449" xr:uid="{04E1088C-8E97-4668-A185-CCB9E7DF101A}"/>
    <cellStyle name="Output 5 8 2 3 2" xfId="32450" xr:uid="{A98FA074-F62E-446B-90F8-03404FDD3172}"/>
    <cellStyle name="Output 5 8 2 3 3" xfId="32451" xr:uid="{28799B8C-E21C-4887-A3A3-76404DB8A857}"/>
    <cellStyle name="Output 5 8 2 4" xfId="32452" xr:uid="{96ED033F-4C0B-40EC-82B3-991C1FE04740}"/>
    <cellStyle name="Output 5 8 2 4 2" xfId="32453" xr:uid="{82B6DBE8-D44A-4BB7-9F11-017129EEBD13}"/>
    <cellStyle name="Output 5 8 2 4 3" xfId="32454" xr:uid="{304F0D22-1BDA-4F09-B1B7-E535291037B6}"/>
    <cellStyle name="Output 5 8 2 5" xfId="32455" xr:uid="{B92C94A9-E543-4669-BE9B-47EC8D80C676}"/>
    <cellStyle name="Output 5 8 2 5 2" xfId="32456" xr:uid="{F6DEFBCF-B100-4E5F-949A-2F83903EFB63}"/>
    <cellStyle name="Output 5 8 2 5 3" xfId="32457" xr:uid="{43AC3C41-176D-4C5B-9AF5-1277D9C8FC0E}"/>
    <cellStyle name="Output 5 8 2 6" xfId="32458" xr:uid="{9F6E11D1-7611-41E8-BE78-9F32B101D9EE}"/>
    <cellStyle name="Output 5 8 2 6 2" xfId="32459" xr:uid="{E0F36D2E-304E-4EA0-9173-9A38D8733883}"/>
    <cellStyle name="Output 5 8 2 6 3" xfId="32460" xr:uid="{F3248998-DBD4-42C9-A04E-199C877D3040}"/>
    <cellStyle name="Output 5 8 2 7" xfId="32461" xr:uid="{DF0C5CDB-AA35-4405-9D88-D18D1F1B3432}"/>
    <cellStyle name="Output 5 8 2 7 2" xfId="32462" xr:uid="{C6441736-3ECF-4497-AC5E-625A931CFE85}"/>
    <cellStyle name="Output 5 8 2 7 3" xfId="32463" xr:uid="{2C121FC4-75E1-4DA0-8C25-EF1B977761BA}"/>
    <cellStyle name="Output 5 8 2 8" xfId="32464" xr:uid="{A378F39A-A5DC-47CD-B8E9-90E22308320E}"/>
    <cellStyle name="Output 5 8 2 8 2" xfId="32465" xr:uid="{47836095-38A9-4A9D-9D0E-B2B647D25FD4}"/>
    <cellStyle name="Output 5 8 2 8 3" xfId="32466" xr:uid="{096991BA-FB64-47E6-9561-857AB597BA7A}"/>
    <cellStyle name="Output 5 8 2 9" xfId="32467" xr:uid="{53E3DA04-CF91-48A9-853F-59788FD2917F}"/>
    <cellStyle name="Output 5 8 2 9 2" xfId="32468" xr:uid="{C0FD23CB-D38F-431A-9BBA-07AB8677DCED}"/>
    <cellStyle name="Output 5 8 2 9 3" xfId="32469" xr:uid="{E23EA92D-32A8-4671-934E-D234DE2776B8}"/>
    <cellStyle name="Output 5 8 3" xfId="32470" xr:uid="{E863474B-9B2D-4D5D-842E-BE3CC08A4CB6}"/>
    <cellStyle name="Output 5 8 3 2" xfId="32471" xr:uid="{F6E52D64-1BCA-4050-B41F-8F676D7608A9}"/>
    <cellStyle name="Output 5 8 3 2 2" xfId="32472" xr:uid="{E8E0A381-F82E-425C-A31F-213749221CC9}"/>
    <cellStyle name="Output 5 8 3 2 3" xfId="32473" xr:uid="{D0F8A777-1D6E-4068-A1BC-B3D5922368F5}"/>
    <cellStyle name="Output 5 8 3 2 4" xfId="32474" xr:uid="{A346877B-8417-49FF-8D66-FC103EBE0F04}"/>
    <cellStyle name="Output 5 8 3 3" xfId="32475" xr:uid="{EB2A3A93-FAA8-40BE-9C3D-5056EF14A4D3}"/>
    <cellStyle name="Output 5 8 3 3 2" xfId="32476" xr:uid="{3F2609E9-5901-40AB-A4C3-E29CEE6CFBE5}"/>
    <cellStyle name="Output 5 8 3 4" xfId="32477" xr:uid="{696160CA-7137-4AF1-9DC2-375E7B1DC3EC}"/>
    <cellStyle name="Output 5 8 3 5" xfId="32478" xr:uid="{AE86D357-9810-42CD-A01E-337B39FB26FC}"/>
    <cellStyle name="Output 5 8 3 6" xfId="32479" xr:uid="{7F718C0B-67B9-44CD-8A22-94E367AD6555}"/>
    <cellStyle name="Output 5 8 4" xfId="32480" xr:uid="{D1AEC061-49E4-4844-9E6B-3D217844ACBD}"/>
    <cellStyle name="Output 5 8 4 2" xfId="32481" xr:uid="{700D9F8B-1103-4CE4-B07D-EBAE8F9A7E1B}"/>
    <cellStyle name="Output 5 8 4 2 2" xfId="32482" xr:uid="{026E50DC-14F3-4405-904D-ACE052B9ED84}"/>
    <cellStyle name="Output 5 8 4 2 3" xfId="32483" xr:uid="{68151768-9B46-452C-91AD-CA2ADDC1E354}"/>
    <cellStyle name="Output 5 8 4 3" xfId="32484" xr:uid="{E8F181F5-4B23-43C9-B1A2-CCD9120A51AC}"/>
    <cellStyle name="Output 5 8 4 4" xfId="32485" xr:uid="{82CB827E-0512-45BE-9964-83482C6F584F}"/>
    <cellStyle name="Output 5 8 4 5" xfId="32486" xr:uid="{C08679EC-82C9-40F2-8D0C-AA0B6FE6BFDA}"/>
    <cellStyle name="Output 5 8 5" xfId="32487" xr:uid="{03DED196-7D96-4F82-8385-8F4A828F993D}"/>
    <cellStyle name="Output 5 8 5 2" xfId="32488" xr:uid="{EC1FCDD1-2240-4020-8098-A26270289DDC}"/>
    <cellStyle name="Output 5 8 5 2 2" xfId="32489" xr:uid="{138470B3-3D5A-4EA6-9EE6-D8F8615F5C44}"/>
    <cellStyle name="Output 5 8 5 2 3" xfId="32490" xr:uid="{DD002954-8F87-49B3-806E-EC231CC367AC}"/>
    <cellStyle name="Output 5 8 5 3" xfId="32491" xr:uid="{781D75E7-0274-498C-BFEC-4F059225D58B}"/>
    <cellStyle name="Output 5 8 5 4" xfId="32492" xr:uid="{3C214B41-4A17-4EB6-82AB-71D65431CF47}"/>
    <cellStyle name="Output 5 8 6" xfId="32493" xr:uid="{1BFB920D-66E5-4E5C-B938-1BBA12DA69CF}"/>
    <cellStyle name="Output 5 8 6 2" xfId="32494" xr:uid="{CD4A0595-12C1-4DAC-BCCF-70DB0E5C7D1F}"/>
    <cellStyle name="Output 5 8 6 3" xfId="32495" xr:uid="{131EDD71-439A-4C80-8588-57D3A6F595DB}"/>
    <cellStyle name="Output 5 8 7" xfId="32496" xr:uid="{EF196007-52D5-4A21-8941-09ACA7F6518D}"/>
    <cellStyle name="Output 5 8 7 2" xfId="32497" xr:uid="{723E7628-31E4-4B19-B1DC-2FF9FC356B0A}"/>
    <cellStyle name="Output 5 8 7 3" xfId="32498" xr:uid="{B7C90CAD-D73F-4F34-89A4-3BABFE03F279}"/>
    <cellStyle name="Output 5 8 8" xfId="32499" xr:uid="{E2C08CDB-308E-446C-A14F-79C8C87C7DC4}"/>
    <cellStyle name="Output 5 8 8 2" xfId="32500" xr:uid="{C4AA29C5-C19C-4111-BD30-AA9967035416}"/>
    <cellStyle name="Output 5 8 8 3" xfId="32501" xr:uid="{367DEB05-6EF9-42BE-9B93-622F8ABCDA79}"/>
    <cellStyle name="Output 5 8 9" xfId="32502" xr:uid="{0AA9A481-6A1B-46B6-9A79-B7D7D1B795D3}"/>
    <cellStyle name="Output 5 8 9 2" xfId="32503" xr:uid="{2C8057AF-9FB3-42BC-A266-1836DA154297}"/>
    <cellStyle name="Output 5 8 9 3" xfId="32504" xr:uid="{9DD78145-1AE6-48E8-9F6F-C719BCA961F4}"/>
    <cellStyle name="Output 5 9" xfId="32505" xr:uid="{08CF664D-F4B0-4CF5-B447-2BEC1D62E09B}"/>
    <cellStyle name="Output 5 9 10" xfId="32506" xr:uid="{E6D7FBD5-16C0-4BA8-847E-51662253779B}"/>
    <cellStyle name="Output 5 9 10 2" xfId="32507" xr:uid="{95127106-52D7-4D2B-86A6-166A496B2245}"/>
    <cellStyle name="Output 5 9 10 3" xfId="32508" xr:uid="{A9571270-4C16-4C1A-AA0B-662F8BBA72CA}"/>
    <cellStyle name="Output 5 9 11" xfId="32509" xr:uid="{01E3434C-CA8E-409B-8BB1-ABE6C133A8AB}"/>
    <cellStyle name="Output 5 9 11 2" xfId="32510" xr:uid="{BC3A71FF-6334-4E1B-93DA-C0E94D408FF8}"/>
    <cellStyle name="Output 5 9 12" xfId="32511" xr:uid="{845B1F42-5647-4425-A8F3-C08AAB1FCCDF}"/>
    <cellStyle name="Output 5 9 2" xfId="32512" xr:uid="{EF82948E-6E43-41FA-B905-9585D00C7C80}"/>
    <cellStyle name="Output 5 9 2 10" xfId="32513" xr:uid="{728D6346-D363-4766-B007-E3C13C5E52AB}"/>
    <cellStyle name="Output 5 9 2 10 2" xfId="32514" xr:uid="{AEE56F71-2CD9-491E-AD5F-1338A8AC02BC}"/>
    <cellStyle name="Output 5 9 2 11" xfId="32515" xr:uid="{FC47416B-4964-46D7-A32F-065E5C298074}"/>
    <cellStyle name="Output 5 9 2 2" xfId="32516" xr:uid="{160C922D-0031-46BC-89F6-4F38BC8D6FB3}"/>
    <cellStyle name="Output 5 9 2 2 2" xfId="32517" xr:uid="{F248B1F1-5852-4461-B714-D02B6119C578}"/>
    <cellStyle name="Output 5 9 2 2 2 2" xfId="32518" xr:uid="{16035F00-0269-4631-82AA-166ADC69E976}"/>
    <cellStyle name="Output 5 9 2 2 2 3" xfId="32519" xr:uid="{48D9E536-590B-449D-8407-015A08D8653A}"/>
    <cellStyle name="Output 5 9 2 2 3" xfId="32520" xr:uid="{1EDED904-269D-4783-A992-58A619771411}"/>
    <cellStyle name="Output 5 9 2 2 3 2" xfId="32521" xr:uid="{C38C9AE5-469E-4F38-9D04-4E234DCFBC84}"/>
    <cellStyle name="Output 5 9 2 2 4" xfId="32522" xr:uid="{DA52A40A-9895-481A-A422-8270BA97C4AE}"/>
    <cellStyle name="Output 5 9 2 2 5" xfId="32523" xr:uid="{9B5C448B-58CE-4B59-B9C6-801569F70717}"/>
    <cellStyle name="Output 5 9 2 2 6" xfId="32524" xr:uid="{1C77CEBE-EB80-4BA0-ACBE-9C5DB57428E6}"/>
    <cellStyle name="Output 5 9 2 3" xfId="32525" xr:uid="{3D699264-6FB7-4BF1-88A7-737B55BEA2DF}"/>
    <cellStyle name="Output 5 9 2 3 2" xfId="32526" xr:uid="{88DAA424-07EB-4224-A4E7-6B36CD5DE33C}"/>
    <cellStyle name="Output 5 9 2 3 3" xfId="32527" xr:uid="{DC9581A8-DB70-44DB-9F52-C3C649E5479E}"/>
    <cellStyle name="Output 5 9 2 4" xfId="32528" xr:uid="{F5FDDD60-047D-4D86-90B1-5B1FEC85BCA4}"/>
    <cellStyle name="Output 5 9 2 4 2" xfId="32529" xr:uid="{71A1C642-2AD7-4B93-8D44-E6EA6D515511}"/>
    <cellStyle name="Output 5 9 2 4 3" xfId="32530" xr:uid="{7AF19278-FBE1-4DB5-A633-E72D4FE5D081}"/>
    <cellStyle name="Output 5 9 2 5" xfId="32531" xr:uid="{F1E33DC8-6AC3-42C6-A465-4071C764EC10}"/>
    <cellStyle name="Output 5 9 2 5 2" xfId="32532" xr:uid="{71D33894-0A56-43CA-A7AA-9B8E83907893}"/>
    <cellStyle name="Output 5 9 2 5 3" xfId="32533" xr:uid="{314B2CFD-39F5-4A87-BEDB-592382156CDC}"/>
    <cellStyle name="Output 5 9 2 6" xfId="32534" xr:uid="{21F5C92F-17A3-44BA-9FCA-08E5F0F63BA5}"/>
    <cellStyle name="Output 5 9 2 6 2" xfId="32535" xr:uid="{81549FF2-9DF8-471F-B68D-692150932576}"/>
    <cellStyle name="Output 5 9 2 6 3" xfId="32536" xr:uid="{73E4969F-6FB9-4CF2-A82C-14A532C99F93}"/>
    <cellStyle name="Output 5 9 2 7" xfId="32537" xr:uid="{4743B479-A3BD-4C45-A878-1BFB7125B4AC}"/>
    <cellStyle name="Output 5 9 2 7 2" xfId="32538" xr:uid="{1041FC66-CBBE-4092-AAC4-EA8ECC62ECFE}"/>
    <cellStyle name="Output 5 9 2 7 3" xfId="32539" xr:uid="{94ADA7E4-0F32-4BEC-A495-8815CF1A3299}"/>
    <cellStyle name="Output 5 9 2 8" xfId="32540" xr:uid="{197801A4-3EE9-4F84-B718-07C8F6555C37}"/>
    <cellStyle name="Output 5 9 2 8 2" xfId="32541" xr:uid="{CFFDAFF7-307B-4A40-881B-A20B72FFA3F8}"/>
    <cellStyle name="Output 5 9 2 8 3" xfId="32542" xr:uid="{18DA06CB-985F-47D3-BFEB-902E0F15B67B}"/>
    <cellStyle name="Output 5 9 2 9" xfId="32543" xr:uid="{84BB63FB-90F3-42B6-9DEA-1011C36E92CA}"/>
    <cellStyle name="Output 5 9 2 9 2" xfId="32544" xr:uid="{C9716078-491F-454F-9C48-322CABA9F2B2}"/>
    <cellStyle name="Output 5 9 2 9 3" xfId="32545" xr:uid="{1A6FB722-B2A9-46A8-BB5F-2DCE270F6729}"/>
    <cellStyle name="Output 5 9 3" xfId="32546" xr:uid="{CD38FA1F-78AF-479E-B1E0-CDD07DBC7E35}"/>
    <cellStyle name="Output 5 9 3 2" xfId="32547" xr:uid="{A97198B8-F40B-4FCE-ADC1-D07609E7BB5C}"/>
    <cellStyle name="Output 5 9 3 2 2" xfId="32548" xr:uid="{9D7FD4D9-D6C4-4389-91CC-529988025AB7}"/>
    <cellStyle name="Output 5 9 3 2 3" xfId="32549" xr:uid="{492D22B9-2AF0-4C71-A2E2-9E29070114C8}"/>
    <cellStyle name="Output 5 9 3 2 4" xfId="32550" xr:uid="{1428E50E-3154-493D-9619-719D6E730685}"/>
    <cellStyle name="Output 5 9 3 3" xfId="32551" xr:uid="{CAD92558-1DED-4D71-869B-7AA1346A4DA8}"/>
    <cellStyle name="Output 5 9 3 3 2" xfId="32552" xr:uid="{EED30D63-DA8A-4A74-9980-B0A85277E4E6}"/>
    <cellStyle name="Output 5 9 3 4" xfId="32553" xr:uid="{29C97E2D-D2E4-4203-A895-2B003D4FD2E3}"/>
    <cellStyle name="Output 5 9 3 5" xfId="32554" xr:uid="{2CE9D702-B481-420B-A64C-0DB8475C8DC5}"/>
    <cellStyle name="Output 5 9 3 6" xfId="32555" xr:uid="{335FDBD9-FA91-44C0-80B2-AD2A744355A7}"/>
    <cellStyle name="Output 5 9 4" xfId="32556" xr:uid="{043E3218-B089-442D-ABDE-5EE0A6E0F9EE}"/>
    <cellStyle name="Output 5 9 4 2" xfId="32557" xr:uid="{D209EB3F-2747-440F-B88E-1380C2C1671C}"/>
    <cellStyle name="Output 5 9 4 2 2" xfId="32558" xr:uid="{81D08B2E-058A-47D2-8BD7-103338531CAD}"/>
    <cellStyle name="Output 5 9 4 2 3" xfId="32559" xr:uid="{BFDDCEA6-4309-4AD5-805C-5B7C5D5F9964}"/>
    <cellStyle name="Output 5 9 4 3" xfId="32560" xr:uid="{9E41C935-9D68-4A67-A6C6-88758B3433EF}"/>
    <cellStyle name="Output 5 9 4 4" xfId="32561" xr:uid="{9B4D3F47-519C-4AF7-8882-B827C627AA83}"/>
    <cellStyle name="Output 5 9 4 5" xfId="32562" xr:uid="{A7D13623-AC04-461D-924E-5589E0AF6E1E}"/>
    <cellStyle name="Output 5 9 5" xfId="32563" xr:uid="{1EF3ECC9-DA70-43B2-BC93-A7A5581472C4}"/>
    <cellStyle name="Output 5 9 5 2" xfId="32564" xr:uid="{DD4C04D1-7BFB-4107-BF3C-76D175005E7E}"/>
    <cellStyle name="Output 5 9 5 2 2" xfId="32565" xr:uid="{AE8F28B5-FAF0-4BAD-9530-52F1264FA8EA}"/>
    <cellStyle name="Output 5 9 5 2 3" xfId="32566" xr:uid="{3D107ECC-C60F-4EF9-A83F-A71A9C4FA9EC}"/>
    <cellStyle name="Output 5 9 5 3" xfId="32567" xr:uid="{5B9BE558-AD12-494E-92DF-C4C0890EAA5F}"/>
    <cellStyle name="Output 5 9 5 4" xfId="32568" xr:uid="{B34F593F-4A89-4576-9A93-163C5AD97957}"/>
    <cellStyle name="Output 5 9 6" xfId="32569" xr:uid="{B3C32C44-C0ED-4F03-9265-4CDA31F5A3D6}"/>
    <cellStyle name="Output 5 9 6 2" xfId="32570" xr:uid="{09CF8B33-07BA-410A-BDDC-72CE4A06E744}"/>
    <cellStyle name="Output 5 9 6 3" xfId="32571" xr:uid="{7F53B7B4-B832-4C4E-86C2-136B5D366C11}"/>
    <cellStyle name="Output 5 9 7" xfId="32572" xr:uid="{D95800BD-442A-45CF-B163-1B7CD85F529E}"/>
    <cellStyle name="Output 5 9 7 2" xfId="32573" xr:uid="{C3EF8C2C-A1CD-4CEC-B1B8-683890B3123B}"/>
    <cellStyle name="Output 5 9 7 3" xfId="32574" xr:uid="{5707CDD4-A43D-48DF-A9C1-87A24A61FADE}"/>
    <cellStyle name="Output 5 9 8" xfId="32575" xr:uid="{DF3BEAD7-1853-4FEE-9589-2BEA45A4EA39}"/>
    <cellStyle name="Output 5 9 8 2" xfId="32576" xr:uid="{68615A41-DB1C-4980-8901-7A50337E949A}"/>
    <cellStyle name="Output 5 9 8 3" xfId="32577" xr:uid="{C0FF24BD-4D00-4715-AB16-1BE74FCD8761}"/>
    <cellStyle name="Output 5 9 9" xfId="32578" xr:uid="{7BB7291E-9CFB-4233-8185-597F2A5BCB19}"/>
    <cellStyle name="Output 5 9 9 2" xfId="32579" xr:uid="{B93E9463-9C5B-4292-8F03-38D9CE8FA7A9}"/>
    <cellStyle name="Output 5 9 9 3" xfId="32580" xr:uid="{EA122692-DC6B-43D9-9D9E-375462556558}"/>
    <cellStyle name="Output 6" xfId="32581" xr:uid="{691D7501-B1E7-4267-95A9-6C1C6B50B0BC}"/>
    <cellStyle name="Output 6 10" xfId="32582" xr:uid="{A2B71572-D984-49D1-925A-ADFC56FCD070}"/>
    <cellStyle name="Output 6 10 10" xfId="32583" xr:uid="{3E7CB255-C603-4E84-8EB5-C1A5547D9F6C}"/>
    <cellStyle name="Output 6 10 10 2" xfId="32584" xr:uid="{31A18568-AB15-403C-91AB-C31B96318CF7}"/>
    <cellStyle name="Output 6 10 10 3" xfId="32585" xr:uid="{D42B6ACE-7AF5-475E-AE38-4AF637D4153C}"/>
    <cellStyle name="Output 6 10 11" xfId="32586" xr:uid="{4D5AA95D-786E-455E-915B-0802A134B107}"/>
    <cellStyle name="Output 6 10 11 2" xfId="32587" xr:uid="{FB604F50-F432-47E9-B0C2-26D1FDFB57F1}"/>
    <cellStyle name="Output 6 10 12" xfId="32588" xr:uid="{0AB3FE7D-1106-417D-9183-0AD8B54609A9}"/>
    <cellStyle name="Output 6 10 2" xfId="32589" xr:uid="{AA37604C-8E6E-4087-947F-60F1DE398CAD}"/>
    <cellStyle name="Output 6 10 2 10" xfId="32590" xr:uid="{D29F704A-EED2-47C5-9FAC-035DF7566003}"/>
    <cellStyle name="Output 6 10 2 10 2" xfId="32591" xr:uid="{29A91A94-A623-40AF-A1C9-D66A6ABFFFE6}"/>
    <cellStyle name="Output 6 10 2 11" xfId="32592" xr:uid="{859673A2-D7E2-4F71-87D2-76F31627960D}"/>
    <cellStyle name="Output 6 10 2 2" xfId="32593" xr:uid="{9B94498F-058F-49B5-8AA1-9D9F530196DE}"/>
    <cellStyle name="Output 6 10 2 2 2" xfId="32594" xr:uid="{F866A394-8300-4375-B3BD-D8754006D598}"/>
    <cellStyle name="Output 6 10 2 2 2 2" xfId="32595" xr:uid="{4C6CC129-E402-422C-BF23-5CB0910BDEA7}"/>
    <cellStyle name="Output 6 10 2 2 2 3" xfId="32596" xr:uid="{074784F8-B952-42DD-8AF7-C28ED810CD10}"/>
    <cellStyle name="Output 6 10 2 2 3" xfId="32597" xr:uid="{9E9A05D0-DE9C-4012-B225-AE28B7965018}"/>
    <cellStyle name="Output 6 10 2 2 3 2" xfId="32598" xr:uid="{D884925C-609D-46A3-897F-86D34DF48206}"/>
    <cellStyle name="Output 6 10 2 2 4" xfId="32599" xr:uid="{2F9B56EB-9E4A-4ED4-8707-43F972F61F96}"/>
    <cellStyle name="Output 6 10 2 2 5" xfId="32600" xr:uid="{9F6238AA-96CE-4D38-859D-39AF207782CB}"/>
    <cellStyle name="Output 6 10 2 2 6" xfId="32601" xr:uid="{9DB6FCC6-1AB6-4169-9174-CCD0412A1A8F}"/>
    <cellStyle name="Output 6 10 2 3" xfId="32602" xr:uid="{B4817910-605A-444B-91F5-A14151B1C9D8}"/>
    <cellStyle name="Output 6 10 2 3 2" xfId="32603" xr:uid="{72B9069B-C30C-4B0F-9C9E-E7C36A49D21C}"/>
    <cellStyle name="Output 6 10 2 3 3" xfId="32604" xr:uid="{BD881CDF-D3FE-44F0-8DB8-39CBC0D92438}"/>
    <cellStyle name="Output 6 10 2 4" xfId="32605" xr:uid="{B81DE768-8573-4A05-AB5D-7C987E4745B0}"/>
    <cellStyle name="Output 6 10 2 4 2" xfId="32606" xr:uid="{8CB0C41D-E4DD-413C-9DD8-19EFC02A5558}"/>
    <cellStyle name="Output 6 10 2 4 3" xfId="32607" xr:uid="{82CA28E4-F8E7-43B4-8CFB-24A21966956E}"/>
    <cellStyle name="Output 6 10 2 5" xfId="32608" xr:uid="{FA6EACCF-C304-44FC-823B-BD3171911932}"/>
    <cellStyle name="Output 6 10 2 5 2" xfId="32609" xr:uid="{209C2A21-718D-4E6B-AD01-47381B479AFF}"/>
    <cellStyle name="Output 6 10 2 5 3" xfId="32610" xr:uid="{B63FAFB6-CB4E-4EF5-B490-70FC50187B38}"/>
    <cellStyle name="Output 6 10 2 6" xfId="32611" xr:uid="{05E6DFBB-79D2-47E4-8DE8-65D5EA0E2D37}"/>
    <cellStyle name="Output 6 10 2 6 2" xfId="32612" xr:uid="{661DFA1F-2CC2-4A54-A3AF-099DFE07DF8D}"/>
    <cellStyle name="Output 6 10 2 6 3" xfId="32613" xr:uid="{561186CA-C146-420E-A796-6798416613AA}"/>
    <cellStyle name="Output 6 10 2 7" xfId="32614" xr:uid="{3E442EBF-8A5A-455B-AE63-FB7FD7028F90}"/>
    <cellStyle name="Output 6 10 2 7 2" xfId="32615" xr:uid="{39F4E20E-F860-4B79-8D69-B2ECCB591B47}"/>
    <cellStyle name="Output 6 10 2 7 3" xfId="32616" xr:uid="{A63E6942-9274-4B9F-BF4C-317FC938474F}"/>
    <cellStyle name="Output 6 10 2 8" xfId="32617" xr:uid="{28515A3F-B2F9-42DF-9E60-5B9457D4F4F7}"/>
    <cellStyle name="Output 6 10 2 8 2" xfId="32618" xr:uid="{F3EF2BF0-50AB-48B4-805A-56777C3F3008}"/>
    <cellStyle name="Output 6 10 2 8 3" xfId="32619" xr:uid="{A0806285-A697-4C50-BED6-E1F705AA9FDF}"/>
    <cellStyle name="Output 6 10 2 9" xfId="32620" xr:uid="{5D469431-7708-4B8C-B9A4-17E8F63B1BC4}"/>
    <cellStyle name="Output 6 10 2 9 2" xfId="32621" xr:uid="{9E53F041-7869-42F2-8C9E-C48ACF1653F3}"/>
    <cellStyle name="Output 6 10 2 9 3" xfId="32622" xr:uid="{8E266E24-C2E4-44E4-A0B9-41523091218D}"/>
    <cellStyle name="Output 6 10 3" xfId="32623" xr:uid="{D18E9854-41C8-4BEA-B991-3A29FAB8AB0F}"/>
    <cellStyle name="Output 6 10 3 2" xfId="32624" xr:uid="{C5F8C0B5-1E98-4364-B782-27E7EF64CB74}"/>
    <cellStyle name="Output 6 10 3 2 2" xfId="32625" xr:uid="{5BBEBD1C-F92D-4B01-8E44-AF0DBEBEC115}"/>
    <cellStyle name="Output 6 10 3 2 3" xfId="32626" xr:uid="{F966A6F5-C1DE-4DD1-B3EB-17C1FC993699}"/>
    <cellStyle name="Output 6 10 3 2 4" xfId="32627" xr:uid="{7FC171EF-2C0E-4A48-81B0-EF8E71413BEB}"/>
    <cellStyle name="Output 6 10 3 3" xfId="32628" xr:uid="{1FD5A5B4-6106-450D-91B6-9FD82EB54325}"/>
    <cellStyle name="Output 6 10 3 3 2" xfId="32629" xr:uid="{CB8C03F8-8A35-42D5-A95B-44045CD37B49}"/>
    <cellStyle name="Output 6 10 3 4" xfId="32630" xr:uid="{15CC5FC8-4F69-4C87-BB7B-545AA12C1E1E}"/>
    <cellStyle name="Output 6 10 3 5" xfId="32631" xr:uid="{E4596544-5551-446E-8F9A-290BE48C07B9}"/>
    <cellStyle name="Output 6 10 3 6" xfId="32632" xr:uid="{721BEFC5-730D-46C4-8756-F7F0CCB1F02A}"/>
    <cellStyle name="Output 6 10 4" xfId="32633" xr:uid="{78D80270-C991-464B-9D7F-2C63DB6E2F95}"/>
    <cellStyle name="Output 6 10 4 2" xfId="32634" xr:uid="{42DDCBC8-11C8-4639-B3B6-3E9AC761FFC1}"/>
    <cellStyle name="Output 6 10 4 2 2" xfId="32635" xr:uid="{B71DB5B7-5217-4290-820F-D623AF2E7B54}"/>
    <cellStyle name="Output 6 10 4 2 3" xfId="32636" xr:uid="{C3978C88-B2D8-4D28-930F-902F10759719}"/>
    <cellStyle name="Output 6 10 4 3" xfId="32637" xr:uid="{7E5213AD-077B-4029-A458-511D6827EDE9}"/>
    <cellStyle name="Output 6 10 4 4" xfId="32638" xr:uid="{730398F0-E459-4703-982C-8C1DBEE0FE20}"/>
    <cellStyle name="Output 6 10 4 5" xfId="32639" xr:uid="{0A60E0E8-4628-4057-ADD0-BA5823C3557E}"/>
    <cellStyle name="Output 6 10 5" xfId="32640" xr:uid="{33DDE976-2775-437F-B092-B5E3FB171652}"/>
    <cellStyle name="Output 6 10 5 2" xfId="32641" xr:uid="{D6F42C47-78C1-4086-B026-FA69BCAD2128}"/>
    <cellStyle name="Output 6 10 5 2 2" xfId="32642" xr:uid="{21DDD861-0008-4A3C-8FA4-A872F22DB03D}"/>
    <cellStyle name="Output 6 10 5 2 3" xfId="32643" xr:uid="{3FEDD5C6-572C-4AD6-A440-E6A8811F2B0F}"/>
    <cellStyle name="Output 6 10 5 3" xfId="32644" xr:uid="{1A9CDA3C-BAF0-4E92-8AED-117A9594F4A3}"/>
    <cellStyle name="Output 6 10 5 4" xfId="32645" xr:uid="{5AA92801-B2F1-4A4C-8309-389AACDAFB9E}"/>
    <cellStyle name="Output 6 10 6" xfId="32646" xr:uid="{3185BAA2-F8BC-43A8-880B-60FAFCA6F0EF}"/>
    <cellStyle name="Output 6 10 6 2" xfId="32647" xr:uid="{3C22E654-A808-4AD1-9B20-5D3AE95774C0}"/>
    <cellStyle name="Output 6 10 6 3" xfId="32648" xr:uid="{3DE78D77-05D9-41AF-A8B5-BB967905F57C}"/>
    <cellStyle name="Output 6 10 7" xfId="32649" xr:uid="{1D61BD63-767E-448F-8A9D-44830663BF92}"/>
    <cellStyle name="Output 6 10 7 2" xfId="32650" xr:uid="{98EE9171-6132-4CDD-A40D-A2FF7A9F8A2D}"/>
    <cellStyle name="Output 6 10 7 3" xfId="32651" xr:uid="{6C630D83-05FD-4406-8C23-7B30169EDA47}"/>
    <cellStyle name="Output 6 10 8" xfId="32652" xr:uid="{C8ED6404-729E-451C-84B1-DBF171440B14}"/>
    <cellStyle name="Output 6 10 8 2" xfId="32653" xr:uid="{E1632759-1C1B-4796-AF66-9F056F12C923}"/>
    <cellStyle name="Output 6 10 8 3" xfId="32654" xr:uid="{A3CEFB77-618B-4A53-9AB2-62F0058F443D}"/>
    <cellStyle name="Output 6 10 9" xfId="32655" xr:uid="{D73BE900-7173-4A21-A3E1-211650A4DE4F}"/>
    <cellStyle name="Output 6 10 9 2" xfId="32656" xr:uid="{1A0C9AB2-F13D-48CB-BD8B-509019A73E64}"/>
    <cellStyle name="Output 6 10 9 3" xfId="32657" xr:uid="{B58FAEEC-0428-4B5C-B946-3655061470E5}"/>
    <cellStyle name="Output 6 11" xfId="32658" xr:uid="{A7B2A7B4-73DF-4C27-A592-8549A3E63B36}"/>
    <cellStyle name="Output 6 11 10" xfId="32659" xr:uid="{32249A51-7BC0-40B9-B68E-D451F812A07F}"/>
    <cellStyle name="Output 6 11 10 2" xfId="32660" xr:uid="{AAE78FC0-80B1-40DE-ABA6-0ED251F53255}"/>
    <cellStyle name="Output 6 11 10 3" xfId="32661" xr:uid="{3C45B63B-CEB3-44A0-9531-91210F8A97C0}"/>
    <cellStyle name="Output 6 11 11" xfId="32662" xr:uid="{E43923D9-50AA-4B88-B01F-F63866F08241}"/>
    <cellStyle name="Output 6 11 11 2" xfId="32663" xr:uid="{681F79CF-1350-4989-AF06-626060C5176A}"/>
    <cellStyle name="Output 6 11 12" xfId="32664" xr:uid="{611071AF-B90A-466F-9D28-17D816CF81FD}"/>
    <cellStyle name="Output 6 11 2" xfId="32665" xr:uid="{62328614-F81B-4ACE-BBE4-A6ABF59A635F}"/>
    <cellStyle name="Output 6 11 2 10" xfId="32666" xr:uid="{29684E9E-262B-4284-87AE-877209E5F6E8}"/>
    <cellStyle name="Output 6 11 2 10 2" xfId="32667" xr:uid="{00BB0BA2-D814-45B6-B8C6-8B0A7AFA2163}"/>
    <cellStyle name="Output 6 11 2 11" xfId="32668" xr:uid="{A9D20870-7F6A-437D-B939-DCA99B664B3A}"/>
    <cellStyle name="Output 6 11 2 2" xfId="32669" xr:uid="{F7ECED41-E82F-4A63-815F-B332ED01FF76}"/>
    <cellStyle name="Output 6 11 2 2 2" xfId="32670" xr:uid="{9A3BC651-6477-4C32-BDC5-8A856757D1D8}"/>
    <cellStyle name="Output 6 11 2 2 2 2" xfId="32671" xr:uid="{E9903F34-BE06-4BC3-AA43-134A3D3C8508}"/>
    <cellStyle name="Output 6 11 2 2 2 3" xfId="32672" xr:uid="{086E2D01-6346-49FE-988B-1B64AEC91456}"/>
    <cellStyle name="Output 6 11 2 2 3" xfId="32673" xr:uid="{0D3ADAA7-4688-4204-A8D8-3447DF180B6E}"/>
    <cellStyle name="Output 6 11 2 2 3 2" xfId="32674" xr:uid="{8F289514-8682-4C0A-81F3-BC0291A19E63}"/>
    <cellStyle name="Output 6 11 2 2 4" xfId="32675" xr:uid="{10FA5E9F-CD82-4360-987E-26656C101813}"/>
    <cellStyle name="Output 6 11 2 2 5" xfId="32676" xr:uid="{BE5060C5-1984-43F3-9E3B-2D71A1BEB1BD}"/>
    <cellStyle name="Output 6 11 2 2 6" xfId="32677" xr:uid="{35D5BDB4-1D99-4FFF-80E0-BF0A55916FE8}"/>
    <cellStyle name="Output 6 11 2 3" xfId="32678" xr:uid="{97AB78B6-4645-439B-8559-43E6FA163F32}"/>
    <cellStyle name="Output 6 11 2 3 2" xfId="32679" xr:uid="{76D1A0C9-AF82-4EA6-AD89-D89EE7187C2F}"/>
    <cellStyle name="Output 6 11 2 3 3" xfId="32680" xr:uid="{954752FB-0607-4DAC-B6A9-67864A6402CB}"/>
    <cellStyle name="Output 6 11 2 4" xfId="32681" xr:uid="{861E1E07-EC7E-4F11-983F-90A409FFE529}"/>
    <cellStyle name="Output 6 11 2 4 2" xfId="32682" xr:uid="{220A26F9-8DF1-4018-8201-054F5870317C}"/>
    <cellStyle name="Output 6 11 2 4 3" xfId="32683" xr:uid="{C1BDE706-3F3F-441D-A004-4797E057DBF9}"/>
    <cellStyle name="Output 6 11 2 5" xfId="32684" xr:uid="{D848FF30-4292-4CDB-B8F8-99F649EC88E1}"/>
    <cellStyle name="Output 6 11 2 5 2" xfId="32685" xr:uid="{BB6BE6E9-46AA-4FCF-8231-FB54308D4BC4}"/>
    <cellStyle name="Output 6 11 2 5 3" xfId="32686" xr:uid="{FC102A90-2948-4053-9B08-FC9F68B2E8C2}"/>
    <cellStyle name="Output 6 11 2 6" xfId="32687" xr:uid="{BBBF1388-F404-4A6B-A822-0150259CF0C7}"/>
    <cellStyle name="Output 6 11 2 6 2" xfId="32688" xr:uid="{9FD671D3-563E-4DD8-8AA6-4080DF832DC4}"/>
    <cellStyle name="Output 6 11 2 6 3" xfId="32689" xr:uid="{A34313D0-573D-4B82-83CB-CD331FFC8C92}"/>
    <cellStyle name="Output 6 11 2 7" xfId="32690" xr:uid="{357721D7-A9DD-469A-8DE9-2A6DEC3FB3BF}"/>
    <cellStyle name="Output 6 11 2 7 2" xfId="32691" xr:uid="{DE7A02A6-7587-4EDC-9479-0F60528122C5}"/>
    <cellStyle name="Output 6 11 2 7 3" xfId="32692" xr:uid="{F4E08DD0-AAEF-4398-BBFC-6FC9BAB7419D}"/>
    <cellStyle name="Output 6 11 2 8" xfId="32693" xr:uid="{829F48CF-2987-45C7-A101-32D7D5D7DF15}"/>
    <cellStyle name="Output 6 11 2 8 2" xfId="32694" xr:uid="{87C62A10-8C08-4B9E-B928-D74D11C9697B}"/>
    <cellStyle name="Output 6 11 2 8 3" xfId="32695" xr:uid="{C03AA23A-6C0E-4F48-9069-CF89A8EA1183}"/>
    <cellStyle name="Output 6 11 2 9" xfId="32696" xr:uid="{EBB05084-7572-4926-AAE9-9D367AE90BBE}"/>
    <cellStyle name="Output 6 11 2 9 2" xfId="32697" xr:uid="{A8C746DC-775F-411D-BBED-40ADDB38AC7D}"/>
    <cellStyle name="Output 6 11 2 9 3" xfId="32698" xr:uid="{89603A8F-365A-4122-BA70-0D64C9B7CA78}"/>
    <cellStyle name="Output 6 11 3" xfId="32699" xr:uid="{E3AE85FE-FF21-4681-9512-6D6B1A38D57F}"/>
    <cellStyle name="Output 6 11 3 2" xfId="32700" xr:uid="{C6082469-5CE4-442C-805E-FBB20E411500}"/>
    <cellStyle name="Output 6 11 3 2 2" xfId="32701" xr:uid="{BA13909F-1775-4151-9D3D-9F5C8DD2BD67}"/>
    <cellStyle name="Output 6 11 3 2 3" xfId="32702" xr:uid="{BF49E73F-BD15-4786-BBF2-C7951E28653E}"/>
    <cellStyle name="Output 6 11 3 2 4" xfId="32703" xr:uid="{21C0C5E2-73F2-4DD2-83B3-AAA61DD782FD}"/>
    <cellStyle name="Output 6 11 3 3" xfId="32704" xr:uid="{22CBEC19-A470-4FB2-914A-23ACAC797CEC}"/>
    <cellStyle name="Output 6 11 3 3 2" xfId="32705" xr:uid="{585AC211-97AD-4FC3-9812-61AAD4964275}"/>
    <cellStyle name="Output 6 11 3 4" xfId="32706" xr:uid="{3153E225-0BBF-443F-8563-9DCB8FE6A48A}"/>
    <cellStyle name="Output 6 11 3 5" xfId="32707" xr:uid="{17109B74-C60A-4907-A0C8-E9CA2E98200C}"/>
    <cellStyle name="Output 6 11 3 6" xfId="32708" xr:uid="{25E32C06-C62C-4D93-A3FF-943317335449}"/>
    <cellStyle name="Output 6 11 4" xfId="32709" xr:uid="{095CACBA-7066-4EA3-8D8C-5DA1F56A1434}"/>
    <cellStyle name="Output 6 11 4 2" xfId="32710" xr:uid="{8C1E040C-2CC6-4577-8330-EA79EF35EBCF}"/>
    <cellStyle name="Output 6 11 4 2 2" xfId="32711" xr:uid="{049D09DC-8CD8-44BD-A5CE-659487025713}"/>
    <cellStyle name="Output 6 11 4 2 3" xfId="32712" xr:uid="{1FAFFD38-56E7-4D94-B87B-E5BD65BF55AA}"/>
    <cellStyle name="Output 6 11 4 3" xfId="32713" xr:uid="{B1D06B16-EBE1-42D1-B9F2-2F4236C04FFF}"/>
    <cellStyle name="Output 6 11 4 4" xfId="32714" xr:uid="{092D8C48-CFEC-4871-8379-76DD4D9D0742}"/>
    <cellStyle name="Output 6 11 4 5" xfId="32715" xr:uid="{728AC2AE-AFEB-4611-9800-6F2710B82DE0}"/>
    <cellStyle name="Output 6 11 5" xfId="32716" xr:uid="{6279DBA7-BF44-46C4-8D46-521EA27914EE}"/>
    <cellStyle name="Output 6 11 5 2" xfId="32717" xr:uid="{47B3FAA9-97A8-4485-809F-4B50A795468A}"/>
    <cellStyle name="Output 6 11 5 2 2" xfId="32718" xr:uid="{EA9BB6BA-324D-42BD-8771-B3F205F98F0E}"/>
    <cellStyle name="Output 6 11 5 2 3" xfId="32719" xr:uid="{EFC92D86-24B6-4A94-8DFC-F5EB334F0C07}"/>
    <cellStyle name="Output 6 11 5 3" xfId="32720" xr:uid="{4E25A046-CAA5-40B2-9F0C-C941131D126C}"/>
    <cellStyle name="Output 6 11 5 4" xfId="32721" xr:uid="{D3A5D53B-9FC7-4CC0-8F20-BFC291C65B02}"/>
    <cellStyle name="Output 6 11 6" xfId="32722" xr:uid="{4DE0665F-EBFE-48BB-A5AC-8A32429EF8C3}"/>
    <cellStyle name="Output 6 11 6 2" xfId="32723" xr:uid="{AB7FB5B2-761D-4CEF-AA36-F47560C82D30}"/>
    <cellStyle name="Output 6 11 6 3" xfId="32724" xr:uid="{D3B94469-35EF-4807-976A-521BFDE7A6AF}"/>
    <cellStyle name="Output 6 11 7" xfId="32725" xr:uid="{CB87E59D-B735-432B-A815-510454901EEC}"/>
    <cellStyle name="Output 6 11 7 2" xfId="32726" xr:uid="{E3B62889-170F-43F1-8EFF-6D2B0BD33778}"/>
    <cellStyle name="Output 6 11 7 3" xfId="32727" xr:uid="{AE75DFA6-86A4-4374-B822-9CF7EC5A277A}"/>
    <cellStyle name="Output 6 11 8" xfId="32728" xr:uid="{4AE21B17-0851-41CB-9B48-DEE9500A773D}"/>
    <cellStyle name="Output 6 11 8 2" xfId="32729" xr:uid="{622288D6-EB72-4620-8B31-EE8D5119CF3B}"/>
    <cellStyle name="Output 6 11 8 3" xfId="32730" xr:uid="{BC943C8A-2388-445D-9F15-0D5BDD4865EA}"/>
    <cellStyle name="Output 6 11 9" xfId="32731" xr:uid="{8AB0B91B-2B60-421B-9867-D5A7E9D84CE8}"/>
    <cellStyle name="Output 6 11 9 2" xfId="32732" xr:uid="{E798B91B-8BCC-49DA-983B-195688B0FF86}"/>
    <cellStyle name="Output 6 11 9 3" xfId="32733" xr:uid="{123EB5EA-8BC6-4B3E-A6A3-9FEA0FC34291}"/>
    <cellStyle name="Output 6 12" xfId="32734" xr:uid="{106FEC87-6C19-4AF8-BBA2-9C72E7A17EA0}"/>
    <cellStyle name="Output 6 12 10" xfId="32735" xr:uid="{E90E06F0-3CFE-4ACF-A008-1FF886C93567}"/>
    <cellStyle name="Output 6 12 10 2" xfId="32736" xr:uid="{50A23398-F102-4596-B32D-39B2DEBA80CC}"/>
    <cellStyle name="Output 6 12 11" xfId="32737" xr:uid="{56080622-7E8F-4427-80B3-6514F21425D3}"/>
    <cellStyle name="Output 6 12 2" xfId="32738" xr:uid="{ECB21773-0D9C-4C4C-A076-124155CD10ED}"/>
    <cellStyle name="Output 6 12 2 2" xfId="32739" xr:uid="{68DE1FD2-E413-4F69-A765-5D0935E1EF00}"/>
    <cellStyle name="Output 6 12 2 2 2" xfId="32740" xr:uid="{114761CC-C29E-48B7-B8F7-806794885693}"/>
    <cellStyle name="Output 6 12 2 2 3" xfId="32741" xr:uid="{7B1D9098-FA4F-40C7-91B5-E0206163E05A}"/>
    <cellStyle name="Output 6 12 2 3" xfId="32742" xr:uid="{A8E989F4-A87E-45F0-A935-D35A61101309}"/>
    <cellStyle name="Output 6 12 2 3 2" xfId="32743" xr:uid="{ED095F52-1990-4C85-A543-0857F310B28D}"/>
    <cellStyle name="Output 6 12 2 4" xfId="32744" xr:uid="{E72F7093-3662-4839-8E6C-A7C16082187A}"/>
    <cellStyle name="Output 6 12 2 5" xfId="32745" xr:uid="{E93A55A6-09FA-4720-9C76-7BF4D9913097}"/>
    <cellStyle name="Output 6 12 2 6" xfId="32746" xr:uid="{68713B94-53BA-4398-A5E9-D3E12CA65E32}"/>
    <cellStyle name="Output 6 12 3" xfId="32747" xr:uid="{A4730359-D04E-4935-9E12-6B17FF24396C}"/>
    <cellStyle name="Output 6 12 3 2" xfId="32748" xr:uid="{9F4B983C-6B22-40AC-8649-CED27F7171B1}"/>
    <cellStyle name="Output 6 12 3 3" xfId="32749" xr:uid="{2E2779C6-2967-4945-BA93-4CE6698BDD48}"/>
    <cellStyle name="Output 6 12 4" xfId="32750" xr:uid="{6048B21D-7D1F-4E8C-90AD-1A3A47A30529}"/>
    <cellStyle name="Output 6 12 4 2" xfId="32751" xr:uid="{1636E984-F920-4F53-A3DF-548639CC2DE8}"/>
    <cellStyle name="Output 6 12 4 3" xfId="32752" xr:uid="{82350CB4-6A84-42F8-A703-1B0981FC469B}"/>
    <cellStyle name="Output 6 12 5" xfId="32753" xr:uid="{C4A7A871-D7AE-4B22-900A-B78200E16A55}"/>
    <cellStyle name="Output 6 12 5 2" xfId="32754" xr:uid="{421F00DE-30EC-421C-BDB1-0FB1CFA2C092}"/>
    <cellStyle name="Output 6 12 5 3" xfId="32755" xr:uid="{BC0E02AA-BA7D-4B8D-9806-FD2AABE84254}"/>
    <cellStyle name="Output 6 12 6" xfId="32756" xr:uid="{27B157C2-1467-4D0A-8222-51664F20CE90}"/>
    <cellStyle name="Output 6 12 6 2" xfId="32757" xr:uid="{C716D31E-522C-4550-8DD3-08EB9A4819FE}"/>
    <cellStyle name="Output 6 12 6 3" xfId="32758" xr:uid="{75A53CF8-DDA1-41D8-9CB7-0EE20FE37F86}"/>
    <cellStyle name="Output 6 12 7" xfId="32759" xr:uid="{A563D816-AF1C-4670-9623-A17049612C8A}"/>
    <cellStyle name="Output 6 12 7 2" xfId="32760" xr:uid="{21960FD3-8188-47FC-9882-E8738653B20E}"/>
    <cellStyle name="Output 6 12 7 3" xfId="32761" xr:uid="{6A544D3E-C4B4-49ED-808D-4C95831C2E3D}"/>
    <cellStyle name="Output 6 12 8" xfId="32762" xr:uid="{A08F834B-8A12-4201-9D56-BACF23944AD4}"/>
    <cellStyle name="Output 6 12 8 2" xfId="32763" xr:uid="{2BC2FA4F-2CC9-482D-A93D-A7DCE22D127A}"/>
    <cellStyle name="Output 6 12 8 3" xfId="32764" xr:uid="{EA0EDF08-8D20-4BC7-A40D-44F8E998880E}"/>
    <cellStyle name="Output 6 12 9" xfId="32765" xr:uid="{495A9D2C-8322-4635-AFF9-06F4749200B7}"/>
    <cellStyle name="Output 6 12 9 2" xfId="32766" xr:uid="{C74B0112-7572-4B5C-8C62-ABC65939A3FD}"/>
    <cellStyle name="Output 6 12 9 3" xfId="32767" xr:uid="{B8568B9C-1E2B-4663-A335-9C7A9471C2BA}"/>
    <cellStyle name="Output 6 13" xfId="32768" xr:uid="{4670E41C-971C-4720-ACBF-9F4B0A53713B}"/>
    <cellStyle name="Output 6 13 2" xfId="32769" xr:uid="{754DBDD5-1151-46D3-BC9F-5651DE881AF6}"/>
    <cellStyle name="Output 6 13 2 2" xfId="32770" xr:uid="{C0569F2A-6740-4476-91B7-A050450244BD}"/>
    <cellStyle name="Output 6 13 2 3" xfId="32771" xr:uid="{4ACFFE22-31CF-4AFB-AE0A-D9C6603724BB}"/>
    <cellStyle name="Output 6 13 2 4" xfId="32772" xr:uid="{69789D66-7213-41C7-B4E8-CFD5CAC76C7C}"/>
    <cellStyle name="Output 6 13 3" xfId="32773" xr:uid="{4BB75FBC-648D-4560-ADFF-9985FB58865C}"/>
    <cellStyle name="Output 6 13 3 2" xfId="32774" xr:uid="{E68ADE6A-D9D9-4B7A-B071-F86C75642EED}"/>
    <cellStyle name="Output 6 13 4" xfId="32775" xr:uid="{52CFE314-74C2-4069-96BE-FFA6EECA641F}"/>
    <cellStyle name="Output 6 13 5" xfId="32776" xr:uid="{EA33AE98-33BD-4529-B5A8-67E85A191AFC}"/>
    <cellStyle name="Output 6 13 6" xfId="32777" xr:uid="{7583E731-DEF3-4369-9592-B3E40986C34A}"/>
    <cellStyle name="Output 6 14" xfId="32778" xr:uid="{EDA5B28D-E727-41CB-9433-C91A0B7E893E}"/>
    <cellStyle name="Output 6 14 2" xfId="32779" xr:uid="{1DAD8BD2-D66E-4D06-8CBD-740D934392BF}"/>
    <cellStyle name="Output 6 14 2 2" xfId="32780" xr:uid="{3D3C4D0D-1767-4A02-85F1-E1A9C85D87D0}"/>
    <cellStyle name="Output 6 14 2 3" xfId="32781" xr:uid="{820E8C91-2257-472C-B4B4-7565318640A0}"/>
    <cellStyle name="Output 6 14 3" xfId="32782" xr:uid="{4C719F61-834B-4ED8-8236-48E50C39748B}"/>
    <cellStyle name="Output 6 14 4" xfId="32783" xr:uid="{E6DDE653-E5FD-42A4-9D36-1C1EBADEC2E6}"/>
    <cellStyle name="Output 6 14 5" xfId="32784" xr:uid="{37FD6734-7010-4E51-8406-9E4E0BFD46FE}"/>
    <cellStyle name="Output 6 15" xfId="32785" xr:uid="{F555D5C6-5883-4BB0-B08F-7610FC1D152C}"/>
    <cellStyle name="Output 6 15 2" xfId="32786" xr:uid="{ED4A2CC3-2FDB-4760-9F72-C534BD0EB450}"/>
    <cellStyle name="Output 6 15 2 2" xfId="32787" xr:uid="{BBD72DCC-AC60-430A-B63B-95B604AF0624}"/>
    <cellStyle name="Output 6 15 2 3" xfId="32788" xr:uid="{AFF8B88D-937F-4A2C-A44D-9732F55A2DC1}"/>
    <cellStyle name="Output 6 15 3" xfId="32789" xr:uid="{E51E49C0-1369-4FFC-A87E-693CAF79A912}"/>
    <cellStyle name="Output 6 15 4" xfId="32790" xr:uid="{0550A3DD-5676-4499-97C2-FB5AB8BB0D11}"/>
    <cellStyle name="Output 6 16" xfId="32791" xr:uid="{A615C198-CE8E-4297-A44D-5E4232C1634B}"/>
    <cellStyle name="Output 6 16 2" xfId="32792" xr:uid="{7C0C5F18-7A8E-4695-8CD0-7D795511F068}"/>
    <cellStyle name="Output 6 16 3" xfId="32793" xr:uid="{561D8F6A-AE24-4458-8E85-033E5C7306C1}"/>
    <cellStyle name="Output 6 17" xfId="32794" xr:uid="{BB4D9D9E-6737-4C0B-AB66-FFD7C85BB356}"/>
    <cellStyle name="Output 6 17 2" xfId="32795" xr:uid="{B04897A8-B795-489A-82DF-937906363330}"/>
    <cellStyle name="Output 6 17 3" xfId="32796" xr:uid="{34B45D5B-3C7A-4AE1-A169-4F89C503493E}"/>
    <cellStyle name="Output 6 18" xfId="32797" xr:uid="{FBBCBF15-3D28-4099-ABFD-71AF37D27A52}"/>
    <cellStyle name="Output 6 18 2" xfId="32798" xr:uid="{C96142D2-6418-404E-9B61-76C4B7590D25}"/>
    <cellStyle name="Output 6 18 3" xfId="32799" xr:uid="{F0501093-0434-4AB5-86A0-03354671FE67}"/>
    <cellStyle name="Output 6 19" xfId="32800" xr:uid="{AA24A45A-C81B-4E07-9A27-D57DA10062AC}"/>
    <cellStyle name="Output 6 19 2" xfId="32801" xr:uid="{655BCC95-74E0-4600-963F-136E6072D9A7}"/>
    <cellStyle name="Output 6 19 3" xfId="32802" xr:uid="{7C249D18-8BF6-4DB7-9E20-401D25CFCF8F}"/>
    <cellStyle name="Output 6 2" xfId="32803" xr:uid="{AAD064DB-D23F-466C-B80F-D07D89A900EC}"/>
    <cellStyle name="Output 6 2 10" xfId="32804" xr:uid="{3263D445-201F-4238-90D7-75CD9F21C26F}"/>
    <cellStyle name="Output 6 2 10 2" xfId="32805" xr:uid="{37234E6E-FB88-471E-AB2A-0BD39CDC8749}"/>
    <cellStyle name="Output 6 2 10 3" xfId="32806" xr:uid="{CFC05F8B-9A39-4BDC-B4C4-51271ADC790D}"/>
    <cellStyle name="Output 6 2 11" xfId="32807" xr:uid="{A24BBC1A-8330-4162-8EC5-CB2272295F17}"/>
    <cellStyle name="Output 6 2 11 2" xfId="32808" xr:uid="{AA97180D-05E9-43E3-B447-0910E35EB448}"/>
    <cellStyle name="Output 6 2 12" xfId="32809" xr:uid="{0A5F7FFD-76CB-49B4-82C9-0F1F69FCCBA8}"/>
    <cellStyle name="Output 6 2 13" xfId="32810" xr:uid="{E235A327-62CC-4081-8DE7-D22ECC43C532}"/>
    <cellStyle name="Output 6 2 2" xfId="32811" xr:uid="{4F881A72-11D0-41C9-919E-E457850B7907}"/>
    <cellStyle name="Output 6 2 2 10" xfId="32812" xr:uid="{167696CB-E457-4143-84CB-D2976559ED79}"/>
    <cellStyle name="Output 6 2 2 10 2" xfId="32813" xr:uid="{D53B1C2E-0038-4972-8E5B-1DB16555F45F}"/>
    <cellStyle name="Output 6 2 2 11" xfId="32814" xr:uid="{7307D2E7-8A23-4592-8AE2-E234E42C19FF}"/>
    <cellStyle name="Output 6 2 2 2" xfId="32815" xr:uid="{F8A4613E-1CA7-40EE-9962-DA4FBBEAA646}"/>
    <cellStyle name="Output 6 2 2 2 2" xfId="32816" xr:uid="{5D98F870-B499-4878-9139-AAB96ABB499D}"/>
    <cellStyle name="Output 6 2 2 2 2 2" xfId="32817" xr:uid="{63A75962-7E4F-465C-81AB-2CED9BDA99AA}"/>
    <cellStyle name="Output 6 2 2 2 2 3" xfId="32818" xr:uid="{97C464D4-66B3-4FAF-A12A-6716C6248975}"/>
    <cellStyle name="Output 6 2 2 2 3" xfId="32819" xr:uid="{AB2C4EA4-5067-43F0-91BD-9AA6EEC9B617}"/>
    <cellStyle name="Output 6 2 2 2 3 2" xfId="32820" xr:uid="{80F5253B-24B1-4B7D-8FAB-753E4DE669D1}"/>
    <cellStyle name="Output 6 2 2 2 4" xfId="32821" xr:uid="{05B67D22-6163-4259-A500-103D7B410125}"/>
    <cellStyle name="Output 6 2 2 2 5" xfId="32822" xr:uid="{2E2D6006-7355-4D51-B349-F28D8C6821B8}"/>
    <cellStyle name="Output 6 2 2 2 6" xfId="32823" xr:uid="{1D56E534-BE0D-43B0-ADFE-BC8494398559}"/>
    <cellStyle name="Output 6 2 2 3" xfId="32824" xr:uid="{187DD646-43B9-4E70-B4F2-D1E167EEE34F}"/>
    <cellStyle name="Output 6 2 2 3 2" xfId="32825" xr:uid="{07DE7DAD-3781-401F-9A25-1983DD0DEEFB}"/>
    <cellStyle name="Output 6 2 2 3 3" xfId="32826" xr:uid="{681FC94E-706C-4137-9227-F2D8C28C3B90}"/>
    <cellStyle name="Output 6 2 2 4" xfId="32827" xr:uid="{82D42364-B7DC-4902-975B-4CC5D349E194}"/>
    <cellStyle name="Output 6 2 2 4 2" xfId="32828" xr:uid="{EA17BB2F-6296-4F3A-8970-C0326094FF86}"/>
    <cellStyle name="Output 6 2 2 4 3" xfId="32829" xr:uid="{F112534C-BB0A-478B-A95F-53A9D0B17BE7}"/>
    <cellStyle name="Output 6 2 2 5" xfId="32830" xr:uid="{9F95DF0B-8916-4281-A99F-81F787E8C78D}"/>
    <cellStyle name="Output 6 2 2 5 2" xfId="32831" xr:uid="{978DC030-D2C5-4ED9-80F4-4C75BC464AA0}"/>
    <cellStyle name="Output 6 2 2 5 3" xfId="32832" xr:uid="{DDF70D61-688A-426B-8A6D-5B3AEEC240C4}"/>
    <cellStyle name="Output 6 2 2 6" xfId="32833" xr:uid="{98FB39AB-6748-4494-B20B-630E4D733651}"/>
    <cellStyle name="Output 6 2 2 6 2" xfId="32834" xr:uid="{26048E72-26EC-4DA7-89D3-112F85959EB4}"/>
    <cellStyle name="Output 6 2 2 6 3" xfId="32835" xr:uid="{080508EE-BEEB-40F4-A5D5-DF44F88DE732}"/>
    <cellStyle name="Output 6 2 2 7" xfId="32836" xr:uid="{6256A8E9-57B8-46EB-A447-6C838EC07D06}"/>
    <cellStyle name="Output 6 2 2 7 2" xfId="32837" xr:uid="{A0C85ECD-7A09-40ED-9A6E-89CF4E8E6D44}"/>
    <cellStyle name="Output 6 2 2 7 3" xfId="32838" xr:uid="{54136BF4-8BAA-4BC2-9CD1-6C31FC29BBC0}"/>
    <cellStyle name="Output 6 2 2 8" xfId="32839" xr:uid="{E341EAEC-CFD9-40C2-8C34-986D82DA6A2C}"/>
    <cellStyle name="Output 6 2 2 8 2" xfId="32840" xr:uid="{4ABB4FF2-1815-4766-8E44-7BFC54497BDA}"/>
    <cellStyle name="Output 6 2 2 8 3" xfId="32841" xr:uid="{AD12DCB3-1E76-45C9-9BDD-7C7D86108006}"/>
    <cellStyle name="Output 6 2 2 9" xfId="32842" xr:uid="{ECC5088F-1EAA-483A-8F18-A6DD2320903F}"/>
    <cellStyle name="Output 6 2 2 9 2" xfId="32843" xr:uid="{5490CD1E-AB7E-4D50-8671-69F4786FF6EB}"/>
    <cellStyle name="Output 6 2 2 9 3" xfId="32844" xr:uid="{AE3B3C0B-F811-4839-BAE9-A2FAA9F7D265}"/>
    <cellStyle name="Output 6 2 3" xfId="32845" xr:uid="{FFD230CF-2E4B-41C9-9E85-D24B194AA76C}"/>
    <cellStyle name="Output 6 2 3 2" xfId="32846" xr:uid="{E757AC38-56C0-4799-B549-A154277E3A27}"/>
    <cellStyle name="Output 6 2 3 2 2" xfId="32847" xr:uid="{76F96A39-9F6C-447F-BC44-66A688CED295}"/>
    <cellStyle name="Output 6 2 3 2 3" xfId="32848" xr:uid="{4F617BF9-22C3-4676-8188-9CA4E5D66C64}"/>
    <cellStyle name="Output 6 2 3 2 4" xfId="32849" xr:uid="{7B668A30-F4A2-4AB9-B3DA-1CBBD9936089}"/>
    <cellStyle name="Output 6 2 3 3" xfId="32850" xr:uid="{355205AB-6EB7-4A52-857F-D108206FCB51}"/>
    <cellStyle name="Output 6 2 3 3 2" xfId="32851" xr:uid="{1022C3C6-0F9B-42A3-A77C-B4E2DA52F38B}"/>
    <cellStyle name="Output 6 2 3 4" xfId="32852" xr:uid="{334ED618-092A-4CB9-8DD6-8DB736F2CD63}"/>
    <cellStyle name="Output 6 2 3 5" xfId="32853" xr:uid="{CAA7494B-E886-4AD0-868D-1B99CF1EC035}"/>
    <cellStyle name="Output 6 2 3 6" xfId="32854" xr:uid="{289A6273-73F2-4731-A02B-D4E249F41B92}"/>
    <cellStyle name="Output 6 2 4" xfId="32855" xr:uid="{D59454ED-285C-4C51-9E73-F1F3D8F9E9FD}"/>
    <cellStyle name="Output 6 2 4 2" xfId="32856" xr:uid="{12D46C6E-0DE0-482F-865D-465B6E4001BE}"/>
    <cellStyle name="Output 6 2 4 2 2" xfId="32857" xr:uid="{1FC9BCFA-D5DB-432C-AEB3-99E7CD0FB70D}"/>
    <cellStyle name="Output 6 2 4 2 3" xfId="32858" xr:uid="{17DE066D-F2E8-4304-BDEF-F7A84BE15E88}"/>
    <cellStyle name="Output 6 2 4 3" xfId="32859" xr:uid="{3E3C5567-0357-4FE8-8D2E-07383F1910B3}"/>
    <cellStyle name="Output 6 2 4 4" xfId="32860" xr:uid="{CD205593-D141-4C19-8129-8579D457B384}"/>
    <cellStyle name="Output 6 2 4 5" xfId="32861" xr:uid="{E5D5EC39-A91C-4163-ACE8-40922C0758E8}"/>
    <cellStyle name="Output 6 2 5" xfId="32862" xr:uid="{44E459AB-B85D-4690-A053-43251754E9D6}"/>
    <cellStyle name="Output 6 2 5 2" xfId="32863" xr:uid="{23E7F919-CF49-40E1-BD48-E10617E26290}"/>
    <cellStyle name="Output 6 2 5 2 2" xfId="32864" xr:uid="{0D980C2F-AD4F-4831-8C15-75EE0CA3171B}"/>
    <cellStyle name="Output 6 2 5 2 3" xfId="32865" xr:uid="{FD876E12-7C7E-4A3C-9278-8904000CFD15}"/>
    <cellStyle name="Output 6 2 5 3" xfId="32866" xr:uid="{F1AD45C6-8DF6-4155-B723-038A9E5C4E85}"/>
    <cellStyle name="Output 6 2 5 4" xfId="32867" xr:uid="{29D214E8-CD27-4A6E-B125-9F34628833CF}"/>
    <cellStyle name="Output 6 2 6" xfId="32868" xr:uid="{2CB6D656-47D9-4697-BAF3-D5974B630C95}"/>
    <cellStyle name="Output 6 2 6 2" xfId="32869" xr:uid="{B83FBFAD-09F5-4C29-84AE-B359CC89FC2B}"/>
    <cellStyle name="Output 6 2 6 3" xfId="32870" xr:uid="{3CEBFA9A-A0AE-4F2D-ADB0-EB77552954E7}"/>
    <cellStyle name="Output 6 2 7" xfId="32871" xr:uid="{B19433E5-2478-4AB6-A8B6-2FD6F4259957}"/>
    <cellStyle name="Output 6 2 7 2" xfId="32872" xr:uid="{90F11348-8659-4C39-B657-8048F0CEF9AA}"/>
    <cellStyle name="Output 6 2 7 3" xfId="32873" xr:uid="{B9507C6F-FA74-4861-9F41-0C32D28B7610}"/>
    <cellStyle name="Output 6 2 8" xfId="32874" xr:uid="{3ABCF85B-2E7A-4C64-937D-A8CB545D795E}"/>
    <cellStyle name="Output 6 2 8 2" xfId="32875" xr:uid="{C373541D-563A-4121-A63F-15658DB92F64}"/>
    <cellStyle name="Output 6 2 8 3" xfId="32876" xr:uid="{59B89618-DF88-4465-8944-037978135588}"/>
    <cellStyle name="Output 6 2 9" xfId="32877" xr:uid="{886362F2-3FDB-49A3-A296-2E8E34E1C624}"/>
    <cellStyle name="Output 6 2 9 2" xfId="32878" xr:uid="{201D3916-BA2C-4544-A0A4-14BCB36ECD41}"/>
    <cellStyle name="Output 6 2 9 3" xfId="32879" xr:uid="{F2500CD3-690F-4627-8292-AF195AFC7C42}"/>
    <cellStyle name="Output 6 20" xfId="32880" xr:uid="{98F2F780-BEFA-4F50-9955-116801C8F120}"/>
    <cellStyle name="Output 6 20 2" xfId="32881" xr:uid="{9F747EA5-1CAF-41DC-891F-6A0925F06A1A}"/>
    <cellStyle name="Output 6 20 3" xfId="32882" xr:uid="{5F553B16-B677-435F-B33F-85709ED95309}"/>
    <cellStyle name="Output 6 21" xfId="32883" xr:uid="{46CB4F46-15FA-470C-9D78-1C7C8BB3D763}"/>
    <cellStyle name="Output 6 21 2" xfId="32884" xr:uid="{B387920E-578A-4177-98CA-1B578C23544A}"/>
    <cellStyle name="Output 6 22" xfId="32885" xr:uid="{CCC305B7-674D-4558-8A1B-A1B50C547084}"/>
    <cellStyle name="Output 6 23" xfId="32886" xr:uid="{02B2C319-484F-44C5-B6AD-827E91A0CC63}"/>
    <cellStyle name="Output 6 3" xfId="32887" xr:uid="{36313694-A077-47D3-8898-073F5FE6007E}"/>
    <cellStyle name="Output 6 3 10" xfId="32888" xr:uid="{C178827E-1655-44C9-856A-12D8021E9044}"/>
    <cellStyle name="Output 6 3 10 2" xfId="32889" xr:uid="{B7939033-3BAC-478F-A798-EFA9F5E7BE8F}"/>
    <cellStyle name="Output 6 3 10 3" xfId="32890" xr:uid="{31C8EA1E-7FAC-458E-9897-1B342CF4AB59}"/>
    <cellStyle name="Output 6 3 11" xfId="32891" xr:uid="{CA07C764-E9FF-4FAB-A5BC-7BFFFF5861EE}"/>
    <cellStyle name="Output 6 3 11 2" xfId="32892" xr:uid="{AA564589-A460-4CA3-8FA9-478ABE3F7F12}"/>
    <cellStyle name="Output 6 3 12" xfId="32893" xr:uid="{9714252A-461B-429A-BCD5-4D90CD73E7BA}"/>
    <cellStyle name="Output 6 3 2" xfId="32894" xr:uid="{8021F220-08A9-47EA-BA13-660A582C1D48}"/>
    <cellStyle name="Output 6 3 2 10" xfId="32895" xr:uid="{AF52E5D4-750B-4153-951A-3D25120AB42F}"/>
    <cellStyle name="Output 6 3 2 10 2" xfId="32896" xr:uid="{D0FEC4DC-D5D2-40CD-8D59-1103B09E27D9}"/>
    <cellStyle name="Output 6 3 2 11" xfId="32897" xr:uid="{36F54A60-C12F-401E-B282-977134F6B80E}"/>
    <cellStyle name="Output 6 3 2 2" xfId="32898" xr:uid="{C8DED81E-ECC2-4827-B2ED-902C2A983AC5}"/>
    <cellStyle name="Output 6 3 2 2 2" xfId="32899" xr:uid="{DF16FA2F-9CEC-4C3D-BD72-512429B76721}"/>
    <cellStyle name="Output 6 3 2 2 2 2" xfId="32900" xr:uid="{E7B3EAAC-BAE7-4EE4-B021-080C324C2A6E}"/>
    <cellStyle name="Output 6 3 2 2 2 3" xfId="32901" xr:uid="{136A8A31-3620-481C-AD46-461320BC10B1}"/>
    <cellStyle name="Output 6 3 2 2 3" xfId="32902" xr:uid="{0511BB86-2165-4B01-AFE9-5541BAB3C844}"/>
    <cellStyle name="Output 6 3 2 2 3 2" xfId="32903" xr:uid="{5A962E7A-0E60-4F7F-BD24-0D4F2B755BFA}"/>
    <cellStyle name="Output 6 3 2 2 4" xfId="32904" xr:uid="{04C626D3-ECCA-410A-837B-8D987AA9C5E4}"/>
    <cellStyle name="Output 6 3 2 2 5" xfId="32905" xr:uid="{D2989458-E2D9-4B34-A947-B242B70ADB71}"/>
    <cellStyle name="Output 6 3 2 2 6" xfId="32906" xr:uid="{B6B6F518-1878-43CC-8B28-DECC43D9B3D5}"/>
    <cellStyle name="Output 6 3 2 3" xfId="32907" xr:uid="{4D556E48-C262-465A-863D-D87549D5A332}"/>
    <cellStyle name="Output 6 3 2 3 2" xfId="32908" xr:uid="{8A9226AE-2B59-46F7-9687-4E15A90BFA73}"/>
    <cellStyle name="Output 6 3 2 3 3" xfId="32909" xr:uid="{C480D027-8BA2-46D2-93BA-F0033802117F}"/>
    <cellStyle name="Output 6 3 2 4" xfId="32910" xr:uid="{3E91457C-0571-4F95-968D-E23AA1563A05}"/>
    <cellStyle name="Output 6 3 2 4 2" xfId="32911" xr:uid="{28EB73A7-38C9-4D44-B944-35E0FD1EAC87}"/>
    <cellStyle name="Output 6 3 2 4 3" xfId="32912" xr:uid="{DBE26153-E84A-4147-82B8-A13B151EDD1B}"/>
    <cellStyle name="Output 6 3 2 5" xfId="32913" xr:uid="{8E3F509D-C709-4C18-9A26-F06962883ACF}"/>
    <cellStyle name="Output 6 3 2 5 2" xfId="32914" xr:uid="{E028EC88-E13E-483A-8B87-B59A950E4760}"/>
    <cellStyle name="Output 6 3 2 5 3" xfId="32915" xr:uid="{D45A31B8-112A-48EC-835D-63424A0FC8E9}"/>
    <cellStyle name="Output 6 3 2 6" xfId="32916" xr:uid="{B5E47B36-1BAD-410A-805E-9781C764E708}"/>
    <cellStyle name="Output 6 3 2 6 2" xfId="32917" xr:uid="{76780FFB-30F1-4BF1-881E-66C79EE2769F}"/>
    <cellStyle name="Output 6 3 2 6 3" xfId="32918" xr:uid="{2D125903-DC25-4C00-BEA0-15827EFE9848}"/>
    <cellStyle name="Output 6 3 2 7" xfId="32919" xr:uid="{AD16FD6B-B59A-4CF5-83E3-47C171A8442F}"/>
    <cellStyle name="Output 6 3 2 7 2" xfId="32920" xr:uid="{582A5EB1-AE1C-4D8A-99BF-D3BA3DD0D449}"/>
    <cellStyle name="Output 6 3 2 7 3" xfId="32921" xr:uid="{FFF023C5-052F-4EF5-B4DC-63D50F81E206}"/>
    <cellStyle name="Output 6 3 2 8" xfId="32922" xr:uid="{561A3090-7803-4664-A668-2D9D1C0611B4}"/>
    <cellStyle name="Output 6 3 2 8 2" xfId="32923" xr:uid="{B26847C4-D667-4BBD-A43F-81AFBC8071E2}"/>
    <cellStyle name="Output 6 3 2 8 3" xfId="32924" xr:uid="{8434CBF2-BB47-48B2-B51B-E4DEDFBB4014}"/>
    <cellStyle name="Output 6 3 2 9" xfId="32925" xr:uid="{64B5533E-2741-414A-9761-A4A6313AE882}"/>
    <cellStyle name="Output 6 3 2 9 2" xfId="32926" xr:uid="{C5775A35-221E-4E01-BC3B-B5BFE59BDD6A}"/>
    <cellStyle name="Output 6 3 2 9 3" xfId="32927" xr:uid="{27CA199D-62B3-4103-B4B7-7685D8076565}"/>
    <cellStyle name="Output 6 3 3" xfId="32928" xr:uid="{D1E04E42-FE1D-4051-8E65-35BC01439025}"/>
    <cellStyle name="Output 6 3 3 2" xfId="32929" xr:uid="{010D5365-C098-4F0F-BFBE-3F7928458F87}"/>
    <cellStyle name="Output 6 3 3 2 2" xfId="32930" xr:uid="{3402159D-B401-49AF-8D33-2C1A6D9C0159}"/>
    <cellStyle name="Output 6 3 3 2 3" xfId="32931" xr:uid="{0A58A006-4F06-48E5-A444-A0A4576CBDE5}"/>
    <cellStyle name="Output 6 3 3 2 4" xfId="32932" xr:uid="{A904C91F-D37F-4343-93A9-87671DEBC53B}"/>
    <cellStyle name="Output 6 3 3 3" xfId="32933" xr:uid="{1DC3EC3A-61BE-4ECE-92A4-D3627069CE3E}"/>
    <cellStyle name="Output 6 3 3 3 2" xfId="32934" xr:uid="{7E8C76C3-2C0E-4356-AF67-DA744F6D6F39}"/>
    <cellStyle name="Output 6 3 3 4" xfId="32935" xr:uid="{D396D94B-757D-4F26-A045-03EFE63FA65C}"/>
    <cellStyle name="Output 6 3 3 5" xfId="32936" xr:uid="{FB2B755A-3DBC-4B33-9566-9FF8F835A69A}"/>
    <cellStyle name="Output 6 3 3 6" xfId="32937" xr:uid="{7EF85156-3B01-4D7A-8C89-9322CE793CDF}"/>
    <cellStyle name="Output 6 3 4" xfId="32938" xr:uid="{6E43E486-25BB-4B84-9F75-40C825A761A2}"/>
    <cellStyle name="Output 6 3 4 2" xfId="32939" xr:uid="{16623ABA-4CB5-46A0-827E-483A4C1B1F06}"/>
    <cellStyle name="Output 6 3 4 2 2" xfId="32940" xr:uid="{57356729-CA0B-4264-B70B-FDE2FE5890FA}"/>
    <cellStyle name="Output 6 3 4 2 3" xfId="32941" xr:uid="{4A400053-779B-437E-9AAF-AC4F3CDF5AC9}"/>
    <cellStyle name="Output 6 3 4 3" xfId="32942" xr:uid="{C10B90F6-8711-4A2F-BB18-E171560DE7CE}"/>
    <cellStyle name="Output 6 3 4 4" xfId="32943" xr:uid="{1A4CB331-693B-457D-B1DC-EE3B7FE46751}"/>
    <cellStyle name="Output 6 3 4 5" xfId="32944" xr:uid="{15041ADF-75B2-489D-B2FF-180D7322A42E}"/>
    <cellStyle name="Output 6 3 5" xfId="32945" xr:uid="{3498FEAD-79F1-4E5B-89F0-E723C808A72D}"/>
    <cellStyle name="Output 6 3 5 2" xfId="32946" xr:uid="{B9207EE8-3051-4CA1-881B-4794A05D5959}"/>
    <cellStyle name="Output 6 3 5 2 2" xfId="32947" xr:uid="{679EA16E-A4EE-4B60-95C5-EA052260A9C1}"/>
    <cellStyle name="Output 6 3 5 2 3" xfId="32948" xr:uid="{1A23AB79-9FEF-4B1D-99FD-15A674C2EC47}"/>
    <cellStyle name="Output 6 3 5 3" xfId="32949" xr:uid="{1EFA2C54-F0AD-4959-AA0F-B499A5A76492}"/>
    <cellStyle name="Output 6 3 5 4" xfId="32950" xr:uid="{0B671B5A-19BB-4AB0-88E5-3CFD5EADCA87}"/>
    <cellStyle name="Output 6 3 6" xfId="32951" xr:uid="{55C9975A-0E7A-4BE9-A7A5-D6DA5CA444D2}"/>
    <cellStyle name="Output 6 3 6 2" xfId="32952" xr:uid="{B73CED8F-1CFA-45D3-ACA1-9351AE940608}"/>
    <cellStyle name="Output 6 3 6 3" xfId="32953" xr:uid="{67C1F0C5-4713-498D-A917-DDFBD09B2803}"/>
    <cellStyle name="Output 6 3 7" xfId="32954" xr:uid="{E42CEFE5-6A2F-4AB0-BEF1-179B5EF4AD7C}"/>
    <cellStyle name="Output 6 3 7 2" xfId="32955" xr:uid="{F4449A05-D485-4D4D-A657-AC12A656510A}"/>
    <cellStyle name="Output 6 3 7 3" xfId="32956" xr:uid="{ADCEF6A4-3553-4858-87BA-92B735F28BF4}"/>
    <cellStyle name="Output 6 3 8" xfId="32957" xr:uid="{F8538BD3-24A4-42BF-9612-92611EEF37C1}"/>
    <cellStyle name="Output 6 3 8 2" xfId="32958" xr:uid="{92F4016B-7665-4113-9AAD-EE7CAD8121E7}"/>
    <cellStyle name="Output 6 3 8 3" xfId="32959" xr:uid="{656A09F0-0596-427C-A86B-AE43B8DC81CA}"/>
    <cellStyle name="Output 6 3 9" xfId="32960" xr:uid="{863EB3EC-580B-4060-B337-A00AF75C45B0}"/>
    <cellStyle name="Output 6 3 9 2" xfId="32961" xr:uid="{B8A65FAC-12F7-4BCC-8BA3-72C78FCDBE87}"/>
    <cellStyle name="Output 6 3 9 3" xfId="32962" xr:uid="{6E7E1DAE-03B4-49A8-A566-866AC703A23A}"/>
    <cellStyle name="Output 6 4" xfId="32963" xr:uid="{4143A565-AF11-4810-9AEA-F39482F26687}"/>
    <cellStyle name="Output 6 4 10" xfId="32964" xr:uid="{E5A64D6B-60D9-4DF5-80E2-55F589119F76}"/>
    <cellStyle name="Output 6 4 10 2" xfId="32965" xr:uid="{57B3CDFD-CB3B-430D-AF54-2A166502E3B1}"/>
    <cellStyle name="Output 6 4 10 3" xfId="32966" xr:uid="{273EA44E-80DB-4C9C-9F6A-3DE2EFBE94A1}"/>
    <cellStyle name="Output 6 4 11" xfId="32967" xr:uid="{6370270A-E700-4785-8CFD-EC54DD7CC4DA}"/>
    <cellStyle name="Output 6 4 11 2" xfId="32968" xr:uid="{BF5A871F-8890-4054-9E1B-9D18B59AB768}"/>
    <cellStyle name="Output 6 4 12" xfId="32969" xr:uid="{A9824367-86A0-4E4B-B821-29892D40DE0C}"/>
    <cellStyle name="Output 6 4 2" xfId="32970" xr:uid="{63A624FA-002D-48C7-9C6C-A27E2B4D5226}"/>
    <cellStyle name="Output 6 4 2 10" xfId="32971" xr:uid="{DE586D9D-6F4A-4C14-B442-CB96980B439E}"/>
    <cellStyle name="Output 6 4 2 10 2" xfId="32972" xr:uid="{A93182CB-05E6-4568-B5D8-D20BDD9C760E}"/>
    <cellStyle name="Output 6 4 2 11" xfId="32973" xr:uid="{703D37AC-E379-4407-ADA4-3337D25F7D09}"/>
    <cellStyle name="Output 6 4 2 2" xfId="32974" xr:uid="{B14FB5F1-15A9-41B0-8D03-84BD9C10FACB}"/>
    <cellStyle name="Output 6 4 2 2 2" xfId="32975" xr:uid="{46E6AC3C-0982-4DE8-BA8A-1EB0EDABDF3B}"/>
    <cellStyle name="Output 6 4 2 2 2 2" xfId="32976" xr:uid="{C2912325-941F-4AC0-B7FB-D4A68949123F}"/>
    <cellStyle name="Output 6 4 2 2 2 3" xfId="32977" xr:uid="{741987E8-FAD6-4175-B95A-4FA20AB28F6F}"/>
    <cellStyle name="Output 6 4 2 2 3" xfId="32978" xr:uid="{A0D01953-0A4B-4431-87DB-7F9D2CB75F71}"/>
    <cellStyle name="Output 6 4 2 2 3 2" xfId="32979" xr:uid="{8B8960F2-2D27-461D-B03F-B174022D53AC}"/>
    <cellStyle name="Output 6 4 2 2 4" xfId="32980" xr:uid="{7D42A465-8AE6-406B-A070-1EE3CBF692BC}"/>
    <cellStyle name="Output 6 4 2 2 5" xfId="32981" xr:uid="{0D78A674-CCA0-4C67-BE28-C91A27742E58}"/>
    <cellStyle name="Output 6 4 2 2 6" xfId="32982" xr:uid="{A4DC1757-2C96-4679-A194-8A9837F9F9CB}"/>
    <cellStyle name="Output 6 4 2 3" xfId="32983" xr:uid="{CACA0320-11ED-4E8C-BFAA-DECB0D7C06FA}"/>
    <cellStyle name="Output 6 4 2 3 2" xfId="32984" xr:uid="{2189B2B7-8A9F-470C-8D19-78B33C152EC3}"/>
    <cellStyle name="Output 6 4 2 3 3" xfId="32985" xr:uid="{5AC086E6-C7EF-4A54-B985-8E4486AD2FCD}"/>
    <cellStyle name="Output 6 4 2 4" xfId="32986" xr:uid="{8BF07A93-9EBE-4575-9812-84470372F0D5}"/>
    <cellStyle name="Output 6 4 2 4 2" xfId="32987" xr:uid="{AA841171-1880-4404-A4AE-D4BFB7EC516F}"/>
    <cellStyle name="Output 6 4 2 4 3" xfId="32988" xr:uid="{326723FF-6742-4888-880E-51ACF59A735C}"/>
    <cellStyle name="Output 6 4 2 5" xfId="32989" xr:uid="{5F0E1D28-2E13-4FBB-88C9-57490C14C921}"/>
    <cellStyle name="Output 6 4 2 5 2" xfId="32990" xr:uid="{8C712325-73B8-4CCF-9039-DC4B99E302AB}"/>
    <cellStyle name="Output 6 4 2 5 3" xfId="32991" xr:uid="{915F53CB-7AF3-4ABF-B2DB-5E511F46F0FE}"/>
    <cellStyle name="Output 6 4 2 6" xfId="32992" xr:uid="{AD1D5599-1759-4C93-8F67-6192207F3C8A}"/>
    <cellStyle name="Output 6 4 2 6 2" xfId="32993" xr:uid="{4F211153-2490-4AF8-94D5-A23A8798F8A8}"/>
    <cellStyle name="Output 6 4 2 6 3" xfId="32994" xr:uid="{A944E277-F4A4-4890-B22F-AE8845CB9833}"/>
    <cellStyle name="Output 6 4 2 7" xfId="32995" xr:uid="{F6A35F71-1BF3-4841-A540-5358CB059E07}"/>
    <cellStyle name="Output 6 4 2 7 2" xfId="32996" xr:uid="{F529E27B-EBFD-4EBB-B8AC-EA4461B90920}"/>
    <cellStyle name="Output 6 4 2 7 3" xfId="32997" xr:uid="{039A872B-7889-4786-9225-699EEA4C922D}"/>
    <cellStyle name="Output 6 4 2 8" xfId="32998" xr:uid="{BC31C438-2746-4A65-8D9B-DE44C5EFE21D}"/>
    <cellStyle name="Output 6 4 2 8 2" xfId="32999" xr:uid="{5750B447-CF58-430C-A939-259AF5625839}"/>
    <cellStyle name="Output 6 4 2 8 3" xfId="33000" xr:uid="{D9814B2D-0EF5-414C-8478-F9E948F51F14}"/>
    <cellStyle name="Output 6 4 2 9" xfId="33001" xr:uid="{F08137AC-E472-423D-A174-E806DA7FE5E2}"/>
    <cellStyle name="Output 6 4 2 9 2" xfId="33002" xr:uid="{07A6A689-4012-4F06-BC3D-3BFC07E8826D}"/>
    <cellStyle name="Output 6 4 2 9 3" xfId="33003" xr:uid="{FA50F105-41F4-49A0-9357-7F3CAEF0FEEB}"/>
    <cellStyle name="Output 6 4 3" xfId="33004" xr:uid="{B093DF88-7B0D-49D7-9790-1B431BF73363}"/>
    <cellStyle name="Output 6 4 3 2" xfId="33005" xr:uid="{E9A40E13-E74F-4647-BF44-25BD62927026}"/>
    <cellStyle name="Output 6 4 3 2 2" xfId="33006" xr:uid="{C6B670A0-3397-4325-BA5D-296D5C231FC7}"/>
    <cellStyle name="Output 6 4 3 2 3" xfId="33007" xr:uid="{C2B632F7-DEF0-4184-8385-8DC48903C323}"/>
    <cellStyle name="Output 6 4 3 2 4" xfId="33008" xr:uid="{2D215B2D-6605-49F6-A286-5CE9F9CCB8FC}"/>
    <cellStyle name="Output 6 4 3 3" xfId="33009" xr:uid="{EB4B50BE-D53F-4822-99D5-9055D9F0DC0D}"/>
    <cellStyle name="Output 6 4 3 3 2" xfId="33010" xr:uid="{B99E1624-CC97-4A63-AA4F-E6D2F9ADEBA6}"/>
    <cellStyle name="Output 6 4 3 4" xfId="33011" xr:uid="{3475948C-4513-4A14-B69A-3E6D59C3AA1B}"/>
    <cellStyle name="Output 6 4 3 5" xfId="33012" xr:uid="{3A9943EA-370D-4EAC-AB26-B8F5876F9043}"/>
    <cellStyle name="Output 6 4 3 6" xfId="33013" xr:uid="{6696F63D-EA79-4F39-A063-42B3F54755F0}"/>
    <cellStyle name="Output 6 4 4" xfId="33014" xr:uid="{5997B62D-B082-47E0-9FA5-1C5FF6F6CEC1}"/>
    <cellStyle name="Output 6 4 4 2" xfId="33015" xr:uid="{BBD77FF8-731C-4ECB-A02E-300F8A88D8CC}"/>
    <cellStyle name="Output 6 4 4 2 2" xfId="33016" xr:uid="{5DE2CB44-D72D-4E12-AD9A-03DEE2704C0B}"/>
    <cellStyle name="Output 6 4 4 2 3" xfId="33017" xr:uid="{8F9298E9-2571-48D9-9AE7-581F61E176FB}"/>
    <cellStyle name="Output 6 4 4 3" xfId="33018" xr:uid="{9DA5FA8E-7823-4414-B83E-57D1FB13F528}"/>
    <cellStyle name="Output 6 4 4 4" xfId="33019" xr:uid="{18955DC3-CC16-4281-9322-BB9E8A4D6A8E}"/>
    <cellStyle name="Output 6 4 4 5" xfId="33020" xr:uid="{627CAF20-B850-4C16-9F6B-FF99070BC940}"/>
    <cellStyle name="Output 6 4 5" xfId="33021" xr:uid="{158A0DE9-18DA-4EAF-A9D6-681683795C1E}"/>
    <cellStyle name="Output 6 4 5 2" xfId="33022" xr:uid="{C48B8135-3485-4EE1-863C-176DADCE1053}"/>
    <cellStyle name="Output 6 4 5 2 2" xfId="33023" xr:uid="{F158D8C4-182E-40A0-85FF-4C8FD07E90FC}"/>
    <cellStyle name="Output 6 4 5 2 3" xfId="33024" xr:uid="{B3A5CAF5-9509-419E-9D0B-1B17FC7E47D9}"/>
    <cellStyle name="Output 6 4 5 3" xfId="33025" xr:uid="{BED3D13D-BDF0-4B15-B4FE-6284EE5AA499}"/>
    <cellStyle name="Output 6 4 5 4" xfId="33026" xr:uid="{FB505D93-54C4-4686-A3B0-FE9E68FDB04E}"/>
    <cellStyle name="Output 6 4 6" xfId="33027" xr:uid="{6F561170-7BA3-410A-96E2-E9CBBDDE0C10}"/>
    <cellStyle name="Output 6 4 6 2" xfId="33028" xr:uid="{9D19F4E6-6E53-49BC-AE04-686F76F9AF0E}"/>
    <cellStyle name="Output 6 4 6 3" xfId="33029" xr:uid="{CC39D5EC-B9B9-41B2-8AF3-7DEE9F7A41CD}"/>
    <cellStyle name="Output 6 4 7" xfId="33030" xr:uid="{86EC2056-20E4-436B-93A9-76925489C702}"/>
    <cellStyle name="Output 6 4 7 2" xfId="33031" xr:uid="{BF722618-3340-46EA-8E19-3640D9CA8BEA}"/>
    <cellStyle name="Output 6 4 7 3" xfId="33032" xr:uid="{090EA679-E852-4A04-AFD8-CC4F895531DD}"/>
    <cellStyle name="Output 6 4 8" xfId="33033" xr:uid="{27EDAD81-55C8-4D56-AA19-432700DDEE1B}"/>
    <cellStyle name="Output 6 4 8 2" xfId="33034" xr:uid="{45C0E35B-0322-438D-A772-EACC4CD18B8C}"/>
    <cellStyle name="Output 6 4 8 3" xfId="33035" xr:uid="{C4AEDABA-1EF1-4ECF-92B1-9EAE7638D22C}"/>
    <cellStyle name="Output 6 4 9" xfId="33036" xr:uid="{2061A6E8-BD39-4CB6-ADEB-450A18266886}"/>
    <cellStyle name="Output 6 4 9 2" xfId="33037" xr:uid="{4081CA3C-02FD-4DE6-B038-6B373ED540C8}"/>
    <cellStyle name="Output 6 4 9 3" xfId="33038" xr:uid="{7F28EA41-E2C1-4D99-9220-9657709B2A2E}"/>
    <cellStyle name="Output 6 5" xfId="33039" xr:uid="{184C8474-333C-485A-A256-3C800CC2E42D}"/>
    <cellStyle name="Output 6 5 10" xfId="33040" xr:uid="{BC7E785D-65F3-4A01-8406-108FA07379EB}"/>
    <cellStyle name="Output 6 5 10 2" xfId="33041" xr:uid="{6C0229B6-0B93-4CC5-BF72-A6582EEFB1EC}"/>
    <cellStyle name="Output 6 5 10 3" xfId="33042" xr:uid="{20784CAE-6610-43D7-9D41-6C3E8C05A9CC}"/>
    <cellStyle name="Output 6 5 11" xfId="33043" xr:uid="{909B39DD-C553-4B97-AF87-9E36EE2B1323}"/>
    <cellStyle name="Output 6 5 11 2" xfId="33044" xr:uid="{CBE74D33-ED51-4524-9FDF-5834217F80F6}"/>
    <cellStyle name="Output 6 5 12" xfId="33045" xr:uid="{475B6D7F-8BBB-42D9-A1CD-C6FAFE1D738F}"/>
    <cellStyle name="Output 6 5 2" xfId="33046" xr:uid="{F2FAD016-EF7B-4006-B64F-DC2472F57CD0}"/>
    <cellStyle name="Output 6 5 2 10" xfId="33047" xr:uid="{F4791145-B7A0-42F1-B495-51D710E217C2}"/>
    <cellStyle name="Output 6 5 2 10 2" xfId="33048" xr:uid="{4703BE1F-1865-4FC3-B17B-BB8919C1DEF9}"/>
    <cellStyle name="Output 6 5 2 11" xfId="33049" xr:uid="{F376FCA3-4797-47C0-BE3F-6613884472A7}"/>
    <cellStyle name="Output 6 5 2 2" xfId="33050" xr:uid="{4CDD0C7E-8077-4969-9C98-9F18B6253AB5}"/>
    <cellStyle name="Output 6 5 2 2 2" xfId="33051" xr:uid="{C73E51C2-9A57-4F92-BBE9-9B1DFE7E72C0}"/>
    <cellStyle name="Output 6 5 2 2 2 2" xfId="33052" xr:uid="{31A3B399-1651-400F-BDEA-922846C211B7}"/>
    <cellStyle name="Output 6 5 2 2 2 3" xfId="33053" xr:uid="{2F802667-5C1D-4471-B7DE-1781C877E40B}"/>
    <cellStyle name="Output 6 5 2 2 3" xfId="33054" xr:uid="{09E180B9-040D-4BDC-B8CC-24EB2DC41C0E}"/>
    <cellStyle name="Output 6 5 2 2 3 2" xfId="33055" xr:uid="{C6586BA6-0603-40E9-8CBE-B2EE74405DF0}"/>
    <cellStyle name="Output 6 5 2 2 4" xfId="33056" xr:uid="{5C85FAB3-FD2A-414D-A8E9-84F8E0F0D70F}"/>
    <cellStyle name="Output 6 5 2 2 5" xfId="33057" xr:uid="{14095B39-CFB2-4DF2-B526-DF770B4D334D}"/>
    <cellStyle name="Output 6 5 2 2 6" xfId="33058" xr:uid="{579ED143-D994-46BD-92DA-1CEE39F71C3E}"/>
    <cellStyle name="Output 6 5 2 3" xfId="33059" xr:uid="{3247AE6F-598C-43CD-A808-E868DABC9E2C}"/>
    <cellStyle name="Output 6 5 2 3 2" xfId="33060" xr:uid="{5F947C98-7775-4EE8-A63A-3210471B66BE}"/>
    <cellStyle name="Output 6 5 2 3 3" xfId="33061" xr:uid="{0396B50F-BFD8-4DFE-92F3-B90415CDF185}"/>
    <cellStyle name="Output 6 5 2 4" xfId="33062" xr:uid="{70BB1BFD-87B7-47ED-B294-E77553027BE4}"/>
    <cellStyle name="Output 6 5 2 4 2" xfId="33063" xr:uid="{092A04AC-8B2C-4D2B-825C-986BDBD7FDAF}"/>
    <cellStyle name="Output 6 5 2 4 3" xfId="33064" xr:uid="{25BD2E62-A6B0-4FD7-BE56-88774E3EA6F4}"/>
    <cellStyle name="Output 6 5 2 5" xfId="33065" xr:uid="{A1AA8650-3E19-4D99-9BA9-7F832A8B1AAF}"/>
    <cellStyle name="Output 6 5 2 5 2" xfId="33066" xr:uid="{EA4C7AAA-4808-4699-BA27-126A04BDEB55}"/>
    <cellStyle name="Output 6 5 2 5 3" xfId="33067" xr:uid="{6D798882-5743-4C83-B97C-2ECCBD55BA42}"/>
    <cellStyle name="Output 6 5 2 6" xfId="33068" xr:uid="{4A78054A-8E0F-42B7-AE32-1248AC2AC1AD}"/>
    <cellStyle name="Output 6 5 2 6 2" xfId="33069" xr:uid="{323D5618-7959-496C-A2DE-8A3D42BAAB43}"/>
    <cellStyle name="Output 6 5 2 6 3" xfId="33070" xr:uid="{FBBA47ED-46DC-4820-893B-3B07DC98156A}"/>
    <cellStyle name="Output 6 5 2 7" xfId="33071" xr:uid="{039ADDDF-7C16-4627-83FF-A8EEE193452E}"/>
    <cellStyle name="Output 6 5 2 7 2" xfId="33072" xr:uid="{FAF766C2-A810-40F8-8C5D-5D45BABA1BC1}"/>
    <cellStyle name="Output 6 5 2 7 3" xfId="33073" xr:uid="{9CFD6BB7-81E7-43C3-8AC9-8DFB41EDC9D9}"/>
    <cellStyle name="Output 6 5 2 8" xfId="33074" xr:uid="{362F2692-60E4-4B47-A7D9-4E8CB851C723}"/>
    <cellStyle name="Output 6 5 2 8 2" xfId="33075" xr:uid="{D60FD843-1B2C-40D0-A77F-BE12F45933CA}"/>
    <cellStyle name="Output 6 5 2 8 3" xfId="33076" xr:uid="{8DE718C6-504C-4F45-BC72-E209C61488FE}"/>
    <cellStyle name="Output 6 5 2 9" xfId="33077" xr:uid="{F31349AA-C476-48C3-A977-F2E2A2B300C8}"/>
    <cellStyle name="Output 6 5 2 9 2" xfId="33078" xr:uid="{B4AE49C9-D6B9-47A1-B5E7-16A7A60C30E4}"/>
    <cellStyle name="Output 6 5 2 9 3" xfId="33079" xr:uid="{C2B4B76F-FAE4-4D31-9E4D-BA5299D8182E}"/>
    <cellStyle name="Output 6 5 3" xfId="33080" xr:uid="{63193376-5ABE-4127-9F16-A43E32AB44A6}"/>
    <cellStyle name="Output 6 5 3 2" xfId="33081" xr:uid="{48EB3CA7-24A7-4ECA-8208-736B9AFE038D}"/>
    <cellStyle name="Output 6 5 3 2 2" xfId="33082" xr:uid="{630DF9CA-9839-4566-99FA-7FDE1A3792C6}"/>
    <cellStyle name="Output 6 5 3 2 3" xfId="33083" xr:uid="{85F3D37E-582A-4812-8BD0-E6F58D0815D9}"/>
    <cellStyle name="Output 6 5 3 2 4" xfId="33084" xr:uid="{5983CEBC-FE43-471C-94F3-CB8F3952A65A}"/>
    <cellStyle name="Output 6 5 3 3" xfId="33085" xr:uid="{876164B5-3386-45C2-B600-3595F1485DEC}"/>
    <cellStyle name="Output 6 5 3 3 2" xfId="33086" xr:uid="{CDEC8955-6373-42BD-8749-6D2E966C77AB}"/>
    <cellStyle name="Output 6 5 3 4" xfId="33087" xr:uid="{BA2B06BF-8A6B-437B-B605-DA73B8E93197}"/>
    <cellStyle name="Output 6 5 3 5" xfId="33088" xr:uid="{76181346-1F9B-4A16-B9EF-D1EC3F1F5187}"/>
    <cellStyle name="Output 6 5 3 6" xfId="33089" xr:uid="{BDDE8B90-E9B3-41DE-8F2C-5CB2F9CF0451}"/>
    <cellStyle name="Output 6 5 4" xfId="33090" xr:uid="{851A8E3D-47D0-4357-A2F0-81FD35A56876}"/>
    <cellStyle name="Output 6 5 4 2" xfId="33091" xr:uid="{F62D7A5D-C4E8-4A6E-910B-93B796EFFCDE}"/>
    <cellStyle name="Output 6 5 4 2 2" xfId="33092" xr:uid="{8032F555-9177-4DC9-8E93-8FF46C0BE66A}"/>
    <cellStyle name="Output 6 5 4 2 3" xfId="33093" xr:uid="{5F818F9B-1058-4088-A26F-32960D167A13}"/>
    <cellStyle name="Output 6 5 4 3" xfId="33094" xr:uid="{23697104-3127-455D-AD98-871A60C4DDFA}"/>
    <cellStyle name="Output 6 5 4 4" xfId="33095" xr:uid="{C6C626AB-5553-472D-964B-DC23F489544A}"/>
    <cellStyle name="Output 6 5 4 5" xfId="33096" xr:uid="{30D2644E-BF61-4A33-A152-BE96518EA30B}"/>
    <cellStyle name="Output 6 5 5" xfId="33097" xr:uid="{146A1B92-2A0F-4736-B184-E73EB78A947D}"/>
    <cellStyle name="Output 6 5 5 2" xfId="33098" xr:uid="{5063E24A-DEEC-4323-B75A-C0E26C7916AA}"/>
    <cellStyle name="Output 6 5 5 2 2" xfId="33099" xr:uid="{47D9BF4B-7A3F-4C0D-9F66-F5DFC62CFCB4}"/>
    <cellStyle name="Output 6 5 5 2 3" xfId="33100" xr:uid="{CAAD722F-B172-440B-B3BC-4F8F69A09FD5}"/>
    <cellStyle name="Output 6 5 5 3" xfId="33101" xr:uid="{9EE716B1-941E-4519-A826-7E8A10A4115D}"/>
    <cellStyle name="Output 6 5 5 4" xfId="33102" xr:uid="{9DAFF2BC-BFA7-4C73-8E48-4748ECA51845}"/>
    <cellStyle name="Output 6 5 6" xfId="33103" xr:uid="{E66CA9B8-ABCA-4DAA-B6D6-F9B8E253FE56}"/>
    <cellStyle name="Output 6 5 6 2" xfId="33104" xr:uid="{12858B40-361F-474F-9EA5-C973A26AF8C3}"/>
    <cellStyle name="Output 6 5 6 3" xfId="33105" xr:uid="{88258565-09F6-4EE0-87A0-650E4B081DD5}"/>
    <cellStyle name="Output 6 5 7" xfId="33106" xr:uid="{94245B9B-2767-435E-AE71-128B7876691D}"/>
    <cellStyle name="Output 6 5 7 2" xfId="33107" xr:uid="{7A4EE041-3573-4DD2-A0CF-E0AC9D623006}"/>
    <cellStyle name="Output 6 5 7 3" xfId="33108" xr:uid="{D45EEE7D-2C82-4512-9DCE-692F4A46CC97}"/>
    <cellStyle name="Output 6 5 8" xfId="33109" xr:uid="{B5D9A371-B088-4C80-B232-EEF2C3320500}"/>
    <cellStyle name="Output 6 5 8 2" xfId="33110" xr:uid="{275F584D-A0AE-4199-AC5A-779E3EECBEBC}"/>
    <cellStyle name="Output 6 5 8 3" xfId="33111" xr:uid="{FF9AD15C-F88B-4839-8ED6-A817F0008B3D}"/>
    <cellStyle name="Output 6 5 9" xfId="33112" xr:uid="{207F7075-A046-437A-B8DC-38560E84570A}"/>
    <cellStyle name="Output 6 5 9 2" xfId="33113" xr:uid="{1973DCB8-0151-4306-858E-4EE12DAE3E13}"/>
    <cellStyle name="Output 6 5 9 3" xfId="33114" xr:uid="{BCCBE2AF-7344-4507-B033-62525EF11A46}"/>
    <cellStyle name="Output 6 6" xfId="33115" xr:uid="{CB42D585-AAF4-4530-9C6F-C5141EC1C31F}"/>
    <cellStyle name="Output 6 6 10" xfId="33116" xr:uid="{6BD5FD1B-701C-4453-A6A0-EA93AC4C9CA2}"/>
    <cellStyle name="Output 6 6 10 2" xfId="33117" xr:uid="{B536AF21-CD6A-4CAE-B02D-20D39B5A9A25}"/>
    <cellStyle name="Output 6 6 10 3" xfId="33118" xr:uid="{6DBC0B85-9248-4B0F-9B92-B7C7EAA21532}"/>
    <cellStyle name="Output 6 6 11" xfId="33119" xr:uid="{129342BD-824C-48D5-82FE-76462FE4B86A}"/>
    <cellStyle name="Output 6 6 11 2" xfId="33120" xr:uid="{51E00F65-814B-4A28-BF2C-B8462BC7A61F}"/>
    <cellStyle name="Output 6 6 12" xfId="33121" xr:uid="{BACC8C7F-2454-4234-A854-4B12A468FD47}"/>
    <cellStyle name="Output 6 6 2" xfId="33122" xr:uid="{485C8D9C-77CC-40E0-BBF1-99DF7F67FE29}"/>
    <cellStyle name="Output 6 6 2 10" xfId="33123" xr:uid="{6B8F0047-FE68-45E8-B812-20C6EB33F8CD}"/>
    <cellStyle name="Output 6 6 2 10 2" xfId="33124" xr:uid="{92981BD7-7D2E-468E-A906-7C9466FA1FD5}"/>
    <cellStyle name="Output 6 6 2 11" xfId="33125" xr:uid="{F43FBCEB-2B4B-439A-8F77-DB7AB6D91DB8}"/>
    <cellStyle name="Output 6 6 2 2" xfId="33126" xr:uid="{25B6E8FC-9C66-42E7-81F3-DB75AA1B57EF}"/>
    <cellStyle name="Output 6 6 2 2 2" xfId="33127" xr:uid="{29159BBC-B85B-4FE6-A9DC-2743B118183E}"/>
    <cellStyle name="Output 6 6 2 2 2 2" xfId="33128" xr:uid="{66D9F71F-E8BE-4EA1-9B20-ED24ABA4DA46}"/>
    <cellStyle name="Output 6 6 2 2 2 3" xfId="33129" xr:uid="{73ACD744-98A4-4234-A6C5-A2DD1B891C49}"/>
    <cellStyle name="Output 6 6 2 2 3" xfId="33130" xr:uid="{4EA65442-5FBC-4E06-9C3B-665CCC5BEFEE}"/>
    <cellStyle name="Output 6 6 2 2 3 2" xfId="33131" xr:uid="{D78916DC-9B1D-4D5F-AFA4-98A9385DF2F1}"/>
    <cellStyle name="Output 6 6 2 2 4" xfId="33132" xr:uid="{116C1FF2-BC18-4893-86D2-582CE22D8F5F}"/>
    <cellStyle name="Output 6 6 2 2 5" xfId="33133" xr:uid="{8501ECB4-820A-4265-809A-689930E37B3E}"/>
    <cellStyle name="Output 6 6 2 2 6" xfId="33134" xr:uid="{D680A8D8-AE81-4B5D-8D34-7DD3F3C916DE}"/>
    <cellStyle name="Output 6 6 2 3" xfId="33135" xr:uid="{1BB6F12A-E667-4606-AADF-26F37AA0522C}"/>
    <cellStyle name="Output 6 6 2 3 2" xfId="33136" xr:uid="{914D9AAC-C9EA-41A6-A69E-A18DBFE623B6}"/>
    <cellStyle name="Output 6 6 2 3 3" xfId="33137" xr:uid="{1D0C3B05-E6A8-41F7-8749-AD5F63CDF97A}"/>
    <cellStyle name="Output 6 6 2 4" xfId="33138" xr:uid="{4B896162-63B3-4F9C-951A-24E917C1BB8E}"/>
    <cellStyle name="Output 6 6 2 4 2" xfId="33139" xr:uid="{72E79115-8B37-423F-989D-4C2DFAF9C87A}"/>
    <cellStyle name="Output 6 6 2 4 3" xfId="33140" xr:uid="{933393FA-6AE8-44DA-A33F-8000530D4BC5}"/>
    <cellStyle name="Output 6 6 2 5" xfId="33141" xr:uid="{AE6CBFCD-7509-4951-8BA7-B1B306947744}"/>
    <cellStyle name="Output 6 6 2 5 2" xfId="33142" xr:uid="{9541944D-318D-415F-B2DB-FCEE16A1B567}"/>
    <cellStyle name="Output 6 6 2 5 3" xfId="33143" xr:uid="{2B14EF34-268D-4E89-B204-7E7B6ECF3DC0}"/>
    <cellStyle name="Output 6 6 2 6" xfId="33144" xr:uid="{94E3FDC7-8FEC-46A4-9C4B-46338F95CF4D}"/>
    <cellStyle name="Output 6 6 2 6 2" xfId="33145" xr:uid="{9A63953A-6B5B-4D30-8713-149C7CD1ED3F}"/>
    <cellStyle name="Output 6 6 2 6 3" xfId="33146" xr:uid="{98417D9A-1D63-4BE2-AC34-83FCBF3D63D9}"/>
    <cellStyle name="Output 6 6 2 7" xfId="33147" xr:uid="{421C2396-056E-4533-9B10-93E274A9FA51}"/>
    <cellStyle name="Output 6 6 2 7 2" xfId="33148" xr:uid="{4E94EFA2-9055-4092-B462-85E0C11D708A}"/>
    <cellStyle name="Output 6 6 2 7 3" xfId="33149" xr:uid="{5D43119E-9093-4306-AB52-0B68F88B40E4}"/>
    <cellStyle name="Output 6 6 2 8" xfId="33150" xr:uid="{E9A25CE8-236D-4A95-9CD0-35ABAC525602}"/>
    <cellStyle name="Output 6 6 2 8 2" xfId="33151" xr:uid="{6B7E4D52-2D57-47A0-BE40-C055D64D45B3}"/>
    <cellStyle name="Output 6 6 2 8 3" xfId="33152" xr:uid="{3CB4C44B-F7A4-4B42-AA89-AA0CF1EEF498}"/>
    <cellStyle name="Output 6 6 2 9" xfId="33153" xr:uid="{BAA6DA04-DEBD-47D1-9613-B734CD08CFBB}"/>
    <cellStyle name="Output 6 6 2 9 2" xfId="33154" xr:uid="{B6598C90-51A1-4BD9-A56D-9CDDC28DE8A8}"/>
    <cellStyle name="Output 6 6 2 9 3" xfId="33155" xr:uid="{02A46839-DDC1-441A-8BF6-A3ECCB861302}"/>
    <cellStyle name="Output 6 6 3" xfId="33156" xr:uid="{082DADBB-7DB1-41E6-8FC5-00F99FB151F4}"/>
    <cellStyle name="Output 6 6 3 2" xfId="33157" xr:uid="{1975B9E1-B8B6-4C28-96AE-B5C71B8CD5A8}"/>
    <cellStyle name="Output 6 6 3 2 2" xfId="33158" xr:uid="{7CCABC9D-AC4E-40B8-80D8-CD9062E334B8}"/>
    <cellStyle name="Output 6 6 3 2 3" xfId="33159" xr:uid="{EE0FC215-F321-46E3-BC48-3E58B7D7176E}"/>
    <cellStyle name="Output 6 6 3 2 4" xfId="33160" xr:uid="{4FCE3702-8B77-45EE-99C4-F2B0E5B56A1C}"/>
    <cellStyle name="Output 6 6 3 3" xfId="33161" xr:uid="{8258AECB-5BD6-4508-BF4B-0F8BD210B092}"/>
    <cellStyle name="Output 6 6 3 3 2" xfId="33162" xr:uid="{FED4A3B8-DA9D-433B-9839-3CCC1DC9D4FF}"/>
    <cellStyle name="Output 6 6 3 4" xfId="33163" xr:uid="{79538DEA-3C8C-442A-B931-48DC5C8BBF05}"/>
    <cellStyle name="Output 6 6 3 5" xfId="33164" xr:uid="{5DEF9E50-109E-40FB-B887-985AEEAB8AB1}"/>
    <cellStyle name="Output 6 6 3 6" xfId="33165" xr:uid="{0F2196CB-37B7-48D2-B64B-9E4FD4AE53F4}"/>
    <cellStyle name="Output 6 6 4" xfId="33166" xr:uid="{585A7E82-609E-4092-9A3D-2AB5F6B9DA42}"/>
    <cellStyle name="Output 6 6 4 2" xfId="33167" xr:uid="{3F2D3037-913C-41DA-A247-C3EB3FA785A2}"/>
    <cellStyle name="Output 6 6 4 2 2" xfId="33168" xr:uid="{F2812C76-944E-4510-AFCB-F22936429350}"/>
    <cellStyle name="Output 6 6 4 2 3" xfId="33169" xr:uid="{70C8D083-3A41-43B4-A500-7FEFF9BA6613}"/>
    <cellStyle name="Output 6 6 4 3" xfId="33170" xr:uid="{15059767-CF9C-4AF1-B342-1C0ADAB4781F}"/>
    <cellStyle name="Output 6 6 4 4" xfId="33171" xr:uid="{005056F6-74E7-4406-BE55-7145C3EFAB8F}"/>
    <cellStyle name="Output 6 6 4 5" xfId="33172" xr:uid="{E522A75C-7788-4309-AEEF-3B4307523108}"/>
    <cellStyle name="Output 6 6 5" xfId="33173" xr:uid="{C578925A-3F57-4535-A103-9E467D38FB94}"/>
    <cellStyle name="Output 6 6 5 2" xfId="33174" xr:uid="{42606B24-AB52-4915-879F-121841DFD060}"/>
    <cellStyle name="Output 6 6 5 2 2" xfId="33175" xr:uid="{708C921A-EAFB-468A-9688-CABFCC95EE59}"/>
    <cellStyle name="Output 6 6 5 2 3" xfId="33176" xr:uid="{4D741656-AF6A-405C-897C-F399E3600ABB}"/>
    <cellStyle name="Output 6 6 5 3" xfId="33177" xr:uid="{A1EF84E0-1CEB-4ED8-ACA5-9A7D2AF71313}"/>
    <cellStyle name="Output 6 6 5 4" xfId="33178" xr:uid="{5E4C1490-39F3-48F6-9AE0-BB3B4B310C0D}"/>
    <cellStyle name="Output 6 6 6" xfId="33179" xr:uid="{53ECE7AF-7D34-4A3C-9C83-588594BE1181}"/>
    <cellStyle name="Output 6 6 6 2" xfId="33180" xr:uid="{D5561B08-406B-4B38-82FB-C2E5665E275C}"/>
    <cellStyle name="Output 6 6 6 3" xfId="33181" xr:uid="{22C08080-4742-4323-A581-1E1AA7964DCF}"/>
    <cellStyle name="Output 6 6 7" xfId="33182" xr:uid="{D73F1DFD-49B4-4A91-A41D-2B0CD64AB395}"/>
    <cellStyle name="Output 6 6 7 2" xfId="33183" xr:uid="{21F05B4B-33D6-4760-9812-DEA9CD4A01D3}"/>
    <cellStyle name="Output 6 6 7 3" xfId="33184" xr:uid="{E5F0AD40-ADDB-423B-A298-A5E68D3E8101}"/>
    <cellStyle name="Output 6 6 8" xfId="33185" xr:uid="{EDEBADB2-DAF8-4CA1-9A77-E4362E44A8AD}"/>
    <cellStyle name="Output 6 6 8 2" xfId="33186" xr:uid="{4493FB2E-0598-41F4-90AB-FAA377630681}"/>
    <cellStyle name="Output 6 6 8 3" xfId="33187" xr:uid="{4EA24939-D507-4F5F-BCC9-F05FB4A076BF}"/>
    <cellStyle name="Output 6 6 9" xfId="33188" xr:uid="{E2326CC8-D509-4906-887F-79470C2D4607}"/>
    <cellStyle name="Output 6 6 9 2" xfId="33189" xr:uid="{570E4D91-A45B-42F2-8DDA-0D0982EA70AC}"/>
    <cellStyle name="Output 6 6 9 3" xfId="33190" xr:uid="{30A1E8CA-9635-41EA-B41C-7E5936DFAF9E}"/>
    <cellStyle name="Output 6 7" xfId="33191" xr:uid="{CF613F0F-AAA6-47DF-8A51-D61452FDD217}"/>
    <cellStyle name="Output 6 7 10" xfId="33192" xr:uid="{6D086339-D612-4E34-9080-A61E8CD0C635}"/>
    <cellStyle name="Output 6 7 10 2" xfId="33193" xr:uid="{D9693D8E-7996-4B3A-9344-49F818270B62}"/>
    <cellStyle name="Output 6 7 10 3" xfId="33194" xr:uid="{F9A2C8E9-4E4F-4389-A983-9CFEC96361CD}"/>
    <cellStyle name="Output 6 7 11" xfId="33195" xr:uid="{DBC2AF60-D17F-4193-8C79-EB1DB1798433}"/>
    <cellStyle name="Output 6 7 11 2" xfId="33196" xr:uid="{22A7411F-EBFD-4BA0-85F6-40CEBBCC0C06}"/>
    <cellStyle name="Output 6 7 12" xfId="33197" xr:uid="{97900BDE-246D-486F-9528-82E5094AFAEB}"/>
    <cellStyle name="Output 6 7 2" xfId="33198" xr:uid="{7DDE9F81-EA50-400E-B4A5-270FF4CB3BFA}"/>
    <cellStyle name="Output 6 7 2 10" xfId="33199" xr:uid="{08A22F40-A801-46CB-BBAB-82BF3721DF56}"/>
    <cellStyle name="Output 6 7 2 10 2" xfId="33200" xr:uid="{331845DF-309E-4F68-B4CE-D204FE005E43}"/>
    <cellStyle name="Output 6 7 2 11" xfId="33201" xr:uid="{BE8B6A49-2DFE-4B22-85FC-ABFD49437F63}"/>
    <cellStyle name="Output 6 7 2 2" xfId="33202" xr:uid="{D6870529-F58A-43E9-AFB2-23C4D73F5717}"/>
    <cellStyle name="Output 6 7 2 2 2" xfId="33203" xr:uid="{587EAB8D-251F-4719-B7FE-E21556F5C2D7}"/>
    <cellStyle name="Output 6 7 2 2 2 2" xfId="33204" xr:uid="{95BC21C9-299A-476A-B1FF-B82542C82F35}"/>
    <cellStyle name="Output 6 7 2 2 2 3" xfId="33205" xr:uid="{1CF2D272-00D7-4C02-8AA4-EB58821A2C87}"/>
    <cellStyle name="Output 6 7 2 2 3" xfId="33206" xr:uid="{1A813C26-AB95-4547-878E-4EAEEA0595B2}"/>
    <cellStyle name="Output 6 7 2 2 3 2" xfId="33207" xr:uid="{77039336-D71D-4373-9AA9-2BB86D1E1B8A}"/>
    <cellStyle name="Output 6 7 2 2 4" xfId="33208" xr:uid="{7E0371EB-7BD7-43BD-9474-1300D442932C}"/>
    <cellStyle name="Output 6 7 2 2 5" xfId="33209" xr:uid="{308E7DA8-A733-49A3-864D-75E403BAF155}"/>
    <cellStyle name="Output 6 7 2 2 6" xfId="33210" xr:uid="{E0971326-9BFA-4D1B-BF66-5765493D8A97}"/>
    <cellStyle name="Output 6 7 2 3" xfId="33211" xr:uid="{4C3F5B72-B597-4945-BFA4-094A1F3531ED}"/>
    <cellStyle name="Output 6 7 2 3 2" xfId="33212" xr:uid="{EBA7B956-C628-423E-91E7-D9EBA390A6AB}"/>
    <cellStyle name="Output 6 7 2 3 3" xfId="33213" xr:uid="{15A8554F-65B1-4AC1-B334-9BF50059F986}"/>
    <cellStyle name="Output 6 7 2 4" xfId="33214" xr:uid="{FB49936D-766D-4F00-8A52-58BE407C6C19}"/>
    <cellStyle name="Output 6 7 2 4 2" xfId="33215" xr:uid="{6B9DD253-C096-4715-A1AA-43942FCDBE62}"/>
    <cellStyle name="Output 6 7 2 4 3" xfId="33216" xr:uid="{4D931A24-C489-4003-8117-67C61DF40478}"/>
    <cellStyle name="Output 6 7 2 5" xfId="33217" xr:uid="{1E551AA7-5E2D-4C31-88F8-5712B56330DA}"/>
    <cellStyle name="Output 6 7 2 5 2" xfId="33218" xr:uid="{1CCCDB4E-A00E-4A08-88FA-F25236ADD280}"/>
    <cellStyle name="Output 6 7 2 5 3" xfId="33219" xr:uid="{A8F999C4-0395-4881-9E44-E99EC65D7541}"/>
    <cellStyle name="Output 6 7 2 6" xfId="33220" xr:uid="{9C474779-C6BC-422F-BFCE-5758FAFCFAB5}"/>
    <cellStyle name="Output 6 7 2 6 2" xfId="33221" xr:uid="{0F2C2907-11F4-4432-90B5-CA6D15DFA221}"/>
    <cellStyle name="Output 6 7 2 6 3" xfId="33222" xr:uid="{3FE8DD84-157C-40D3-88C1-BEA6C44BD62C}"/>
    <cellStyle name="Output 6 7 2 7" xfId="33223" xr:uid="{CDD8035C-4DA1-4CC4-B103-F373198E82BD}"/>
    <cellStyle name="Output 6 7 2 7 2" xfId="33224" xr:uid="{E2019752-2A50-403A-91C9-D04488375094}"/>
    <cellStyle name="Output 6 7 2 7 3" xfId="33225" xr:uid="{56A0E481-B658-4509-9B73-4E564102D435}"/>
    <cellStyle name="Output 6 7 2 8" xfId="33226" xr:uid="{570C9265-664A-4BEB-B62B-E2E290C45799}"/>
    <cellStyle name="Output 6 7 2 8 2" xfId="33227" xr:uid="{2056E07D-E921-450E-9FAF-D6D272CDBBDA}"/>
    <cellStyle name="Output 6 7 2 8 3" xfId="33228" xr:uid="{FFB0EDE8-3059-431A-AE0E-5CE55803BFC9}"/>
    <cellStyle name="Output 6 7 2 9" xfId="33229" xr:uid="{AD670FBC-FE3F-474A-879B-CB434880E3CC}"/>
    <cellStyle name="Output 6 7 2 9 2" xfId="33230" xr:uid="{CD6B4410-AD3B-43F9-B9AE-BF5819F49D88}"/>
    <cellStyle name="Output 6 7 2 9 3" xfId="33231" xr:uid="{592F3DC1-DA30-4ABD-A99E-7E2B0FB6A357}"/>
    <cellStyle name="Output 6 7 3" xfId="33232" xr:uid="{5D3C9906-DD24-445C-B6CA-4DD8D6164FCA}"/>
    <cellStyle name="Output 6 7 3 2" xfId="33233" xr:uid="{32E849F6-DE23-406B-B52F-BCC7B8709960}"/>
    <cellStyle name="Output 6 7 3 2 2" xfId="33234" xr:uid="{DADE352F-EFF2-456E-B7B2-8436961A8252}"/>
    <cellStyle name="Output 6 7 3 2 3" xfId="33235" xr:uid="{DFAD46A9-1C29-46C2-BF14-E4C84D622C5E}"/>
    <cellStyle name="Output 6 7 3 2 4" xfId="33236" xr:uid="{24F40CFA-DC19-424B-AB22-DBD12E3BFE9A}"/>
    <cellStyle name="Output 6 7 3 3" xfId="33237" xr:uid="{AE267B3A-1D8A-4C3D-B221-DB9971B01D04}"/>
    <cellStyle name="Output 6 7 3 3 2" xfId="33238" xr:uid="{29B7B9CE-04FF-4826-A887-878C1DAF57DA}"/>
    <cellStyle name="Output 6 7 3 4" xfId="33239" xr:uid="{1DBC8B58-810C-4D0A-9D2E-27A812130FFA}"/>
    <cellStyle name="Output 6 7 3 5" xfId="33240" xr:uid="{41173484-F3CA-4802-B6E6-30AC8DAE3C65}"/>
    <cellStyle name="Output 6 7 3 6" xfId="33241" xr:uid="{B9D37EBC-F423-400C-A882-8CA0249A39BE}"/>
    <cellStyle name="Output 6 7 4" xfId="33242" xr:uid="{17AD2CFA-5B8D-4F1C-8967-FE75EC713826}"/>
    <cellStyle name="Output 6 7 4 2" xfId="33243" xr:uid="{F0C32EF3-1F9D-40B2-B6A6-7DE572FF3050}"/>
    <cellStyle name="Output 6 7 4 2 2" xfId="33244" xr:uid="{3687425F-1203-469C-8116-9218946DFA3B}"/>
    <cellStyle name="Output 6 7 4 2 3" xfId="33245" xr:uid="{F858493C-7918-4179-B751-9548E1A981A8}"/>
    <cellStyle name="Output 6 7 4 3" xfId="33246" xr:uid="{74EAA8D6-0D77-440A-ABD9-E9E4C1B3B373}"/>
    <cellStyle name="Output 6 7 4 4" xfId="33247" xr:uid="{59B0E920-2A7C-4725-B462-8CE8AF8D45FE}"/>
    <cellStyle name="Output 6 7 4 5" xfId="33248" xr:uid="{D623BD41-504C-4B33-91BF-69015CBBDE07}"/>
    <cellStyle name="Output 6 7 5" xfId="33249" xr:uid="{12EB4524-565F-4991-851F-FE75E28FD1D6}"/>
    <cellStyle name="Output 6 7 5 2" xfId="33250" xr:uid="{E7C1BC49-E207-4FDB-86A0-401892586491}"/>
    <cellStyle name="Output 6 7 5 2 2" xfId="33251" xr:uid="{E8D1CA9B-7AD1-4783-83BB-3A1894AE6E24}"/>
    <cellStyle name="Output 6 7 5 2 3" xfId="33252" xr:uid="{AE1EEAF4-C2CF-420B-A95B-14588995C316}"/>
    <cellStyle name="Output 6 7 5 3" xfId="33253" xr:uid="{72CFA7CF-E4F4-4892-ADE0-C233EEC4AB88}"/>
    <cellStyle name="Output 6 7 5 4" xfId="33254" xr:uid="{EE0D0EB2-14FB-496E-8F76-A037A762E4D0}"/>
    <cellStyle name="Output 6 7 6" xfId="33255" xr:uid="{D78A7072-8A4B-428D-9F0F-E5B81C61ACD0}"/>
    <cellStyle name="Output 6 7 6 2" xfId="33256" xr:uid="{DD9159F1-5BB9-42D0-B7C7-C713D4B10937}"/>
    <cellStyle name="Output 6 7 6 3" xfId="33257" xr:uid="{2E12184A-603A-4B2A-B685-CDE14410800F}"/>
    <cellStyle name="Output 6 7 7" xfId="33258" xr:uid="{5D012C0E-07F5-4127-BDE5-3ADF89E980F4}"/>
    <cellStyle name="Output 6 7 7 2" xfId="33259" xr:uid="{8F5C69CE-7115-400D-AD19-E2895E11BCFD}"/>
    <cellStyle name="Output 6 7 7 3" xfId="33260" xr:uid="{CF2F2CBD-AA43-481C-B822-321336B4A688}"/>
    <cellStyle name="Output 6 7 8" xfId="33261" xr:uid="{2C18BFF1-AEAB-421F-98B7-AC7E8A3DE1EA}"/>
    <cellStyle name="Output 6 7 8 2" xfId="33262" xr:uid="{7022FDD7-75D5-4A12-8E1D-5507DDA2D226}"/>
    <cellStyle name="Output 6 7 8 3" xfId="33263" xr:uid="{1FA316E4-BCAC-4794-B7C3-70D2AEB4EE84}"/>
    <cellStyle name="Output 6 7 9" xfId="33264" xr:uid="{2DB2AF07-D47D-49C5-9CF7-C0490A745023}"/>
    <cellStyle name="Output 6 7 9 2" xfId="33265" xr:uid="{0246B040-05C9-4150-96A3-6DD7349DCF61}"/>
    <cellStyle name="Output 6 7 9 3" xfId="33266" xr:uid="{357546D5-DC26-4247-888B-79C816B9E087}"/>
    <cellStyle name="Output 6 8" xfId="33267" xr:uid="{B024B66C-B3CD-484A-8F9E-2C5C396CE3BF}"/>
    <cellStyle name="Output 6 8 10" xfId="33268" xr:uid="{2C5DC926-4D2A-40EB-B055-E7DAF96D83BD}"/>
    <cellStyle name="Output 6 8 10 2" xfId="33269" xr:uid="{EADC2D66-3D43-47F5-BE8D-6FE7E2E6A337}"/>
    <cellStyle name="Output 6 8 10 3" xfId="33270" xr:uid="{93DA7CEF-76D3-4518-9DD3-86CE2317F94B}"/>
    <cellStyle name="Output 6 8 11" xfId="33271" xr:uid="{61D196A7-1136-46A4-8B3C-31CFC1B9F2A4}"/>
    <cellStyle name="Output 6 8 11 2" xfId="33272" xr:uid="{5C10ED30-FEB8-4C63-A0D8-EDF046B3E701}"/>
    <cellStyle name="Output 6 8 12" xfId="33273" xr:uid="{30812CC7-DD88-4081-9D0C-519C5CAABA4C}"/>
    <cellStyle name="Output 6 8 2" xfId="33274" xr:uid="{68D94F0D-717D-48F4-8F04-00EF2E5DA484}"/>
    <cellStyle name="Output 6 8 2 10" xfId="33275" xr:uid="{CE4281D2-D184-4C23-AFD2-5565C6CAB09C}"/>
    <cellStyle name="Output 6 8 2 10 2" xfId="33276" xr:uid="{1051D805-DE1F-4CFE-9C0E-5B359725CB85}"/>
    <cellStyle name="Output 6 8 2 11" xfId="33277" xr:uid="{0123B870-2BCB-4661-8C6E-222BF1EC1338}"/>
    <cellStyle name="Output 6 8 2 2" xfId="33278" xr:uid="{8A301860-8F74-4726-87E2-2D58CCBCBC2C}"/>
    <cellStyle name="Output 6 8 2 2 2" xfId="33279" xr:uid="{DBA98762-976D-4863-A74B-CC10BB542BA5}"/>
    <cellStyle name="Output 6 8 2 2 2 2" xfId="33280" xr:uid="{0BD42A21-6167-489E-B445-6E4D7B1C5370}"/>
    <cellStyle name="Output 6 8 2 2 2 3" xfId="33281" xr:uid="{5438DA7D-531F-4408-8E30-16DD0C511BF9}"/>
    <cellStyle name="Output 6 8 2 2 3" xfId="33282" xr:uid="{CCF6931C-EBE1-48D0-A2CA-4A3DAA43FE94}"/>
    <cellStyle name="Output 6 8 2 2 3 2" xfId="33283" xr:uid="{AD0FC4CC-859C-4DF7-8467-938EBD266F8B}"/>
    <cellStyle name="Output 6 8 2 2 4" xfId="33284" xr:uid="{EC09D7AA-6E55-4990-A121-ED894DC6DD15}"/>
    <cellStyle name="Output 6 8 2 2 5" xfId="33285" xr:uid="{5FB3F7AB-CAF0-4C79-9186-D25A7E7E3EC2}"/>
    <cellStyle name="Output 6 8 2 2 6" xfId="33286" xr:uid="{B53169E9-8FE3-43B0-A7B5-D5A7E69AB870}"/>
    <cellStyle name="Output 6 8 2 3" xfId="33287" xr:uid="{AC21D793-E3FD-42EA-A422-A2DC6F73EB96}"/>
    <cellStyle name="Output 6 8 2 3 2" xfId="33288" xr:uid="{9FC65807-77EA-4614-8319-51994DE42392}"/>
    <cellStyle name="Output 6 8 2 3 3" xfId="33289" xr:uid="{3556DE3E-B42F-476F-871E-C3665F0319A6}"/>
    <cellStyle name="Output 6 8 2 4" xfId="33290" xr:uid="{DD12F51C-D2E6-4037-AFEC-C2AB0EAEB522}"/>
    <cellStyle name="Output 6 8 2 4 2" xfId="33291" xr:uid="{4C71E439-89F5-4E36-967D-38874F44B2FF}"/>
    <cellStyle name="Output 6 8 2 4 3" xfId="33292" xr:uid="{AC703048-0BED-4A89-96C6-622E81977627}"/>
    <cellStyle name="Output 6 8 2 5" xfId="33293" xr:uid="{552E2A52-C23E-4B35-A468-35FAE5FEFF0D}"/>
    <cellStyle name="Output 6 8 2 5 2" xfId="33294" xr:uid="{4078C7B9-F96B-4127-B7BF-11F512F8AC9A}"/>
    <cellStyle name="Output 6 8 2 5 3" xfId="33295" xr:uid="{940D4D31-EE10-4058-B191-44430DFC9875}"/>
    <cellStyle name="Output 6 8 2 6" xfId="33296" xr:uid="{920ABF15-AF0F-44E9-AA75-7A1685F19280}"/>
    <cellStyle name="Output 6 8 2 6 2" xfId="33297" xr:uid="{A9697139-B9EB-4B0E-AD3E-71B29CE4C9F7}"/>
    <cellStyle name="Output 6 8 2 6 3" xfId="33298" xr:uid="{BE27CF8D-46E5-4196-9487-8A559A1FFF94}"/>
    <cellStyle name="Output 6 8 2 7" xfId="33299" xr:uid="{2965E529-F0BF-46E6-89A2-52D6DC3D041B}"/>
    <cellStyle name="Output 6 8 2 7 2" xfId="33300" xr:uid="{F3381473-0733-4441-B39C-64B29CBC5BC2}"/>
    <cellStyle name="Output 6 8 2 7 3" xfId="33301" xr:uid="{A9D0C4F4-2615-4BC7-9F44-637BB0441ACF}"/>
    <cellStyle name="Output 6 8 2 8" xfId="33302" xr:uid="{778DEF68-F287-42ED-A006-84144144ACCC}"/>
    <cellStyle name="Output 6 8 2 8 2" xfId="33303" xr:uid="{C8442A46-68B3-4FAA-B9FE-F37CF2985E6A}"/>
    <cellStyle name="Output 6 8 2 8 3" xfId="33304" xr:uid="{379CE94F-E851-4CC2-A000-A9A1B8F67EB2}"/>
    <cellStyle name="Output 6 8 2 9" xfId="33305" xr:uid="{D7AC8F6B-E10E-4128-967B-CD9496408AC8}"/>
    <cellStyle name="Output 6 8 2 9 2" xfId="33306" xr:uid="{F258B39C-9A14-4E86-8F47-35336FEA9B58}"/>
    <cellStyle name="Output 6 8 2 9 3" xfId="33307" xr:uid="{520CB054-4A8B-4271-BCFC-D72EC2AAABB6}"/>
    <cellStyle name="Output 6 8 3" xfId="33308" xr:uid="{752881E7-B9D5-4D89-A382-188402AA79F7}"/>
    <cellStyle name="Output 6 8 3 2" xfId="33309" xr:uid="{C40E2AB0-3295-4504-B334-F4DF50532CB6}"/>
    <cellStyle name="Output 6 8 3 2 2" xfId="33310" xr:uid="{DDD0319E-BC9D-4997-9219-AB64218C6554}"/>
    <cellStyle name="Output 6 8 3 2 3" xfId="33311" xr:uid="{62E5B1A0-C2FC-4CF3-9E14-C77F44658C02}"/>
    <cellStyle name="Output 6 8 3 2 4" xfId="33312" xr:uid="{23735155-1535-4C09-BDEC-1EAB99A3F306}"/>
    <cellStyle name="Output 6 8 3 3" xfId="33313" xr:uid="{B1440102-E070-4B95-B534-08307FCFA43E}"/>
    <cellStyle name="Output 6 8 3 3 2" xfId="33314" xr:uid="{212BE639-2578-49CF-AC16-24839B8CA424}"/>
    <cellStyle name="Output 6 8 3 4" xfId="33315" xr:uid="{A905CC6D-5540-45BB-BB84-A1963758F22F}"/>
    <cellStyle name="Output 6 8 3 5" xfId="33316" xr:uid="{B777FC08-249C-4C04-A65A-CCBD7BAA80D1}"/>
    <cellStyle name="Output 6 8 3 6" xfId="33317" xr:uid="{4DCA0CD3-42AF-42F2-94C4-35306F28F92A}"/>
    <cellStyle name="Output 6 8 4" xfId="33318" xr:uid="{ECCF8DF7-CEAC-43DC-8453-0CC3314773A3}"/>
    <cellStyle name="Output 6 8 4 2" xfId="33319" xr:uid="{AEAD2B32-0E4A-4FE7-9E12-1201192EC486}"/>
    <cellStyle name="Output 6 8 4 2 2" xfId="33320" xr:uid="{057C0FE5-AFBE-4750-97FA-7B1A525FB0CD}"/>
    <cellStyle name="Output 6 8 4 2 3" xfId="33321" xr:uid="{5B1FBD0D-8971-4BC0-BD93-262C76553C4E}"/>
    <cellStyle name="Output 6 8 4 3" xfId="33322" xr:uid="{5AD271B3-D3C7-4043-B6F4-5F12157B7D79}"/>
    <cellStyle name="Output 6 8 4 4" xfId="33323" xr:uid="{2B51D3B9-F5BF-4447-83B4-590A882B470E}"/>
    <cellStyle name="Output 6 8 4 5" xfId="33324" xr:uid="{95806A20-3FCD-4948-81F1-C025AAC6F153}"/>
    <cellStyle name="Output 6 8 5" xfId="33325" xr:uid="{F5844A9F-6C34-4774-8DC1-C1A42D4B71A0}"/>
    <cellStyle name="Output 6 8 5 2" xfId="33326" xr:uid="{AF9FF925-1CD7-456B-97F0-A96E917000C7}"/>
    <cellStyle name="Output 6 8 5 2 2" xfId="33327" xr:uid="{66F7FB5B-B2FD-403B-832C-92D758B09801}"/>
    <cellStyle name="Output 6 8 5 2 3" xfId="33328" xr:uid="{0D72F8DF-CD53-4741-968D-CA94DFD466A6}"/>
    <cellStyle name="Output 6 8 5 3" xfId="33329" xr:uid="{9645434F-3E74-484D-B953-5F4B019C9E75}"/>
    <cellStyle name="Output 6 8 5 4" xfId="33330" xr:uid="{725B33D3-0F87-4CC8-9E77-1D11786D60DC}"/>
    <cellStyle name="Output 6 8 6" xfId="33331" xr:uid="{77FD9F3A-B5CD-4D1B-AD29-CC5AFCBD4BCC}"/>
    <cellStyle name="Output 6 8 6 2" xfId="33332" xr:uid="{A11955B1-1EC4-42B1-BF8F-A7A5F5FD0650}"/>
    <cellStyle name="Output 6 8 6 3" xfId="33333" xr:uid="{3FCCA58C-8598-4A49-9CBF-0AD7B20E1D3B}"/>
    <cellStyle name="Output 6 8 7" xfId="33334" xr:uid="{05B96797-9325-4194-90D0-80809C5CA534}"/>
    <cellStyle name="Output 6 8 7 2" xfId="33335" xr:uid="{D8D6F5BB-6F8D-4240-B673-3F725E167352}"/>
    <cellStyle name="Output 6 8 7 3" xfId="33336" xr:uid="{3E22A276-64F4-4BA7-A167-F771F153662E}"/>
    <cellStyle name="Output 6 8 8" xfId="33337" xr:uid="{5D6D1684-2756-4D3D-AC8F-F1FA88105EA6}"/>
    <cellStyle name="Output 6 8 8 2" xfId="33338" xr:uid="{210F610A-A5F0-4B75-9E94-7CC98A9BFBFA}"/>
    <cellStyle name="Output 6 8 8 3" xfId="33339" xr:uid="{136A5CE1-B5F2-4C35-B1C3-A4AC3E35211F}"/>
    <cellStyle name="Output 6 8 9" xfId="33340" xr:uid="{7CD10A88-E512-4F39-8557-55702370557D}"/>
    <cellStyle name="Output 6 8 9 2" xfId="33341" xr:uid="{51C48A7A-2FED-4ADD-865B-73D29FBFD861}"/>
    <cellStyle name="Output 6 8 9 3" xfId="33342" xr:uid="{79AAF663-A44A-4B76-9EB1-59265D42B32D}"/>
    <cellStyle name="Output 6 9" xfId="33343" xr:uid="{68747AE8-89E2-4352-89A3-49017B6B97FB}"/>
    <cellStyle name="Output 6 9 10" xfId="33344" xr:uid="{1A8DD65D-B7CA-49A8-AC45-953ADA11B7C5}"/>
    <cellStyle name="Output 6 9 10 2" xfId="33345" xr:uid="{FF0CD8BF-616B-48A6-BC10-21970B907C96}"/>
    <cellStyle name="Output 6 9 10 3" xfId="33346" xr:uid="{E590E14D-8084-4639-88ED-FA9A36915D4B}"/>
    <cellStyle name="Output 6 9 11" xfId="33347" xr:uid="{5850F6E8-37AC-4399-895B-817D83482B33}"/>
    <cellStyle name="Output 6 9 11 2" xfId="33348" xr:uid="{9515CE3F-B52A-4AB8-8494-47E58EF7B229}"/>
    <cellStyle name="Output 6 9 12" xfId="33349" xr:uid="{887BC55F-0C87-4705-BB9D-F72A11B81539}"/>
    <cellStyle name="Output 6 9 2" xfId="33350" xr:uid="{C84A2920-E34B-4D6C-AF2C-956A2CA804DA}"/>
    <cellStyle name="Output 6 9 2 10" xfId="33351" xr:uid="{E95A1AB9-56A6-449B-AE35-6D7653065738}"/>
    <cellStyle name="Output 6 9 2 10 2" xfId="33352" xr:uid="{859816C8-320E-4643-983F-B697F7F4247D}"/>
    <cellStyle name="Output 6 9 2 11" xfId="33353" xr:uid="{2BE93CE3-55AB-4E4B-9026-7752AEB69438}"/>
    <cellStyle name="Output 6 9 2 2" xfId="33354" xr:uid="{AE59F6FC-A115-4960-8755-610E3B240A95}"/>
    <cellStyle name="Output 6 9 2 2 2" xfId="33355" xr:uid="{60D8875E-F65E-469F-BEE4-39FA34BCF76C}"/>
    <cellStyle name="Output 6 9 2 2 2 2" xfId="33356" xr:uid="{30033528-C1E2-42B2-8244-75D3AFDB66D1}"/>
    <cellStyle name="Output 6 9 2 2 2 3" xfId="33357" xr:uid="{9D28C748-0468-4063-995F-B45E17E92386}"/>
    <cellStyle name="Output 6 9 2 2 3" xfId="33358" xr:uid="{D0478872-22CA-4F8B-B3DC-C4770C7D8855}"/>
    <cellStyle name="Output 6 9 2 2 3 2" xfId="33359" xr:uid="{35B7B220-DC6E-4ED5-9463-7D27BE05E9E3}"/>
    <cellStyle name="Output 6 9 2 2 4" xfId="33360" xr:uid="{E11F2870-0FE4-4B89-AB93-DD1AF59F9CCC}"/>
    <cellStyle name="Output 6 9 2 2 5" xfId="33361" xr:uid="{6A8BA39B-408B-4322-B5F8-AA7C0DC78A3B}"/>
    <cellStyle name="Output 6 9 2 2 6" xfId="33362" xr:uid="{75090B59-A658-4E0A-89C0-DA40EBD44B84}"/>
    <cellStyle name="Output 6 9 2 3" xfId="33363" xr:uid="{F491F4C6-999D-4DA3-9A1C-CE7D5021CE7B}"/>
    <cellStyle name="Output 6 9 2 3 2" xfId="33364" xr:uid="{2F0FF494-92B1-4BEE-BB4D-0B5C1EFDE24B}"/>
    <cellStyle name="Output 6 9 2 3 3" xfId="33365" xr:uid="{FB5DB660-9152-4E0F-A569-E7F03E866E94}"/>
    <cellStyle name="Output 6 9 2 4" xfId="33366" xr:uid="{B2788FBE-AFA2-431A-AD77-99F26B12E895}"/>
    <cellStyle name="Output 6 9 2 4 2" xfId="33367" xr:uid="{6EFAA1C6-AF6B-4A19-BE03-5B2ED7A62FA9}"/>
    <cellStyle name="Output 6 9 2 4 3" xfId="33368" xr:uid="{ABFCBF55-2401-4EF7-99D4-90150EF49A34}"/>
    <cellStyle name="Output 6 9 2 5" xfId="33369" xr:uid="{932E99A3-5EAB-4A02-B393-18991AE7039E}"/>
    <cellStyle name="Output 6 9 2 5 2" xfId="33370" xr:uid="{860E3426-6002-4C8C-B31A-A539C209A122}"/>
    <cellStyle name="Output 6 9 2 5 3" xfId="33371" xr:uid="{924345DD-4A74-4182-A0CF-0739D8F34D94}"/>
    <cellStyle name="Output 6 9 2 6" xfId="33372" xr:uid="{77273B7C-E2AA-452F-8FD9-C93616E9255A}"/>
    <cellStyle name="Output 6 9 2 6 2" xfId="33373" xr:uid="{3BE0E87B-4B1C-4112-A95F-553DD7976EB3}"/>
    <cellStyle name="Output 6 9 2 6 3" xfId="33374" xr:uid="{3A3887F0-6394-4A28-B0CE-904CD2822B27}"/>
    <cellStyle name="Output 6 9 2 7" xfId="33375" xr:uid="{0A2E92BF-EFD5-4323-B9F2-D47D880FB0CE}"/>
    <cellStyle name="Output 6 9 2 7 2" xfId="33376" xr:uid="{9A75E545-68F7-470C-9A00-50F8902C64BE}"/>
    <cellStyle name="Output 6 9 2 7 3" xfId="33377" xr:uid="{BA296D84-AFD3-4CF3-9783-8F0511EA4315}"/>
    <cellStyle name="Output 6 9 2 8" xfId="33378" xr:uid="{EC1F9421-51AA-4CB1-916E-899C60DB6776}"/>
    <cellStyle name="Output 6 9 2 8 2" xfId="33379" xr:uid="{9198CFC2-CA92-4EE3-9B31-896A48A2CA4A}"/>
    <cellStyle name="Output 6 9 2 8 3" xfId="33380" xr:uid="{93EA3434-BAC7-49B7-A6F1-7E4CE20DAF9F}"/>
    <cellStyle name="Output 6 9 2 9" xfId="33381" xr:uid="{7C9B0CD9-8ABA-4CB9-8AFD-17932ED1ACDB}"/>
    <cellStyle name="Output 6 9 2 9 2" xfId="33382" xr:uid="{4D2DC5FF-99A0-4471-96AD-3BC9C50EB6DA}"/>
    <cellStyle name="Output 6 9 2 9 3" xfId="33383" xr:uid="{2054B085-8DA5-47E6-8274-90E8FE443BEC}"/>
    <cellStyle name="Output 6 9 3" xfId="33384" xr:uid="{BB210428-3AEE-4E10-AB22-BBE0D7E941A2}"/>
    <cellStyle name="Output 6 9 3 2" xfId="33385" xr:uid="{27AE0B90-176C-4AB1-8010-857AD5F9818A}"/>
    <cellStyle name="Output 6 9 3 2 2" xfId="33386" xr:uid="{87B1D836-5F09-4251-B1A2-0C5DF7054F94}"/>
    <cellStyle name="Output 6 9 3 2 3" xfId="33387" xr:uid="{DE7DC49C-86A1-467C-94B4-CE5281E9CB3B}"/>
    <cellStyle name="Output 6 9 3 2 4" xfId="33388" xr:uid="{075787ED-4C4E-4775-BEB7-6C081BB0FA01}"/>
    <cellStyle name="Output 6 9 3 3" xfId="33389" xr:uid="{DE93983B-8B0A-4BA9-B4FC-6326324292A9}"/>
    <cellStyle name="Output 6 9 3 3 2" xfId="33390" xr:uid="{97C5BA41-8E61-4700-97D7-7984FAA0236C}"/>
    <cellStyle name="Output 6 9 3 4" xfId="33391" xr:uid="{29F185F7-1CF7-4A8B-AEFC-891D966A87F0}"/>
    <cellStyle name="Output 6 9 3 5" xfId="33392" xr:uid="{5E51F7B3-EBCB-4D03-966D-22046C1575A2}"/>
    <cellStyle name="Output 6 9 3 6" xfId="33393" xr:uid="{48DFB3C4-48AA-4292-9BF4-10ABFA7EB64B}"/>
    <cellStyle name="Output 6 9 4" xfId="33394" xr:uid="{DD997315-2B8A-49C7-88D8-8B530D571A2B}"/>
    <cellStyle name="Output 6 9 4 2" xfId="33395" xr:uid="{DDCDE17F-E264-424A-BE85-4495DCB05E81}"/>
    <cellStyle name="Output 6 9 4 2 2" xfId="33396" xr:uid="{02F71DA3-E732-48D1-A992-532C4F59A45B}"/>
    <cellStyle name="Output 6 9 4 2 3" xfId="33397" xr:uid="{8F898B06-A24F-4244-8032-54ECD62122DC}"/>
    <cellStyle name="Output 6 9 4 3" xfId="33398" xr:uid="{724351C6-5CD9-42C4-88E7-E7EB50729746}"/>
    <cellStyle name="Output 6 9 4 4" xfId="33399" xr:uid="{FB7C6051-1911-434A-8AAC-66FC836ABA31}"/>
    <cellStyle name="Output 6 9 4 5" xfId="33400" xr:uid="{513E6C08-5400-483F-ABC5-CC6BF1B62453}"/>
    <cellStyle name="Output 6 9 5" xfId="33401" xr:uid="{D02A3AA7-F8C1-4BA7-BE12-D1604A659BF8}"/>
    <cellStyle name="Output 6 9 5 2" xfId="33402" xr:uid="{31B6D6BE-18AC-4A0C-AD3B-0760FA8457E7}"/>
    <cellStyle name="Output 6 9 5 2 2" xfId="33403" xr:uid="{1C0F5B6E-B374-4C1D-81B2-EE4D15646E53}"/>
    <cellStyle name="Output 6 9 5 2 3" xfId="33404" xr:uid="{2DFB4EFA-BD2A-4D62-A6F0-0E3D8215910F}"/>
    <cellStyle name="Output 6 9 5 3" xfId="33405" xr:uid="{88F73C97-280B-4985-A6E1-26D6426432C6}"/>
    <cellStyle name="Output 6 9 5 4" xfId="33406" xr:uid="{D62FAEF6-3207-400A-A176-041967398602}"/>
    <cellStyle name="Output 6 9 6" xfId="33407" xr:uid="{BC06485F-67D4-438F-96E1-60F35B67B941}"/>
    <cellStyle name="Output 6 9 6 2" xfId="33408" xr:uid="{9CBEE1AA-2F8E-4AD6-A538-68FC817A2029}"/>
    <cellStyle name="Output 6 9 6 3" xfId="33409" xr:uid="{8FE2C6E1-CE6E-484F-945B-21F53A7A8C73}"/>
    <cellStyle name="Output 6 9 7" xfId="33410" xr:uid="{1C2829BD-2A5D-43EC-8981-12EFC9F28A67}"/>
    <cellStyle name="Output 6 9 7 2" xfId="33411" xr:uid="{655422C2-0A88-4250-BE2A-9111ADF87AC6}"/>
    <cellStyle name="Output 6 9 7 3" xfId="33412" xr:uid="{E05C97EB-14E3-43C4-AA3E-5574084742D3}"/>
    <cellStyle name="Output 6 9 8" xfId="33413" xr:uid="{EBD42870-4D6D-4CD4-924B-63BA2AAE3EBF}"/>
    <cellStyle name="Output 6 9 8 2" xfId="33414" xr:uid="{2BF60ACC-876E-4B38-A6BA-BBCF9FF448D2}"/>
    <cellStyle name="Output 6 9 8 3" xfId="33415" xr:uid="{7BBC3A7A-F4DB-4506-9B42-51B5F3014A32}"/>
    <cellStyle name="Output 6 9 9" xfId="33416" xr:uid="{93A2F1BF-BD1E-4252-AC2E-5CEEDA290B52}"/>
    <cellStyle name="Output 6 9 9 2" xfId="33417" xr:uid="{535142D1-504F-4071-8D0E-64810DF775D6}"/>
    <cellStyle name="Output 6 9 9 3" xfId="33418" xr:uid="{8CFF5525-DE9E-475B-B53C-E481A0422730}"/>
    <cellStyle name="Output 7" xfId="33419" xr:uid="{82C28727-98FB-4BED-877B-A41A9CE72286}"/>
    <cellStyle name="Output 7 10" xfId="33420" xr:uid="{0FAE695D-A266-4F8B-8AB2-99D926508060}"/>
    <cellStyle name="Output 7 10 2" xfId="33421" xr:uid="{79777529-22E6-4A4F-B627-2686D4F3CC21}"/>
    <cellStyle name="Output 7 10 3" xfId="33422" xr:uid="{21AE0AD3-17AD-4A68-A8C8-3CBFB95AE025}"/>
    <cellStyle name="Output 7 11" xfId="33423" xr:uid="{B86429CE-53B1-40B0-8818-6F57F062C424}"/>
    <cellStyle name="Output 7 11 2" xfId="33424" xr:uid="{12D1FAF6-EE3D-4C96-8652-04B0FFC0A6FA}"/>
    <cellStyle name="Output 7 12" xfId="33425" xr:uid="{9BE5053E-7847-4A11-BFF4-08DB802C758F}"/>
    <cellStyle name="Output 7 13" xfId="33426" xr:uid="{43E7B190-F823-4833-A3A2-83421A7928CB}"/>
    <cellStyle name="Output 7 2" xfId="33427" xr:uid="{F6E6ADEA-1477-4FBB-B265-2481B11AFAAE}"/>
    <cellStyle name="Output 7 2 10" xfId="33428" xr:uid="{61A6F04A-71D8-4411-8498-9BC9D8CA39EB}"/>
    <cellStyle name="Output 7 2 10 2" xfId="33429" xr:uid="{103BAC04-6EFB-473A-9739-7998116BDC7C}"/>
    <cellStyle name="Output 7 2 11" xfId="33430" xr:uid="{A8850D03-CCAD-4817-AD6D-99B6C660F7C6}"/>
    <cellStyle name="Output 7 2 2" xfId="33431" xr:uid="{C4CC8525-B71C-4498-8E96-CAA0AD5C8C6B}"/>
    <cellStyle name="Output 7 2 2 2" xfId="33432" xr:uid="{243221F0-34FF-4D27-8374-C2C538C00108}"/>
    <cellStyle name="Output 7 2 2 2 2" xfId="33433" xr:uid="{6AEA2D06-3DD8-41A6-879E-E33147F7771F}"/>
    <cellStyle name="Output 7 2 2 2 3" xfId="33434" xr:uid="{3719A4D6-3729-4E27-9ADA-605451127D4C}"/>
    <cellStyle name="Output 7 2 2 3" xfId="33435" xr:uid="{B02EFB20-1E1A-44F5-96E9-88047DFF563B}"/>
    <cellStyle name="Output 7 2 2 3 2" xfId="33436" xr:uid="{10F02AEC-0255-4E4E-B1F5-164127734BB4}"/>
    <cellStyle name="Output 7 2 2 4" xfId="33437" xr:uid="{06C62083-F009-4DD1-ACA5-8FEE41640A9B}"/>
    <cellStyle name="Output 7 2 2 5" xfId="33438" xr:uid="{3AB57D8F-9271-4F60-B975-DA8EDF19E605}"/>
    <cellStyle name="Output 7 2 2 6" xfId="33439" xr:uid="{79AF9F27-0BBF-4F7A-B5BF-E113457CE8CA}"/>
    <cellStyle name="Output 7 2 3" xfId="33440" xr:uid="{1BD3CEEC-B9B8-4099-B8C3-3B75909FEF84}"/>
    <cellStyle name="Output 7 2 3 2" xfId="33441" xr:uid="{F393B0A3-8B08-4753-BF4D-E6D98DBACB20}"/>
    <cellStyle name="Output 7 2 3 3" xfId="33442" xr:uid="{055129F6-721A-4831-9A63-C636FF265DDE}"/>
    <cellStyle name="Output 7 2 4" xfId="33443" xr:uid="{A014E579-B19B-46D8-BB85-08A0CDF43746}"/>
    <cellStyle name="Output 7 2 4 2" xfId="33444" xr:uid="{1B47248B-DC06-4E48-958A-9F007C33FC7A}"/>
    <cellStyle name="Output 7 2 4 3" xfId="33445" xr:uid="{9F12643F-CF02-4022-8579-FA3C47EC0F9B}"/>
    <cellStyle name="Output 7 2 5" xfId="33446" xr:uid="{1CCD6F12-814B-4FB4-978D-F3D7F4EF0BC0}"/>
    <cellStyle name="Output 7 2 5 2" xfId="33447" xr:uid="{59ED8DD7-290F-41DF-8825-A9549708C999}"/>
    <cellStyle name="Output 7 2 5 3" xfId="33448" xr:uid="{95C6E0D7-9C82-4C81-985A-BF5019DDB600}"/>
    <cellStyle name="Output 7 2 6" xfId="33449" xr:uid="{560A7F2D-52D9-4CE4-8D45-DC4BA3CC439D}"/>
    <cellStyle name="Output 7 2 6 2" xfId="33450" xr:uid="{9F42246C-77DC-4EC1-8C57-DB8CDA2CD3DE}"/>
    <cellStyle name="Output 7 2 6 3" xfId="33451" xr:uid="{ABB6E332-DEC9-46CD-BFCB-24B8E921B583}"/>
    <cellStyle name="Output 7 2 7" xfId="33452" xr:uid="{4E157D81-7965-4986-A6D2-01D2683D94D3}"/>
    <cellStyle name="Output 7 2 7 2" xfId="33453" xr:uid="{745B954E-2824-4633-BC4A-578521F5D938}"/>
    <cellStyle name="Output 7 2 7 3" xfId="33454" xr:uid="{A0120D8E-973A-4268-9F8F-06B2CD1BAAED}"/>
    <cellStyle name="Output 7 2 8" xfId="33455" xr:uid="{C21F93C2-027C-45FD-9420-905880A94B11}"/>
    <cellStyle name="Output 7 2 8 2" xfId="33456" xr:uid="{154725A2-9000-4585-BCDA-A2D106829A19}"/>
    <cellStyle name="Output 7 2 8 3" xfId="33457" xr:uid="{A43A0C6F-4774-4DCA-9E57-1306A3539363}"/>
    <cellStyle name="Output 7 2 9" xfId="33458" xr:uid="{CFBB2A31-1591-48DE-A301-4C065392282E}"/>
    <cellStyle name="Output 7 2 9 2" xfId="33459" xr:uid="{6CC92B67-4D3D-49F6-ACBA-C7EA974B0234}"/>
    <cellStyle name="Output 7 2 9 3" xfId="33460" xr:uid="{9A7C4583-1D30-4974-9940-29D5B2994BFA}"/>
    <cellStyle name="Output 7 3" xfId="33461" xr:uid="{CE257AF2-DA90-4FAD-B653-65D833A09E47}"/>
    <cellStyle name="Output 7 3 2" xfId="33462" xr:uid="{DE868193-FD0D-4598-A1A5-F960A0369E5F}"/>
    <cellStyle name="Output 7 3 2 2" xfId="33463" xr:uid="{4648C27A-D25F-4711-8741-BDA31B96A09A}"/>
    <cellStyle name="Output 7 3 2 3" xfId="33464" xr:uid="{6256E8C6-8134-4698-88AC-31886A3B9CE8}"/>
    <cellStyle name="Output 7 3 2 4" xfId="33465" xr:uid="{3374A769-98A7-416E-A470-997840A05E99}"/>
    <cellStyle name="Output 7 3 3" xfId="33466" xr:uid="{8F7936E8-D5F9-484D-8327-F61F22D5A773}"/>
    <cellStyle name="Output 7 3 3 2" xfId="33467" xr:uid="{1700DBDF-E81A-4511-B2F0-6343BE4E7291}"/>
    <cellStyle name="Output 7 3 4" xfId="33468" xr:uid="{DC3C91DA-22C5-447B-82EF-3C10AD71293F}"/>
    <cellStyle name="Output 7 3 5" xfId="33469" xr:uid="{72BE7B33-5440-4D76-ADE2-660510E7BCE0}"/>
    <cellStyle name="Output 7 3 6" xfId="33470" xr:uid="{58025705-6957-4A95-942F-36C03285176C}"/>
    <cellStyle name="Output 7 4" xfId="33471" xr:uid="{7083CFFF-716D-4452-AA78-300988ED10D1}"/>
    <cellStyle name="Output 7 4 2" xfId="33472" xr:uid="{4188BA46-9C02-4437-A642-CA668E77EDC8}"/>
    <cellStyle name="Output 7 4 2 2" xfId="33473" xr:uid="{7772A040-F22F-4359-BFF0-C8990A221DAC}"/>
    <cellStyle name="Output 7 4 2 3" xfId="33474" xr:uid="{B9A3803F-1320-4F9B-9B32-B8213DBBEA83}"/>
    <cellStyle name="Output 7 4 3" xfId="33475" xr:uid="{6A69669D-81D8-40E2-AD66-27ED11FC1AB0}"/>
    <cellStyle name="Output 7 4 4" xfId="33476" xr:uid="{09269AE0-A3E4-4537-8AFB-EF35FFB0BFA6}"/>
    <cellStyle name="Output 7 4 5" xfId="33477" xr:uid="{6ABED505-5666-4F13-8FE4-6D27B69003D2}"/>
    <cellStyle name="Output 7 5" xfId="33478" xr:uid="{04B8B766-43A2-4399-989E-FFD17F72EECA}"/>
    <cellStyle name="Output 7 5 2" xfId="33479" xr:uid="{4519DD46-8A54-4DDF-A582-439388FE03A6}"/>
    <cellStyle name="Output 7 5 2 2" xfId="33480" xr:uid="{20D52232-C40F-453B-A342-27F25ED8A40D}"/>
    <cellStyle name="Output 7 5 2 3" xfId="33481" xr:uid="{7AD4885D-2A91-406C-9D89-C1379405B1FF}"/>
    <cellStyle name="Output 7 5 3" xfId="33482" xr:uid="{79C24B88-AA82-4DBA-82E3-47702D8C55B5}"/>
    <cellStyle name="Output 7 5 4" xfId="33483" xr:uid="{C513D16F-BB49-489E-B4B1-285C931014B5}"/>
    <cellStyle name="Output 7 6" xfId="33484" xr:uid="{B43F85E2-34BC-403F-BD5C-C44F02E8B80E}"/>
    <cellStyle name="Output 7 6 2" xfId="33485" xr:uid="{FE4AD3FF-D87F-4A6A-B46B-69B1D13A9520}"/>
    <cellStyle name="Output 7 6 3" xfId="33486" xr:uid="{3AF24ED2-810A-4821-9782-57CE744E8611}"/>
    <cellStyle name="Output 7 7" xfId="33487" xr:uid="{8F4DDB63-3DAB-43C2-B1D9-CD988415D07B}"/>
    <cellStyle name="Output 7 7 2" xfId="33488" xr:uid="{D0B2C325-8FE7-4F72-9F62-484AF75405FF}"/>
    <cellStyle name="Output 7 7 3" xfId="33489" xr:uid="{F4E548CC-E09F-4E7F-91DA-137165C091B9}"/>
    <cellStyle name="Output 7 8" xfId="33490" xr:uid="{76A605CA-28A2-49DE-90C7-717E503B71D1}"/>
    <cellStyle name="Output 7 8 2" xfId="33491" xr:uid="{0F3DE081-8C01-4BD4-B7CF-FE7AD64778C7}"/>
    <cellStyle name="Output 7 8 3" xfId="33492" xr:uid="{E4BA92FA-5BA3-4844-A609-2FC57E20FC81}"/>
    <cellStyle name="Output 7 9" xfId="33493" xr:uid="{B5F78312-CDAD-4A34-BE4B-DD4E586A9B84}"/>
    <cellStyle name="Output 7 9 2" xfId="33494" xr:uid="{20CB7576-7D33-414D-9F54-0381C15F290C}"/>
    <cellStyle name="Output 7 9 3" xfId="33495" xr:uid="{5BDAD9BB-16AC-4856-9991-BA50F62240CD}"/>
    <cellStyle name="Output 8" xfId="33496" xr:uid="{33AC025B-C4A7-40FC-8750-62A7F8D0E354}"/>
    <cellStyle name="Output 8 10" xfId="33497" xr:uid="{DDE2624F-05E7-4ABE-8639-19F40661EAAC}"/>
    <cellStyle name="Output 8 10 2" xfId="33498" xr:uid="{C3D7EC94-2F57-490C-A1EA-B3D6057C8DBC}"/>
    <cellStyle name="Output 8 10 3" xfId="33499" xr:uid="{B19A044E-1075-48C0-B074-F52003386C2B}"/>
    <cellStyle name="Output 8 11" xfId="33500" xr:uid="{3397E47B-BBC1-45B3-A906-56B1C8CE5339}"/>
    <cellStyle name="Output 8 11 2" xfId="33501" xr:uid="{7E5019BE-7A2A-4018-809F-1F398D53600A}"/>
    <cellStyle name="Output 8 12" xfId="33502" xr:uid="{845E8B54-22C0-488F-B2F8-29B29DE6421F}"/>
    <cellStyle name="Output 8 13" xfId="33503" xr:uid="{9E18CFFB-E5DC-4DD9-A2A2-F378716DA223}"/>
    <cellStyle name="Output 8 2" xfId="33504" xr:uid="{5EE918FD-6FAD-42EB-A531-80D637ACA701}"/>
    <cellStyle name="Output 8 2 10" xfId="33505" xr:uid="{9A7CD5BB-F6F8-4E53-B40B-00434D0FFB46}"/>
    <cellStyle name="Output 8 2 10 2" xfId="33506" xr:uid="{89617E73-65A6-4F31-B132-66806A1A0162}"/>
    <cellStyle name="Output 8 2 11" xfId="33507" xr:uid="{7BA77789-5562-4CDE-BC64-28E0089D28FA}"/>
    <cellStyle name="Output 8 2 2" xfId="33508" xr:uid="{F3FDE11E-A6E3-421F-9D00-6BE2CCF7B668}"/>
    <cellStyle name="Output 8 2 2 2" xfId="33509" xr:uid="{FD75F82E-83C9-494C-A271-B356813E5152}"/>
    <cellStyle name="Output 8 2 2 2 2" xfId="33510" xr:uid="{029E6952-229E-445B-9CD0-8E6CF6DF80F1}"/>
    <cellStyle name="Output 8 2 2 2 3" xfId="33511" xr:uid="{2B8662E1-57EE-40D6-9BC5-EB8541F0816F}"/>
    <cellStyle name="Output 8 2 2 3" xfId="33512" xr:uid="{063F784D-5BFA-4466-A005-62C25F6BB10A}"/>
    <cellStyle name="Output 8 2 2 3 2" xfId="33513" xr:uid="{7FCF008F-F685-4C3B-8C5A-2169EF181B63}"/>
    <cellStyle name="Output 8 2 2 4" xfId="33514" xr:uid="{B533F4AF-199D-45DE-8B7C-50AD4F290D73}"/>
    <cellStyle name="Output 8 2 2 5" xfId="33515" xr:uid="{3DE2A9F8-F9F7-44D5-924F-1076D36A09D3}"/>
    <cellStyle name="Output 8 2 2 6" xfId="33516" xr:uid="{74AE677F-8811-4C3D-8CE8-12E313CFCFED}"/>
    <cellStyle name="Output 8 2 3" xfId="33517" xr:uid="{4A89BE3C-7C55-493A-99C3-D374E5D583C3}"/>
    <cellStyle name="Output 8 2 3 2" xfId="33518" xr:uid="{A85C3FA6-F462-4D9D-B38E-05F1D5416290}"/>
    <cellStyle name="Output 8 2 3 3" xfId="33519" xr:uid="{6BB054C4-F5CE-4243-9B07-1DC67458E628}"/>
    <cellStyle name="Output 8 2 4" xfId="33520" xr:uid="{8B7EA5C1-7EF4-43EE-B772-1FCABCD545D2}"/>
    <cellStyle name="Output 8 2 4 2" xfId="33521" xr:uid="{2AACDEC8-DC82-445F-BE3F-15DDEF3EEC12}"/>
    <cellStyle name="Output 8 2 4 3" xfId="33522" xr:uid="{F0209D4E-4BC1-4393-B0B7-1997CEF48906}"/>
    <cellStyle name="Output 8 2 5" xfId="33523" xr:uid="{33AB3F5A-63C4-4787-A091-80A49AF2A7F4}"/>
    <cellStyle name="Output 8 2 5 2" xfId="33524" xr:uid="{9B4EE4C7-8C5E-414A-9398-2B71FC059D23}"/>
    <cellStyle name="Output 8 2 5 3" xfId="33525" xr:uid="{060EE27C-B78C-47C7-9D20-440395AD15E8}"/>
    <cellStyle name="Output 8 2 6" xfId="33526" xr:uid="{2263B736-69C3-4404-B1F5-586A98D16B58}"/>
    <cellStyle name="Output 8 2 6 2" xfId="33527" xr:uid="{5F72EABC-D25B-41CD-9E6C-62AFF9B55989}"/>
    <cellStyle name="Output 8 2 6 3" xfId="33528" xr:uid="{15C11772-93B4-4DBA-8225-E82F71AE0969}"/>
    <cellStyle name="Output 8 2 7" xfId="33529" xr:uid="{4B941ECB-CB5F-4860-9B65-11BD19A6D32E}"/>
    <cellStyle name="Output 8 2 7 2" xfId="33530" xr:uid="{AECA0297-34B4-4604-8E52-63AC87C359CE}"/>
    <cellStyle name="Output 8 2 7 3" xfId="33531" xr:uid="{34987CED-9EC9-4E34-B284-FF274D073632}"/>
    <cellStyle name="Output 8 2 8" xfId="33532" xr:uid="{D716B53F-B675-4F28-AC8B-1A017E4CE3DA}"/>
    <cellStyle name="Output 8 2 8 2" xfId="33533" xr:uid="{BB7AD20D-ADA5-4CE9-BACB-F31F49D9D2BA}"/>
    <cellStyle name="Output 8 2 8 3" xfId="33534" xr:uid="{FDF312CF-067B-4171-AF85-62C5304F24D9}"/>
    <cellStyle name="Output 8 2 9" xfId="33535" xr:uid="{DDA4FE73-EF3E-4194-9549-8BECF41E3881}"/>
    <cellStyle name="Output 8 2 9 2" xfId="33536" xr:uid="{31DA71DB-7940-475E-A7FA-4AE9473BB895}"/>
    <cellStyle name="Output 8 2 9 3" xfId="33537" xr:uid="{26402643-ED9B-4BB0-99C4-F3EFA2F76665}"/>
    <cellStyle name="Output 8 3" xfId="33538" xr:uid="{2EBC72ED-3B8B-47E9-BC11-F9D5C41C2BCF}"/>
    <cellStyle name="Output 8 3 2" xfId="33539" xr:uid="{5CCA4171-CE90-4C3B-8FAE-37CD072102D3}"/>
    <cellStyle name="Output 8 3 2 2" xfId="33540" xr:uid="{0841BED7-0B28-4826-B4C9-8DE500031654}"/>
    <cellStyle name="Output 8 3 2 3" xfId="33541" xr:uid="{911C66FC-9DB5-414B-9231-A0BA1CDA8ECB}"/>
    <cellStyle name="Output 8 3 2 4" xfId="33542" xr:uid="{655FCCD6-A160-4735-8E7A-DD5FBF918504}"/>
    <cellStyle name="Output 8 3 3" xfId="33543" xr:uid="{011D3CD2-A96A-4A34-BFF9-3754193F4940}"/>
    <cellStyle name="Output 8 3 3 2" xfId="33544" xr:uid="{A33F2B33-D916-4AF5-97EC-78C3ABD01BF0}"/>
    <cellStyle name="Output 8 3 4" xfId="33545" xr:uid="{A6BF5C3E-2008-408F-B1AA-63BCBAED7454}"/>
    <cellStyle name="Output 8 3 5" xfId="33546" xr:uid="{D0603819-F24C-4C67-872D-55AEB43381AA}"/>
    <cellStyle name="Output 8 3 6" xfId="33547" xr:uid="{B97DDE73-BFC0-4B0E-8FEC-5BD6E8E5B6F1}"/>
    <cellStyle name="Output 8 4" xfId="33548" xr:uid="{1A6FB013-5CF0-40D5-B373-DA37B5BE2A10}"/>
    <cellStyle name="Output 8 4 2" xfId="33549" xr:uid="{B1D6D19C-5BC9-440C-A4C8-861FF99386DB}"/>
    <cellStyle name="Output 8 4 2 2" xfId="33550" xr:uid="{5DF1C067-5B5B-46EC-A378-8978F8751046}"/>
    <cellStyle name="Output 8 4 2 3" xfId="33551" xr:uid="{B762B91E-5A3C-4B1C-940B-5C9E3E460377}"/>
    <cellStyle name="Output 8 4 3" xfId="33552" xr:uid="{224D4B99-E01C-46A1-80C0-7959F752F992}"/>
    <cellStyle name="Output 8 4 4" xfId="33553" xr:uid="{C3156A27-6ED1-4B6C-AD46-EA2DCE91D3FD}"/>
    <cellStyle name="Output 8 4 5" xfId="33554" xr:uid="{ED43FD06-FCBA-4BB2-994A-6F18C46538F9}"/>
    <cellStyle name="Output 8 5" xfId="33555" xr:uid="{A2D2BDFC-81AD-4B93-B5E1-3B23335D9D90}"/>
    <cellStyle name="Output 8 5 2" xfId="33556" xr:uid="{241A33F6-C0B7-4BDD-975D-A892C66B75CE}"/>
    <cellStyle name="Output 8 5 2 2" xfId="33557" xr:uid="{A30DFE0A-4FDF-4AC9-B93F-1DCD0F5819C9}"/>
    <cellStyle name="Output 8 5 2 3" xfId="33558" xr:uid="{B613E2C7-B061-44C6-AC11-7665B9F23A20}"/>
    <cellStyle name="Output 8 5 3" xfId="33559" xr:uid="{C06DE1CC-880B-407A-A270-0B88B0FEDCC4}"/>
    <cellStyle name="Output 8 5 4" xfId="33560" xr:uid="{15C4657D-5BF0-4B5E-846C-4F1B80FF200E}"/>
    <cellStyle name="Output 8 6" xfId="33561" xr:uid="{0755D682-5ECA-4BD1-B93A-6C4BEEAD10ED}"/>
    <cellStyle name="Output 8 6 2" xfId="33562" xr:uid="{F4A68A5F-AF99-4505-B5FE-72EA44CD5E70}"/>
    <cellStyle name="Output 8 6 3" xfId="33563" xr:uid="{256BD8D5-1106-4A3A-BEFC-9F1CB9FBF3E9}"/>
    <cellStyle name="Output 8 7" xfId="33564" xr:uid="{7EA53429-F030-43DE-B587-13EF0684DA9F}"/>
    <cellStyle name="Output 8 7 2" xfId="33565" xr:uid="{FD55D2A1-A39C-4F7D-BDF6-0483791CB70E}"/>
    <cellStyle name="Output 8 7 3" xfId="33566" xr:uid="{5405756A-9674-4491-9E73-A9822CDC5145}"/>
    <cellStyle name="Output 8 8" xfId="33567" xr:uid="{40C2D807-9AC2-46B7-812E-0B84E5A951CC}"/>
    <cellStyle name="Output 8 8 2" xfId="33568" xr:uid="{11E4E82E-8398-4C2F-B14D-8CE438BC0D84}"/>
    <cellStyle name="Output 8 8 3" xfId="33569" xr:uid="{08453FE9-FD5E-4784-A9B2-F75D9CC6E4D9}"/>
    <cellStyle name="Output 8 9" xfId="33570" xr:uid="{A808EE3C-AA2E-4A21-BB3C-2A74FB7BD73C}"/>
    <cellStyle name="Output 8 9 2" xfId="33571" xr:uid="{55B0C5B9-B357-482D-B525-08183888D265}"/>
    <cellStyle name="Output 8 9 3" xfId="33572" xr:uid="{1AC5BC49-EB7A-48A5-9A80-7308929C21F9}"/>
    <cellStyle name="Output 9" xfId="33573" xr:uid="{3F424BE4-005A-4442-B0B5-E25C6ADADE2B}"/>
    <cellStyle name="Output 9 10" xfId="33574" xr:uid="{0EED9870-C30B-4459-B1A0-1103A0BC7803}"/>
    <cellStyle name="Output 9 10 2" xfId="33575" xr:uid="{DA1A59BD-0A2A-4407-884B-B9D34DEDF82B}"/>
    <cellStyle name="Output 9 10 3" xfId="33576" xr:uid="{1C739B58-A14F-47F3-9308-1357C1459514}"/>
    <cellStyle name="Output 9 11" xfId="33577" xr:uid="{DC6E762C-6FB5-424B-97E7-45F460517681}"/>
    <cellStyle name="Output 9 11 2" xfId="33578" xr:uid="{2024F9BA-CF48-46CE-8899-D93BBDC6B224}"/>
    <cellStyle name="Output 9 12" xfId="33579" xr:uid="{5DB37F65-A539-4A71-82C0-26D9657F9F24}"/>
    <cellStyle name="Output 9 13" xfId="33580" xr:uid="{5C2649F7-1F15-4470-BCD8-747A8D8A3BF0}"/>
    <cellStyle name="Output 9 2" xfId="33581" xr:uid="{36C681C0-C565-4A16-A6B2-1F4ED301073D}"/>
    <cellStyle name="Output 9 2 10" xfId="33582" xr:uid="{A1E7E1A6-1E17-4336-A705-5FAF72EAE8BF}"/>
    <cellStyle name="Output 9 2 10 2" xfId="33583" xr:uid="{C4ECAA27-7351-43B9-A03C-1D8446CBBE74}"/>
    <cellStyle name="Output 9 2 11" xfId="33584" xr:uid="{21048B35-545C-4AC8-A555-285262226FA0}"/>
    <cellStyle name="Output 9 2 2" xfId="33585" xr:uid="{304F53C6-5530-425D-A35B-693D2CD8F97C}"/>
    <cellStyle name="Output 9 2 2 2" xfId="33586" xr:uid="{98EBB84C-D324-415D-AD34-722EB004A36A}"/>
    <cellStyle name="Output 9 2 2 2 2" xfId="33587" xr:uid="{104E90D5-3C9D-49A2-A691-5F15AD149033}"/>
    <cellStyle name="Output 9 2 2 2 3" xfId="33588" xr:uid="{EE29452B-515F-4EFA-ABFB-9A163B05E8C2}"/>
    <cellStyle name="Output 9 2 2 3" xfId="33589" xr:uid="{00F91EB1-EF5B-43B9-816B-6A0A52EBA96F}"/>
    <cellStyle name="Output 9 2 2 3 2" xfId="33590" xr:uid="{9661E47A-8F74-48B9-B669-0F1575EAF2ED}"/>
    <cellStyle name="Output 9 2 2 4" xfId="33591" xr:uid="{FF99E526-F1DE-49DD-823D-2760A8296FB8}"/>
    <cellStyle name="Output 9 2 2 5" xfId="33592" xr:uid="{02E87E40-5BD4-46F4-B6C8-486BCDAE666D}"/>
    <cellStyle name="Output 9 2 2 6" xfId="33593" xr:uid="{AEFE6B8C-B31A-49E2-A2C5-454EC4815FB0}"/>
    <cellStyle name="Output 9 2 3" xfId="33594" xr:uid="{693CBB29-677D-404D-B238-8056A737A067}"/>
    <cellStyle name="Output 9 2 3 2" xfId="33595" xr:uid="{FFC845A6-B13E-46BA-8A9B-8BD75A029E40}"/>
    <cellStyle name="Output 9 2 3 3" xfId="33596" xr:uid="{E34CE2B5-3815-4546-992A-CF158F249997}"/>
    <cellStyle name="Output 9 2 4" xfId="33597" xr:uid="{7D80992E-81EC-4B3C-8C72-09EA4F9E5DA0}"/>
    <cellStyle name="Output 9 2 4 2" xfId="33598" xr:uid="{5D5B6FC1-7812-4D62-A21D-17580A9D17FC}"/>
    <cellStyle name="Output 9 2 4 3" xfId="33599" xr:uid="{654A1AA6-5BE4-4F60-AAD3-6B4F536D3F8C}"/>
    <cellStyle name="Output 9 2 5" xfId="33600" xr:uid="{0B56B65F-4661-4D39-8F07-1E4426E67346}"/>
    <cellStyle name="Output 9 2 5 2" xfId="33601" xr:uid="{52DE0A2F-E135-46AD-B7BB-0B6353BB676D}"/>
    <cellStyle name="Output 9 2 5 3" xfId="33602" xr:uid="{6C23D4BC-D342-4218-BB0D-5291A200F365}"/>
    <cellStyle name="Output 9 2 6" xfId="33603" xr:uid="{A728239B-341C-4560-BEFC-9C2FD0DBF23B}"/>
    <cellStyle name="Output 9 2 6 2" xfId="33604" xr:uid="{855C508A-A8D1-4518-AD20-9D2EC9D3C6C0}"/>
    <cellStyle name="Output 9 2 6 3" xfId="33605" xr:uid="{D2281C29-CFE3-44E5-83DE-724E06850FFC}"/>
    <cellStyle name="Output 9 2 7" xfId="33606" xr:uid="{315DC898-661D-470A-91B6-D8A3DD463CFA}"/>
    <cellStyle name="Output 9 2 7 2" xfId="33607" xr:uid="{F6255672-84FB-4A86-AF35-718AC0CF579C}"/>
    <cellStyle name="Output 9 2 7 3" xfId="33608" xr:uid="{A9D16BFE-955A-47DB-BFBF-E8F1842BFAE4}"/>
    <cellStyle name="Output 9 2 8" xfId="33609" xr:uid="{6C37AFF2-9BE1-4D5D-85E2-20F5C34F0C2A}"/>
    <cellStyle name="Output 9 2 8 2" xfId="33610" xr:uid="{E1047724-D023-4878-A37F-F50B3E2F85CA}"/>
    <cellStyle name="Output 9 2 8 3" xfId="33611" xr:uid="{FFCFDD27-267C-4A99-BA0F-6D420D9C5D02}"/>
    <cellStyle name="Output 9 2 9" xfId="33612" xr:uid="{9C75A6D1-0CFA-4E2E-9C2D-8C2319056F0F}"/>
    <cellStyle name="Output 9 2 9 2" xfId="33613" xr:uid="{C3F060D0-9516-41B1-A1C2-607365B1DE54}"/>
    <cellStyle name="Output 9 2 9 3" xfId="33614" xr:uid="{9D68E875-1F04-483B-85DB-D5305511EC04}"/>
    <cellStyle name="Output 9 3" xfId="33615" xr:uid="{4354A641-9659-422E-B608-515BAB245E45}"/>
    <cellStyle name="Output 9 3 2" xfId="33616" xr:uid="{ACFF88E9-2B64-4CF4-AD84-2374BC424DA7}"/>
    <cellStyle name="Output 9 3 2 2" xfId="33617" xr:uid="{7CEE5ADE-23BB-4821-B87A-280F4F2A3818}"/>
    <cellStyle name="Output 9 3 2 3" xfId="33618" xr:uid="{5A3CAE6C-673F-406A-B575-6E1FAD0A26F9}"/>
    <cellStyle name="Output 9 3 2 4" xfId="33619" xr:uid="{6B5CFE2E-D81A-4029-8500-3DB85B3DFD51}"/>
    <cellStyle name="Output 9 3 3" xfId="33620" xr:uid="{81DD9D3A-A129-43EA-A470-02BB6B6CAAD4}"/>
    <cellStyle name="Output 9 3 3 2" xfId="33621" xr:uid="{1630C2D6-9345-4956-AFE1-FE2BFED0F289}"/>
    <cellStyle name="Output 9 3 4" xfId="33622" xr:uid="{B8C300A1-A6B1-4677-93CD-39276AB70999}"/>
    <cellStyle name="Output 9 3 5" xfId="33623" xr:uid="{2F9998E5-5122-4352-B7A9-1A2EE5AFF25E}"/>
    <cellStyle name="Output 9 3 6" xfId="33624" xr:uid="{566CE744-A34D-4A7E-B87C-1C68F3014D15}"/>
    <cellStyle name="Output 9 4" xfId="33625" xr:uid="{C5947A08-D604-4099-BB38-B2BD2E9C20CD}"/>
    <cellStyle name="Output 9 4 2" xfId="33626" xr:uid="{4D87B475-EF38-4522-A994-861BF20AD582}"/>
    <cellStyle name="Output 9 4 2 2" xfId="33627" xr:uid="{E2089690-2BDC-4FA5-AF3B-6766C819F1BD}"/>
    <cellStyle name="Output 9 4 2 3" xfId="33628" xr:uid="{E22B685F-9A56-4698-9E70-F286D21A9F84}"/>
    <cellStyle name="Output 9 4 3" xfId="33629" xr:uid="{107CD50B-956E-46C2-B187-66D38F97DBFD}"/>
    <cellStyle name="Output 9 4 4" xfId="33630" xr:uid="{6FE9337E-3378-41FF-B84C-668F521BF9CE}"/>
    <cellStyle name="Output 9 4 5" xfId="33631" xr:uid="{B0061745-B26E-454C-8487-C6EA30CBDF65}"/>
    <cellStyle name="Output 9 5" xfId="33632" xr:uid="{1EC2125F-8E2E-46A1-8EAD-F521FDB577B3}"/>
    <cellStyle name="Output 9 5 2" xfId="33633" xr:uid="{89D93BC1-C064-4E6B-874C-B69E02EE76AA}"/>
    <cellStyle name="Output 9 5 2 2" xfId="33634" xr:uid="{C6A8CCBC-A031-47ED-BBF8-F5A5555EE61D}"/>
    <cellStyle name="Output 9 5 2 3" xfId="33635" xr:uid="{30BCD1B4-86C8-4E78-BAD6-698D98316311}"/>
    <cellStyle name="Output 9 5 3" xfId="33636" xr:uid="{28AB0460-570C-450D-936C-8A7A88B73F03}"/>
    <cellStyle name="Output 9 5 4" xfId="33637" xr:uid="{1856B45C-EBF7-4D1E-9FEB-689C26289344}"/>
    <cellStyle name="Output 9 6" xfId="33638" xr:uid="{51D3C63F-B919-47E8-949F-27D0B5CACA4E}"/>
    <cellStyle name="Output 9 6 2" xfId="33639" xr:uid="{CD0D8981-F6EB-4934-A042-44FCC400C3E9}"/>
    <cellStyle name="Output 9 6 3" xfId="33640" xr:uid="{D2B4A88B-2FFA-4250-A8F8-675EBF00786C}"/>
    <cellStyle name="Output 9 7" xfId="33641" xr:uid="{D06D6754-683A-4699-9496-BBF8C4F38D9E}"/>
    <cellStyle name="Output 9 7 2" xfId="33642" xr:uid="{04C0DDDC-A104-4A82-A4ED-565D2FDCB8A0}"/>
    <cellStyle name="Output 9 7 3" xfId="33643" xr:uid="{B0B21F18-ED47-4DA1-A530-A2512CD83752}"/>
    <cellStyle name="Output 9 8" xfId="33644" xr:uid="{E33A443E-92A1-4C6B-B8AA-F28533260FB7}"/>
    <cellStyle name="Output 9 8 2" xfId="33645" xr:uid="{DF1A806D-9E2C-4461-962A-96CA0E6FF61C}"/>
    <cellStyle name="Output 9 8 3" xfId="33646" xr:uid="{4A362C0B-58F2-4F9C-B625-31A3A311EFAA}"/>
    <cellStyle name="Output 9 9" xfId="33647" xr:uid="{DF526707-0F0D-44F3-BAF9-99883EE6743C}"/>
    <cellStyle name="Output 9 9 2" xfId="33648" xr:uid="{D7725D7C-7519-4472-B0D4-FD93AE888DC1}"/>
    <cellStyle name="Output 9 9 3" xfId="33649" xr:uid="{ED107D77-AA41-4D67-B556-095B14A23D56}"/>
    <cellStyle name="Pattern" xfId="33650" xr:uid="{18D473B1-BF4A-4C62-B75B-2834655E5FE3}"/>
    <cellStyle name="Pattern 2" xfId="33651" xr:uid="{DCF0D8FE-9DF8-4137-BB95-44B73BB1A8C2}"/>
    <cellStyle name="Percent 10" xfId="33652" xr:uid="{EA69F3AA-EFEF-4D63-9F76-E441ABB5B747}"/>
    <cellStyle name="Percent 10 10" xfId="33653" xr:uid="{C9C966A9-F189-4CD7-BF01-027EFD0EF2DA}"/>
    <cellStyle name="Percent 10 11" xfId="33654" xr:uid="{26409A2D-520E-47FB-B8D8-F3FF913EC10E}"/>
    <cellStyle name="Percent 10 12" xfId="33655" xr:uid="{E743BF2A-BE87-4831-9723-2E96BA75D1D2}"/>
    <cellStyle name="Percent 10 13" xfId="33656" xr:uid="{ACD6D53F-3F06-443D-BDC4-4A7DA3F23B07}"/>
    <cellStyle name="Percent 10 14" xfId="33657" xr:uid="{72DD9945-73AD-4467-AA62-40953625081A}"/>
    <cellStyle name="Percent 10 15" xfId="33658" xr:uid="{C8C7FD77-8075-49E9-85EE-EB46EF3619E1}"/>
    <cellStyle name="Percent 10 16" xfId="33659" xr:uid="{03F63EDF-2CFD-4169-9EE0-15F655C21457}"/>
    <cellStyle name="Percent 10 17" xfId="33660" xr:uid="{3C3577E8-6D9B-4CD3-B2CC-AEBF7031FE92}"/>
    <cellStyle name="Percent 10 18" xfId="33661" xr:uid="{23FFF99F-FF34-446D-A857-462A03590182}"/>
    <cellStyle name="Percent 10 19" xfId="33662" xr:uid="{E272FE70-7E6F-4CD4-8984-84773D2B594F}"/>
    <cellStyle name="Percent 10 2" xfId="33663" xr:uid="{CFCAAF02-13FE-49C2-A99A-4BEF0C7D7AF3}"/>
    <cellStyle name="Percent 10 2 2" xfId="33664" xr:uid="{C1619B21-B810-4901-B25F-CC1310A3BA55}"/>
    <cellStyle name="Percent 10 2 3" xfId="33665" xr:uid="{D7F26B35-773C-4450-A7C1-BBBFDDD9DD4F}"/>
    <cellStyle name="Percent 10 20" xfId="33666" xr:uid="{4B418F5E-DA11-4CD1-9407-35C61D77D3B8}"/>
    <cellStyle name="Percent 10 3" xfId="33667" xr:uid="{CF72ABDD-1198-4EE7-A827-35A1821CFF86}"/>
    <cellStyle name="Percent 10 3 2" xfId="33668" xr:uid="{B32D1635-2056-4D69-BC08-029855F41FC8}"/>
    <cellStyle name="Percent 10 3 3" xfId="33669" xr:uid="{9CC34B66-C1AE-4333-BC77-A797D6EE12CC}"/>
    <cellStyle name="Percent 10 4" xfId="33670" xr:uid="{468C9880-CC02-4B78-84F6-B4BB6F917AC2}"/>
    <cellStyle name="Percent 10 4 2" xfId="33671" xr:uid="{7A439D2A-B51C-4EFE-98E2-2F06314D23FC}"/>
    <cellStyle name="Percent 10 4 3" xfId="33672" xr:uid="{4F3EA571-D2E9-410D-991A-CA9568884138}"/>
    <cellStyle name="Percent 10 5" xfId="33673" xr:uid="{68B4A24A-029B-47D7-8D3E-E145A0FBBFEC}"/>
    <cellStyle name="Percent 10 5 2" xfId="33674" xr:uid="{927A264D-3B94-41BC-96FA-58F63B2B5247}"/>
    <cellStyle name="Percent 10 5 3" xfId="33675" xr:uid="{F6F7A907-2CFE-496B-9590-0746C1ABCC25}"/>
    <cellStyle name="Percent 10 6" xfId="33676" xr:uid="{8634B8AE-C6EA-4FE0-B58F-B81A7687F68F}"/>
    <cellStyle name="Percent 10 6 2" xfId="33677" xr:uid="{B924E9CB-A746-4105-8896-EC40423769F2}"/>
    <cellStyle name="Percent 10 6 3" xfId="33678" xr:uid="{A7987ADF-3EE1-4FAB-B087-6D5AC7A37623}"/>
    <cellStyle name="Percent 10 7" xfId="33679" xr:uid="{2666AD2C-963B-498D-9D0D-CED65D82ECB5}"/>
    <cellStyle name="Percent 10 7 2" xfId="33680" xr:uid="{2B74E188-F666-46AA-B3FC-034101E04F6D}"/>
    <cellStyle name="Percent 10 7 3" xfId="33681" xr:uid="{A8A929E0-6A4B-4379-9305-26D04FE6CC11}"/>
    <cellStyle name="Percent 10 7 4" xfId="33682" xr:uid="{3DFCB2F4-92A7-4922-A5A3-0A1A6ECFF5BB}"/>
    <cellStyle name="Percent 10 7 5" xfId="33683" xr:uid="{51AF476F-46BF-4BAB-8337-5C2AE99527D1}"/>
    <cellStyle name="Percent 10 8" xfId="33684" xr:uid="{C638FA6E-864C-4735-B2C2-1649266B2AED}"/>
    <cellStyle name="Percent 10 8 2" xfId="33685" xr:uid="{AC03DBE1-5E5A-4F6A-A3EB-330892CB80DC}"/>
    <cellStyle name="Percent 10 8 3" xfId="33686" xr:uid="{1BC87405-40E5-4757-898E-348B25620997}"/>
    <cellStyle name="Percent 10 9" xfId="33687" xr:uid="{E5F5458C-2747-4D58-8BC3-C7AB9805B87C}"/>
    <cellStyle name="Percent 11" xfId="33688" xr:uid="{6A3CC296-2BAD-4AF7-8B02-10E90A481285}"/>
    <cellStyle name="Percent 11 10" xfId="33689" xr:uid="{28F912AE-22CD-4877-836F-54264DCDD117}"/>
    <cellStyle name="Percent 11 2" xfId="33690" xr:uid="{D0C5BF10-A1B3-4FCC-A798-130282A30C96}"/>
    <cellStyle name="Percent 11 2 2" xfId="33691" xr:uid="{BF06C088-BB2B-40B2-ACC5-E1BD4080B07C}"/>
    <cellStyle name="Percent 11 2 3" xfId="33692" xr:uid="{97A1AE23-B66E-4E5F-97D2-2EC4722B2BEE}"/>
    <cellStyle name="Percent 11 3" xfId="33693" xr:uid="{B7FDDF40-EC7F-4DFE-A020-A00E8F4D4F76}"/>
    <cellStyle name="Percent 11 3 2" xfId="33694" xr:uid="{1C525BED-9934-4825-A194-E71B13F95F49}"/>
    <cellStyle name="Percent 11 3 3" xfId="33695" xr:uid="{7D52BB87-78C5-4270-B928-59BA5F7CCF6B}"/>
    <cellStyle name="Percent 11 4" xfId="33696" xr:uid="{A2CDDE50-BE87-407D-9699-68D1BA152E41}"/>
    <cellStyle name="Percent 11 4 2" xfId="33697" xr:uid="{83FDBFF5-D325-416D-9E05-229EC3A4FFE8}"/>
    <cellStyle name="Percent 11 4 3" xfId="33698" xr:uid="{1F4F7975-8352-4BB9-8266-532717DF0074}"/>
    <cellStyle name="Percent 11 5" xfId="33699" xr:uid="{B35DD634-5505-40C9-BD27-D74DA4C730A2}"/>
    <cellStyle name="Percent 11 5 2" xfId="33700" xr:uid="{853D368F-2153-41E6-8CCE-E23EAE2173AE}"/>
    <cellStyle name="Percent 11 5 3" xfId="33701" xr:uid="{2F029D20-4562-4DB5-97B9-935DEC4777D3}"/>
    <cellStyle name="Percent 11 6" xfId="33702" xr:uid="{06B2658A-68AC-4FA8-B50C-B521679FB2A7}"/>
    <cellStyle name="Percent 11 6 2" xfId="33703" xr:uid="{6E7E2FF3-AAC4-45A3-827D-DB3CA6CFF536}"/>
    <cellStyle name="Percent 11 6 3" xfId="33704" xr:uid="{3BE5CCEC-E9EB-4008-A245-6A58C2743958}"/>
    <cellStyle name="Percent 11 7" xfId="33705" xr:uid="{E90313E0-FC19-4ADD-8193-E98D820149E4}"/>
    <cellStyle name="Percent 11 7 2" xfId="33706" xr:uid="{7AB4365A-3A42-4AA7-A74E-09293B25F95A}"/>
    <cellStyle name="Percent 11 7 3" xfId="33707" xr:uid="{54B3794C-E5A5-412D-9408-1FDD623FC17C}"/>
    <cellStyle name="Percent 11 7 4" xfId="33708" xr:uid="{52CD2118-D18B-44A0-8E80-19A21ABD0D00}"/>
    <cellStyle name="Percent 11 7 5" xfId="33709" xr:uid="{0F9D682D-9B98-4BAA-892A-75226C134A39}"/>
    <cellStyle name="Percent 11 8" xfId="33710" xr:uid="{27ACD86B-24DB-48B9-9029-667DCA96C216}"/>
    <cellStyle name="Percent 11 8 2" xfId="33711" xr:uid="{2BF911C0-D22D-45C4-AEBF-95806DC8A4F8}"/>
    <cellStyle name="Percent 11 8 3" xfId="33712" xr:uid="{B34761F8-F536-41BA-9C60-E3BBE42C2FCB}"/>
    <cellStyle name="Percent 11 9" xfId="33713" xr:uid="{674DC60D-CA11-496F-99A0-FB98CF0F719B}"/>
    <cellStyle name="Percent 12" xfId="33714" xr:uid="{E3577414-4C16-4E18-9076-74E2CC4C5D93}"/>
    <cellStyle name="Percent 12 10" xfId="33715" xr:uid="{F9198B5E-CB3F-43A3-832B-5F1C89BB4760}"/>
    <cellStyle name="Percent 12 2" xfId="33716" xr:uid="{EE3B147E-7521-40C8-8736-882D666674E6}"/>
    <cellStyle name="Percent 12 2 2" xfId="33717" xr:uid="{EA855EA9-C829-4BC7-904A-58B5E908BFD7}"/>
    <cellStyle name="Percent 12 2 3" xfId="33718" xr:uid="{ADD0A8B9-AB05-4A8D-9AF3-F58772B3B62B}"/>
    <cellStyle name="Percent 12 3" xfId="33719" xr:uid="{678C30DB-0C4F-4558-8F45-2A1FD33E9D42}"/>
    <cellStyle name="Percent 12 3 2" xfId="33720" xr:uid="{DC560FE9-54DA-4951-8176-F4994970EB63}"/>
    <cellStyle name="Percent 12 3 3" xfId="33721" xr:uid="{48F9BFDE-CEB6-4ED7-B871-387D2C909756}"/>
    <cellStyle name="Percent 12 4" xfId="33722" xr:uid="{D1723217-02AE-43A9-9A5C-BDD20EC139E8}"/>
    <cellStyle name="Percent 12 4 2" xfId="33723" xr:uid="{022489C9-B9C1-4076-BFD7-ACB1F9EA9CC0}"/>
    <cellStyle name="Percent 12 4 3" xfId="33724" xr:uid="{C27AC591-F19E-47B9-AA35-7F3F5E9594C4}"/>
    <cellStyle name="Percent 12 5" xfId="33725" xr:uid="{94B28238-B2C8-4134-A3D3-4B8135045789}"/>
    <cellStyle name="Percent 12 5 2" xfId="33726" xr:uid="{3A8ED7CA-EAAD-463C-B179-55C8814A4F4D}"/>
    <cellStyle name="Percent 12 5 3" xfId="33727" xr:uid="{512308BA-23FA-4D10-9AA2-BD02DABF01E6}"/>
    <cellStyle name="Percent 12 6" xfId="33728" xr:uid="{71DBA5B5-7F3C-4E97-A5A8-8D5962C8C468}"/>
    <cellStyle name="Percent 12 6 2" xfId="33729" xr:uid="{A224306B-E68B-4146-90FD-9B89B3E17F8B}"/>
    <cellStyle name="Percent 12 6 3" xfId="33730" xr:uid="{BD7D2A3C-1CC4-4EC1-9877-E2266796C789}"/>
    <cellStyle name="Percent 12 7" xfId="33731" xr:uid="{CAA4E163-EBEE-4E7A-BC2B-F67CBD29055E}"/>
    <cellStyle name="Percent 12 7 2" xfId="33732" xr:uid="{1E16D399-C2CF-4C15-BDA6-D6E3F64096ED}"/>
    <cellStyle name="Percent 12 7 3" xfId="33733" xr:uid="{CC26629B-66CE-4A00-AD09-E7532815B049}"/>
    <cellStyle name="Percent 12 7 4" xfId="33734" xr:uid="{30C229A4-DDD8-4CB1-8D4B-E3AF4C7793D4}"/>
    <cellStyle name="Percent 12 7 5" xfId="33735" xr:uid="{B974263A-64BC-4BA6-AF86-FDADE62B6843}"/>
    <cellStyle name="Percent 12 8" xfId="33736" xr:uid="{CAF7ADDA-DE13-4B6B-8780-3350B71F76CD}"/>
    <cellStyle name="Percent 12 8 2" xfId="33737" xr:uid="{2CF76DFF-9BD2-4D0E-BDFA-EFE9D67087E6}"/>
    <cellStyle name="Percent 12 8 3" xfId="33738" xr:uid="{ED4C376B-AA0B-4D60-A55A-D951B9308F7E}"/>
    <cellStyle name="Percent 12 9" xfId="33739" xr:uid="{E7E8F9A5-EBCB-4D93-AE11-840FF38CA021}"/>
    <cellStyle name="Percent 13" xfId="33740" xr:uid="{031109C5-DAB4-40C7-9D85-30AD686DDFB9}"/>
    <cellStyle name="Percent 13 10" xfId="33741" xr:uid="{CB3D041C-CA97-4F51-905A-6A942F3AD0C3}"/>
    <cellStyle name="Percent 13 2" xfId="33742" xr:uid="{EEA532F3-1F5E-448C-B5FD-F706B580B9C8}"/>
    <cellStyle name="Percent 13 2 2" xfId="33743" xr:uid="{EAD63BB1-F135-4950-93DF-018EC3FE42CA}"/>
    <cellStyle name="Percent 13 2 3" xfId="33744" xr:uid="{2D923471-220F-4F16-832D-1301A3A6E2BC}"/>
    <cellStyle name="Percent 13 3" xfId="33745" xr:uid="{AE551213-B9DC-4210-BB69-52AA078E694E}"/>
    <cellStyle name="Percent 13 3 2" xfId="33746" xr:uid="{532B8BBC-3D9F-46A9-9C40-E0B0B7105FBC}"/>
    <cellStyle name="Percent 13 3 3" xfId="33747" xr:uid="{6F3CAE44-F006-48AC-AE7E-556AD2601D69}"/>
    <cellStyle name="Percent 13 4" xfId="33748" xr:uid="{9FD3FC4A-276F-4188-B6ED-0C1315400BD8}"/>
    <cellStyle name="Percent 13 4 2" xfId="33749" xr:uid="{030219BA-B7A7-4312-894E-54EFAE65D420}"/>
    <cellStyle name="Percent 13 4 3" xfId="33750" xr:uid="{DA7D440F-5090-44DE-A6A0-25966512E14F}"/>
    <cellStyle name="Percent 13 5" xfId="33751" xr:uid="{4FA4A7BF-9D14-40C6-9101-F410CFA32284}"/>
    <cellStyle name="Percent 13 5 2" xfId="33752" xr:uid="{5CE30A67-E0FE-4862-8C51-E41DB06F146E}"/>
    <cellStyle name="Percent 13 5 3" xfId="33753" xr:uid="{0D19AB43-4024-4A66-AFAD-16E4867D283B}"/>
    <cellStyle name="Percent 13 6" xfId="33754" xr:uid="{DD6B301B-3561-4BE5-9A5F-91713F922F8E}"/>
    <cellStyle name="Percent 13 6 2" xfId="33755" xr:uid="{FF58E6DE-5C86-447A-81E0-119608E9F189}"/>
    <cellStyle name="Percent 13 6 3" xfId="33756" xr:uid="{7E0FB1A5-84E1-404A-A94B-8E291A8653F8}"/>
    <cellStyle name="Percent 13 7" xfId="33757" xr:uid="{7C30F1DF-04EA-42A7-B8A3-3E152EF33464}"/>
    <cellStyle name="Percent 13 7 2" xfId="33758" xr:uid="{BA8D8781-AED7-46C3-8688-9C65CD561EF9}"/>
    <cellStyle name="Percent 13 7 3" xfId="33759" xr:uid="{8D0C9DA8-ED83-4102-9839-8A3C07CC3E74}"/>
    <cellStyle name="Percent 13 7 4" xfId="33760" xr:uid="{A1F7A95E-B803-40AE-95CA-373FACD9E26F}"/>
    <cellStyle name="Percent 13 7 5" xfId="33761" xr:uid="{9AA0AE3D-C36A-4AAA-943F-542989BC42EA}"/>
    <cellStyle name="Percent 13 8" xfId="33762" xr:uid="{D96225BF-ABC2-472A-BA8C-A0AF7BB81CE8}"/>
    <cellStyle name="Percent 13 8 2" xfId="33763" xr:uid="{170F768F-4804-4ACD-9CED-6FE8D5A2EC07}"/>
    <cellStyle name="Percent 13 8 3" xfId="33764" xr:uid="{EBF1AAF8-3F38-4692-B1D8-91FB1070CA3D}"/>
    <cellStyle name="Percent 13 9" xfId="33765" xr:uid="{7406BC38-488B-40D2-B9DA-FDFA92DA892A}"/>
    <cellStyle name="Percent 14" xfId="33766" xr:uid="{A08FEA51-2BA4-4DFA-8165-65B444686628}"/>
    <cellStyle name="Percent 14 10" xfId="33767" xr:uid="{82668624-742E-461B-987D-5D503D5F7316}"/>
    <cellStyle name="Percent 14 2" xfId="33768" xr:uid="{AD0F32B5-A9B7-48A3-92EA-7C1B7E398D97}"/>
    <cellStyle name="Percent 14 2 2" xfId="33769" xr:uid="{625DA1DA-D757-46C4-86E9-E94C09E84B2E}"/>
    <cellStyle name="Percent 14 2 3" xfId="33770" xr:uid="{2C38C9BD-A0CA-409A-BB4D-72F16763628F}"/>
    <cellStyle name="Percent 14 3" xfId="33771" xr:uid="{58D39DFB-E592-410D-A311-6CB2E56809AC}"/>
    <cellStyle name="Percent 14 3 2" xfId="33772" xr:uid="{4A7512F4-05A5-4787-AA49-762CF807B83F}"/>
    <cellStyle name="Percent 14 3 3" xfId="33773" xr:uid="{18D7E833-BEBF-4DCE-BF4B-BB7144506CA5}"/>
    <cellStyle name="Percent 14 4" xfId="33774" xr:uid="{152B5F84-3EA4-4BB9-9515-83703A7E75B5}"/>
    <cellStyle name="Percent 14 4 2" xfId="33775" xr:uid="{12070C7B-475E-47B0-ADF3-0C8066810DB3}"/>
    <cellStyle name="Percent 14 4 3" xfId="33776" xr:uid="{9B4F6511-2838-4317-A58B-19AE53A1806D}"/>
    <cellStyle name="Percent 14 5" xfId="33777" xr:uid="{39899A92-518A-4784-8D3E-F6AD8F4F294D}"/>
    <cellStyle name="Percent 14 5 2" xfId="33778" xr:uid="{88B555D5-B8BB-4CD2-B7F5-116974F5C2C1}"/>
    <cellStyle name="Percent 14 5 3" xfId="33779" xr:uid="{9CF33BBC-2489-4B72-AEEB-502FFCCA25D2}"/>
    <cellStyle name="Percent 14 6" xfId="33780" xr:uid="{4F1BD5C1-E1F9-488F-98E2-D5DDEDD42AE8}"/>
    <cellStyle name="Percent 14 6 2" xfId="33781" xr:uid="{F3B695BD-C641-4DC8-B0A2-3886B03FD8DD}"/>
    <cellStyle name="Percent 14 6 3" xfId="33782" xr:uid="{5F7A9A25-7D03-4688-92F7-7B37055753CF}"/>
    <cellStyle name="Percent 14 7" xfId="33783" xr:uid="{B0335EB1-6471-4833-8229-FB7DB315D2BD}"/>
    <cellStyle name="Percent 14 7 2" xfId="33784" xr:uid="{1F2DD517-DE40-4C31-86DC-9C9E49FBDA16}"/>
    <cellStyle name="Percent 14 7 3" xfId="33785" xr:uid="{E3DA53DE-5E92-418D-A99E-942D5D91D193}"/>
    <cellStyle name="Percent 14 7 4" xfId="33786" xr:uid="{2D702E86-E3C3-44CB-BD19-8B92C019213A}"/>
    <cellStyle name="Percent 14 7 5" xfId="33787" xr:uid="{E0197F0E-BE3F-46D0-8D6A-9C0999C26CED}"/>
    <cellStyle name="Percent 14 8" xfId="33788" xr:uid="{88287B97-9DA6-43DA-8434-9BE17B39D657}"/>
    <cellStyle name="Percent 14 8 2" xfId="33789" xr:uid="{8901CFF9-850E-4506-A33B-9A7110941740}"/>
    <cellStyle name="Percent 14 8 3" xfId="33790" xr:uid="{A0189BF7-5751-4C2A-8B39-14C7FFDFDF16}"/>
    <cellStyle name="Percent 14 9" xfId="33791" xr:uid="{D6661117-458A-4992-B33E-C42DA1F93D65}"/>
    <cellStyle name="Percent 15" xfId="33792" xr:uid="{9E702D9C-E531-4F17-BD0F-F4025CB5D157}"/>
    <cellStyle name="Percent 15 10" xfId="33793" xr:uid="{53A63999-E274-4017-ADA5-8DF2BF64D3CA}"/>
    <cellStyle name="Percent 15 11" xfId="33794" xr:uid="{671B4DD0-3978-43B8-8FB1-9A40EBCD5DAA}"/>
    <cellStyle name="Percent 15 12" xfId="33795" xr:uid="{B4314872-F2F3-45A6-9A1F-F39A5AF2E9F4}"/>
    <cellStyle name="Percent 15 13" xfId="33796" xr:uid="{6E83BCEE-0A04-4463-8682-61F52FF2CCAA}"/>
    <cellStyle name="Percent 15 14" xfId="33797" xr:uid="{99E603C8-37F1-4202-83E2-9810B6F4AEE3}"/>
    <cellStyle name="Percent 15 15" xfId="33798" xr:uid="{AEE2A940-C67E-4E44-BF6C-D3D0597B6964}"/>
    <cellStyle name="Percent 15 16" xfId="33799" xr:uid="{E7F7F932-1AC6-43A6-AE5E-2F3F654C9593}"/>
    <cellStyle name="Percent 15 2" xfId="33800" xr:uid="{C89F3F7B-0221-4441-8B72-67AB3471A009}"/>
    <cellStyle name="Percent 15 2 2" xfId="33801" xr:uid="{F692D804-8060-4ADC-B675-8192B65AAEA2}"/>
    <cellStyle name="Percent 15 2 2 2" xfId="33802" xr:uid="{5D075513-C6C5-4A90-83CA-B2FE4C840BC8}"/>
    <cellStyle name="Percent 15 2 2 2 2" xfId="33803" xr:uid="{8B345ABD-7F49-4809-8910-07D056D6E0E2}"/>
    <cellStyle name="Percent 15 2 2 3" xfId="33804" xr:uid="{C88EBAC6-01CC-4BAA-8972-EDAA20453BDD}"/>
    <cellStyle name="Percent 15 2 2 3 2" xfId="33805" xr:uid="{C85C75C8-980F-43E9-925A-B35C70FAC76C}"/>
    <cellStyle name="Percent 15 2 3" xfId="33806" xr:uid="{261BE05A-67AC-4AB6-A476-3E64FBABDB91}"/>
    <cellStyle name="Percent 15 2 3 2" xfId="33807" xr:uid="{56DDC03B-5194-4524-A421-1CD6BBE2D242}"/>
    <cellStyle name="Percent 15 2 3 2 2" xfId="33808" xr:uid="{7D0E6266-1E44-48B6-A53A-D1C3BED5300A}"/>
    <cellStyle name="Percent 15 2 3 3" xfId="33809" xr:uid="{47D7D17B-5D22-4F78-8C5A-34D4369655A2}"/>
    <cellStyle name="Percent 15 2 3 3 2" xfId="33810" xr:uid="{A0AB97FA-DA8B-43FE-980B-1D6D99A60013}"/>
    <cellStyle name="Percent 15 2 4" xfId="33811" xr:uid="{B8371F90-E0ED-4EAD-A456-B229708ED901}"/>
    <cellStyle name="Percent 15 2 4 2" xfId="33812" xr:uid="{2C453E5F-966F-4694-AAB9-AF6F49199CFB}"/>
    <cellStyle name="Percent 15 2 4 2 2" xfId="33813" xr:uid="{B147A218-3EBC-4EE6-A5B7-823D0C329A20}"/>
    <cellStyle name="Percent 15 2 4 3" xfId="33814" xr:uid="{84C1E00A-9EE9-4B8B-85F8-02D442586724}"/>
    <cellStyle name="Percent 15 2 4 3 2" xfId="33815" xr:uid="{FE69456F-F584-4E16-84D8-CDC92ED00CF7}"/>
    <cellStyle name="Percent 15 2 5" xfId="33816" xr:uid="{DF6B5BE6-6311-49A9-8497-E98788AAA00B}"/>
    <cellStyle name="Percent 15 2 5 2" xfId="33817" xr:uid="{1B996621-0202-4216-9A6A-6145F267C732}"/>
    <cellStyle name="Percent 15 2 5 2 2" xfId="33818" xr:uid="{A580E601-1FDE-4624-B87B-B6C516646192}"/>
    <cellStyle name="Percent 15 2 5 3" xfId="33819" xr:uid="{8E59A404-6474-4AC5-8F61-DBAC87D35150}"/>
    <cellStyle name="Percent 15 2 5 3 2" xfId="33820" xr:uid="{CCC657AC-0673-483A-B884-6BC5E9C13DFA}"/>
    <cellStyle name="Percent 15 2 6" xfId="33821" xr:uid="{8E89BCFB-A28C-4A5A-8B4B-14C1B5508DB9}"/>
    <cellStyle name="Percent 15 2 6 2" xfId="33822" xr:uid="{81819B42-104E-4D09-ADFF-09B54EE5338A}"/>
    <cellStyle name="Percent 15 2 6 2 2" xfId="33823" xr:uid="{2EB4799C-13A4-4C28-BBCF-1DF0C7507EE6}"/>
    <cellStyle name="Percent 15 2 6 3" xfId="33824" xr:uid="{9FCE9CAB-6159-4D27-AD8D-B3E387DBFA41}"/>
    <cellStyle name="Percent 15 2 6 3 2" xfId="33825" xr:uid="{D2FA581B-ECDA-410E-9651-D52F37EDAB66}"/>
    <cellStyle name="Percent 15 2 7" xfId="33826" xr:uid="{9B52BDD9-EC44-4CCF-AC72-4043C84E89BE}"/>
    <cellStyle name="Percent 15 2 7 2" xfId="33827" xr:uid="{6942B8DD-A401-4CF0-ADC5-F64C79EE5BBD}"/>
    <cellStyle name="Percent 15 2 7 2 2" xfId="33828" xr:uid="{7362F794-DD44-4535-B461-3665DDC1C195}"/>
    <cellStyle name="Percent 15 2 7 3" xfId="33829" xr:uid="{5FD0D086-31BE-4195-96D1-E44C0FC3C1AB}"/>
    <cellStyle name="Percent 15 2 7 3 2" xfId="33830" xr:uid="{775D855D-2FB0-4034-9E3A-25BE69397E4A}"/>
    <cellStyle name="Percent 15 2 8" xfId="33831" xr:uid="{517062E6-C706-45D1-B07F-CF39BC8473CE}"/>
    <cellStyle name="Percent 15 2 9" xfId="33832" xr:uid="{2F4728A4-92DB-41A3-AE15-335A60DEA20B}"/>
    <cellStyle name="Percent 15 3" xfId="33833" xr:uid="{CDC352A4-F458-48EC-B62E-80E471E95837}"/>
    <cellStyle name="Percent 15 3 2" xfId="33834" xr:uid="{28D93FED-0BED-48B6-9619-D826872C4BCF}"/>
    <cellStyle name="Percent 15 3 2 2" xfId="33835" xr:uid="{CFF541AC-D8C5-4DB1-8255-F06E3DC9736B}"/>
    <cellStyle name="Percent 15 3 3" xfId="33836" xr:uid="{F49EF9B9-3F4D-43B6-9819-A82BB9A53E65}"/>
    <cellStyle name="Percent 15 3 3 2" xfId="33837" xr:uid="{7D1E7CCE-1FA5-41DA-B222-C93C18759029}"/>
    <cellStyle name="Percent 15 3 4" xfId="33838" xr:uid="{1A22A78C-DE7A-493A-A312-7BD3063CF559}"/>
    <cellStyle name="Percent 15 4" xfId="33839" xr:uid="{8DF25188-C57D-457B-B382-91C66AC8ED6E}"/>
    <cellStyle name="Percent 15 4 2" xfId="33840" xr:uid="{47D7450C-18C3-4497-85D6-7E7A81D0B173}"/>
    <cellStyle name="Percent 15 4 3" xfId="33841" xr:uid="{1ECBF1B9-0C3B-4D10-BE11-3C5946C880EF}"/>
    <cellStyle name="Percent 15 5" xfId="33842" xr:uid="{8C19C69F-F16C-4C21-B451-3B7AB2477C88}"/>
    <cellStyle name="Percent 15 5 2" xfId="33843" xr:uid="{C4A51799-D26E-422E-B618-920042BD95AE}"/>
    <cellStyle name="Percent 15 5 2 2" xfId="33844" xr:uid="{525CEFD6-573B-488F-8300-39A21771ABD6}"/>
    <cellStyle name="Percent 15 5 3" xfId="33845" xr:uid="{A7127FED-3F8D-4ED7-AA3C-1AC6346D04BE}"/>
    <cellStyle name="Percent 15 5 3 2" xfId="33846" xr:uid="{E49311BD-D1B5-4F2D-9A55-4059DF62562F}"/>
    <cellStyle name="Percent 15 5 4" xfId="33847" xr:uid="{85D42524-2968-49D8-999A-C836D71109D3}"/>
    <cellStyle name="Percent 15 6" xfId="33848" xr:uid="{488EB494-1D06-4B74-A4D1-E7383DFD3726}"/>
    <cellStyle name="Percent 15 6 2" xfId="33849" xr:uid="{6E12F2AF-5266-47C8-A473-CD056533D1C8}"/>
    <cellStyle name="Percent 15 6 2 2" xfId="33850" xr:uid="{6847EB9F-8DA3-416B-8CF0-072857ABF984}"/>
    <cellStyle name="Percent 15 6 3" xfId="33851" xr:uid="{61C3B5D5-4CA0-44BE-A0E2-3CD5DCB73E50}"/>
    <cellStyle name="Percent 15 6 3 2" xfId="33852" xr:uid="{50865243-F6CB-4EE9-89E4-6E14EEF7F10E}"/>
    <cellStyle name="Percent 15 6 4" xfId="33853" xr:uid="{69708781-24D6-4ED1-88C6-32CA3AD89459}"/>
    <cellStyle name="Percent 15 7" xfId="33854" xr:uid="{32DC099A-2476-4AB5-83E4-ED71C7AF9EAB}"/>
    <cellStyle name="Percent 15 7 2" xfId="33855" xr:uid="{4306E766-392F-48F9-BD25-361FACEA7BAE}"/>
    <cellStyle name="Percent 15 7 2 2" xfId="33856" xr:uid="{B5BD85E4-8BDE-44BA-8B1C-02F5985703A3}"/>
    <cellStyle name="Percent 15 7 3" xfId="33857" xr:uid="{306BCA51-5C6F-448F-864E-A55C19290E1E}"/>
    <cellStyle name="Percent 15 7 3 2" xfId="33858" xr:uid="{B3C7F775-F1EF-4C18-A0E9-0B3BF78705F6}"/>
    <cellStyle name="Percent 15 7 4" xfId="33859" xr:uid="{C111E053-154C-4595-8ED8-5A180E4C6732}"/>
    <cellStyle name="Percent 15 7 5" xfId="33860" xr:uid="{B369F9D0-8D67-4291-9F27-72F06138C346}"/>
    <cellStyle name="Percent 15 8" xfId="33861" xr:uid="{15B6444B-481B-4AB2-8D97-BA47F9F7E2A6}"/>
    <cellStyle name="Percent 15 8 2" xfId="33862" xr:uid="{5A70088F-A6DA-4283-BA0E-BD58FE94004A}"/>
    <cellStyle name="Percent 15 8 2 2" xfId="33863" xr:uid="{AB6A691C-B33F-47C9-9AA6-342C4959C818}"/>
    <cellStyle name="Percent 15 8 3" xfId="33864" xr:uid="{84BBEB55-C94C-4592-9FEA-36E36E22B9C2}"/>
    <cellStyle name="Percent 15 8 3 2" xfId="33865" xr:uid="{CCAEB3F2-339F-4837-A684-1EFCF6502025}"/>
    <cellStyle name="Percent 15 9" xfId="33866" xr:uid="{A39BAFAB-4524-4E34-B65F-3F764F854278}"/>
    <cellStyle name="Percent 16" xfId="33867" xr:uid="{F1CCBBB6-B589-4EE5-9DC9-501D57DE0213}"/>
    <cellStyle name="Percent 16 10" xfId="33868" xr:uid="{5A85BD3F-6A09-42E6-9D8C-8A0101D9E300}"/>
    <cellStyle name="Percent 16 2" xfId="33869" xr:uid="{42FCC425-D3F5-4B91-9A01-B4293F43E388}"/>
    <cellStyle name="Percent 16 2 2" xfId="33870" xr:uid="{98B705B0-374E-4CD5-B07E-3070F61CE7B6}"/>
    <cellStyle name="Percent 16 2 3" xfId="33871" xr:uid="{9C80F293-9B9C-4333-807A-97BCB50DA120}"/>
    <cellStyle name="Percent 16 3" xfId="33872" xr:uid="{AFC802E3-724F-486A-8343-4D9D4D7EAADC}"/>
    <cellStyle name="Percent 16 3 10" xfId="33873" xr:uid="{B48E9472-3B19-4C86-B239-5F4FC70610D5}"/>
    <cellStyle name="Percent 16 3 11" xfId="33874" xr:uid="{909439F3-8829-4DAD-83CD-5D15316AF1E8}"/>
    <cellStyle name="Percent 16 3 12" xfId="33875" xr:uid="{475D95E0-2A41-4CFA-9C66-4A8AF93515B3}"/>
    <cellStyle name="Percent 16 3 13" xfId="33876" xr:uid="{41F62ABC-968E-4E1B-8DBB-11696F6FF98F}"/>
    <cellStyle name="Percent 16 3 14" xfId="33877" xr:uid="{551DE9B9-AA48-40ED-B15B-25F8E1B46831}"/>
    <cellStyle name="Percent 16 3 15" xfId="33878" xr:uid="{0910DDC1-7C86-4D8C-AC5F-B83DA3FCD04A}"/>
    <cellStyle name="Percent 16 3 16" xfId="33879" xr:uid="{24672670-12EF-4C20-B717-77E9EF587658}"/>
    <cellStyle name="Percent 16 3 17" xfId="33880" xr:uid="{A03FCB79-9E18-4B0A-AE88-872106B32F73}"/>
    <cellStyle name="Percent 16 3 18" xfId="33881" xr:uid="{D4D52178-FB4E-4E8E-8DD0-E0AE665A059E}"/>
    <cellStyle name="Percent 16 3 19" xfId="33882" xr:uid="{354A58D9-17D8-47DB-A2D5-D299F7944C58}"/>
    <cellStyle name="Percent 16 3 2" xfId="33883" xr:uid="{60B87920-E560-46EB-918B-7E5D9F17E698}"/>
    <cellStyle name="Percent 16 3 3" xfId="33884" xr:uid="{35EF887D-EABB-496C-9EE8-9D02B8986078}"/>
    <cellStyle name="Percent 16 3 4" xfId="33885" xr:uid="{BDD76059-14F0-4028-B798-AAFA9326AB6C}"/>
    <cellStyle name="Percent 16 3 5" xfId="33886" xr:uid="{A64A235F-3866-414C-A9CB-F2BFA19FD0D9}"/>
    <cellStyle name="Percent 16 3 6" xfId="33887" xr:uid="{3AE53A6F-E4F5-4BF2-A8A8-E724B33161C0}"/>
    <cellStyle name="Percent 16 3 7" xfId="33888" xr:uid="{8B097A7E-EF48-403E-B607-24C1E2597595}"/>
    <cellStyle name="Percent 16 3 8" xfId="33889" xr:uid="{9E1F56FC-8E8A-4380-9EEE-16F8D9227925}"/>
    <cellStyle name="Percent 16 3 9" xfId="33890" xr:uid="{BCD93708-DBBD-4F8F-8C4F-E919F92DF00E}"/>
    <cellStyle name="Percent 16 4" xfId="33891" xr:uid="{1DC14909-D87D-435B-AF25-258610DDF6CA}"/>
    <cellStyle name="Percent 16 4 10" xfId="33892" xr:uid="{AC0027DD-A3A0-445D-85DB-917FAC07FEC7}"/>
    <cellStyle name="Percent 16 4 11" xfId="33893" xr:uid="{9764790A-1648-41CA-B951-509CB3304788}"/>
    <cellStyle name="Percent 16 4 12" xfId="33894" xr:uid="{40CB9C85-3059-48B1-9697-442A570F11F5}"/>
    <cellStyle name="Percent 16 4 13" xfId="33895" xr:uid="{0E442829-01FB-49E8-B16E-1D34FD0D3823}"/>
    <cellStyle name="Percent 16 4 14" xfId="33896" xr:uid="{31763937-D9B7-412F-8C94-658AA921F171}"/>
    <cellStyle name="Percent 16 4 15" xfId="33897" xr:uid="{DC95B733-BE16-4E0C-BEC7-A52670EC6B52}"/>
    <cellStyle name="Percent 16 4 16" xfId="33898" xr:uid="{3D90BE14-6432-4051-A996-E9CA188C07BE}"/>
    <cellStyle name="Percent 16 4 17" xfId="33899" xr:uid="{6064EBA8-44F7-47B0-9FA0-17FC98674E64}"/>
    <cellStyle name="Percent 16 4 18" xfId="33900" xr:uid="{BE3940CE-54C7-438E-9B00-343712B65FC6}"/>
    <cellStyle name="Percent 16 4 19" xfId="33901" xr:uid="{CDE10E52-EF13-4986-A29D-600646E9B89F}"/>
    <cellStyle name="Percent 16 4 2" xfId="33902" xr:uid="{A5973C7C-F531-4C73-B74C-3E4A4FBDC915}"/>
    <cellStyle name="Percent 16 4 3" xfId="33903" xr:uid="{9A9F3FF9-F0AA-4CC8-B92F-631CE47B78A0}"/>
    <cellStyle name="Percent 16 4 4" xfId="33904" xr:uid="{38D9197B-C95D-4A89-98C1-ED0BAFD721D3}"/>
    <cellStyle name="Percent 16 4 5" xfId="33905" xr:uid="{ACE4EFB7-E949-4926-A745-8BDE1966D170}"/>
    <cellStyle name="Percent 16 4 6" xfId="33906" xr:uid="{18162812-3EAF-4F29-9E1F-F57956E2B41B}"/>
    <cellStyle name="Percent 16 4 7" xfId="33907" xr:uid="{DD941AE9-BB38-45EB-9CFF-78B8563BA94D}"/>
    <cellStyle name="Percent 16 4 8" xfId="33908" xr:uid="{C191CE34-AE5E-4394-8198-8769E1B2DEA7}"/>
    <cellStyle name="Percent 16 4 9" xfId="33909" xr:uid="{6A248249-0E00-46D3-8270-94D3078C8E69}"/>
    <cellStyle name="Percent 16 5" xfId="33910" xr:uid="{6A7D7CD1-B9C5-4AEE-83B1-4B720C46957E}"/>
    <cellStyle name="Percent 16 5 10" xfId="33911" xr:uid="{4EB00380-905C-497C-9491-EC4E3DF6A5AC}"/>
    <cellStyle name="Percent 16 5 11" xfId="33912" xr:uid="{483A97DE-4B06-4819-B92E-B7269F3C2EBE}"/>
    <cellStyle name="Percent 16 5 12" xfId="33913" xr:uid="{4F98C625-1B85-4A25-B693-149E496FC195}"/>
    <cellStyle name="Percent 16 5 13" xfId="33914" xr:uid="{2CE8A875-B13A-43AB-9488-712BDDAD6B6F}"/>
    <cellStyle name="Percent 16 5 14" xfId="33915" xr:uid="{38C8BDC1-7783-4A25-841D-CF177CE8E457}"/>
    <cellStyle name="Percent 16 5 15" xfId="33916" xr:uid="{3835AC1A-EE9D-4B36-9837-125F10C6E3EA}"/>
    <cellStyle name="Percent 16 5 16" xfId="33917" xr:uid="{25CBA711-323D-4EB6-B66F-6ABBE34E252C}"/>
    <cellStyle name="Percent 16 5 17" xfId="33918" xr:uid="{4A611B42-7DA0-43F9-88D7-9C6AFFE9A0B9}"/>
    <cellStyle name="Percent 16 5 18" xfId="33919" xr:uid="{96DD6BA6-CBE6-4B5B-B112-E58E582DD970}"/>
    <cellStyle name="Percent 16 5 19" xfId="33920" xr:uid="{FD547F68-9207-4A70-8FDD-179613287379}"/>
    <cellStyle name="Percent 16 5 2" xfId="33921" xr:uid="{F96B645E-40BD-49D2-BE70-059DC4E76244}"/>
    <cellStyle name="Percent 16 5 3" xfId="33922" xr:uid="{5FEB8837-1B71-40A6-BB46-6AB71FBAA7C8}"/>
    <cellStyle name="Percent 16 5 4" xfId="33923" xr:uid="{E21F6E5D-E275-496D-82A8-6B8F55EF941C}"/>
    <cellStyle name="Percent 16 5 5" xfId="33924" xr:uid="{26DA6EE8-D4F0-4CD6-9C08-6E5BDFDEBD72}"/>
    <cellStyle name="Percent 16 5 6" xfId="33925" xr:uid="{1F2ECB2B-F843-4297-90D1-531460D4735D}"/>
    <cellStyle name="Percent 16 5 7" xfId="33926" xr:uid="{93F8E7AD-638B-4BA2-B294-C8044F49DD72}"/>
    <cellStyle name="Percent 16 5 8" xfId="33927" xr:uid="{78E1FAFE-DE88-4D58-8248-2CA8FE49DB8E}"/>
    <cellStyle name="Percent 16 5 9" xfId="33928" xr:uid="{C3027495-679A-4185-A5FA-DC734A4D8413}"/>
    <cellStyle name="Percent 16 6" xfId="33929" xr:uid="{4F8823BB-606B-4BD9-B9FB-18AD26E68D8E}"/>
    <cellStyle name="Percent 16 6 10" xfId="33930" xr:uid="{7E770407-4437-4C08-9AAF-26AB609821B0}"/>
    <cellStyle name="Percent 16 6 11" xfId="33931" xr:uid="{6B357283-F895-46D8-AE2E-6C4558F7E071}"/>
    <cellStyle name="Percent 16 6 12" xfId="33932" xr:uid="{F28C4035-918F-4F1B-92F7-CB33CE9A0338}"/>
    <cellStyle name="Percent 16 6 13" xfId="33933" xr:uid="{3C29A615-1598-4538-9C37-A212F1018F80}"/>
    <cellStyle name="Percent 16 6 14" xfId="33934" xr:uid="{F7EDD331-0A9F-4CB6-95BE-BDABEC26369E}"/>
    <cellStyle name="Percent 16 6 15" xfId="33935" xr:uid="{42B1D7AC-564F-4639-89CC-66C088965B72}"/>
    <cellStyle name="Percent 16 6 16" xfId="33936" xr:uid="{F53741B7-13A7-4A92-AF36-6118D407BE1E}"/>
    <cellStyle name="Percent 16 6 17" xfId="33937" xr:uid="{B38F6C75-9D76-45D5-A2FA-92B0D2FF1FC8}"/>
    <cellStyle name="Percent 16 6 18" xfId="33938" xr:uid="{2FCB574B-F4C1-4D1C-9A4F-82D68A799DDF}"/>
    <cellStyle name="Percent 16 6 19" xfId="33939" xr:uid="{ECDCD672-2262-457F-B84C-AACDDDDD0C7D}"/>
    <cellStyle name="Percent 16 6 2" xfId="33940" xr:uid="{63758B24-5D83-4862-A2B6-6AB8A7EF6122}"/>
    <cellStyle name="Percent 16 6 3" xfId="33941" xr:uid="{99722583-CA30-4FC1-8AA1-37F1BC4B96AD}"/>
    <cellStyle name="Percent 16 6 4" xfId="33942" xr:uid="{3CF3AC5A-072A-447C-AAFD-E0AEBAB2E905}"/>
    <cellStyle name="Percent 16 6 5" xfId="33943" xr:uid="{80E06E06-35BD-48DA-8A86-4E7BB3616F5B}"/>
    <cellStyle name="Percent 16 6 6" xfId="33944" xr:uid="{32621230-23AD-4B3F-BB95-5A05BCFBD36C}"/>
    <cellStyle name="Percent 16 6 7" xfId="33945" xr:uid="{DD03795F-3934-48CC-A611-00ECB5A29B0D}"/>
    <cellStyle name="Percent 16 6 8" xfId="33946" xr:uid="{AE33F8EB-2E55-4FE7-AE37-55E8A19A66EA}"/>
    <cellStyle name="Percent 16 6 9" xfId="33947" xr:uid="{79E1BE85-3B9E-4F2A-8D94-F6931F02A718}"/>
    <cellStyle name="Percent 16 7" xfId="33948" xr:uid="{0E9451E2-9A75-40FE-94F1-BD3FE428232A}"/>
    <cellStyle name="Percent 16 7 10" xfId="33949" xr:uid="{DADFD9F0-0AA5-46E1-9A12-6A80F219F7D8}"/>
    <cellStyle name="Percent 16 7 11" xfId="33950" xr:uid="{6E5AFB19-F9F0-44A4-9E6E-C31B31F1B071}"/>
    <cellStyle name="Percent 16 7 12" xfId="33951" xr:uid="{187C18F5-9991-4D15-9D09-29826A085A8B}"/>
    <cellStyle name="Percent 16 7 13" xfId="33952" xr:uid="{00CBBDF7-B150-46E8-B182-8CEC03529654}"/>
    <cellStyle name="Percent 16 7 14" xfId="33953" xr:uid="{AB921063-DD7A-4192-9132-882D0B9D5D5F}"/>
    <cellStyle name="Percent 16 7 15" xfId="33954" xr:uid="{5E3BEDE6-A6EB-46E3-B4FF-2111AEA1733B}"/>
    <cellStyle name="Percent 16 7 16" xfId="33955" xr:uid="{836F3DAF-0514-48D4-A531-E71A68E47C8E}"/>
    <cellStyle name="Percent 16 7 17" xfId="33956" xr:uid="{8ECA68F1-5F47-4CA4-9101-59CA460B4623}"/>
    <cellStyle name="Percent 16 7 18" xfId="33957" xr:uid="{57BF8A50-4B1C-4D1E-AAAC-A46992ACC4F7}"/>
    <cellStyle name="Percent 16 7 19" xfId="33958" xr:uid="{D2610530-B731-4415-B939-FBDF91FEC924}"/>
    <cellStyle name="Percent 16 7 2" xfId="33959" xr:uid="{1067BFBF-A8E0-4AAD-B565-C9764FFBE55C}"/>
    <cellStyle name="Percent 16 7 2 2" xfId="33960" xr:uid="{736F6517-672D-4FCF-9158-6219EDEFA6D7}"/>
    <cellStyle name="Percent 16 7 2 3" xfId="33961" xr:uid="{8C7B2CF3-62E6-4580-95DE-13C2DDA8CFDB}"/>
    <cellStyle name="Percent 16 7 3" xfId="33962" xr:uid="{691EA473-4E4C-4CC6-9FDF-BA30C07C6350}"/>
    <cellStyle name="Percent 16 7 3 2" xfId="33963" xr:uid="{706D9BBC-9161-457D-81A9-68212CB49493}"/>
    <cellStyle name="Percent 16 7 3 3" xfId="33964" xr:uid="{84D850FC-0415-4EC9-B9D0-1372D8998515}"/>
    <cellStyle name="Percent 16 7 4" xfId="33965" xr:uid="{25A018D2-78B1-4996-9C47-6174DE72755E}"/>
    <cellStyle name="Percent 16 7 5" xfId="33966" xr:uid="{2DF0E264-A31E-4134-9867-D06467F8E5EC}"/>
    <cellStyle name="Percent 16 7 6" xfId="33967" xr:uid="{CC1570CD-A75D-4984-981D-5E0E107866EC}"/>
    <cellStyle name="Percent 16 7 7" xfId="33968" xr:uid="{07D85B6B-EC01-4C2C-8A71-9576EC7BEC2B}"/>
    <cellStyle name="Percent 16 7 8" xfId="33969" xr:uid="{1D0583E1-8274-4A19-884B-3C0F97D07C33}"/>
    <cellStyle name="Percent 16 7 9" xfId="33970" xr:uid="{24E5324E-D301-4947-A347-7C80F85E3076}"/>
    <cellStyle name="Percent 16 8" xfId="33971" xr:uid="{24AC817D-811E-4D8F-A698-159F4AB89624}"/>
    <cellStyle name="Percent 16 8 10" xfId="33972" xr:uid="{C9EDCF43-9B24-46C4-8744-85540B110EA6}"/>
    <cellStyle name="Percent 16 8 11" xfId="33973" xr:uid="{BB7A6364-4C96-4E2A-BBEE-A7DD5AF37818}"/>
    <cellStyle name="Percent 16 8 12" xfId="33974" xr:uid="{502F9504-17CB-4E4B-87BB-DC02F6AA9AB3}"/>
    <cellStyle name="Percent 16 8 13" xfId="33975" xr:uid="{461E5A6E-1A31-43CC-8D3C-2449DFE1CAA0}"/>
    <cellStyle name="Percent 16 8 14" xfId="33976" xr:uid="{2FB94DC6-625A-4BCF-8812-087A2927C9AF}"/>
    <cellStyle name="Percent 16 8 15" xfId="33977" xr:uid="{4BA51D22-4A09-4260-B084-8C72B6E857CA}"/>
    <cellStyle name="Percent 16 8 16" xfId="33978" xr:uid="{8F56B4F7-062D-481A-99BE-33AB14873446}"/>
    <cellStyle name="Percent 16 8 17" xfId="33979" xr:uid="{87E98E80-3F60-4BDD-8095-C993EC180AE7}"/>
    <cellStyle name="Percent 16 8 2" xfId="33980" xr:uid="{47F553AE-2BF7-460F-8AB8-F7633E3D181E}"/>
    <cellStyle name="Percent 16 8 3" xfId="33981" xr:uid="{CB8E492A-BA22-4856-85DA-075C464518F0}"/>
    <cellStyle name="Percent 16 8 4" xfId="33982" xr:uid="{A6CECA56-2493-48B6-9DDA-B4EE13A95AAB}"/>
    <cellStyle name="Percent 16 8 5" xfId="33983" xr:uid="{ED96ACAA-324A-4FCB-987F-1CA14FDE73DA}"/>
    <cellStyle name="Percent 16 8 6" xfId="33984" xr:uid="{43DFC3B0-116D-4646-95BF-107AA35A300E}"/>
    <cellStyle name="Percent 16 8 7" xfId="33985" xr:uid="{073CA66B-422B-4D4A-8663-00FFA3EC47AB}"/>
    <cellStyle name="Percent 16 8 8" xfId="33986" xr:uid="{9625BE01-FB86-41A5-B0A6-88D7D036B1C2}"/>
    <cellStyle name="Percent 16 8 9" xfId="33987" xr:uid="{268026FA-D344-4DCC-AFA1-8A07538FB35F}"/>
    <cellStyle name="Percent 16 9" xfId="33988" xr:uid="{1D5A4657-6C62-4280-90D5-B39D2AFF69B9}"/>
    <cellStyle name="Percent 16 9 10" xfId="33989" xr:uid="{2CEFB7BE-511E-4E7B-B1D6-DE51770FAADC}"/>
    <cellStyle name="Percent 16 9 11" xfId="33990" xr:uid="{2393BEAB-FF5D-43C4-9D16-BAA161FB0299}"/>
    <cellStyle name="Percent 16 9 12" xfId="33991" xr:uid="{F8EC87D4-1835-44C6-9CEA-5412DB77E2B2}"/>
    <cellStyle name="Percent 16 9 13" xfId="33992" xr:uid="{FF329A44-E2B1-4C54-ADD9-610C0C3A247B}"/>
    <cellStyle name="Percent 16 9 14" xfId="33993" xr:uid="{0D5BA08D-65BC-4344-B47F-E7AE9DF5E02A}"/>
    <cellStyle name="Percent 16 9 15" xfId="33994" xr:uid="{E9FDEB21-2282-464C-BAA3-8376D05D3F67}"/>
    <cellStyle name="Percent 16 9 16" xfId="33995" xr:uid="{970F6FBF-7BCC-4B8E-B57F-03DACFF56397}"/>
    <cellStyle name="Percent 16 9 17" xfId="33996" xr:uid="{5AA94C4A-79E8-4A21-B0F9-3ABA24EED4A5}"/>
    <cellStyle name="Percent 16 9 2" xfId="33997" xr:uid="{620E32D2-2E1F-4B44-BC95-00D6F18D6F7A}"/>
    <cellStyle name="Percent 16 9 3" xfId="33998" xr:uid="{649E8C9F-C63E-4A9D-9B6E-96D3D36846DD}"/>
    <cellStyle name="Percent 16 9 4" xfId="33999" xr:uid="{E1FB4BB8-CD2C-484E-B873-877A1C7011E7}"/>
    <cellStyle name="Percent 16 9 5" xfId="34000" xr:uid="{49103343-FE2A-4A6E-BF90-3235AF5BDBF6}"/>
    <cellStyle name="Percent 16 9 6" xfId="34001" xr:uid="{86764107-3348-41D7-BD74-72685AF446BE}"/>
    <cellStyle name="Percent 16 9 7" xfId="34002" xr:uid="{7DF86473-E278-4CFD-9D0B-D581D0C4AAA2}"/>
    <cellStyle name="Percent 16 9 8" xfId="34003" xr:uid="{293A8F8B-EF34-427C-A3F8-6B04752A77C8}"/>
    <cellStyle name="Percent 16 9 9" xfId="34004" xr:uid="{52B62C53-589E-41D8-A708-FA96EDA2B3E7}"/>
    <cellStyle name="Percent 17" xfId="34005" xr:uid="{20B5133E-E670-43AE-8AD2-9DCA84FA0208}"/>
    <cellStyle name="Percent 17 10" xfId="34006" xr:uid="{04F72D2D-D3D1-46D8-91D6-C7B81EF2BCF0}"/>
    <cellStyle name="Percent 17 2" xfId="34007" xr:uid="{01F2B9E9-D592-4483-9364-E6BC980DEC94}"/>
    <cellStyle name="Percent 17 2 2" xfId="34008" xr:uid="{F658E7F7-B06A-4964-A34F-85AD1A266C26}"/>
    <cellStyle name="Percent 17 3" xfId="34009" xr:uid="{B463A1A6-DA6B-4A58-903F-E52B084DE6D5}"/>
    <cellStyle name="Percent 17 4" xfId="34010" xr:uid="{9FC73AE2-ECE4-41A3-9D66-561B49BB0256}"/>
    <cellStyle name="Percent 17 5" xfId="34011" xr:uid="{AF5F9986-6953-4968-8C32-9D0A18986246}"/>
    <cellStyle name="Percent 17 6" xfId="34012" xr:uid="{D7EB8E12-9BD2-467D-9370-393D14853167}"/>
    <cellStyle name="Percent 17 7" xfId="34013" xr:uid="{26EB81BF-361A-4DB3-8DD4-EDDF41581DDF}"/>
    <cellStyle name="Percent 17 7 2" xfId="34014" xr:uid="{937E11E5-E91E-4C4D-9871-3531037FD594}"/>
    <cellStyle name="Percent 17 7 3" xfId="34015" xr:uid="{B015AD00-0F99-418A-9A36-D3A9CF20ED6C}"/>
    <cellStyle name="Percent 17 8" xfId="34016" xr:uid="{EA2D59AA-3C44-4123-B7B3-CFDFFD7BF9B3}"/>
    <cellStyle name="Percent 17 8 2" xfId="34017" xr:uid="{8B2CCA90-B547-412F-88FE-6A79080F9728}"/>
    <cellStyle name="Percent 17 9" xfId="34018" xr:uid="{993C26B0-DA17-40FC-A1A0-70922149B9B7}"/>
    <cellStyle name="Percent 18" xfId="34019" xr:uid="{8B996C0D-F844-4127-A7CF-EA497A2BE7F9}"/>
    <cellStyle name="Percent 18 2" xfId="34020" xr:uid="{432B2E8A-8C64-4DBC-B932-2ED51A7F0313}"/>
    <cellStyle name="Percent 18 3" xfId="34021" xr:uid="{75224387-0C7A-40BC-81C9-02712F512D50}"/>
    <cellStyle name="Percent 19" xfId="34022" xr:uid="{BC92B057-00B0-49FA-9478-E48E1C27010C}"/>
    <cellStyle name="Percent 19 2" xfId="34023" xr:uid="{80AA08D9-6B07-439A-A685-9FFFB2EF5158}"/>
    <cellStyle name="Percent 2" xfId="34024" xr:uid="{3C6BA94B-29D9-4677-91EE-7C8D05CD29BC}"/>
    <cellStyle name="Percent 2 10" xfId="34025" xr:uid="{9C591121-0584-40E1-ACBA-BA880898C04B}"/>
    <cellStyle name="Percent 2 10 2" xfId="34026" xr:uid="{2A0AD095-89CF-4E48-ACF6-8DD279BEB275}"/>
    <cellStyle name="Percent 2 10 3" xfId="34027" xr:uid="{07CB19CD-70AC-43B2-85AF-17144B9BD21E}"/>
    <cellStyle name="Percent 2 10 4" xfId="34028" xr:uid="{AB5C1E26-201A-4207-B67C-9CC6EA112AB5}"/>
    <cellStyle name="Percent 2 10 5" xfId="34029" xr:uid="{DDBAD0A0-2237-40D7-B7DE-F67716A69797}"/>
    <cellStyle name="Percent 2 10 6" xfId="34030" xr:uid="{B70A9BDB-4F0F-4731-A45C-988AEE13C8B7}"/>
    <cellStyle name="Percent 2 10 7" xfId="34031" xr:uid="{60BDB12F-28CB-4B75-ABEA-738B883CD506}"/>
    <cellStyle name="Percent 2 10 8" xfId="34032" xr:uid="{C83E9B22-8FE0-4D1E-B0A4-7A028E8BF3E6}"/>
    <cellStyle name="Percent 2 11" xfId="34033" xr:uid="{4B24E540-E310-4480-B4A0-C47F8AE16FF6}"/>
    <cellStyle name="Percent 2 11 2" xfId="34034" xr:uid="{459C6523-1942-43F6-BE88-0BEB52B28548}"/>
    <cellStyle name="Percent 2 11 3" xfId="34035" xr:uid="{28E45CF9-1017-4DF0-BAE5-16B547892B26}"/>
    <cellStyle name="Percent 2 11 4" xfId="34036" xr:uid="{1F8E37FD-3E15-42F9-9DE8-F5C90E72964F}"/>
    <cellStyle name="Percent 2 11 5" xfId="34037" xr:uid="{3AA1625B-93C2-4591-A5A5-470DCD9CEDB9}"/>
    <cellStyle name="Percent 2 11 6" xfId="34038" xr:uid="{9DF6C050-8507-41E0-869D-F75461667D4A}"/>
    <cellStyle name="Percent 2 11 7" xfId="34039" xr:uid="{5F38FA20-0B49-4FF3-8CBB-00D676B05993}"/>
    <cellStyle name="Percent 2 11 8" xfId="34040" xr:uid="{B173406E-7773-4BA1-BC0D-0295DD1628F5}"/>
    <cellStyle name="Percent 2 12" xfId="34041" xr:uid="{565A225B-7EC3-4029-92EE-A658DF57BF31}"/>
    <cellStyle name="Percent 2 13" xfId="34042" xr:uid="{319C7F03-BE67-48BF-B7B6-A2C1D2BD5495}"/>
    <cellStyle name="Percent 2 14" xfId="34043" xr:uid="{3206C624-488C-4387-B898-FBB1B5AE09D0}"/>
    <cellStyle name="Percent 2 15" xfId="34044" xr:uid="{7BDEE372-32D0-4FA1-A2FC-1683F3B6FBFF}"/>
    <cellStyle name="Percent 2 16" xfId="34045" xr:uid="{5667DCFB-0F41-4024-A241-7B956B9AD7D1}"/>
    <cellStyle name="Percent 2 17" xfId="34046" xr:uid="{A025EB18-C2C5-46F2-B179-C4A14ABC8567}"/>
    <cellStyle name="Percent 2 18" xfId="34047" xr:uid="{E41F9FD3-8F83-4132-A48C-8FD5A857FC4B}"/>
    <cellStyle name="Percent 2 19" xfId="34048" xr:uid="{76621F89-8136-4221-9294-C334F296BB96}"/>
    <cellStyle name="Percent 2 19 2" xfId="34049" xr:uid="{0C8528B5-D41A-4EE6-B05E-398A0322F77B}"/>
    <cellStyle name="Percent 2 19 2 2" xfId="34050" xr:uid="{07B384B6-653A-400C-81D8-7F3664C996BF}"/>
    <cellStyle name="Percent 2 19 3" xfId="34051" xr:uid="{B84BC6F4-27AA-4F74-A2BB-63412ABB2BA3}"/>
    <cellStyle name="Percent 2 2" xfId="34052" xr:uid="{E3DE1D85-72DA-4D66-A2DA-43BE139E6491}"/>
    <cellStyle name="Percent 2 2 10" xfId="34053" xr:uid="{A1D452B2-3F3A-49B0-A441-6776CA7E1A97}"/>
    <cellStyle name="Percent 2 2 11" xfId="34054" xr:uid="{5F0D64AF-B2D7-4B90-8C7A-8699246B17CB}"/>
    <cellStyle name="Percent 2 2 12" xfId="34055" xr:uid="{5A4E8427-A1C8-41B6-9E0F-66503FD9E21F}"/>
    <cellStyle name="Percent 2 2 2" xfId="34056" xr:uid="{AD8BFC1D-02D9-4565-920C-6B11F6552D71}"/>
    <cellStyle name="Percent 2 2 2 2" xfId="34057" xr:uid="{A8CA8873-90A5-4B2F-9997-98694E6B691C}"/>
    <cellStyle name="Percent 2 2 2 2 2" xfId="34058" xr:uid="{7921198F-7136-4A0A-936E-4645BE5BE7A5}"/>
    <cellStyle name="Percent 2 2 2 2 2 2" xfId="34059" xr:uid="{47CC42AB-A83A-4135-B2D3-8BCCB751F716}"/>
    <cellStyle name="Percent 2 2 2 2 2 3" xfId="34060" xr:uid="{9A3712B9-701C-4415-8990-7F7E142749A0}"/>
    <cellStyle name="Percent 2 2 2 2 3" xfId="34061" xr:uid="{F65B3439-7D22-4DB3-B02E-87DACF8F52FB}"/>
    <cellStyle name="Percent 2 2 2 3" xfId="34062" xr:uid="{122C0793-4012-4B94-A53B-6E979016DD9B}"/>
    <cellStyle name="Percent 2 2 2 4" xfId="34063" xr:uid="{97D3816B-8C2E-40B5-9356-37183ABBA2C9}"/>
    <cellStyle name="Percent 2 2 2 5" xfId="34064" xr:uid="{06A407A7-F43D-4C51-9BB9-042F90B6ED1B}"/>
    <cellStyle name="Percent 2 2 3" xfId="34065" xr:uid="{6F8C533B-F430-45A7-9D3F-9FE78EF227F7}"/>
    <cellStyle name="Percent 2 2 3 2" xfId="34066" xr:uid="{DE80B4D7-0EDC-426B-BE1F-6D4199567E3F}"/>
    <cellStyle name="Percent 2 2 3 2 2" xfId="34067" xr:uid="{0267D039-E04C-407C-8B56-02F987B80A4C}"/>
    <cellStyle name="Percent 2 2 3 2 2 2" xfId="34068" xr:uid="{3CFCEFC2-2C1F-4855-AEBC-A77E8DB32384}"/>
    <cellStyle name="Percent 2 2 3 2 2 3" xfId="34069" xr:uid="{F4BAFBFA-50CF-4EC3-AD29-22B87AE557F1}"/>
    <cellStyle name="Percent 2 2 3 2 3" xfId="34070" xr:uid="{09585029-AAC4-400F-AA24-055EB0246094}"/>
    <cellStyle name="Percent 2 2 3 2 4" xfId="34071" xr:uid="{59CAC110-563D-4BD1-982D-6A97FDC7CE19}"/>
    <cellStyle name="Percent 2 2 3 2 5" xfId="34072" xr:uid="{B6FEEC35-20E1-4917-9AAF-5970FDEDE0AF}"/>
    <cellStyle name="Percent 2 2 3 3" xfId="34073" xr:uid="{89A7CE6B-C4B6-4336-A1BE-5FB636BBA5A3}"/>
    <cellStyle name="Percent 2 2 3 3 2" xfId="34074" xr:uid="{F0F6B870-3BE7-4E45-A286-EEE3E677B866}"/>
    <cellStyle name="Percent 2 2 3 3 2 2" xfId="34075" xr:uid="{5C200FC2-24DF-4BF8-BB71-B96ED1A42BEF}"/>
    <cellStyle name="Percent 2 2 3 3 2 3" xfId="34076" xr:uid="{6A99417D-B059-492F-8C22-A7E150438057}"/>
    <cellStyle name="Percent 2 2 3 3 3" xfId="34077" xr:uid="{C1DEB4BC-7706-4523-AA35-1C35E5FF64FC}"/>
    <cellStyle name="Percent 2 2 3 3 4" xfId="34078" xr:uid="{8489E3DB-A99D-4886-B123-2FC385476B8C}"/>
    <cellStyle name="Percent 2 2 3 3 5" xfId="34079" xr:uid="{60822703-E1DD-40DA-ADF1-B1CEB0F44738}"/>
    <cellStyle name="Percent 2 2 3 4" xfId="34080" xr:uid="{B4C21357-9EDE-4EF7-9F77-D6DAAF80C68D}"/>
    <cellStyle name="Percent 2 2 3 4 2" xfId="34081" xr:uid="{917B432F-EFF0-4E70-9CE5-3AA734283D64}"/>
    <cellStyle name="Percent 2 2 3 4 3" xfId="34082" xr:uid="{BB8E24D9-B848-4C9C-B480-93EDD3D53A85}"/>
    <cellStyle name="Percent 2 2 3 5" xfId="34083" xr:uid="{31449716-EDB3-4E52-BF1E-F12622EB6FF0}"/>
    <cellStyle name="Percent 2 2 3 6" xfId="34084" xr:uid="{0E99A8F5-6F47-47E8-AC63-914761495EAF}"/>
    <cellStyle name="Percent 2 2 3 7" xfId="34085" xr:uid="{6F707F17-0604-4DDD-883D-DD36102EA30E}"/>
    <cellStyle name="Percent 2 2 4" xfId="34086" xr:uid="{ADCC6137-AA63-46F0-AF86-872710577557}"/>
    <cellStyle name="Percent 2 2 4 2" xfId="34087" xr:uid="{C0F3B034-0046-45BF-9205-F3BAC5A6FFE9}"/>
    <cellStyle name="Percent 2 2 4 2 2" xfId="34088" xr:uid="{D498E5D4-7DFF-4FC4-BB06-D5D4E15540C9}"/>
    <cellStyle name="Percent 2 2 4 2 3" xfId="34089" xr:uid="{FA84A89E-0E00-47FB-83BD-2ECBE269615B}"/>
    <cellStyle name="Percent 2 2 4 3" xfId="34090" xr:uid="{47798B08-7B63-4ED4-89D2-A0DB3E4DADBE}"/>
    <cellStyle name="Percent 2 2 4 4" xfId="34091" xr:uid="{A9A686D8-7AA5-4F81-9B1F-96DAECA89A67}"/>
    <cellStyle name="Percent 2 2 4 5" xfId="34092" xr:uid="{DDFD0444-DA9B-470F-BF89-C1A12D72176B}"/>
    <cellStyle name="Percent 2 2 4 6" xfId="34093" xr:uid="{6985FCBF-DF45-4A43-974E-86D81E4CB6CD}"/>
    <cellStyle name="Percent 2 2 5" xfId="34094" xr:uid="{F2E50920-7693-4600-B39F-F61744D168D5}"/>
    <cellStyle name="Percent 2 2 5 2" xfId="34095" xr:uid="{6CBC4032-5DAB-4522-9C53-2CA7F6CC888F}"/>
    <cellStyle name="Percent 2 2 5 3" xfId="34096" xr:uid="{7D943182-2AB6-4029-BE7F-A54B44C61D0E}"/>
    <cellStyle name="Percent 2 2 5 4" xfId="34097" xr:uid="{45E684D7-1163-4457-9EA9-2EB3437D51E4}"/>
    <cellStyle name="Percent 2 2 6" xfId="34098" xr:uid="{40B87127-F53D-4354-AB99-E266BC711C4E}"/>
    <cellStyle name="Percent 2 2 6 2" xfId="34099" xr:uid="{E92CEABA-C097-4E18-884C-A98DA284819A}"/>
    <cellStyle name="Percent 2 2 6 3" xfId="34100" xr:uid="{AAAFEB0F-0EB2-4F01-8569-8266E21BAEB0}"/>
    <cellStyle name="Percent 2 2 6 4" xfId="34101" xr:uid="{069BE6EA-BAFE-4A1A-9859-DC4DB3EE4741}"/>
    <cellStyle name="Percent 2 2 7" xfId="34102" xr:uid="{4E5E2837-8CDD-4CB7-AAE5-582323E3CA81}"/>
    <cellStyle name="Percent 2 2 8" xfId="34103" xr:uid="{CD2561FD-CE4D-413F-A9C6-970068C20230}"/>
    <cellStyle name="Percent 2 2 9" xfId="34104" xr:uid="{B09FD10B-5E13-47B6-837C-CC8DBEF50BE1}"/>
    <cellStyle name="Percent 2 20" xfId="34105" xr:uid="{24FE5065-4B9C-4AA4-AEB0-7469F098E3A1}"/>
    <cellStyle name="Percent 2 20 2" xfId="34106" xr:uid="{A6750FE6-F73B-416F-8514-2FFD46655534}"/>
    <cellStyle name="Percent 2 20 3" xfId="34107" xr:uid="{A7939E72-58A4-4B65-B83D-4A1081464C15}"/>
    <cellStyle name="Percent 2 21" xfId="34108" xr:uid="{67FFA641-FC38-4102-8DB4-EB71B200D8B9}"/>
    <cellStyle name="Percent 2 21 2" xfId="34109" xr:uid="{1D8AD86A-07B7-4552-850B-A1F050D99F29}"/>
    <cellStyle name="Percent 2 22" xfId="34110" xr:uid="{B367918D-68FF-4824-809D-DD3BCE17C43A}"/>
    <cellStyle name="Percent 2 22 2" xfId="34111" xr:uid="{84A9CE03-D71E-48DC-9BC4-62B77ADF7098}"/>
    <cellStyle name="Percent 2 23" xfId="34112" xr:uid="{EBFB04EE-9623-4247-8134-ED87A2C3904E}"/>
    <cellStyle name="Percent 2 23 2" xfId="34113" xr:uid="{AAF84DF1-0A98-40F7-AA4F-45026C8B120F}"/>
    <cellStyle name="Percent 2 24" xfId="34114" xr:uid="{B487A63F-1480-4F0F-AB2F-84A3A9B8DC67}"/>
    <cellStyle name="Percent 2 25" xfId="34115" xr:uid="{91327020-BA38-44D9-8EC2-A93102F9E068}"/>
    <cellStyle name="Percent 2 26" xfId="34116" xr:uid="{084BD492-8831-44B0-A1FD-86C1DA7A9E74}"/>
    <cellStyle name="Percent 2 27" xfId="34117" xr:uid="{AD2D516E-2ECC-4D88-839A-4ED943D1ABC5}"/>
    <cellStyle name="Percent 2 28" xfId="34118" xr:uid="{72ED15DA-4D09-4F55-84BD-395CEFCE0D1E}"/>
    <cellStyle name="Percent 2 29" xfId="34119" xr:uid="{60E56DD4-77A4-4F8E-A83E-7426E70DFE14}"/>
    <cellStyle name="Percent 2 3" xfId="34120" xr:uid="{FE5E887B-34B0-4B84-B0C5-968E144E6B7C}"/>
    <cellStyle name="Percent 2 3 10" xfId="34121" xr:uid="{58B6DF1E-D5E9-4218-AAAE-60D8C57C32FE}"/>
    <cellStyle name="Percent 2 3 10 2" xfId="34122" xr:uid="{A6E8F4BD-9860-48BB-8E19-C9FBA3D89F6D}"/>
    <cellStyle name="Percent 2 3 11" xfId="34123" xr:uid="{B124A7DE-86F6-41FD-B8B3-B615CDD80483}"/>
    <cellStyle name="Percent 2 3 11 2" xfId="34124" xr:uid="{D62900F0-3ABD-4884-96B4-335154915A6A}"/>
    <cellStyle name="Percent 2 3 11 3" xfId="34125" xr:uid="{6604C808-EF32-4F58-9B6B-F250EA1977B5}"/>
    <cellStyle name="Percent 2 3 11 4" xfId="34126" xr:uid="{3894246C-DC3E-4D37-AD36-04C4B4E2AC63}"/>
    <cellStyle name="Percent 2 3 12" xfId="34127" xr:uid="{DFCBEE4D-EF10-4C17-81A0-5E7EE57889C9}"/>
    <cellStyle name="Percent 2 3 12 2" xfId="34128" xr:uid="{71AAC60E-7E1D-48C2-9BC5-3DBE48E02F65}"/>
    <cellStyle name="Percent 2 3 13" xfId="34129" xr:uid="{CA75447C-3ACF-4B17-BBE3-DD8D90EE6DB3}"/>
    <cellStyle name="Percent 2 3 14" xfId="34130" xr:uid="{8635303B-B685-4083-BCA2-62545D0821F9}"/>
    <cellStyle name="Percent 2 3 15" xfId="34131" xr:uid="{4365FAC1-5ACE-4287-9C4B-05C49AD04A72}"/>
    <cellStyle name="Percent 2 3 2" xfId="34132" xr:uid="{E903EAB5-6919-4F24-A3C3-7CC7527B73CC}"/>
    <cellStyle name="Percent 2 3 2 2" xfId="34133" xr:uid="{E0CA9371-609F-4FF2-BE1D-1EA1FB7D939B}"/>
    <cellStyle name="Percent 2 3 2 2 2" xfId="34134" xr:uid="{3BBEFD96-F753-49E5-8862-50EFDFC73B97}"/>
    <cellStyle name="Percent 2 3 2 2 2 2" xfId="34135" xr:uid="{D347003D-27D7-423D-901A-168954B1DF54}"/>
    <cellStyle name="Percent 2 3 2 2 2 3" xfId="34136" xr:uid="{5A2E1F90-EBBB-4E63-A7AC-13EE9F3A4961}"/>
    <cellStyle name="Percent 2 3 2 2 2 4" xfId="34137" xr:uid="{920441F4-C5AC-4070-9EC8-7778C0C893B7}"/>
    <cellStyle name="Percent 2 3 2 2 3" xfId="34138" xr:uid="{EC801DE7-2359-4185-9E01-86759C8FD8F6}"/>
    <cellStyle name="Percent 2 3 2 2 4" xfId="34139" xr:uid="{9065BFF9-A704-49DC-81DC-6BF6396962E6}"/>
    <cellStyle name="Percent 2 3 2 2 5" xfId="34140" xr:uid="{27524D57-510E-487C-9308-A8878B05680C}"/>
    <cellStyle name="Percent 2 3 2 3" xfId="34141" xr:uid="{74806342-F7BA-4C99-B40F-EC4E6D0B696C}"/>
    <cellStyle name="Percent 2 3 2 3 2" xfId="34142" xr:uid="{C13BACB4-5629-490B-86C0-4FF59BBD0422}"/>
    <cellStyle name="Percent 2 3 2 3 2 2" xfId="34143" xr:uid="{E67BBB17-5250-4CE2-9C19-FB24B09612A8}"/>
    <cellStyle name="Percent 2 3 2 3 2 3" xfId="34144" xr:uid="{DBC7A13E-73CE-4C1D-AA2E-CB3CAB88EE23}"/>
    <cellStyle name="Percent 2 3 2 3 3" xfId="34145" xr:uid="{5130096E-3DE1-4807-9FCE-3799BC1F44BB}"/>
    <cellStyle name="Percent 2 3 2 3 4" xfId="34146" xr:uid="{C7581A2E-6A8B-4033-8610-F224401A26C4}"/>
    <cellStyle name="Percent 2 3 2 3 5" xfId="34147" xr:uid="{C96AF0D5-1C26-44CD-A6F2-312145364756}"/>
    <cellStyle name="Percent 2 3 2 4" xfId="34148" xr:uid="{3277EF4B-557A-48D0-AD30-57B16CC6DEAA}"/>
    <cellStyle name="Percent 2 3 2 4 2" xfId="34149" xr:uid="{93920D9B-50D4-48C8-B3B7-C35F74DE00B2}"/>
    <cellStyle name="Percent 2 3 2 4 3" xfId="34150" xr:uid="{E3118D31-E407-421E-819E-DF58002F6E3C}"/>
    <cellStyle name="Percent 2 3 2 5" xfId="34151" xr:uid="{CCCE07E5-47C0-46F5-89BA-4F9CBF7ADFC1}"/>
    <cellStyle name="Percent 2 3 2 5 2" xfId="34152" xr:uid="{92AADAFC-7519-4A46-AF01-0ACCB6C0E2C0}"/>
    <cellStyle name="Percent 2 3 2 5 3" xfId="34153" xr:uid="{713E1C1A-6F32-488D-8C9A-BD0EB86B416A}"/>
    <cellStyle name="Percent 2 3 2 6" xfId="34154" xr:uid="{0C6E0455-8D00-4F3D-A9B3-323FA80D2A5D}"/>
    <cellStyle name="Percent 2 3 2 7" xfId="34155" xr:uid="{240F5546-2509-4AE6-9577-FD83E8807031}"/>
    <cellStyle name="Percent 2 3 2 8" xfId="34156" xr:uid="{3BC2BAA1-CD82-43BF-A5FF-6894C9F2B353}"/>
    <cellStyle name="Percent 2 3 2 9" xfId="34157" xr:uid="{4179A253-175A-4202-81F9-D6BBCED3F0E7}"/>
    <cellStyle name="Percent 2 3 3" xfId="34158" xr:uid="{5417DEEB-8D96-4E39-9078-6822898C9192}"/>
    <cellStyle name="Percent 2 3 3 2" xfId="34159" xr:uid="{D2BF8CB4-D185-4B0F-97F4-486438468A19}"/>
    <cellStyle name="Percent 2 3 3 2 2" xfId="34160" xr:uid="{55E0CEE2-A6AF-4CD7-B164-E19379FE02BB}"/>
    <cellStyle name="Percent 2 3 3 2 2 2" xfId="34161" xr:uid="{A541D1D1-7258-4A76-832A-77373221D040}"/>
    <cellStyle name="Percent 2 3 3 2 2 3" xfId="34162" xr:uid="{3B0ED3BC-C147-4BAE-9E02-4790211D4327}"/>
    <cellStyle name="Percent 2 3 3 2 3" xfId="34163" xr:uid="{69D55C5A-B5AF-476D-843A-1FC231E5E211}"/>
    <cellStyle name="Percent 2 3 3 2 4" xfId="34164" xr:uid="{3C01EFB5-013B-4850-9E7C-5DC987076606}"/>
    <cellStyle name="Percent 2 3 3 2 5" xfId="34165" xr:uid="{16414A10-7F54-478F-99E9-4DCA431D2C3B}"/>
    <cellStyle name="Percent 2 3 3 3" xfId="34166" xr:uid="{FF186D65-573F-4F72-8B37-9B6AEC48A71E}"/>
    <cellStyle name="Percent 2 3 3 3 2" xfId="34167" xr:uid="{D00380A5-71FB-418D-9EB7-82D3A7E8BF5E}"/>
    <cellStyle name="Percent 2 3 3 3 2 2" xfId="34168" xr:uid="{D2A4FC66-0255-4341-8EC2-0A7CD0796AF4}"/>
    <cellStyle name="Percent 2 3 3 3 2 2 2" xfId="34169" xr:uid="{D09DD2E1-2C0C-4E92-B1C4-484E36983ABE}"/>
    <cellStyle name="Percent 2 3 3 3 2 2 3" xfId="34170" xr:uid="{04B6B908-37D4-4EED-947C-50071244F303}"/>
    <cellStyle name="Percent 2 3 3 3 2 3" xfId="34171" xr:uid="{51885A50-5CE6-40B5-B999-AC8D5ECBDE59}"/>
    <cellStyle name="Percent 2 3 3 3 2 4" xfId="34172" xr:uid="{690DDCC7-25A3-4B5A-93B7-6DB7250360DB}"/>
    <cellStyle name="Percent 2 3 3 3 2 5" xfId="34173" xr:uid="{7576D378-0831-4A69-BF96-ECFDFE75AB76}"/>
    <cellStyle name="Percent 2 3 3 3 3" xfId="34174" xr:uid="{D7B93565-6BB5-4299-990D-46051A6A5395}"/>
    <cellStyle name="Percent 2 3 3 3 3 2" xfId="34175" xr:uid="{92CE02C8-B517-406F-8877-DCCD1FDADE02}"/>
    <cellStyle name="Percent 2 3 3 3 3 2 2" xfId="34176" xr:uid="{0175B5DD-F471-4481-89F6-EEFF9C5529CD}"/>
    <cellStyle name="Percent 2 3 3 3 3 2 3" xfId="34177" xr:uid="{36AB9860-7C03-4560-A89E-0EDF9437BA66}"/>
    <cellStyle name="Percent 2 3 3 3 3 3" xfId="34178" xr:uid="{15208E67-E1F6-47EB-8D76-6E052524184E}"/>
    <cellStyle name="Percent 2 3 3 3 3 4" xfId="34179" xr:uid="{0C3FD1AB-0680-4F46-B159-C47092D533DB}"/>
    <cellStyle name="Percent 2 3 3 3 3 5" xfId="34180" xr:uid="{D7CB3D38-66D7-4EDD-BCDB-D1FBA32CFED6}"/>
    <cellStyle name="Percent 2 3 3 3 4" xfId="34181" xr:uid="{0A5BBCBB-947D-413C-AD65-C00CC9AA3697}"/>
    <cellStyle name="Percent 2 3 3 3 4 2" xfId="34182" xr:uid="{1CB3F2C1-89E7-4BB9-B491-795807325445}"/>
    <cellStyle name="Percent 2 3 3 3 4 3" xfId="34183" xr:uid="{5918CD4B-62CF-4978-AB25-0A554D617480}"/>
    <cellStyle name="Percent 2 3 3 3 5" xfId="34184" xr:uid="{EBDBE727-B2D9-464D-9626-441CA5A193B7}"/>
    <cellStyle name="Percent 2 3 3 3 6" xfId="34185" xr:uid="{0D2A73B1-078B-4E54-81C7-D46497EA1270}"/>
    <cellStyle name="Percent 2 3 3 3 7" xfId="34186" xr:uid="{347E18E4-966E-4CCB-ACEE-730211EAE788}"/>
    <cellStyle name="Percent 2 3 3 4" xfId="34187" xr:uid="{180F1BCF-DF2E-43C3-8316-56E636BB9100}"/>
    <cellStyle name="Percent 2 3 3 4 2" xfId="34188" xr:uid="{08A79D99-68B0-478F-A8A2-9A6C41286F34}"/>
    <cellStyle name="Percent 2 3 3 4 3" xfId="34189" xr:uid="{557E7DD3-5470-42F4-9898-60DD05B8149E}"/>
    <cellStyle name="Percent 2 3 3 5" xfId="34190" xr:uid="{1091128A-FDED-4230-8A56-77511603DB82}"/>
    <cellStyle name="Percent 2 3 3 5 2" xfId="34191" xr:uid="{279D3BAA-42AA-4DA5-A462-238450D9DD4B}"/>
    <cellStyle name="Percent 2 3 3 5 3" xfId="34192" xr:uid="{6EF600DC-91BE-4436-9109-595F238767AB}"/>
    <cellStyle name="Percent 2 3 3 6" xfId="34193" xr:uid="{D25040DC-061C-4B1F-8C23-3504A498A7D8}"/>
    <cellStyle name="Percent 2 3 3 7" xfId="34194" xr:uid="{21957AA0-71F8-4629-8EB8-3AFF07F3AD60}"/>
    <cellStyle name="Percent 2 3 3 8" xfId="34195" xr:uid="{0DF05446-9ACB-48AF-9CCB-070C90A18A58}"/>
    <cellStyle name="Percent 2 3 3 9" xfId="34196" xr:uid="{2A0CAF30-4F51-4008-80EE-AE817A879D3F}"/>
    <cellStyle name="Percent 2 3 4" xfId="34197" xr:uid="{8D09DB84-89C4-4C34-8C4D-BEE0E60710B8}"/>
    <cellStyle name="Percent 2 3 4 2" xfId="34198" xr:uid="{EA2AB85D-F32F-48E3-9D24-F2FC5A27777A}"/>
    <cellStyle name="Percent 2 3 4 2 2" xfId="34199" xr:uid="{D4D8D02C-FCFF-4C1F-AD84-31BB07CBD2ED}"/>
    <cellStyle name="Percent 2 3 4 2 3" xfId="34200" xr:uid="{5D87A98A-796B-4AC8-B2B8-22970FA1DF86}"/>
    <cellStyle name="Percent 2 3 4 2 4" xfId="34201" xr:uid="{11ADF3B8-0032-479D-BDE9-9F506D1CA216}"/>
    <cellStyle name="Percent 2 3 4 3" xfId="34202" xr:uid="{30C12985-81AF-4064-979B-B2F376EC8791}"/>
    <cellStyle name="Percent 2 3 4 4" xfId="34203" xr:uid="{57CB0518-8FD7-4417-B162-923CA5F0741C}"/>
    <cellStyle name="Percent 2 3 4 5" xfId="34204" xr:uid="{001402FC-9499-4E73-9688-803C84040D19}"/>
    <cellStyle name="Percent 2 3 4 6" xfId="34205" xr:uid="{B5A541EB-E554-4D26-8C67-D60BBA49A818}"/>
    <cellStyle name="Percent 2 3 5" xfId="34206" xr:uid="{6729241B-C297-4C04-8E1B-8BAEB756669E}"/>
    <cellStyle name="Percent 2 3 5 2" xfId="34207" xr:uid="{894108A6-F339-4920-87C1-8A92A990FC65}"/>
    <cellStyle name="Percent 2 3 5 2 2" xfId="34208" xr:uid="{B8625F50-09F4-4221-ADEB-1E65CD50D885}"/>
    <cellStyle name="Percent 2 3 5 2 3" xfId="34209" xr:uid="{ACE16A06-0052-4CD2-8875-3566ABC59F61}"/>
    <cellStyle name="Percent 2 3 5 3" xfId="34210" xr:uid="{2E314EA8-9AF9-4ED1-A9BB-4525BF541C25}"/>
    <cellStyle name="Percent 2 3 5 4" xfId="34211" xr:uid="{6580C1BB-472B-4E9D-8445-9385CFB446DD}"/>
    <cellStyle name="Percent 2 3 5 5" xfId="34212" xr:uid="{89099DA9-E896-439F-ADA7-86B2D8202688}"/>
    <cellStyle name="Percent 2 3 5 6" xfId="34213" xr:uid="{9C3CB041-C1A0-4FC6-B1E7-5E995A120C7E}"/>
    <cellStyle name="Percent 2 3 6" xfId="34214" xr:uid="{64F3291D-1597-43BB-9820-2E4029132FFC}"/>
    <cellStyle name="Percent 2 3 6 2" xfId="34215" xr:uid="{90EBD216-0226-47CA-AED2-96548B308AD0}"/>
    <cellStyle name="Percent 2 3 6 3" xfId="34216" xr:uid="{52EA0A7E-EEAC-4048-A4E7-B8DC60FC68BE}"/>
    <cellStyle name="Percent 2 3 6 4" xfId="34217" xr:uid="{3014F84D-DA3C-4890-B5D8-0AD2EED60153}"/>
    <cellStyle name="Percent 2 3 6 4 2" xfId="34218" xr:uid="{00474C2E-DF7B-4E7A-AA64-2349786D8BCA}"/>
    <cellStyle name="Percent 2 3 6 5" xfId="34219" xr:uid="{408E41F8-1B96-4061-AD86-5D2277A1A73F}"/>
    <cellStyle name="Percent 2 3 7" xfId="34220" xr:uid="{3B39B518-BFC1-4135-83B0-76E3F08A0395}"/>
    <cellStyle name="Percent 2 3 7 2" xfId="34221" xr:uid="{004E3F6D-7015-404A-86BC-4ECDE5D015C9}"/>
    <cellStyle name="Percent 2 3 7 3" xfId="34222" xr:uid="{EBF7E141-F668-4C1C-864E-6E68D1BCE681}"/>
    <cellStyle name="Percent 2 3 7 4" xfId="34223" xr:uid="{9CA395E9-04A9-43BE-A34E-C1094FBFBD7D}"/>
    <cellStyle name="Percent 2 3 8" xfId="34224" xr:uid="{AF07E9F1-9F92-42A0-AF66-1520EA9B14D4}"/>
    <cellStyle name="Percent 2 3 9" xfId="34225" xr:uid="{51B3EE16-1465-4FA9-BB2D-A88B5AC8D19F}"/>
    <cellStyle name="Percent 2 30" xfId="34226" xr:uid="{4D417744-684C-4D06-A090-23E8A73A9AE5}"/>
    <cellStyle name="Percent 2 31" xfId="34227" xr:uid="{8D6F96B8-7E39-44FE-A4DF-C0FC9A75F625}"/>
    <cellStyle name="Percent 2 32" xfId="34228" xr:uid="{F0979A8B-A3AA-4502-B9ED-F6822BE5316F}"/>
    <cellStyle name="Percent 2 33" xfId="34229" xr:uid="{C2C291A6-0470-4A71-9F02-587813436630}"/>
    <cellStyle name="Percent 2 34" xfId="34230" xr:uid="{41CA73E9-E7EC-43C7-BD7D-65FCA17C7B9F}"/>
    <cellStyle name="Percent 2 35" xfId="34231" xr:uid="{2F39BA18-A6D6-4357-AACC-1800F0C7E27F}"/>
    <cellStyle name="Percent 2 36" xfId="34232" xr:uid="{AD90CE05-D212-475D-BC06-7B5BEB835717}"/>
    <cellStyle name="Percent 2 37" xfId="34233" xr:uid="{808760D4-5087-4D4C-8576-6BD0A091920E}"/>
    <cellStyle name="Percent 2 38" xfId="34234" xr:uid="{049319C6-C3EF-4D2A-B63E-66EDC07D3968}"/>
    <cellStyle name="Percent 2 39" xfId="34235" xr:uid="{5E464EF5-FA66-4A59-8FFB-9814EC47B4C6}"/>
    <cellStyle name="Percent 2 4" xfId="34236" xr:uid="{496F0148-E67D-44BF-8A17-20120E435D79}"/>
    <cellStyle name="Percent 2 4 10" xfId="34237" xr:uid="{06656BD4-A455-416B-A6F9-518B7D4C1834}"/>
    <cellStyle name="Percent 2 4 10 2" xfId="34238" xr:uid="{B708A6C9-FDEF-4295-9911-99725197C125}"/>
    <cellStyle name="Percent 2 4 11" xfId="34239" xr:uid="{E496FDF0-737A-4CE3-A239-CE9934B5FE24}"/>
    <cellStyle name="Percent 2 4 11 2" xfId="34240" xr:uid="{A22714B4-252B-46D4-8D73-FBD23628908E}"/>
    <cellStyle name="Percent 2 4 11 3" xfId="34241" xr:uid="{F6A60034-6260-4364-A679-CEABA2C87A92}"/>
    <cellStyle name="Percent 2 4 11 4" xfId="34242" xr:uid="{EF42FA83-2CF6-4ABC-9E6A-A3ECA9EA77A8}"/>
    <cellStyle name="Percent 2 4 12" xfId="34243" xr:uid="{617FAE7A-0F62-45FA-BF0B-FEB26565D558}"/>
    <cellStyle name="Percent 2 4 12 2" xfId="34244" xr:uid="{D0A2DCAE-6A9E-4B46-A62C-35C06B2006A5}"/>
    <cellStyle name="Percent 2 4 13" xfId="34245" xr:uid="{3DFB016D-C9D8-464D-81A1-48F8709253C5}"/>
    <cellStyle name="Percent 2 4 13 2" xfId="34246" xr:uid="{6EF6E9BF-617C-4AF3-A151-7793A530F20E}"/>
    <cellStyle name="Percent 2 4 14" xfId="34247" xr:uid="{A60FF607-64A1-4233-9A2A-7C83FDB1C6DA}"/>
    <cellStyle name="Percent 2 4 15" xfId="34248" xr:uid="{E655D3DF-D254-46AC-982C-B7E10B98B674}"/>
    <cellStyle name="Percent 2 4 2" xfId="34249" xr:uid="{6671CD8D-1B98-4D46-8B92-4E2F51118E9C}"/>
    <cellStyle name="Percent 2 4 2 2" xfId="34250" xr:uid="{339BD85B-7218-412C-94CA-209A97086495}"/>
    <cellStyle name="Percent 2 4 2 2 2" xfId="34251" xr:uid="{496EB516-DDB0-4D19-8BD1-D10DD8F85A09}"/>
    <cellStyle name="Percent 2 4 2 2 3" xfId="34252" xr:uid="{97264B26-4841-4C92-94E5-DF4F4AD81394}"/>
    <cellStyle name="Percent 2 4 2 2 4" xfId="34253" xr:uid="{D1F8B7F1-E1E5-495E-AC6F-E79DC994DCB4}"/>
    <cellStyle name="Percent 2 4 2 3" xfId="34254" xr:uid="{F6FA4ABC-83EE-4623-805A-EDD7239CE85A}"/>
    <cellStyle name="Percent 2 4 2 3 2" xfId="34255" xr:uid="{B23A7430-9785-4BBE-B2EC-95324F376CD7}"/>
    <cellStyle name="Percent 2 4 2 3 3" xfId="34256" xr:uid="{AF7635FB-281A-42FB-B1B2-0EB686E638A6}"/>
    <cellStyle name="Percent 2 4 2 4" xfId="34257" xr:uid="{6F825E7E-122B-429B-A9DA-19AB00FBAA53}"/>
    <cellStyle name="Percent 2 4 2 5" xfId="34258" xr:uid="{6F7C0C32-9F00-40A1-BC02-F06DE41CCA64}"/>
    <cellStyle name="Percent 2 4 2 5 2" xfId="34259" xr:uid="{33F07850-C390-4005-8D3A-9DE094C71D39}"/>
    <cellStyle name="Percent 2 4 2 5 3" xfId="34260" xr:uid="{ABE041B5-E319-4D33-85C5-16788CB4E40C}"/>
    <cellStyle name="Percent 2 4 2 6" xfId="34261" xr:uid="{C72128E3-F7AF-4EDC-8B26-68F40338B393}"/>
    <cellStyle name="Percent 2 4 2 7" xfId="34262" xr:uid="{D2E86932-D76C-4947-BEB6-B8B511E589C2}"/>
    <cellStyle name="Percent 2 4 3" xfId="34263" xr:uid="{EA56BC20-9861-4EFB-A1FA-9249199C0955}"/>
    <cellStyle name="Percent 2 4 3 2" xfId="34264" xr:uid="{33AC9701-55D8-4C99-BEE3-A52A7B191A13}"/>
    <cellStyle name="Percent 2 4 3 2 2" xfId="34265" xr:uid="{0CDCA8D4-EEC6-4E1C-A4ED-6D195FD7F141}"/>
    <cellStyle name="Percent 2 4 3 2 3" xfId="34266" xr:uid="{64A69D83-7A97-451E-BF46-ED6D839DAED9}"/>
    <cellStyle name="Percent 2 4 3 3" xfId="34267" xr:uid="{789E36AD-4F56-4DE4-8247-B4F47B5BC19D}"/>
    <cellStyle name="Percent 2 4 3 4" xfId="34268" xr:uid="{FB274301-E4D2-4586-883C-65BD7D51DC13}"/>
    <cellStyle name="Percent 2 4 3 5" xfId="34269" xr:uid="{F338A3A6-FE61-49D4-9A55-69408F63D4E7}"/>
    <cellStyle name="Percent 2 4 4" xfId="34270" xr:uid="{10859448-86F4-43E9-B74F-82641DB1E48F}"/>
    <cellStyle name="Percent 2 4 4 2" xfId="34271" xr:uid="{E9AACF90-E8AE-4179-ADBD-77177D5A785A}"/>
    <cellStyle name="Percent 2 4 4 3" xfId="34272" xr:uid="{0EDD0FB1-5D46-4B16-BF76-793FB672B25A}"/>
    <cellStyle name="Percent 2 4 4 4" xfId="34273" xr:uid="{54CFA165-95D9-4C51-9CA4-FB158E2A9F69}"/>
    <cellStyle name="Percent 2 4 4 5" xfId="34274" xr:uid="{2DDF16B4-AFCB-45C3-B386-417EE71109FD}"/>
    <cellStyle name="Percent 2 4 5" xfId="34275" xr:uid="{6746DE97-8AD0-4383-BAA0-B8D4EF95097A}"/>
    <cellStyle name="Percent 2 4 6" xfId="34276" xr:uid="{E26D56CA-3D3A-47E8-BAD0-1440806C25EB}"/>
    <cellStyle name="Percent 2 4 7" xfId="34277" xr:uid="{0C97E851-A10E-47D6-9B1E-87301F7E63BD}"/>
    <cellStyle name="Percent 2 4 8" xfId="34278" xr:uid="{2E4CE6C4-1B02-4CF9-B723-65698A45E8BF}"/>
    <cellStyle name="Percent 2 4 9" xfId="34279" xr:uid="{97F5DE81-30E0-4964-9BA8-25BDA7B227CC}"/>
    <cellStyle name="Percent 2 40" xfId="34280" xr:uid="{9A689527-D719-42D9-B52B-A114C09AD5DA}"/>
    <cellStyle name="Percent 2 41" xfId="34281" xr:uid="{F433CF1C-4611-4A94-BF8E-47AF30F2222E}"/>
    <cellStyle name="Percent 2 42" xfId="34282" xr:uid="{7E3A442C-9EB4-4761-9FBE-4CFEB6A64D3B}"/>
    <cellStyle name="Percent 2 43" xfId="34283" xr:uid="{8474AA02-22B8-413F-8192-9834BB243D27}"/>
    <cellStyle name="Percent 2 44" xfId="34284" xr:uid="{F4D67B71-555B-4046-B1D9-893912AF1DAB}"/>
    <cellStyle name="Percent 2 45" xfId="34285" xr:uid="{F425AE3D-D89D-43F3-BDBA-44E3E077092B}"/>
    <cellStyle name="Percent 2 46" xfId="34286" xr:uid="{5F5923F0-E7BA-477A-86D1-BBE4C7431F21}"/>
    <cellStyle name="Percent 2 47" xfId="34287" xr:uid="{D69895DB-BDBF-4E18-BC7C-5BB8C358418C}"/>
    <cellStyle name="Percent 2 48" xfId="34288" xr:uid="{37CCC16A-F4FF-4F0D-B63A-987086D24263}"/>
    <cellStyle name="Percent 2 48 2" xfId="34289" xr:uid="{6DDC8605-0818-4EE4-8466-81B486F104D4}"/>
    <cellStyle name="Percent 2 48 3" xfId="34290" xr:uid="{90EAFC34-4C7F-494A-93AA-6921B8674952}"/>
    <cellStyle name="Percent 2 49" xfId="34291" xr:uid="{EAFAE041-1125-4D59-A923-105745C574B2}"/>
    <cellStyle name="Percent 2 5" xfId="34292" xr:uid="{F42CD7FA-CDBE-440E-8765-5891AE2431C9}"/>
    <cellStyle name="Percent 2 5 10" xfId="34293" xr:uid="{069305DF-DE8C-4BC4-A914-C4334A8B6DE8}"/>
    <cellStyle name="Percent 2 5 10 2" xfId="34294" xr:uid="{CF6E13D4-7A4F-4C94-B82A-EA871C4637E9}"/>
    <cellStyle name="Percent 2 5 11" xfId="34295" xr:uid="{4F87E204-AD36-4255-AC6B-8DD5D0620375}"/>
    <cellStyle name="Percent 2 5 11 2" xfId="34296" xr:uid="{0239F893-9773-4BC5-859B-2536E6A59BFA}"/>
    <cellStyle name="Percent 2 5 11 3" xfId="34297" xr:uid="{686674A1-6FC7-4E74-9F70-AF9893762ABD}"/>
    <cellStyle name="Percent 2 5 11 4" xfId="34298" xr:uid="{5A9FC117-44F0-47AF-BE64-DCF4ED9B15F4}"/>
    <cellStyle name="Percent 2 5 12" xfId="34299" xr:uid="{D473D90E-6B51-4146-A69F-F90CB5DB3DB6}"/>
    <cellStyle name="Percent 2 5 12 2" xfId="34300" xr:uid="{65C38449-048F-4BC5-8692-ECDC986E1D83}"/>
    <cellStyle name="Percent 2 5 13" xfId="34301" xr:uid="{077D3CD1-44B4-42EE-B03A-03F445B29C61}"/>
    <cellStyle name="Percent 2 5 13 2" xfId="34302" xr:uid="{779C0E61-59BD-4471-AD8C-E877D65E5362}"/>
    <cellStyle name="Percent 2 5 14" xfId="34303" xr:uid="{9C160C23-F697-45CE-8F0C-EAADF44316B9}"/>
    <cellStyle name="Percent 2 5 14 2" xfId="34304" xr:uid="{46E28D7F-5906-48CC-81BF-FB206E40CBAB}"/>
    <cellStyle name="Percent 2 5 15" xfId="34305" xr:uid="{7EFF4C9D-06AC-43CD-A93E-6A03F55AC87C}"/>
    <cellStyle name="Percent 2 5 2" xfId="34306" xr:uid="{50BC8E30-F809-4A51-9489-2BD0760163C9}"/>
    <cellStyle name="Percent 2 5 2 2" xfId="34307" xr:uid="{B128BD49-365F-4B52-A0CA-B03F4CDA8511}"/>
    <cellStyle name="Percent 2 5 2 2 2" xfId="34308" xr:uid="{717A2BF1-86A8-450B-86AE-790500166319}"/>
    <cellStyle name="Percent 2 5 2 2 3" xfId="34309" xr:uid="{D35AA005-0671-4389-B4AF-7AC7AD1C0ADE}"/>
    <cellStyle name="Percent 2 5 2 2 4" xfId="34310" xr:uid="{03FCCBD4-7BD2-44EF-A594-83D9A532DFF7}"/>
    <cellStyle name="Percent 2 5 2 3" xfId="34311" xr:uid="{B7EA937A-ABC4-429F-A844-4BADED8D3F35}"/>
    <cellStyle name="Percent 2 5 2 3 2" xfId="34312" xr:uid="{0E8342DA-C763-41D9-89F0-EF3BE5417716}"/>
    <cellStyle name="Percent 2 5 2 3 3" xfId="34313" xr:uid="{77B0F6A4-CD20-4110-8311-34EA3E2483DB}"/>
    <cellStyle name="Percent 2 5 2 4" xfId="34314" xr:uid="{CDDC5DF7-979D-4E92-97C8-24F048A7185E}"/>
    <cellStyle name="Percent 2 5 2 5" xfId="34315" xr:uid="{E47AA758-E432-4160-B325-A451B6E255AA}"/>
    <cellStyle name="Percent 2 5 2 6" xfId="34316" xr:uid="{306FF2EC-0679-450B-B272-5CA697FA246E}"/>
    <cellStyle name="Percent 2 5 2 7" xfId="34317" xr:uid="{7953A6C7-400B-45BA-AA65-AD1B7FBBA64C}"/>
    <cellStyle name="Percent 2 5 3" xfId="34318" xr:uid="{6761746C-F66D-4AF5-BFDA-41B0DD662C8A}"/>
    <cellStyle name="Percent 2 5 3 2" xfId="34319" xr:uid="{3C7E5D8B-D82B-4489-A20C-ED56CFBC7849}"/>
    <cellStyle name="Percent 2 5 3 2 2" xfId="34320" xr:uid="{35CB3056-C7B1-45BE-A62A-0471FB68B633}"/>
    <cellStyle name="Percent 2 5 3 2 3" xfId="34321" xr:uid="{842D910A-B808-4E4F-BFE8-CCD5C790C500}"/>
    <cellStyle name="Percent 2 5 3 3" xfId="34322" xr:uid="{B6B3515C-BAB1-49D6-89F0-FA30FD69BCAA}"/>
    <cellStyle name="Percent 2 5 3 4" xfId="34323" xr:uid="{8C070ECB-D958-4DC9-A0C0-3281E9AAF90A}"/>
    <cellStyle name="Percent 2 5 3 5" xfId="34324" xr:uid="{035BE957-A6D8-4025-8984-E23E348B71C4}"/>
    <cellStyle name="Percent 2 5 3 6" xfId="34325" xr:uid="{9BEBF28D-7334-4F9E-9254-D53EDBD5A8BD}"/>
    <cellStyle name="Percent 2 5 4" xfId="34326" xr:uid="{42B7A5C9-1DFD-4288-81AC-AD21ADB75930}"/>
    <cellStyle name="Percent 2 5 4 2" xfId="34327" xr:uid="{BC540FFB-0713-4EA6-8E69-3655FDF77AD8}"/>
    <cellStyle name="Percent 2 5 4 3" xfId="34328" xr:uid="{67CB010F-64D0-4CDD-BBD4-AB42E0DD85EF}"/>
    <cellStyle name="Percent 2 5 4 4" xfId="34329" xr:uid="{AAFA7F44-DEC2-4CE1-8616-CDE39F73EBB5}"/>
    <cellStyle name="Percent 2 5 4 4 2" xfId="34330" xr:uid="{381BEFF2-247A-44C1-AD56-5CC3D86C3545}"/>
    <cellStyle name="Percent 2 5 4 5" xfId="34331" xr:uid="{F445CDE5-A6C4-4B85-84C3-428B3F5A0897}"/>
    <cellStyle name="Percent 2 5 4 6" xfId="34332" xr:uid="{454FBBF6-5F3A-4272-A54A-5A840E90374F}"/>
    <cellStyle name="Percent 2 5 5" xfId="34333" xr:uid="{3FF332C7-0F6B-4E3F-92A1-8110295C1875}"/>
    <cellStyle name="Percent 2 5 5 2" xfId="34334" xr:uid="{F3516D31-B59F-4761-A709-A296E638B385}"/>
    <cellStyle name="Percent 2 5 5 3" xfId="34335" xr:uid="{51AA5E7A-D4E9-40EA-9011-DB1ED25398C8}"/>
    <cellStyle name="Percent 2 5 5 4" xfId="34336" xr:uid="{FD1AFE98-C314-4AD4-B647-396AA4FD30EB}"/>
    <cellStyle name="Percent 2 5 6" xfId="34337" xr:uid="{FE69EE1B-B08E-4931-9132-6C29A87B5919}"/>
    <cellStyle name="Percent 2 5 7" xfId="34338" xr:uid="{B021E4A4-3762-431C-B489-FA6629875D7B}"/>
    <cellStyle name="Percent 2 5 8" xfId="34339" xr:uid="{C3593DC0-31D6-455D-9352-EBDCA9AE152B}"/>
    <cellStyle name="Percent 2 5 9" xfId="34340" xr:uid="{2EEC4303-ADDD-49CF-9932-B0898C0235DA}"/>
    <cellStyle name="Percent 2 6" xfId="34341" xr:uid="{6F9FE768-E282-4F80-A619-5385553837D1}"/>
    <cellStyle name="Percent 2 6 10" xfId="34342" xr:uid="{FB850724-C39A-422A-B2B6-13569661E475}"/>
    <cellStyle name="Percent 2 6 10 2" xfId="34343" xr:uid="{4EA0AFBF-AE29-412A-82E5-A1737B42322F}"/>
    <cellStyle name="Percent 2 6 11" xfId="34344" xr:uid="{1F94AA27-41ED-4C9A-866E-A8B848B3F69E}"/>
    <cellStyle name="Percent 2 6 11 2" xfId="34345" xr:uid="{2DD8A388-EAD2-4EFB-9EAE-FB0CC095B0FE}"/>
    <cellStyle name="Percent 2 6 12" xfId="34346" xr:uid="{58C28887-7096-4BDF-A607-395F821BF0B9}"/>
    <cellStyle name="Percent 2 6 12 2" xfId="34347" xr:uid="{0A3EF527-539C-4C32-B41A-300687D616CC}"/>
    <cellStyle name="Percent 2 6 13" xfId="34348" xr:uid="{6F01CFB7-C3F1-476C-B8A9-609D5C83AD03}"/>
    <cellStyle name="Percent 2 6 14" xfId="34349" xr:uid="{269357F6-807B-4F9A-BB32-6559B82305BE}"/>
    <cellStyle name="Percent 2 6 15" xfId="34350" xr:uid="{995E32A6-8C40-4E11-8DF5-F7D3871ADA5C}"/>
    <cellStyle name="Percent 2 6 2" xfId="34351" xr:uid="{9015C4B0-36FA-4875-BE5C-4E517B4B3A49}"/>
    <cellStyle name="Percent 2 6 2 2" xfId="34352" xr:uid="{A81F2B30-5664-4655-A98F-E69ADCFFCB84}"/>
    <cellStyle name="Percent 2 6 2 3" xfId="34353" xr:uid="{0F2A95BC-B4AA-44E7-BD72-84C0ABD4EE5B}"/>
    <cellStyle name="Percent 2 6 2 4" xfId="34354" xr:uid="{04AB8F77-E6CE-4085-95AC-F2AE45882D42}"/>
    <cellStyle name="Percent 2 6 2 5" xfId="34355" xr:uid="{0A0C99AB-0D1A-48DC-8AF0-60DA12EA51C7}"/>
    <cellStyle name="Percent 2 6 3" xfId="34356" xr:uid="{56285082-E0BA-4BE9-9B63-4E0F7B77E668}"/>
    <cellStyle name="Percent 2 6 3 2" xfId="34357" xr:uid="{02E676DC-CAD4-4880-8D4B-21DA3AE22FA6}"/>
    <cellStyle name="Percent 2 6 3 3" xfId="34358" xr:uid="{E00F0BBF-7A2C-45D4-9061-7DF026B7C766}"/>
    <cellStyle name="Percent 2 6 3 4" xfId="34359" xr:uid="{28611A73-00EB-4F54-8919-C20333E6B76A}"/>
    <cellStyle name="Percent 2 6 3 5" xfId="34360" xr:uid="{554D46EF-B401-4B6D-A5C2-28AEF8AD0C2C}"/>
    <cellStyle name="Percent 2 6 4" xfId="34361" xr:uid="{BEB61BEF-3A98-4D9C-83A0-167B65635F52}"/>
    <cellStyle name="Percent 2 6 5" xfId="34362" xr:uid="{CAA645AE-856B-41A2-856E-2D0385D8AAD2}"/>
    <cellStyle name="Percent 2 6 6" xfId="34363" xr:uid="{60D92966-3537-40D4-8CB4-57DA4925C5C9}"/>
    <cellStyle name="Percent 2 6 7" xfId="34364" xr:uid="{319B0A9C-6199-43F8-971D-2C09AA6F2D24}"/>
    <cellStyle name="Percent 2 6 8" xfId="34365" xr:uid="{05C131EE-83DD-4363-BF12-0E2AB0FF5B71}"/>
    <cellStyle name="Percent 2 6 9" xfId="34366" xr:uid="{C5294500-E78E-421F-8951-F702CC2FC5B2}"/>
    <cellStyle name="Percent 2 7" xfId="34367" xr:uid="{83959867-8531-4935-B557-ADFAFAA6049B}"/>
    <cellStyle name="Percent 2 7 10" xfId="34368" xr:uid="{ED53CB0C-C832-41DB-B143-F484A566D8A3}"/>
    <cellStyle name="Percent 2 7 2" xfId="34369" xr:uid="{0952FBD0-18B5-47EB-9BC7-0F9F8B86D937}"/>
    <cellStyle name="Percent 2 7 3" xfId="34370" xr:uid="{A1BF2184-4416-4779-9DA8-FD83A70DD108}"/>
    <cellStyle name="Percent 2 7 4" xfId="34371" xr:uid="{AF76B6E9-EEBB-4182-AF3A-2B76CB7BB86C}"/>
    <cellStyle name="Percent 2 7 5" xfId="34372" xr:uid="{71ABEC84-B174-408C-8B66-0A894D53C1A8}"/>
    <cellStyle name="Percent 2 7 6" xfId="34373" xr:uid="{4216FDE2-1C3D-494E-B09E-05B59B73DC91}"/>
    <cellStyle name="Percent 2 7 7" xfId="34374" xr:uid="{CB4C6418-2765-4C9C-B66E-D287B7D4C525}"/>
    <cellStyle name="Percent 2 7 8" xfId="34375" xr:uid="{3EE53423-EDE3-4071-9BD9-23693C6C0F7D}"/>
    <cellStyle name="Percent 2 7 9" xfId="34376" xr:uid="{306B8211-7EA4-41AF-A0DE-D59E1D1E060B}"/>
    <cellStyle name="Percent 2 8" xfId="34377" xr:uid="{B5E754C0-9A4B-49D1-9BC3-CEE5A0F7A535}"/>
    <cellStyle name="Percent 2 8 10" xfId="34378" xr:uid="{2EA5E93D-11D7-43E7-A0BF-9D5D14327E8F}"/>
    <cellStyle name="Percent 2 8 11" xfId="34379" xr:uid="{C9778501-51C3-4B37-99FE-E6B4E5A0D307}"/>
    <cellStyle name="Percent 2 8 2" xfId="34380" xr:uid="{A2530F5F-2B6E-42D1-A3E2-EF3DCB77E0CC}"/>
    <cellStyle name="Percent 2 8 3" xfId="34381" xr:uid="{F1EAC7C0-AD34-4F50-AF55-F18F93288EF5}"/>
    <cellStyle name="Percent 2 8 4" xfId="34382" xr:uid="{14DF7F44-D296-40BF-BEF9-5C7A9AA184C5}"/>
    <cellStyle name="Percent 2 8 5" xfId="34383" xr:uid="{C420401D-FB4D-416C-AF32-3B7654634A11}"/>
    <cellStyle name="Percent 2 8 6" xfId="34384" xr:uid="{28F8A615-E6DE-47A5-988F-0B5B4104ADFE}"/>
    <cellStyle name="Percent 2 8 7" xfId="34385" xr:uid="{844D5385-621E-40BE-8342-FB3E893346EC}"/>
    <cellStyle name="Percent 2 8 8" xfId="34386" xr:uid="{FED19B9C-B58F-45BC-9940-FDE9ABBD550F}"/>
    <cellStyle name="Percent 2 8 9" xfId="34387" xr:uid="{81A7811E-6DA2-4CBC-B43C-BC50EBA08266}"/>
    <cellStyle name="Percent 2 9" xfId="34388" xr:uid="{F69CCC76-A791-40CF-999B-C2F580929361}"/>
    <cellStyle name="Percent 2 9 2" xfId="34389" xr:uid="{4DDF3064-E494-484C-AF80-223FC518B255}"/>
    <cellStyle name="Percent 2 9 3" xfId="34390" xr:uid="{B6AE4328-26ED-4F97-825E-12B36DEFFF0A}"/>
    <cellStyle name="Percent 2 9 4" xfId="34391" xr:uid="{44EA9A6F-7809-4927-86B6-0BB0A7C5D888}"/>
    <cellStyle name="Percent 2 9 5" xfId="34392" xr:uid="{22153224-376A-4405-9A63-0F95D2967D01}"/>
    <cellStyle name="Percent 2 9 6" xfId="34393" xr:uid="{A0E914B0-6204-4BD5-A017-2AA6ABE071DF}"/>
    <cellStyle name="Percent 2 9 7" xfId="34394" xr:uid="{03061383-88A3-4982-859F-199F7CF85C93}"/>
    <cellStyle name="Percent 2 9 8" xfId="34395" xr:uid="{61B3FEA7-3C6D-4D0F-95AF-BD30F80F9FD2}"/>
    <cellStyle name="Percent 20" xfId="34396" xr:uid="{780BCF6E-73F2-4862-A831-96357A47EB73}"/>
    <cellStyle name="Percent 20 2" xfId="34397" xr:uid="{8C865DF4-0769-4B8A-857A-201CAA701408}"/>
    <cellStyle name="Percent 20 2 2" xfId="34398" xr:uid="{39CA7D01-09C1-400E-AAB5-9B440FEB9322}"/>
    <cellStyle name="Percent 20 3" xfId="34399" xr:uid="{1CC1BA64-332E-4A67-A467-327A6E317AB7}"/>
    <cellStyle name="Percent 20 4" xfId="34400" xr:uid="{5C381ABE-4AFB-4604-BDF8-5562313BA073}"/>
    <cellStyle name="Percent 20 5" xfId="34401" xr:uid="{D397B1F0-703D-4DC5-BA29-B92CADC5DFC3}"/>
    <cellStyle name="Percent 20 6" xfId="34402" xr:uid="{00B3733F-9898-4345-BE58-1BA9D8BD4697}"/>
    <cellStyle name="Percent 20 7" xfId="34403" xr:uid="{E71FD6BA-537D-4BB5-A89B-D4DDA545088A}"/>
    <cellStyle name="Percent 20 7 2" xfId="34404" xr:uid="{EC21D14E-00B0-47D2-BFD6-55BD7E551C5C}"/>
    <cellStyle name="Percent 20 7 3" xfId="34405" xr:uid="{4D0BFBDC-7705-43D7-9B11-D5D2239E4E6B}"/>
    <cellStyle name="Percent 20 8" xfId="34406" xr:uid="{6B4555CF-4ECC-41E1-B6BA-A033F980B4F0}"/>
    <cellStyle name="Percent 20 9" xfId="34407" xr:uid="{FB201A64-D54B-4514-AA1D-66A65DB3BC17}"/>
    <cellStyle name="Percent 21" xfId="34408" xr:uid="{168E6370-397B-4025-889E-B58F726F412D}"/>
    <cellStyle name="Percent 21 2" xfId="34409" xr:uid="{5155F41D-6FAF-4A43-859D-C609E2B4990E}"/>
    <cellStyle name="Percent 21 3" xfId="34410" xr:uid="{A18DC4E9-5D04-45F8-8F43-F5D83CA94AF2}"/>
    <cellStyle name="Percent 21 4" xfId="34411" xr:uid="{4E584000-865F-432C-BE6B-8DA4B4F93E0A}"/>
    <cellStyle name="Percent 21 5" xfId="34412" xr:uid="{E4F5BAD0-16AE-4432-960A-BA29A3719F71}"/>
    <cellStyle name="Percent 21 6" xfId="34413" xr:uid="{6EF3572E-C7CA-434D-927D-0864C4C3E25B}"/>
    <cellStyle name="Percent 21 7" xfId="34414" xr:uid="{0407C97D-ED72-4421-8E54-C9A63A9CC950}"/>
    <cellStyle name="Percent 21 7 2" xfId="34415" xr:uid="{1FD09404-5C68-4192-9EDA-E12895E8ECF2}"/>
    <cellStyle name="Percent 21 7 3" xfId="34416" xr:uid="{D197A2D7-3B15-49B8-BCE7-B593E430C764}"/>
    <cellStyle name="Percent 21 8" xfId="34417" xr:uid="{1B13C5E0-FA41-4EFA-96BB-81DDA9FAA6AC}"/>
    <cellStyle name="Percent 22" xfId="34418" xr:uid="{AA2787FA-C9AE-4101-9AF1-2B67E2E50349}"/>
    <cellStyle name="Percent 22 2" xfId="34419" xr:uid="{3072C5E4-1026-4664-B6C7-1C8BB6BCCF16}"/>
    <cellStyle name="Percent 22 3" xfId="34420" xr:uid="{67F1FD36-858A-442C-A8CF-2C965379295B}"/>
    <cellStyle name="Percent 22 4" xfId="34421" xr:uid="{12B20BBB-28A7-4103-9139-2323A03D6C25}"/>
    <cellStyle name="Percent 22 5" xfId="34422" xr:uid="{CCD3724F-9DE0-4958-9F94-003B5614E972}"/>
    <cellStyle name="Percent 22 6" xfId="34423" xr:uid="{8B803B3A-CC7A-4436-8180-B44E7F92B48D}"/>
    <cellStyle name="Percent 22 7" xfId="34424" xr:uid="{6D65B8B5-4F80-4A45-8678-91AF7CE6E6F8}"/>
    <cellStyle name="Percent 22 7 2" xfId="34425" xr:uid="{58C9578F-F67B-44AA-8258-B8278831C9E8}"/>
    <cellStyle name="Percent 22 7 3" xfId="34426" xr:uid="{DEFFAE22-8D89-4C18-A892-97A5B5EBE1D6}"/>
    <cellStyle name="Percent 23" xfId="34427" xr:uid="{B99172DE-DF2D-4856-BCE9-CA1198E8FD50}"/>
    <cellStyle name="Percent 23 2" xfId="34428" xr:uid="{25B30AEC-8E83-4946-88C3-99B6635A3E21}"/>
    <cellStyle name="Percent 23 3" xfId="34429" xr:uid="{72CE97E9-233B-4CEE-B1F0-B8848E470125}"/>
    <cellStyle name="Percent 23 4" xfId="34430" xr:uid="{AC4EA597-DEB3-47C9-8DF3-B8683F55FC0E}"/>
    <cellStyle name="Percent 23 5" xfId="34431" xr:uid="{F5C36DC1-44A0-46B0-AC7D-99A93302DAC5}"/>
    <cellStyle name="Percent 23 6" xfId="34432" xr:uid="{51E73798-E953-4F2F-A57B-D4D75DE6706D}"/>
    <cellStyle name="Percent 23 7" xfId="34433" xr:uid="{13AF73B1-B87F-47DC-A2BF-A8159BD0077E}"/>
    <cellStyle name="Percent 23 7 2" xfId="34434" xr:uid="{9D3DD4F3-5D9D-46A4-B0B2-CA0D5280A3BD}"/>
    <cellStyle name="Percent 23 7 3" xfId="34435" xr:uid="{1CCD674D-3574-447A-9545-C73C01C86098}"/>
    <cellStyle name="Percent 24 2" xfId="34436" xr:uid="{0E98DEC9-F273-4159-9E75-E965B287572C}"/>
    <cellStyle name="Percent 24 3" xfId="34437" xr:uid="{2357681D-1D9A-496D-8B6E-0A9341214464}"/>
    <cellStyle name="Percent 24 4" xfId="34438" xr:uid="{EF34A06E-F67F-48FA-BF92-E3823354B02B}"/>
    <cellStyle name="Percent 24 5" xfId="34439" xr:uid="{7E480790-447C-47EF-9897-7D92A0ECB2CD}"/>
    <cellStyle name="Percent 24 6" xfId="34440" xr:uid="{1FD0D4E6-8D15-45ED-A4BF-C119E7AFDDE7}"/>
    <cellStyle name="Percent 24 7" xfId="34441" xr:uid="{F72ED2B4-6B17-45D7-90D5-BF3DD8BFDD5F}"/>
    <cellStyle name="Percent 24 7 2" xfId="34442" xr:uid="{F400D405-68BD-4B35-A28C-5ADDC4F8ADB1}"/>
    <cellStyle name="Percent 24 7 3" xfId="34443" xr:uid="{72AE642F-6E4C-4C8F-AF58-9F2640EAFAC8}"/>
    <cellStyle name="Percent 25" xfId="34444" xr:uid="{F98F5327-5F47-4F14-B2E5-E4C2B5AD3E96}"/>
    <cellStyle name="Percent 25 2" xfId="34445" xr:uid="{306E4A6E-1A3C-42BC-BFC0-AC7A77BA2C6B}"/>
    <cellStyle name="Percent 25 3" xfId="34446" xr:uid="{93F87483-CB53-419F-9CA5-1104D8E13B0A}"/>
    <cellStyle name="Percent 25 4" xfId="34447" xr:uid="{FAE59F34-4259-4EDB-B5B5-99F3E5AE113A}"/>
    <cellStyle name="Percent 25 5" xfId="34448" xr:uid="{AAB6B468-EA37-4CFF-97FA-FFC7F4283E36}"/>
    <cellStyle name="Percent 25 6" xfId="34449" xr:uid="{EDF5FA9B-7633-4C2F-89C5-74CE5AD63A89}"/>
    <cellStyle name="Percent 25 7" xfId="34450" xr:uid="{9BF674E0-DB9C-407C-B6AD-0B7D7862CC8A}"/>
    <cellStyle name="Percent 25 7 2" xfId="34451" xr:uid="{0CF3F955-33D3-4844-9418-2C34F7513BFA}"/>
    <cellStyle name="Percent 25 7 3" xfId="34452" xr:uid="{CF5133A3-66D7-47E0-BE10-F7BC191BDD2F}"/>
    <cellStyle name="Percent 26" xfId="34453" xr:uid="{834177EE-37A6-4817-BC98-B7F1DEB6CA05}"/>
    <cellStyle name="Percent 26 2" xfId="34454" xr:uid="{7914A3BD-4092-4AEF-945A-05515F0A8656}"/>
    <cellStyle name="Percent 26 3" xfId="34455" xr:uid="{33A95D27-432D-49F4-88AA-E9ED79D34352}"/>
    <cellStyle name="Percent 26 4" xfId="34456" xr:uid="{84005993-BA77-436A-9ED4-A244BAD7B456}"/>
    <cellStyle name="Percent 26 5" xfId="34457" xr:uid="{81DD0E1E-8292-4218-ADF8-19FDACFEF643}"/>
    <cellStyle name="Percent 26 6" xfId="34458" xr:uid="{E0F9429B-6AA7-4B0C-9C4E-0A14571B68E1}"/>
    <cellStyle name="Percent 26 7" xfId="34459" xr:uid="{26F5938B-E40D-4193-A705-3A4470176F88}"/>
    <cellStyle name="Percent 26 7 2" xfId="34460" xr:uid="{E4C6CEF4-416E-47D7-B7FD-8C6F0AE48C39}"/>
    <cellStyle name="Percent 26 7 3" xfId="34461" xr:uid="{EE05E61F-3F59-44F2-927C-93860691AD79}"/>
    <cellStyle name="Percent 27" xfId="34462" xr:uid="{40CBD1AD-7421-417C-B2DB-5127A67DE66B}"/>
    <cellStyle name="Percent 3" xfId="34463" xr:uid="{E2A40303-5F45-4D98-B457-65714B956A43}"/>
    <cellStyle name="Percent 3 10" xfId="34464" xr:uid="{C045FDDE-4A18-4D02-8D7C-5C469FF8D365}"/>
    <cellStyle name="Percent 3 10 10" xfId="34465" xr:uid="{B8E7DC41-2B08-4D2E-8D4A-084D5AD725F0}"/>
    <cellStyle name="Percent 3 10 11" xfId="34466" xr:uid="{94C39895-CF32-4D5B-BCB2-0AD91BBCD24F}"/>
    <cellStyle name="Percent 3 10 12" xfId="34467" xr:uid="{1F49FEAC-4714-4B09-8678-2FEBDD753164}"/>
    <cellStyle name="Percent 3 10 13" xfId="34468" xr:uid="{A67D7002-06DC-4522-943A-9F1D2F03FFBA}"/>
    <cellStyle name="Percent 3 10 14" xfId="34469" xr:uid="{D8DF1A26-5A09-43AE-8F92-F0153D8478C5}"/>
    <cellStyle name="Percent 3 10 15" xfId="34470" xr:uid="{CB52CCA0-F073-4A13-8265-C4BB27A6DC9A}"/>
    <cellStyle name="Percent 3 10 16" xfId="34471" xr:uid="{62C4B9CE-1D6F-4A24-B7FF-25F4620B2661}"/>
    <cellStyle name="Percent 3 10 2" xfId="34472" xr:uid="{4ECFA240-AB61-4988-AC94-D77741C21EE7}"/>
    <cellStyle name="Percent 3 10 2 2" xfId="34473" xr:uid="{F4E33DFD-02BF-457C-8F56-CD172C35020C}"/>
    <cellStyle name="Percent 3 10 3" xfId="34474" xr:uid="{D1EB201E-BF35-4455-BEFE-49354A4B48CE}"/>
    <cellStyle name="Percent 3 10 3 2" xfId="34475" xr:uid="{C00F8905-C563-4844-A876-7B0F1075ECFB}"/>
    <cellStyle name="Percent 3 10 4" xfId="34476" xr:uid="{A439925B-D9B0-4604-BFAA-9535C7A4C75B}"/>
    <cellStyle name="Percent 3 10 5" xfId="34477" xr:uid="{2442D00B-FF86-4495-8AD7-AD26A1AF4590}"/>
    <cellStyle name="Percent 3 10 6" xfId="34478" xr:uid="{E395A8DE-D2DC-4369-A992-BFB87ADE500D}"/>
    <cellStyle name="Percent 3 10 7" xfId="34479" xr:uid="{BF1BB809-C138-401A-B574-3B5FC831C19E}"/>
    <cellStyle name="Percent 3 10 8" xfId="34480" xr:uid="{14F651C9-BF69-4B6B-81A5-12918E7EEC57}"/>
    <cellStyle name="Percent 3 10 9" xfId="34481" xr:uid="{E1520DB8-935C-4B98-9448-BD0A92D531BB}"/>
    <cellStyle name="Percent 3 11" xfId="34482" xr:uid="{897B29C0-1AE7-4181-AA13-C8F8F0820A9F}"/>
    <cellStyle name="Percent 3 11 2" xfId="34483" xr:uid="{FC0E540D-8F3E-4E6E-B90D-93D0000776D9}"/>
    <cellStyle name="Percent 3 11 3" xfId="34484" xr:uid="{C0CB2455-F137-450F-9178-3F94CBFC03B0}"/>
    <cellStyle name="Percent 3 11 4" xfId="34485" xr:uid="{673BEBB4-C5F2-498B-A237-27BBD757814C}"/>
    <cellStyle name="Percent 3 12" xfId="34486" xr:uid="{9373A67E-449F-4A02-875B-F32A139DF634}"/>
    <cellStyle name="Percent 3 12 2" xfId="34487" xr:uid="{2DC36554-3C59-4B70-8879-67AE74FB1076}"/>
    <cellStyle name="Percent 3 12 3" xfId="34488" xr:uid="{3EBC9AC0-0B7E-4641-8135-FF5D49675D24}"/>
    <cellStyle name="Percent 3 12 4" xfId="34489" xr:uid="{A27CE773-DFE3-4216-A0E5-D6FD7BEA3EC7}"/>
    <cellStyle name="Percent 3 13" xfId="34490" xr:uid="{133E217E-B243-4352-AD46-C4476C45CE37}"/>
    <cellStyle name="Percent 3 13 2" xfId="34491" xr:uid="{E107BE5D-1285-4755-8A03-DCA9C1C41BE0}"/>
    <cellStyle name="Percent 3 13 3" xfId="34492" xr:uid="{C5FF4C60-6FF9-4A67-BA3C-87540F8F4C6C}"/>
    <cellStyle name="Percent 3 13 4" xfId="34493" xr:uid="{0293A54C-99A6-4510-B477-132638BEF5A7}"/>
    <cellStyle name="Percent 3 14" xfId="34494" xr:uid="{8E5384B7-05BE-423B-88B4-BA2820C512EA}"/>
    <cellStyle name="Percent 3 14 2" xfId="34495" xr:uid="{74939F75-4E72-4848-91BE-9B33E1F68467}"/>
    <cellStyle name="Percent 3 14 3" xfId="34496" xr:uid="{296F6CE4-3D59-4553-942B-A2F6C05CB50F}"/>
    <cellStyle name="Percent 3 14 4" xfId="34497" xr:uid="{3178DBAE-2FD0-410E-AF5E-B397A6B21D74}"/>
    <cellStyle name="Percent 3 15" xfId="34498" xr:uid="{00014D72-4B4E-4EDB-9EEF-04165A1C00D3}"/>
    <cellStyle name="Percent 3 15 2" xfId="34499" xr:uid="{7E85753A-AC05-4CF6-A80D-2B43EFBFAF6B}"/>
    <cellStyle name="Percent 3 15 3" xfId="34500" xr:uid="{AFC4D0F5-418C-4FFB-B180-4AA6ABCD3E42}"/>
    <cellStyle name="Percent 3 15 4" xfId="34501" xr:uid="{F135C992-6E49-4A0D-89D8-9BD4FC112512}"/>
    <cellStyle name="Percent 3 16" xfId="34502" xr:uid="{FD283E18-D660-4E9F-AC77-6B273B4C145A}"/>
    <cellStyle name="Percent 3 16 2" xfId="34503" xr:uid="{BF0DA1D2-2CAC-4597-B640-FF09A1CC052A}"/>
    <cellStyle name="Percent 3 16 3" xfId="34504" xr:uid="{E4CBC82D-1A3E-4635-9977-94F972C79C90}"/>
    <cellStyle name="Percent 3 16 4" xfId="34505" xr:uid="{5CB1ABD2-00AA-4C60-B4FE-0CDC01457CCA}"/>
    <cellStyle name="Percent 3 17" xfId="34506" xr:uid="{37A2FCCC-6259-4883-9EFB-0B5DB6D759F2}"/>
    <cellStyle name="Percent 3 17 2" xfId="34507" xr:uid="{996B3333-2E78-485C-BF66-C2C01CC52FE1}"/>
    <cellStyle name="Percent 3 17 3" xfId="34508" xr:uid="{2BA464AA-648E-4DBF-AAF4-5BB6F0E4942F}"/>
    <cellStyle name="Percent 3 17 4" xfId="34509" xr:uid="{5693E2C2-6D1B-4A63-A247-43B781B4C822}"/>
    <cellStyle name="Percent 3 18" xfId="34510" xr:uid="{A72F4F64-0E6F-4B41-8B0A-29AD8B0F515E}"/>
    <cellStyle name="Percent 3 18 2" xfId="34511" xr:uid="{13134E99-2AF0-46BC-9E9D-C7658278418B}"/>
    <cellStyle name="Percent 3 18 3" xfId="34512" xr:uid="{799ACF10-D4DF-4858-9243-0C9E57FDF18A}"/>
    <cellStyle name="Percent 3 18 4" xfId="34513" xr:uid="{7EEB05E6-28D9-423C-B7CF-B93D306A96A0}"/>
    <cellStyle name="Percent 3 19" xfId="34514" xr:uid="{05FC9F47-E39B-4E99-8CAE-5BFFFB464E42}"/>
    <cellStyle name="Percent 3 19 2" xfId="34515" xr:uid="{83D583C3-48C9-4C52-A685-5FF1C1D3CBB9}"/>
    <cellStyle name="Percent 3 2" xfId="34516" xr:uid="{72A954AF-68C7-461B-8DC2-F0479D6871CA}"/>
    <cellStyle name="Percent 3 2 10" xfId="34517" xr:uid="{3AEAA96C-94A4-49D5-8F11-F2370ED31942}"/>
    <cellStyle name="Percent 3 2 10 2" xfId="34518" xr:uid="{407BC3C0-0497-4ED3-B4B7-AEC098D3865F}"/>
    <cellStyle name="Percent 3 2 11" xfId="34519" xr:uid="{D978461B-CA51-4C3D-96CF-E37FD313A929}"/>
    <cellStyle name="Percent 3 2 11 2" xfId="34520" xr:uid="{DD4764B4-C042-41C7-A848-D5CAD241EA26}"/>
    <cellStyle name="Percent 3 2 12" xfId="34521" xr:uid="{E34B5C8B-DAF1-4A5E-A582-0C8BD6DA8F2E}"/>
    <cellStyle name="Percent 3 2 12 2" xfId="34522" xr:uid="{BA18337F-DAC3-4227-B3AF-BE65C93E70E5}"/>
    <cellStyle name="Percent 3 2 13" xfId="34523" xr:uid="{0D675FF7-A2CA-4F4B-B7F6-1B418FB20AA1}"/>
    <cellStyle name="Percent 3 2 14" xfId="34524" xr:uid="{0EB006EC-EB40-4654-AD7A-A8A6460CC4B0}"/>
    <cellStyle name="Percent 3 2 15" xfId="34525" xr:uid="{ADD9754D-3D50-47B4-A2EC-DC49A1A06E0D}"/>
    <cellStyle name="Percent 3 2 16" xfId="34526" xr:uid="{DBD3E4E4-CC24-4523-BE81-EF9C69DA3F6B}"/>
    <cellStyle name="Percent 3 2 2" xfId="34527" xr:uid="{0ABEDEC5-F745-47B0-842B-2A6AEB8F5137}"/>
    <cellStyle name="Percent 3 2 2 2" xfId="34528" xr:uid="{CF81119F-D736-4D60-A6B9-1402A7CB106F}"/>
    <cellStyle name="Percent 3 2 2 2 2" xfId="34529" xr:uid="{77204F16-5B68-4A27-B1C5-E95241C12762}"/>
    <cellStyle name="Percent 3 2 2 2 2 2" xfId="34530" xr:uid="{4D6D8BAB-D592-4897-A15F-E83FED4F711D}"/>
    <cellStyle name="Percent 3 2 2 2 2 3" xfId="34531" xr:uid="{1CACDE7F-4D3C-4973-A687-BB5B52BD6084}"/>
    <cellStyle name="Percent 3 2 2 2 3" xfId="34532" xr:uid="{B15BE0B7-CBF9-409E-A984-4F355EAB880D}"/>
    <cellStyle name="Percent 3 2 2 2 4" xfId="34533" xr:uid="{2F4CB868-217A-4849-9673-9B1C601A2875}"/>
    <cellStyle name="Percent 3 2 2 3" xfId="34534" xr:uid="{7BEB1734-18F2-4EC3-9026-88E99D0D59BA}"/>
    <cellStyle name="Percent 3 2 2 4" xfId="34535" xr:uid="{679321A7-00DD-4B82-B89C-AB4E3742F01B}"/>
    <cellStyle name="Percent 3 2 2 5" xfId="34536" xr:uid="{2FFBEBD0-B971-4A88-AB32-574457F13F73}"/>
    <cellStyle name="Percent 3 2 2 5 2" xfId="34537" xr:uid="{E9222869-C37B-4D78-BD01-FE2CAEF2A5EA}"/>
    <cellStyle name="Percent 3 2 2 5 3" xfId="34538" xr:uid="{06959D17-0A82-4E2E-8ED2-64B1B216F460}"/>
    <cellStyle name="Percent 3 2 2 6" xfId="34539" xr:uid="{8E2CA86D-F3D8-4E4C-B30C-EA898AC91263}"/>
    <cellStyle name="Percent 3 2 3" xfId="34540" xr:uid="{5CF311AB-41DD-4337-9D07-5F53E93BAFCB}"/>
    <cellStyle name="Percent 3 2 3 2" xfId="34541" xr:uid="{098346AE-5272-44CD-903A-18423EDDC6C1}"/>
    <cellStyle name="Percent 3 2 3 2 2" xfId="34542" xr:uid="{1551C531-7525-4B9E-BC6F-3AD1BDB988F8}"/>
    <cellStyle name="Percent 3 2 3 2 3" xfId="34543" xr:uid="{2CB6F78F-2091-456A-8C7A-238D2CFBC7F9}"/>
    <cellStyle name="Percent 3 2 3 3" xfId="34544" xr:uid="{A6FB6AF8-AF2C-4D42-9054-94618E9BB8D6}"/>
    <cellStyle name="Percent 3 2 3 4" xfId="34545" xr:uid="{29778D0F-7C26-452E-AA32-2D62F11843A6}"/>
    <cellStyle name="Percent 3 2 3 5" xfId="34546" xr:uid="{09BE55D1-7C90-427D-8DE3-809009F139F6}"/>
    <cellStyle name="Percent 3 2 3 6" xfId="34547" xr:uid="{725561DA-0803-475C-9C32-AAE9E5D53793}"/>
    <cellStyle name="Percent 3 2 4" xfId="34548" xr:uid="{19A36B27-520C-42F8-A649-E5015697F921}"/>
    <cellStyle name="Percent 3 2 4 2" xfId="34549" xr:uid="{6B29D0EE-5F26-4A68-AF81-F372C3D73FF4}"/>
    <cellStyle name="Percent 3 2 4 2 2" xfId="34550" xr:uid="{E273A25C-AE76-4DCC-AA44-9A4C1E22175B}"/>
    <cellStyle name="Percent 3 2 4 2 3" xfId="34551" xr:uid="{CA4144F6-38E4-4613-9D68-1815A9A38A08}"/>
    <cellStyle name="Percent 3 2 4 3" xfId="34552" xr:uid="{C29CDB3F-19F3-4769-8DB3-02BC9D6B90DA}"/>
    <cellStyle name="Percent 3 2 4 4" xfId="34553" xr:uid="{AECB8911-903D-4464-AE51-6EA62089B703}"/>
    <cellStyle name="Percent 3 2 4 5" xfId="34554" xr:uid="{2650379A-FEA9-4DFD-82B0-96045DD0888E}"/>
    <cellStyle name="Percent 3 2 5" xfId="34555" xr:uid="{E4063D95-7369-4137-8B50-D3C9FFD5918D}"/>
    <cellStyle name="Percent 3 2 5 2" xfId="34556" xr:uid="{FB87F0B0-A026-4457-80F3-9DBDDA6237A4}"/>
    <cellStyle name="Percent 3 2 5 2 2" xfId="34557" xr:uid="{A3B826A2-9C4E-4E12-8CEB-7AA03B11BC37}"/>
    <cellStyle name="Percent 3 2 5 2 3" xfId="34558" xr:uid="{2F88C764-B182-4979-BC92-DA5005606CDB}"/>
    <cellStyle name="Percent 3 2 5 3" xfId="34559" xr:uid="{5BF70A33-C2B4-460E-B710-F8C998020D96}"/>
    <cellStyle name="Percent 3 2 5 4" xfId="34560" xr:uid="{24622045-589C-4705-B371-1B533086F9EA}"/>
    <cellStyle name="Percent 3 2 5 5" xfId="34561" xr:uid="{85D1B197-1F55-4FBB-A84E-E4B18FF9A381}"/>
    <cellStyle name="Percent 3 2 5 6" xfId="34562" xr:uid="{48186E2E-9B8D-402E-8B0E-2003E2C550E4}"/>
    <cellStyle name="Percent 3 2 6" xfId="34563" xr:uid="{A4EFAD1A-EAA8-4994-A452-256F9066153A}"/>
    <cellStyle name="Percent 3 2 6 2" xfId="34564" xr:uid="{8B2523A1-AD8F-4A6F-B348-5EB6A8567537}"/>
    <cellStyle name="Percent 3 2 6 3" xfId="34565" xr:uid="{E69797B3-688B-4EF2-AC71-5F97FD500B25}"/>
    <cellStyle name="Percent 3 2 6 4" xfId="34566" xr:uid="{20A61859-1142-4D00-9E8B-7598E38473A3}"/>
    <cellStyle name="Percent 3 2 7" xfId="34567" xr:uid="{114169FD-115E-4600-A2EB-B0E3883CB1EC}"/>
    <cellStyle name="Percent 3 2 7 2" xfId="34568" xr:uid="{928D4C6B-D443-4B33-9D50-08B9D8454132}"/>
    <cellStyle name="Percent 3 2 7 3" xfId="34569" xr:uid="{AD70458C-9A3D-449C-996D-0D8BB730B902}"/>
    <cellStyle name="Percent 3 2 7 4" xfId="34570" xr:uid="{7BD79AB6-7002-4955-9F02-F7FBDB87097F}"/>
    <cellStyle name="Percent 3 2 8" xfId="34571" xr:uid="{9C51D7EC-D1BA-48E8-B454-4947EF73B2D6}"/>
    <cellStyle name="Percent 3 2 9" xfId="34572" xr:uid="{D07BE2F4-1061-4F2E-8BD9-12446327AC82}"/>
    <cellStyle name="Percent 3 2 9 2" xfId="34573" xr:uid="{E3C444FA-B4D5-4C73-B083-865C18893C67}"/>
    <cellStyle name="Percent 3 20" xfId="34574" xr:uid="{61D16E74-9FC1-4365-A120-362B48D96EFB}"/>
    <cellStyle name="Percent 3 20 2" xfId="34575" xr:uid="{F6656BAE-D226-4C56-963B-08F69B9CD01F}"/>
    <cellStyle name="Percent 3 21" xfId="34576" xr:uid="{0D172BF9-9588-4419-AB64-C172DD254367}"/>
    <cellStyle name="Percent 3 21 2" xfId="34577" xr:uid="{53503460-8485-4A09-A182-AC983D80A968}"/>
    <cellStyle name="Percent 3 22" xfId="34578" xr:uid="{28DF8048-F1F0-4906-842C-E8D7420726D9}"/>
    <cellStyle name="Percent 3 23" xfId="34579" xr:uid="{941CBA06-3ABE-41E7-A95B-CE30A7EB4E2A}"/>
    <cellStyle name="Percent 3 24" xfId="34580" xr:uid="{5B00F21D-30B1-4353-BA10-75174B25DC72}"/>
    <cellStyle name="Percent 3 25" xfId="34581" xr:uid="{4DB87AC7-674B-41D7-B0F8-0A2658B0E477}"/>
    <cellStyle name="Percent 3 26" xfId="34582" xr:uid="{8CDC3D3E-7622-4D5C-A98F-CEE27D106418}"/>
    <cellStyle name="Percent 3 27" xfId="34583" xr:uid="{074CF85E-37AF-4DA2-BE64-294ACCFE6A7F}"/>
    <cellStyle name="Percent 3 28" xfId="34584" xr:uid="{DDF05255-8330-4E07-AEE7-3E4CC718D403}"/>
    <cellStyle name="Percent 3 3" xfId="34585" xr:uid="{588DFC07-0C0D-465D-BA2B-4905D3F8ABDE}"/>
    <cellStyle name="Percent 3 3 10" xfId="34586" xr:uid="{2EC2C709-8E4F-4B64-8967-4CB1BEB3AD08}"/>
    <cellStyle name="Percent 3 3 10 2" xfId="34587" xr:uid="{84EB91C5-4F83-4A53-9295-E9D415321E0E}"/>
    <cellStyle name="Percent 3 3 11" xfId="34588" xr:uid="{8A0090FC-0834-4132-A2B5-12A182292AE8}"/>
    <cellStyle name="Percent 3 3 12" xfId="34589" xr:uid="{4AB52701-3E4C-40A9-83C0-98891D63B8BC}"/>
    <cellStyle name="Percent 3 3 13" xfId="34590" xr:uid="{916519A7-114D-4860-8712-EE8ADD53181E}"/>
    <cellStyle name="Percent 3 3 14" xfId="34591" xr:uid="{273562C2-EAB9-423B-972B-EF4BD3E2F020}"/>
    <cellStyle name="Percent 3 3 15" xfId="34592" xr:uid="{3EC5E301-37FB-495C-A025-5DAC92DD7EF5}"/>
    <cellStyle name="Percent 3 3 2" xfId="34593" xr:uid="{C72D0AB6-7BF2-4B56-8186-EC26F51CDA45}"/>
    <cellStyle name="Percent 3 3 2 2" xfId="34594" xr:uid="{DC86DE6D-D39C-41BA-8B1E-B8E36367FBB1}"/>
    <cellStyle name="Percent 3 3 2 2 2" xfId="34595" xr:uid="{B875B1AD-1CBE-48C2-B14F-E42484275981}"/>
    <cellStyle name="Percent 3 3 2 2 3" xfId="34596" xr:uid="{7F037C83-3DD2-4C51-A97C-278A6FDD85A2}"/>
    <cellStyle name="Percent 3 3 2 3" xfId="34597" xr:uid="{9501F860-6496-4740-AB75-4F1ABA054546}"/>
    <cellStyle name="Percent 3 3 2 4" xfId="34598" xr:uid="{6002A55F-4606-41B4-B851-CF8B32C3DFD4}"/>
    <cellStyle name="Percent 3 3 2 5" xfId="34599" xr:uid="{96ADD825-CBF1-4431-9624-A1DD81CEBD4D}"/>
    <cellStyle name="Percent 3 3 3" xfId="34600" xr:uid="{122216B8-5B20-4B84-80DE-8C81891093CB}"/>
    <cellStyle name="Percent 3 3 3 2" xfId="34601" xr:uid="{6ABB6BF0-08D5-4422-9E2D-B26AD1BF164D}"/>
    <cellStyle name="Percent 3 3 3 2 2" xfId="34602" xr:uid="{75A3E7E3-C094-406A-B70B-360B3F700A57}"/>
    <cellStyle name="Percent 3 3 3 2 2 2" xfId="34603" xr:uid="{F7EE735B-D8B6-45D3-B379-83F41E1D1E86}"/>
    <cellStyle name="Percent 3 3 3 2 2 3" xfId="34604" xr:uid="{C1DEBDAC-8E71-415A-86F9-4B097DEFB51E}"/>
    <cellStyle name="Percent 3 3 3 2 3" xfId="34605" xr:uid="{E9C35B80-C0B7-453D-94B1-AEF811FB602E}"/>
    <cellStyle name="Percent 3 3 3 2 4" xfId="34606" xr:uid="{C27BE5E5-0D1E-430E-95AC-C9F6472B21B3}"/>
    <cellStyle name="Percent 3 3 3 2 5" xfId="34607" xr:uid="{19B2AF08-15DA-4002-B440-E14F6C3FB50D}"/>
    <cellStyle name="Percent 3 3 3 3" xfId="34608" xr:uid="{82EE6788-0EA3-4679-9AD1-190AD1D47839}"/>
    <cellStyle name="Percent 3 3 3 3 2" xfId="34609" xr:uid="{47F04C8B-7F18-48D1-93FA-4562D6D4C945}"/>
    <cellStyle name="Percent 3 3 3 3 2 2" xfId="34610" xr:uid="{D558F594-5039-4E09-996C-3650109C2518}"/>
    <cellStyle name="Percent 3 3 3 3 2 2 2" xfId="34611" xr:uid="{651BFA54-D2FC-4AC0-AFCD-5CA1BCC6D384}"/>
    <cellStyle name="Percent 3 3 3 3 2 2 3" xfId="34612" xr:uid="{2486A058-6A19-417B-9755-73C2A75D9505}"/>
    <cellStyle name="Percent 3 3 3 3 2 3" xfId="34613" xr:uid="{9C373BD4-5BFA-4154-B533-BE5078DA74F8}"/>
    <cellStyle name="Percent 3 3 3 3 2 4" xfId="34614" xr:uid="{4EE29CFA-7918-4C07-9926-AAA7B914341F}"/>
    <cellStyle name="Percent 3 3 3 3 2 5" xfId="34615" xr:uid="{AEF5620B-3E25-488D-A4D0-50EFA4A228C7}"/>
    <cellStyle name="Percent 3 3 3 3 3" xfId="34616" xr:uid="{9EDA59E9-5E82-4301-80AA-D1AEFF460BA9}"/>
    <cellStyle name="Percent 3 3 3 3 3 2" xfId="34617" xr:uid="{7BE51634-5FEC-4C73-9E9A-0CC635EE1BB0}"/>
    <cellStyle name="Percent 3 3 3 3 3 2 2" xfId="34618" xr:uid="{740E86ED-CA9F-4220-9FD6-C20755C07286}"/>
    <cellStyle name="Percent 3 3 3 3 3 2 3" xfId="34619" xr:uid="{6D4DFCC3-5493-4FFB-91DE-9D5AB6CBE9CA}"/>
    <cellStyle name="Percent 3 3 3 3 3 3" xfId="34620" xr:uid="{4DE3184E-ED36-457B-9FD9-DA0B507837B0}"/>
    <cellStyle name="Percent 3 3 3 3 3 4" xfId="34621" xr:uid="{5D785A4F-1D04-41C6-AAA3-A582E2812DD3}"/>
    <cellStyle name="Percent 3 3 3 3 3 5" xfId="34622" xr:uid="{6505E4FE-7859-4E33-807E-2CD1ED3D2E14}"/>
    <cellStyle name="Percent 3 3 3 3 4" xfId="34623" xr:uid="{BE04086D-3B8B-4759-A028-7BEB918A34E1}"/>
    <cellStyle name="Percent 3 3 3 3 4 2" xfId="34624" xr:uid="{F355411D-CA46-4B29-823B-EC00EF09AD50}"/>
    <cellStyle name="Percent 3 3 3 3 4 3" xfId="34625" xr:uid="{87B85534-62CA-4552-A438-3388383631F6}"/>
    <cellStyle name="Percent 3 3 3 3 5" xfId="34626" xr:uid="{C66F27EC-B72A-44A3-9EE8-D35A65D967CA}"/>
    <cellStyle name="Percent 3 3 3 3 6" xfId="34627" xr:uid="{B7388AF6-B732-485A-A9AD-7B3F48264D37}"/>
    <cellStyle name="Percent 3 3 3 3 7" xfId="34628" xr:uid="{2A01B94C-F158-4506-9EDD-0C5E79ACB829}"/>
    <cellStyle name="Percent 3 3 3 4" xfId="34629" xr:uid="{E82195CC-1585-493E-99ED-2B7829D8D9F2}"/>
    <cellStyle name="Percent 3 3 3 4 2" xfId="34630" xr:uid="{8913347E-1004-48AA-8D03-8F437A8EC2B3}"/>
    <cellStyle name="Percent 3 3 3 4 3" xfId="34631" xr:uid="{4B882BAB-D88E-4296-94F0-9EAD31D15673}"/>
    <cellStyle name="Percent 3 3 3 5" xfId="34632" xr:uid="{67CC899D-3631-4219-8C1E-935755675ACF}"/>
    <cellStyle name="Percent 3 3 3 6" xfId="34633" xr:uid="{BF2568CE-8084-4614-B7AB-3CDA03C53444}"/>
    <cellStyle name="Percent 3 3 3 7" xfId="34634" xr:uid="{E6A645A9-EDD5-4EC0-B957-422A51D2E83A}"/>
    <cellStyle name="Percent 3 3 4" xfId="34635" xr:uid="{BCF7E9D6-9261-4244-A9E0-74974547AA54}"/>
    <cellStyle name="Percent 3 3 4 2" xfId="34636" xr:uid="{4A95251F-A077-4441-BE57-907B537A1064}"/>
    <cellStyle name="Percent 3 3 4 2 2" xfId="34637" xr:uid="{7667D24A-46F1-4800-8781-6E7D558D51C4}"/>
    <cellStyle name="Percent 3 3 4 2 3" xfId="34638" xr:uid="{55A312D0-8093-4ED5-88DF-5275CE32E291}"/>
    <cellStyle name="Percent 3 3 4 3" xfId="34639" xr:uid="{B7969F6E-E506-4D28-8B92-B8115DA6463E}"/>
    <cellStyle name="Percent 3 3 4 4" xfId="34640" xr:uid="{557665E1-F729-458E-B839-DAA00C0DA9D1}"/>
    <cellStyle name="Percent 3 3 4 5" xfId="34641" xr:uid="{2B81D361-D4DA-4322-8BCF-746B4BD527F4}"/>
    <cellStyle name="Percent 3 3 4 6" xfId="34642" xr:uid="{62D1EE02-E017-40A3-BCBD-9FB5723A67D4}"/>
    <cellStyle name="Percent 3 3 5" xfId="34643" xr:uid="{CC4A448B-0E4A-4D6A-B410-13A07572245F}"/>
    <cellStyle name="Percent 3 3 5 2" xfId="34644" xr:uid="{EF179990-BA4F-4FED-AAD8-01A977CD9AD9}"/>
    <cellStyle name="Percent 3 3 5 2 2" xfId="34645" xr:uid="{A261393D-131B-402D-B23C-CBEF806F3A44}"/>
    <cellStyle name="Percent 3 3 5 2 3" xfId="34646" xr:uid="{45964E2C-18F5-4022-BCF5-A622ED48F4D2}"/>
    <cellStyle name="Percent 3 3 5 3" xfId="34647" xr:uid="{F12AE6D5-9A8A-4B6F-8989-3C4403F00B66}"/>
    <cellStyle name="Percent 3 3 5 4" xfId="34648" xr:uid="{82608797-63EB-4677-B60D-3B353CAD8CBB}"/>
    <cellStyle name="Percent 3 3 5 5" xfId="34649" xr:uid="{E12F82DC-F531-4F41-8EDE-67CF62D684F4}"/>
    <cellStyle name="Percent 3 3 6" xfId="34650" xr:uid="{5E30876A-1082-4D11-B791-6EDE43E6B3B0}"/>
    <cellStyle name="Percent 3 3 6 2" xfId="34651" xr:uid="{FAC0CFEF-7EE3-4776-A3B8-36FCCDCB0A80}"/>
    <cellStyle name="Percent 3 3 6 3" xfId="34652" xr:uid="{E1D994C5-DB59-4491-A2CB-A23B36E3A016}"/>
    <cellStyle name="Percent 3 3 6 4" xfId="34653" xr:uid="{6EF4F5C1-6F8E-4E13-A6E4-247E06069E8C}"/>
    <cellStyle name="Percent 3 3 7" xfId="34654" xr:uid="{3BED951D-66DC-4FD0-96FD-B0776DD89436}"/>
    <cellStyle name="Percent 3 3 8" xfId="34655" xr:uid="{AC90F059-AD0E-4B86-982D-F46C03341C00}"/>
    <cellStyle name="Percent 3 3 8 2" xfId="34656" xr:uid="{4EFF749B-676D-4539-942B-A42FD4946DB4}"/>
    <cellStyle name="Percent 3 3 9" xfId="34657" xr:uid="{D87D4CCA-3916-4D1A-9B7D-1FD2754638A0}"/>
    <cellStyle name="Percent 3 3 9 2" xfId="34658" xr:uid="{99FC99BA-6C98-430F-9859-FDC48F739829}"/>
    <cellStyle name="Percent 3 4" xfId="34659" xr:uid="{E2E383FB-A26C-45D7-8E8D-AAA041BF5253}"/>
    <cellStyle name="Percent 3 4 10" xfId="34660" xr:uid="{D2399F20-78A9-4FAE-B745-51EAF4961467}"/>
    <cellStyle name="Percent 3 4 11" xfId="34661" xr:uid="{F8C4F068-A78D-46E9-9B46-717E6720488A}"/>
    <cellStyle name="Percent 3 4 12" xfId="34662" xr:uid="{D7739594-BE4D-4AD6-9654-71F12672B43B}"/>
    <cellStyle name="Percent 3 4 13" xfId="34663" xr:uid="{BA3517C2-D4BE-4DCA-BD73-9F0A7C8AE7E9}"/>
    <cellStyle name="Percent 3 4 14" xfId="34664" xr:uid="{71F5AD53-83D6-44F8-A178-29B9DE0EE1DC}"/>
    <cellStyle name="Percent 3 4 15" xfId="34665" xr:uid="{065F47B6-700B-431F-879C-33DD785D6475}"/>
    <cellStyle name="Percent 3 4 2" xfId="34666" xr:uid="{2BA8BC1B-8A70-4E18-9FC4-55769B8B6914}"/>
    <cellStyle name="Percent 3 4 2 2" xfId="34667" xr:uid="{3E2C3619-8D2A-46DC-9D0A-DF79A869F322}"/>
    <cellStyle name="Percent 3 4 2 2 2" xfId="34668" xr:uid="{E4E996E3-C72D-49A1-87E3-E670AEF82B3E}"/>
    <cellStyle name="Percent 3 4 2 2 3" xfId="34669" xr:uid="{62D8A7F7-FA12-44EA-B7F0-DBFA66999824}"/>
    <cellStyle name="Percent 3 4 2 3" xfId="34670" xr:uid="{B52968FD-2D9C-42AE-96D2-531E5DC6E431}"/>
    <cellStyle name="Percent 3 4 2 4" xfId="34671" xr:uid="{82013242-6748-47BA-AD38-3088921C8AA3}"/>
    <cellStyle name="Percent 3 4 2 5" xfId="34672" xr:uid="{D8D8F55E-175F-4BF1-ACAB-D55F8A24012D}"/>
    <cellStyle name="Percent 3 4 3" xfId="34673" xr:uid="{394D7D11-3BF2-47F4-A9F0-0BD34E13ACB2}"/>
    <cellStyle name="Percent 3 4 3 2" xfId="34674" xr:uid="{0C5B04A0-F2D1-4C94-8013-0AF351E036A7}"/>
    <cellStyle name="Percent 3 4 3 2 2" xfId="34675" xr:uid="{E09311D3-5F79-4A27-BA38-722500DA2AA5}"/>
    <cellStyle name="Percent 3 4 3 2 3" xfId="34676" xr:uid="{D318BA02-B940-4083-A93F-223CBE914D55}"/>
    <cellStyle name="Percent 3 4 3 3" xfId="34677" xr:uid="{A7AD008C-6809-48E6-8E62-FAEFA1C8862E}"/>
    <cellStyle name="Percent 3 4 3 4" xfId="34678" xr:uid="{0DDBA757-A79A-4178-BD52-ACDE009F4F1A}"/>
    <cellStyle name="Percent 3 4 3 5" xfId="34679" xr:uid="{D9E922BA-7980-4ECA-ADFB-B3FB26498318}"/>
    <cellStyle name="Percent 3 4 4" xfId="34680" xr:uid="{056DCD0E-E683-4FB1-87EE-33201ABA9E3A}"/>
    <cellStyle name="Percent 3 4 4 2" xfId="34681" xr:uid="{7E871CBC-490E-4A40-B8D2-A753E219CF19}"/>
    <cellStyle name="Percent 3 4 4 3" xfId="34682" xr:uid="{F222656C-B12D-435B-B968-60D893C831E5}"/>
    <cellStyle name="Percent 3 4 4 4" xfId="34683" xr:uid="{99B8EF96-1E77-479F-8BCF-CF194CDBF74E}"/>
    <cellStyle name="Percent 3 4 5" xfId="34684" xr:uid="{5ECF5BB5-8A81-416F-A830-FE890E940656}"/>
    <cellStyle name="Percent 3 4 5 2" xfId="34685" xr:uid="{C5ADD684-503E-44BF-A646-00F70E0A7AD5}"/>
    <cellStyle name="Percent 3 4 6" xfId="34686" xr:uid="{60769185-5F6C-4DA8-8C35-FD5F6C9C20B0}"/>
    <cellStyle name="Percent 3 4 7" xfId="34687" xr:uid="{FCA755F4-8C3A-4F02-8FDA-292E8B8BA890}"/>
    <cellStyle name="Percent 3 4 7 2" xfId="34688" xr:uid="{E23AA4B8-C496-4747-93AD-ED52CFE3F821}"/>
    <cellStyle name="Percent 3 4 8" xfId="34689" xr:uid="{D6993FDC-E077-4648-BB7C-89685B98D46D}"/>
    <cellStyle name="Percent 3 4 9" xfId="34690" xr:uid="{1FA4983B-EB5D-4F13-8CE6-D67F0A28EAD5}"/>
    <cellStyle name="Percent 3 5" xfId="34691" xr:uid="{9BCF92FA-A59D-467A-AFB3-37C6C169CB38}"/>
    <cellStyle name="Percent 3 5 10" xfId="34692" xr:uid="{E8CB8671-B6E3-42E1-87D6-9578BBDB83B7}"/>
    <cellStyle name="Percent 3 5 11" xfId="34693" xr:uid="{20AE1BFF-EF27-4814-ABAC-FAEF02E4BA36}"/>
    <cellStyle name="Percent 3 5 12" xfId="34694" xr:uid="{8908EF5F-ABFB-4F37-9918-BB1EB1933978}"/>
    <cellStyle name="Percent 3 5 13" xfId="34695" xr:uid="{AA16624F-623C-4025-A04C-57EC261638A2}"/>
    <cellStyle name="Percent 3 5 14" xfId="34696" xr:uid="{3560902F-6BC0-4E7F-BD29-326066DA5B76}"/>
    <cellStyle name="Percent 3 5 15" xfId="34697" xr:uid="{6A3ECF59-1C9E-4904-8349-CC9C58499D4B}"/>
    <cellStyle name="Percent 3 5 16" xfId="34698" xr:uid="{5EDE54B9-2B58-49CE-88B1-86D29E57E660}"/>
    <cellStyle name="Percent 3 5 2" xfId="34699" xr:uid="{177DCF90-FF23-4245-A2B9-8AFCAE96FD05}"/>
    <cellStyle name="Percent 3 5 2 2" xfId="34700" xr:uid="{4F15582A-76C3-4E8E-9528-29F35B7D545F}"/>
    <cellStyle name="Percent 3 5 2 3" xfId="34701" xr:uid="{428902B6-A7BF-46A0-9C51-C2A9C1D8DEED}"/>
    <cellStyle name="Percent 3 5 2 4" xfId="34702" xr:uid="{6F1E494F-BBD7-4B61-9A1C-34A941D52DC1}"/>
    <cellStyle name="Percent 3 5 3" xfId="34703" xr:uid="{4E22E05C-DB5D-416F-9410-73B3E025838B}"/>
    <cellStyle name="Percent 3 5 3 2" xfId="34704" xr:uid="{C1A03B5D-08B2-4D2A-8CE1-DD322F551F90}"/>
    <cellStyle name="Percent 3 5 4" xfId="34705" xr:uid="{57FC149D-905A-4EA7-ACBA-183A19FA4009}"/>
    <cellStyle name="Percent 3 5 5" xfId="34706" xr:uid="{76DAE7C7-4041-4CD4-9BDD-CBBB4B19C2AD}"/>
    <cellStyle name="Percent 3 5 5 2" xfId="34707" xr:uid="{D8208576-DC8A-4389-A217-A678F3A4B963}"/>
    <cellStyle name="Percent 3 5 6" xfId="34708" xr:uid="{E5CBB243-9B8F-4DA0-8616-2046AAB2ED57}"/>
    <cellStyle name="Percent 3 5 6 2" xfId="34709" xr:uid="{4047ADDD-7E1F-43D2-BA75-FDE27454A0A5}"/>
    <cellStyle name="Percent 3 5 7" xfId="34710" xr:uid="{B7EA69C4-0068-49C9-A5E6-17195CF8A2CD}"/>
    <cellStyle name="Percent 3 5 8" xfId="34711" xr:uid="{1BCE8B78-5552-46C6-95D1-B596A22659D1}"/>
    <cellStyle name="Percent 3 5 9" xfId="34712" xr:uid="{0926C05A-D01F-4941-A308-410C40A31375}"/>
    <cellStyle name="Percent 3 6" xfId="34713" xr:uid="{47D33D07-C6C4-4675-A392-2A9E966C31F2}"/>
    <cellStyle name="Percent 3 6 10" xfId="34714" xr:uid="{47F57F87-70CE-419B-93C5-FF9772ADDF94}"/>
    <cellStyle name="Percent 3 6 11" xfId="34715" xr:uid="{C0267E79-1E54-40FA-843F-42599BFBA13C}"/>
    <cellStyle name="Percent 3 6 12" xfId="34716" xr:uid="{0F75363B-A2B0-4CDB-B333-C73065E80B87}"/>
    <cellStyle name="Percent 3 6 13" xfId="34717" xr:uid="{929686A6-282D-4A34-8FC8-DC346E6F5A7E}"/>
    <cellStyle name="Percent 3 6 14" xfId="34718" xr:uid="{2B026122-3286-43E0-B9E2-54ABB327C1E4}"/>
    <cellStyle name="Percent 3 6 15" xfId="34719" xr:uid="{14C6CCC0-1B3A-40D9-BBFB-B0EEC08F3885}"/>
    <cellStyle name="Percent 3 6 16" xfId="34720" xr:uid="{AB41DC67-52F9-4EBB-BF8B-9921C7284BB0}"/>
    <cellStyle name="Percent 3 6 2" xfId="34721" xr:uid="{9639AC4E-F042-4D4D-A6F2-C00DA72A522F}"/>
    <cellStyle name="Percent 3 6 2 2" xfId="34722" xr:uid="{4D275C76-7629-471A-B29C-B49F36DD7DC4}"/>
    <cellStyle name="Percent 3 6 2 3" xfId="34723" xr:uid="{ED4697F5-AC91-43B9-89D3-5C632AD5953A}"/>
    <cellStyle name="Percent 3 6 2 4" xfId="34724" xr:uid="{4C534653-FFF6-43D5-BD38-13429693BA9C}"/>
    <cellStyle name="Percent 3 6 3" xfId="34725" xr:uid="{0307E598-FBF3-4A1D-8764-E72A41F6A9CA}"/>
    <cellStyle name="Percent 3 6 3 2" xfId="34726" xr:uid="{8A42DAE9-6E7F-4D48-AB78-162744E01B17}"/>
    <cellStyle name="Percent 3 6 4" xfId="34727" xr:uid="{17612D1B-6001-4016-9750-9A5F6640C35B}"/>
    <cellStyle name="Percent 3 6 5" xfId="34728" xr:uid="{BB17F247-2939-4FEA-9826-AC094A2782D4}"/>
    <cellStyle name="Percent 3 6 5 2" xfId="34729" xr:uid="{FE81BDA6-81F8-4A18-9EC7-2B1557A04ABB}"/>
    <cellStyle name="Percent 3 6 6" xfId="34730" xr:uid="{257561F2-71C4-4A45-B2FF-B5F614DD90B7}"/>
    <cellStyle name="Percent 3 6 7" xfId="34731" xr:uid="{067094D3-364A-44C7-9D38-D00EFA6D4ACA}"/>
    <cellStyle name="Percent 3 6 8" xfId="34732" xr:uid="{5DAE3D32-CC2E-4FBF-87B1-E4179C53860D}"/>
    <cellStyle name="Percent 3 6 9" xfId="34733" xr:uid="{DB08944A-B12B-4E28-A456-17B6BB881158}"/>
    <cellStyle name="Percent 3 7" xfId="34734" xr:uid="{69C4BDDF-A346-40BB-8D0E-D3E2988503B0}"/>
    <cellStyle name="Percent 3 7 10" xfId="34735" xr:uid="{960CD72C-A333-4459-BB29-2F488F771588}"/>
    <cellStyle name="Percent 3 7 11" xfId="34736" xr:uid="{83C96062-2431-4F1C-9EC8-39B49C7AFF89}"/>
    <cellStyle name="Percent 3 7 12" xfId="34737" xr:uid="{72A9E465-C27D-4C3A-9862-CB6DB714D2E2}"/>
    <cellStyle name="Percent 3 7 13" xfId="34738" xr:uid="{F1CDE1C5-5D86-4C48-88F6-CF51DEF95285}"/>
    <cellStyle name="Percent 3 7 14" xfId="34739" xr:uid="{547262AF-C101-4F99-B921-2429F57EA42A}"/>
    <cellStyle name="Percent 3 7 15" xfId="34740" xr:uid="{AEF0DE0F-0241-4FFF-BB23-B6A9CB9A002D}"/>
    <cellStyle name="Percent 3 7 16" xfId="34741" xr:uid="{91216C9C-8D7A-45C2-BE2F-F0C2F9AC5D96}"/>
    <cellStyle name="Percent 3 7 2" xfId="34742" xr:uid="{2D5A9F85-1F56-43C9-8C2A-2E78885DB48F}"/>
    <cellStyle name="Percent 3 7 2 2" xfId="34743" xr:uid="{2D3065F1-B47E-4278-9127-7299759092C0}"/>
    <cellStyle name="Percent 3 7 2 3" xfId="34744" xr:uid="{741B8FDC-D2C1-4B98-946B-C90D75EFD522}"/>
    <cellStyle name="Percent 3 7 2 4" xfId="34745" xr:uid="{A38FAA06-0E66-4107-8E3A-1A2983514540}"/>
    <cellStyle name="Percent 3 7 3" xfId="34746" xr:uid="{A1D4F745-379D-4697-A318-0A8931E673B0}"/>
    <cellStyle name="Percent 3 7 3 2" xfId="34747" xr:uid="{65BC8004-7AED-4FC6-8722-1DFA635A7B41}"/>
    <cellStyle name="Percent 3 7 4" xfId="34748" xr:uid="{EF6F7849-E2BA-4227-82CF-60257EEAFDBE}"/>
    <cellStyle name="Percent 3 7 5" xfId="34749" xr:uid="{29377EB4-DFF1-482E-BE94-A0052D19ABA8}"/>
    <cellStyle name="Percent 3 7 5 2" xfId="34750" xr:uid="{4CC61C50-F742-4E68-9768-6E93554E05DE}"/>
    <cellStyle name="Percent 3 7 6" xfId="34751" xr:uid="{B93FB926-C243-4861-83E4-6DDBED6E5538}"/>
    <cellStyle name="Percent 3 7 7" xfId="34752" xr:uid="{9787DCAE-4B28-49B5-A6E5-0402308A1B5C}"/>
    <cellStyle name="Percent 3 7 8" xfId="34753" xr:uid="{AD2CEFD5-AE5E-434D-A149-D7D441907987}"/>
    <cellStyle name="Percent 3 7 9" xfId="34754" xr:uid="{434065D3-4C8C-49E9-A6EE-5BEE14ED1954}"/>
    <cellStyle name="Percent 3 8" xfId="34755" xr:uid="{30D63056-43F1-4659-BCF7-E76F85DA4888}"/>
    <cellStyle name="Percent 3 8 10" xfId="34756" xr:uid="{379E3B55-CC2D-4E43-9C64-9BED316A28B5}"/>
    <cellStyle name="Percent 3 8 11" xfId="34757" xr:uid="{3DC34F9E-A031-45DC-96C4-715E5417921E}"/>
    <cellStyle name="Percent 3 8 12" xfId="34758" xr:uid="{186FF272-5DE7-4D2A-A5C2-535D8601362E}"/>
    <cellStyle name="Percent 3 8 13" xfId="34759" xr:uid="{1134AB07-342C-4A17-865F-98A174B6E4C2}"/>
    <cellStyle name="Percent 3 8 14" xfId="34760" xr:uid="{21D789AB-9F25-472A-9D6F-30857179DABB}"/>
    <cellStyle name="Percent 3 8 15" xfId="34761" xr:uid="{516B386F-BBC9-413B-9CF8-0EA340722FBD}"/>
    <cellStyle name="Percent 3 8 16" xfId="34762" xr:uid="{7403C5F4-27A4-4C4B-B444-CDECF0BFC031}"/>
    <cellStyle name="Percent 3 8 2" xfId="34763" xr:uid="{E6464D0F-88F7-4BAC-A6F3-07659F42A07F}"/>
    <cellStyle name="Percent 3 8 2 2" xfId="34764" xr:uid="{2488E811-570E-430B-BCBE-60AAD06F5664}"/>
    <cellStyle name="Percent 3 8 3" xfId="34765" xr:uid="{51753E49-A2E4-408E-8E87-F4929FBEF599}"/>
    <cellStyle name="Percent 3 8 4" xfId="34766" xr:uid="{0520C0D9-334C-46CA-B774-D834A06445A3}"/>
    <cellStyle name="Percent 3 8 4 2" xfId="34767" xr:uid="{A166C4E0-8B91-45DE-8232-36FDB62F81F4}"/>
    <cellStyle name="Percent 3 8 5" xfId="34768" xr:uid="{4D01326B-D301-40AF-A440-AEB1D71867F1}"/>
    <cellStyle name="Percent 3 8 6" xfId="34769" xr:uid="{FA29CD30-3B6A-4C88-9C60-B21C66092717}"/>
    <cellStyle name="Percent 3 8 7" xfId="34770" xr:uid="{64A1C8E3-10E6-46A8-9171-8259CF03C324}"/>
    <cellStyle name="Percent 3 8 8" xfId="34771" xr:uid="{C5C8B16B-43B6-452E-BFF1-5A023F0BB214}"/>
    <cellStyle name="Percent 3 8 9" xfId="34772" xr:uid="{6D598725-495D-4408-9DAB-4940A3C5558E}"/>
    <cellStyle name="Percent 3 9" xfId="34773" xr:uid="{9BE0ECAB-57C9-414D-A9A8-637F0B329DE8}"/>
    <cellStyle name="Percent 3 9 10" xfId="34774" xr:uid="{F4196674-B908-4996-8110-56EA751C188C}"/>
    <cellStyle name="Percent 3 9 11" xfId="34775" xr:uid="{BD8AABC3-5B09-475E-AA05-DAEBD4154644}"/>
    <cellStyle name="Percent 3 9 12" xfId="34776" xr:uid="{7B8BEA8D-72A7-4E61-B7DE-848D20C6C7C5}"/>
    <cellStyle name="Percent 3 9 13" xfId="34777" xr:uid="{A5B031A3-1831-49CE-A719-8EF85F98A0E2}"/>
    <cellStyle name="Percent 3 9 14" xfId="34778" xr:uid="{8436401B-D243-46A5-BE82-0B23656D5E85}"/>
    <cellStyle name="Percent 3 9 15" xfId="34779" xr:uid="{3C157361-048B-425D-953B-715B28D8B648}"/>
    <cellStyle name="Percent 3 9 16" xfId="34780" xr:uid="{EFA57932-BEF4-43C6-8DEB-7782F0F20F68}"/>
    <cellStyle name="Percent 3 9 2" xfId="34781" xr:uid="{24352255-8FD5-4500-ACFA-C76979052CDF}"/>
    <cellStyle name="Percent 3 9 2 2" xfId="34782" xr:uid="{D6813132-AB51-48EA-82A8-1EF248218F8D}"/>
    <cellStyle name="Percent 3 9 3" xfId="34783" xr:uid="{43BD3A46-FF44-401D-AA62-91A78C50A4E8}"/>
    <cellStyle name="Percent 3 9 3 2" xfId="34784" xr:uid="{1A270259-66A8-48D0-815B-14C85D16E5A8}"/>
    <cellStyle name="Percent 3 9 4" xfId="34785" xr:uid="{C0846337-9371-46BD-A825-37EB2F9AD1F1}"/>
    <cellStyle name="Percent 3 9 5" xfId="34786" xr:uid="{57BE5575-CEE6-43C7-9E76-412E1952E9C7}"/>
    <cellStyle name="Percent 3 9 6" xfId="34787" xr:uid="{3D9C0ABE-A756-45B3-85CC-733E734A58D3}"/>
    <cellStyle name="Percent 3 9 7" xfId="34788" xr:uid="{2C85E265-A7CF-41F0-B4E9-BCD959D8E29E}"/>
    <cellStyle name="Percent 3 9 8" xfId="34789" xr:uid="{1D910637-BE71-4950-9F79-3F2DE0163DBE}"/>
    <cellStyle name="Percent 3 9 9" xfId="34790" xr:uid="{71FFF885-1551-43B1-88C2-74AC00C13081}"/>
    <cellStyle name="Percent 31" xfId="34791" xr:uid="{ACA09F01-D825-4436-B985-1E307D4A8F2A}"/>
    <cellStyle name="Percent 4" xfId="34792" xr:uid="{C0E79640-384A-4606-A9C5-8B8D3B67FDC2}"/>
    <cellStyle name="Percent 4 10" xfId="34793" xr:uid="{6CECDF1C-58FD-447C-908E-45C192593AB0}"/>
    <cellStyle name="Percent 4 10 2" xfId="34794" xr:uid="{87E13B1D-BB91-4106-B75D-09D050A2DCC1}"/>
    <cellStyle name="Percent 4 10 2 2" xfId="34795" xr:uid="{4332FB5D-B034-4114-82F7-EC65597BB384}"/>
    <cellStyle name="Percent 4 10 3" xfId="34796" xr:uid="{88FD00FD-C986-47F2-BC4C-AE272C788A57}"/>
    <cellStyle name="Percent 4 10 4" xfId="34797" xr:uid="{A9BFF63C-D803-494F-B205-BD6E2A036D80}"/>
    <cellStyle name="Percent 4 11" xfId="34798" xr:uid="{2255C1C1-1E3A-416B-95A6-108C012A4C46}"/>
    <cellStyle name="Percent 4 11 2" xfId="34799" xr:uid="{7AC279AD-DB31-494D-AB45-94D0B97DE9F6}"/>
    <cellStyle name="Percent 4 11 2 2" xfId="34800" xr:uid="{C0DC82AB-767D-459F-9A03-EFA33CC5C209}"/>
    <cellStyle name="Percent 4 11 3" xfId="34801" xr:uid="{7A2DFDA3-B279-4ABB-82E7-B967A1BBB25A}"/>
    <cellStyle name="Percent 4 11 4" xfId="34802" xr:uid="{F33B99B6-2989-4456-AA3F-B75A003F0910}"/>
    <cellStyle name="Percent 4 12" xfId="34803" xr:uid="{3B55B5F1-5AAE-4C5F-8326-F4E0CCC6A595}"/>
    <cellStyle name="Percent 4 12 2" xfId="34804" xr:uid="{4FD0B20F-2C54-4A3B-9231-A3B3FCB06F40}"/>
    <cellStyle name="Percent 4 13" xfId="34805" xr:uid="{A378B282-B71B-46F2-975B-5E8F317C2E82}"/>
    <cellStyle name="Percent 4 13 2" xfId="34806" xr:uid="{F1B17128-4E24-4CF4-A819-EC6331E9A4EA}"/>
    <cellStyle name="Percent 4 14" xfId="34807" xr:uid="{7B305779-3DE3-413C-A3E4-1A35B805A682}"/>
    <cellStyle name="Percent 4 14 2" xfId="34808" xr:uid="{3A55F0FD-E333-4A5D-85C7-67F49CE102E5}"/>
    <cellStyle name="Percent 4 14 3" xfId="34809" xr:uid="{DD34386F-0DB3-49AC-9C26-C1C54219E5DB}"/>
    <cellStyle name="Percent 4 15" xfId="34810" xr:uid="{0204D42C-3584-44D6-840E-889686A14D48}"/>
    <cellStyle name="Percent 4 15 2" xfId="34811" xr:uid="{3119D9D8-089B-42A6-A0F3-015CE9310B91}"/>
    <cellStyle name="Percent 4 15 3" xfId="34812" xr:uid="{38651B1E-32F6-4529-B9EB-06D75850BB5D}"/>
    <cellStyle name="Percent 4 15 4" xfId="34813" xr:uid="{B6D68482-7255-44AA-A3EF-1301DF74AEB0}"/>
    <cellStyle name="Percent 4 16" xfId="34814" xr:uid="{6361C280-B16E-4E9E-A59B-4EAFADAC98B3}"/>
    <cellStyle name="Percent 4 16 2" xfId="34815" xr:uid="{A8F62CFA-81EF-49E1-9612-0FA577725F5F}"/>
    <cellStyle name="Percent 4 16 3" xfId="34816" xr:uid="{727B8B5D-75D5-43B3-ABF5-01B4DA119726}"/>
    <cellStyle name="Percent 4 16 4" xfId="34817" xr:uid="{DFF72D62-8BD5-46C4-99D7-3F3250D8FF2B}"/>
    <cellStyle name="Percent 4 17" xfId="34818" xr:uid="{8043BACF-7385-4D22-80EF-FAF18B450452}"/>
    <cellStyle name="Percent 4 17 2" xfId="34819" xr:uid="{104477BB-871E-492E-9CA8-DB13373F36DF}"/>
    <cellStyle name="Percent 4 17 3" xfId="34820" xr:uid="{ED4FCE4A-966E-4E6D-8D86-759C60F01BAE}"/>
    <cellStyle name="Percent 4 17 4" xfId="34821" xr:uid="{5E3E6307-BAE1-41A1-933A-A1F7414358CD}"/>
    <cellStyle name="Percent 4 18" xfId="34822" xr:uid="{4C7E673C-41C7-4591-ACFC-505C315647FD}"/>
    <cellStyle name="Percent 4 18 2" xfId="34823" xr:uid="{2454CF8D-7CED-44D1-8F9E-60B5EF7B6E16}"/>
    <cellStyle name="Percent 4 18 3" xfId="34824" xr:uid="{F1CA3716-881C-4C78-9B18-98A61D1E4FD4}"/>
    <cellStyle name="Percent 4 18 4" xfId="34825" xr:uid="{9C1F4780-1638-402C-B55A-ED343CA114E2}"/>
    <cellStyle name="Percent 4 19" xfId="34826" xr:uid="{CBA0230A-8C86-47FD-9BA9-E9F255AA40B3}"/>
    <cellStyle name="Percent 4 19 2" xfId="34827" xr:uid="{0D1A6F6E-3180-4A4C-8E1A-3C13C66B1F8E}"/>
    <cellStyle name="Percent 4 19 3" xfId="34828" xr:uid="{83E3EC69-6639-4241-99E1-22A73D6A72CA}"/>
    <cellStyle name="Percent 4 19 4" xfId="34829" xr:uid="{7A3FD2EF-D1F3-4767-8CC1-E6B15D183B93}"/>
    <cellStyle name="Percent 4 2" xfId="34830" xr:uid="{73E33D9F-C96C-44C8-A0FB-1126450B59FA}"/>
    <cellStyle name="Percent 4 2 10" xfId="34831" xr:uid="{A5C8CA8B-01F4-4D8F-BBD4-B34FD90E0209}"/>
    <cellStyle name="Percent 4 2 11" xfId="34832" xr:uid="{DDCFA57B-6195-4259-BECF-B7641E9F180A}"/>
    <cellStyle name="Percent 4 2 12" xfId="34833" xr:uid="{C23D2493-E672-4B3E-A69A-94242272329C}"/>
    <cellStyle name="Percent 4 2 2" xfId="34834" xr:uid="{67F5B02D-A87B-43D0-99D4-21F84B52D1F3}"/>
    <cellStyle name="Percent 4 2 2 2" xfId="34835" xr:uid="{0E57C71E-230F-4C26-9207-8018C4978A3D}"/>
    <cellStyle name="Percent 4 2 2 2 2" xfId="34836" xr:uid="{A4CA466F-B2DF-4EF4-ADE3-4EFA1AEE06DA}"/>
    <cellStyle name="Percent 4 2 2 2 3" xfId="34837" xr:uid="{72CAFD3A-3FBE-4F5E-BD47-E872E14F4E54}"/>
    <cellStyle name="Percent 4 2 2 2 4" xfId="34838" xr:uid="{8E12028D-C1C9-462C-8AF3-D77261A3B990}"/>
    <cellStyle name="Percent 4 2 2 3" xfId="34839" xr:uid="{8AF603AB-7CFC-4CAE-8CBC-F2085AF08C15}"/>
    <cellStyle name="Percent 4 2 2 4" xfId="34840" xr:uid="{23E3F50F-DA81-45DD-9172-2E98F535B09F}"/>
    <cellStyle name="Percent 4 2 2 5" xfId="34841" xr:uid="{034A0334-74D6-4927-BC51-3EF7738C6736}"/>
    <cellStyle name="Percent 4 2 3" xfId="34842" xr:uid="{79E99AE9-72FE-4392-ABEC-8F721F754254}"/>
    <cellStyle name="Percent 4 2 3 2" xfId="34843" xr:uid="{8EAC94B6-6F68-4685-9AEB-3DEC4C671112}"/>
    <cellStyle name="Percent 4 2 3 2 2" xfId="34844" xr:uid="{33607B1C-EA30-49F7-970B-3F0CE0269F9C}"/>
    <cellStyle name="Percent 4 2 3 2 3" xfId="34845" xr:uid="{28135F99-D612-460E-8E98-B75A88EB0DB0}"/>
    <cellStyle name="Percent 4 2 3 2 4" xfId="34846" xr:uid="{00B3B50B-B047-4C08-AD9D-C6CD241D98BB}"/>
    <cellStyle name="Percent 4 2 3 3" xfId="34847" xr:uid="{EE2EBFB7-BC88-44A4-9BDE-EC3AB0B1E6D3}"/>
    <cellStyle name="Percent 4 2 3 4" xfId="34848" xr:uid="{BCC378FD-CF3F-4101-8FE2-0C0FA6451667}"/>
    <cellStyle name="Percent 4 2 3 5" xfId="34849" xr:uid="{E78B1977-6BF2-4EDE-A008-2456865B6F85}"/>
    <cellStyle name="Percent 4 2 4" xfId="34850" xr:uid="{E103F696-3682-42EF-BF7B-736DFF3FB2D2}"/>
    <cellStyle name="Percent 4 2 4 2" xfId="34851" xr:uid="{B7B0B239-D2B6-4EAA-A9A8-1FA217DC77B1}"/>
    <cellStyle name="Percent 4 2 4 2 2" xfId="34852" xr:uid="{E81A79D3-5F18-4DC2-B7DF-E27418200EFB}"/>
    <cellStyle name="Percent 4 2 4 3" xfId="34853" xr:uid="{2594C79A-57A9-4657-9375-08A1B6739CD7}"/>
    <cellStyle name="Percent 4 2 4 4" xfId="34854" xr:uid="{06A0B3B5-61C0-4FF6-8429-B28D7729F9CA}"/>
    <cellStyle name="Percent 4 2 5" xfId="34855" xr:uid="{449A14AF-2B64-4EC2-B953-969324539CFF}"/>
    <cellStyle name="Percent 4 2 5 2" xfId="34856" xr:uid="{9EB26323-709D-4C45-9E7F-E4EDCF1B1BA8}"/>
    <cellStyle name="Percent 4 2 6" xfId="34857" xr:uid="{34A13DCE-CAC0-4A39-BC76-F7D4677BDE6D}"/>
    <cellStyle name="Percent 4 2 6 2" xfId="34858" xr:uid="{866ACB10-F2AD-412B-923C-E9EA48BDF3A3}"/>
    <cellStyle name="Percent 4 2 7" xfId="34859" xr:uid="{441A5D25-625C-423F-A793-0F006A9B2CAF}"/>
    <cellStyle name="Percent 4 2 7 2" xfId="34860" xr:uid="{4DE866A9-CC1C-46D5-9803-157425133B76}"/>
    <cellStyle name="Percent 4 2 8" xfId="34861" xr:uid="{726C3121-34F6-4C26-A7C5-F364D3589896}"/>
    <cellStyle name="Percent 4 2 8 2" xfId="34862" xr:uid="{C3FC5981-6006-4743-A7EA-D6C82E97BDA6}"/>
    <cellStyle name="Percent 4 2 9" xfId="34863" xr:uid="{59869875-9300-447C-9368-7DE487DBC21E}"/>
    <cellStyle name="Percent 4 2 9 2" xfId="34864" xr:uid="{3A8D0EDB-E1A9-422F-9CE3-17B1E4F6DDEC}"/>
    <cellStyle name="Percent 4 20" xfId="34865" xr:uid="{BD82BC68-B1D7-4F4E-AD8B-C26A4962794E}"/>
    <cellStyle name="Percent 4 21" xfId="34866" xr:uid="{71E35425-78E9-4426-A881-538C54BBA1FA}"/>
    <cellStyle name="Percent 4 21 2" xfId="34867" xr:uid="{B158C6B3-EA9B-419F-AFE3-3FD53B3EFE04}"/>
    <cellStyle name="Percent 4 21 3" xfId="34868" xr:uid="{0B822B78-0A53-4AAE-A646-0223944EAB00}"/>
    <cellStyle name="Percent 4 21 4" xfId="34869" xr:uid="{445F019B-EFF1-492C-922C-3D4F5A76E955}"/>
    <cellStyle name="Percent 4 22" xfId="34870" xr:uid="{587E4CD2-7F4D-4068-A8D9-5796DFCB4961}"/>
    <cellStyle name="Percent 4 23" xfId="34871" xr:uid="{943180EF-F0E2-4520-AE20-83DDE13D5ADE}"/>
    <cellStyle name="Percent 4 24" xfId="34872" xr:uid="{5547BE09-10F9-497F-99B8-6C786AECD055}"/>
    <cellStyle name="Percent 4 25" xfId="34873" xr:uid="{06D0C281-01BF-468A-960F-84F993528C8B}"/>
    <cellStyle name="Percent 4 26" xfId="34874" xr:uid="{BF018D32-6363-4C96-9CBE-912E714CF025}"/>
    <cellStyle name="Percent 4 27" xfId="34875" xr:uid="{42455751-B56B-4159-8913-2EB416CAE64E}"/>
    <cellStyle name="Percent 4 28" xfId="34876" xr:uid="{8A7F025E-696A-4D66-9753-44B6B5887EFA}"/>
    <cellStyle name="Percent 4 29" xfId="34877" xr:uid="{2B804EA2-FD3F-427C-BF68-8AF445786E91}"/>
    <cellStyle name="Percent 4 29 2" xfId="34878" xr:uid="{41807E84-F166-4C96-9D13-2C6E2A0CAC83}"/>
    <cellStyle name="Percent 4 3" xfId="34879" xr:uid="{A11FF5F4-19E9-4896-8E47-E847C3695375}"/>
    <cellStyle name="Percent 4 3 10" xfId="34880" xr:uid="{AF66E551-9B10-4A13-840F-31FDFED6649C}"/>
    <cellStyle name="Percent 4 3 11" xfId="34881" xr:uid="{DECCAB82-A626-4ADF-A90E-F8D0C1C74161}"/>
    <cellStyle name="Percent 4 3 2" xfId="34882" xr:uid="{FA0A342E-FCB7-4AF4-A405-1EAEA2E4A333}"/>
    <cellStyle name="Percent 4 3 2 2" xfId="34883" xr:uid="{43EDC384-BE78-4B15-B67E-DCB559A29007}"/>
    <cellStyle name="Percent 4 3 2 2 2" xfId="34884" xr:uid="{74CDEA54-283C-489B-9760-737B920EF70A}"/>
    <cellStyle name="Percent 4 3 2 3" xfId="34885" xr:uid="{4B75470B-C7D3-4F95-A419-251569E1184E}"/>
    <cellStyle name="Percent 4 3 2 4" xfId="34886" xr:uid="{8E215486-BF8E-45CC-B314-3FFED20028A0}"/>
    <cellStyle name="Percent 4 3 3" xfId="34887" xr:uid="{891916F3-7585-45F3-8AAB-A8FAAABB5B36}"/>
    <cellStyle name="Percent 4 3 3 2" xfId="34888" xr:uid="{410E9407-BF22-43D9-97FE-0CB8CAD0C5EF}"/>
    <cellStyle name="Percent 4 3 4" xfId="34889" xr:uid="{3FC4B58B-5C5B-49A9-8696-32D4BC5D097B}"/>
    <cellStyle name="Percent 4 3 4 2" xfId="34890" xr:uid="{D85256E6-F18A-4F7C-9F09-6C53CC83B6B0}"/>
    <cellStyle name="Percent 4 3 5" xfId="34891" xr:uid="{86899ADC-BB7E-4342-B687-647F9D06DC54}"/>
    <cellStyle name="Percent 4 3 5 2" xfId="34892" xr:uid="{B9BB7F08-BD2C-4E10-95F4-BA1F518656BC}"/>
    <cellStyle name="Percent 4 3 6" xfId="34893" xr:uid="{91F61D3A-8DF4-4097-8960-F116778FB89B}"/>
    <cellStyle name="Percent 4 3 6 2" xfId="34894" xr:uid="{B135E29E-B5D7-4468-84C4-D106002E2121}"/>
    <cellStyle name="Percent 4 3 7" xfId="34895" xr:uid="{E8C194F0-7822-48B6-90F8-A02777FD4AA1}"/>
    <cellStyle name="Percent 4 3 7 2" xfId="34896" xr:uid="{B6817524-9BC9-49CF-BD83-13E2A5836207}"/>
    <cellStyle name="Percent 4 3 8" xfId="34897" xr:uid="{CB17CB37-AF21-4B46-8964-F74E37F655EB}"/>
    <cellStyle name="Percent 4 3 8 2" xfId="34898" xr:uid="{F70CE401-12AA-4D1F-ADAB-D8ADDF4AB0E3}"/>
    <cellStyle name="Percent 4 3 9" xfId="34899" xr:uid="{7DA4FA52-B6CC-4342-96C4-0867F4C19237}"/>
    <cellStyle name="Percent 4 3 9 2" xfId="34900" xr:uid="{0C274A7B-C4FA-4D7A-BFF2-562A7C2F56B8}"/>
    <cellStyle name="Percent 4 30" xfId="34901" xr:uid="{4F8211E2-2492-4480-BB8D-D88F24C90F6F}"/>
    <cellStyle name="Percent 4 31" xfId="34902" xr:uid="{100E604E-DBBD-44E1-8BFB-D5C1BEB9E910}"/>
    <cellStyle name="Percent 4 4" xfId="34903" xr:uid="{7DAF50B7-9A49-4F45-8728-96377D8E722A}"/>
    <cellStyle name="Percent 4 4 10" xfId="34904" xr:uid="{D7214657-61DD-49AB-B24E-BD0F2709CD7B}"/>
    <cellStyle name="Percent 4 4 11" xfId="34905" xr:uid="{92B5DA58-B9E3-4707-ABA6-51E48E50A2FB}"/>
    <cellStyle name="Percent 4 4 12" xfId="34906" xr:uid="{81BA996B-2D9E-4AC6-9EFF-2543C09F499D}"/>
    <cellStyle name="Percent 4 4 2" xfId="34907" xr:uid="{3DC23875-2662-470A-B9CE-E3EF9D465D25}"/>
    <cellStyle name="Percent 4 4 2 2" xfId="34908" xr:uid="{330B98C8-F8BD-482D-8D46-D2E68946467C}"/>
    <cellStyle name="Percent 4 4 2 2 2" xfId="34909" xr:uid="{1E23C706-0D60-488E-9BA6-501EEECD943F}"/>
    <cellStyle name="Percent 4 4 2 3" xfId="34910" xr:uid="{797679BE-C33F-4B88-BDAE-D8993C7EB09B}"/>
    <cellStyle name="Percent 4 4 2 4" xfId="34911" xr:uid="{F5E40C6A-F92B-4880-BB97-25CC0669C369}"/>
    <cellStyle name="Percent 4 4 3" xfId="34912" xr:uid="{6B3D5DDA-CB45-41FA-AB14-6D525DE32931}"/>
    <cellStyle name="Percent 4 4 3 2" xfId="34913" xr:uid="{01B6DE32-DF3A-4E4C-8FFD-384244658A66}"/>
    <cellStyle name="Percent 4 4 4" xfId="34914" xr:uid="{B2BE33D5-CF31-466A-86B3-9215411BAC97}"/>
    <cellStyle name="Percent 4 4 4 2" xfId="34915" xr:uid="{5CCE810F-D2E5-4177-9AC5-8E0358B66AE8}"/>
    <cellStyle name="Percent 4 4 5" xfId="34916" xr:uid="{BCB241C4-DEEC-43A6-A792-1E903476F169}"/>
    <cellStyle name="Percent 4 4 5 2" xfId="34917" xr:uid="{63ACAEFB-4556-437A-AC93-5EF1201525CD}"/>
    <cellStyle name="Percent 4 4 6" xfId="34918" xr:uid="{CAAECB79-1578-4EA9-BFC7-EF86CC22A4A6}"/>
    <cellStyle name="Percent 4 4 6 2" xfId="34919" xr:uid="{861C2806-8126-4154-857C-ACF52B26516A}"/>
    <cellStyle name="Percent 4 4 7" xfId="34920" xr:uid="{0DE43C93-8992-4032-9D4B-52648CF8524E}"/>
    <cellStyle name="Percent 4 4 7 2" xfId="34921" xr:uid="{1C86ABB3-91AE-4C06-959B-CAB47E8705D0}"/>
    <cellStyle name="Percent 4 4 8" xfId="34922" xr:uid="{8417F595-DF29-4495-BB75-1F1AEC07DD7E}"/>
    <cellStyle name="Percent 4 4 8 2" xfId="34923" xr:uid="{42180EF4-941E-4260-A5CF-B600F2EB4B1A}"/>
    <cellStyle name="Percent 4 4 9" xfId="34924" xr:uid="{156D7162-BC06-4D07-8B6A-FAF8571B842C}"/>
    <cellStyle name="Percent 4 4 9 2" xfId="34925" xr:uid="{B58773FC-9F96-4E31-A6D8-15ABB7E55C47}"/>
    <cellStyle name="Percent 4 5" xfId="34926" xr:uid="{D6547D34-D598-441A-B3FC-1504B454FDF8}"/>
    <cellStyle name="Percent 4 5 10" xfId="34927" xr:uid="{454A0DE2-2637-4088-9026-C3FAAF3BFBF1}"/>
    <cellStyle name="Percent 4 5 11" xfId="34928" xr:uid="{D31EBA91-6E94-4F76-A747-B1D6F7A8DD1F}"/>
    <cellStyle name="Percent 4 5 12" xfId="34929" xr:uid="{9CA90601-FAA5-41D9-8581-1BAD018D7BEC}"/>
    <cellStyle name="Percent 4 5 2" xfId="34930" xr:uid="{E6AEBBD3-39C7-4557-9BC9-1F0D22E2565A}"/>
    <cellStyle name="Percent 4 5 2 2" xfId="34931" xr:uid="{04B3E3D5-4ECD-4D9A-8FE1-AF9979DB3C45}"/>
    <cellStyle name="Percent 4 5 2 2 2" xfId="34932" xr:uid="{AA1FB288-9827-4F69-AFBC-95844EFCE10F}"/>
    <cellStyle name="Percent 4 5 2 3" xfId="34933" xr:uid="{2EE71F00-79F5-4FD4-B628-45E41662C57B}"/>
    <cellStyle name="Percent 4 5 2 4" xfId="34934" xr:uid="{DC8FAD49-1B49-404D-A0A5-FE1FBF4A5AF8}"/>
    <cellStyle name="Percent 4 5 3" xfId="34935" xr:uid="{CF8DDF2E-3733-4861-BC18-79D2E0B5D32C}"/>
    <cellStyle name="Percent 4 5 3 2" xfId="34936" xr:uid="{063F58AB-D88D-4D42-AE21-069BAD1043D0}"/>
    <cellStyle name="Percent 4 5 4" xfId="34937" xr:uid="{5C501D1F-E8E6-480B-9A52-BF1B0F224939}"/>
    <cellStyle name="Percent 4 5 4 2" xfId="34938" xr:uid="{E293653D-44B6-4377-A97C-E2EDE978B014}"/>
    <cellStyle name="Percent 4 5 5" xfId="34939" xr:uid="{8F65074B-80B3-43B6-9DB5-89138DEF70D9}"/>
    <cellStyle name="Percent 4 5 5 2" xfId="34940" xr:uid="{4AD14319-1B91-4D83-B76E-C95979161DB3}"/>
    <cellStyle name="Percent 4 5 6" xfId="34941" xr:uid="{48F6F9A9-BD03-402A-8BE6-C929A21A8F04}"/>
    <cellStyle name="Percent 4 5 6 2" xfId="34942" xr:uid="{41DB9D41-4D6B-4920-B227-9B61E6D0C488}"/>
    <cellStyle name="Percent 4 5 7" xfId="34943" xr:uid="{4C9D6476-CA02-44A3-9726-BEC67A0AF3B4}"/>
    <cellStyle name="Percent 4 5 7 2" xfId="34944" xr:uid="{F69C58B0-DDD9-42F9-BA14-7C08A91263BE}"/>
    <cellStyle name="Percent 4 5 8" xfId="34945" xr:uid="{070ACE54-E60D-4AE7-A951-F69FFB63EEB1}"/>
    <cellStyle name="Percent 4 5 8 2" xfId="34946" xr:uid="{B3CEB6B4-44B0-406F-B68A-F1C76D8046EE}"/>
    <cellStyle name="Percent 4 5 9" xfId="34947" xr:uid="{B89DF825-EDD1-479A-AF6F-19C59E31C63F}"/>
    <cellStyle name="Percent 4 5 9 2" xfId="34948" xr:uid="{5D7837E8-FAA1-4C2B-B3E9-095AEBE2A6C2}"/>
    <cellStyle name="Percent 4 6" xfId="34949" xr:uid="{B4A59E14-871C-46ED-ABD7-EE4B0EEC7008}"/>
    <cellStyle name="Percent 4 6 10" xfId="34950" xr:uid="{A65042A3-E129-42BA-84E0-2EC7A337CD84}"/>
    <cellStyle name="Percent 4 6 11" xfId="34951" xr:uid="{1C0C629F-86DC-420B-9B62-337EE3F25DAE}"/>
    <cellStyle name="Percent 4 6 12" xfId="34952" xr:uid="{45BF027C-1335-4135-A981-C3ED45A3F17F}"/>
    <cellStyle name="Percent 4 6 2" xfId="34953" xr:uid="{488FB975-AECC-4E08-A0F0-448A4A34844D}"/>
    <cellStyle name="Percent 4 6 2 2" xfId="34954" xr:uid="{3CA1E313-D911-4A8D-A0C2-DC1EF76A3E2B}"/>
    <cellStyle name="Percent 4 6 3" xfId="34955" xr:uid="{D125FE97-E8C5-4A25-8679-9FAA7BFC5259}"/>
    <cellStyle name="Percent 4 6 3 2" xfId="34956" xr:uid="{AEE15D70-EAAC-424F-A45F-1B0514244971}"/>
    <cellStyle name="Percent 4 6 4" xfId="34957" xr:uid="{CCFE88C1-819E-4556-8A0A-66F6338957B8}"/>
    <cellStyle name="Percent 4 6 4 2" xfId="34958" xr:uid="{0EFD2061-3E60-403A-8527-EE86495600A6}"/>
    <cellStyle name="Percent 4 6 5" xfId="34959" xr:uid="{5CC15569-A122-4529-9132-BD917AB5F6DC}"/>
    <cellStyle name="Percent 4 6 5 2" xfId="34960" xr:uid="{3DF19D8D-C342-47E7-8797-140E132268D9}"/>
    <cellStyle name="Percent 4 6 6" xfId="34961" xr:uid="{A077004A-6434-4E76-9B44-116DE4D04D09}"/>
    <cellStyle name="Percent 4 6 6 2" xfId="34962" xr:uid="{390FCD3B-7693-48AD-BBB8-C6331C3D629C}"/>
    <cellStyle name="Percent 4 6 7" xfId="34963" xr:uid="{FFC242EE-3FEA-4271-9AAC-5F15938209BF}"/>
    <cellStyle name="Percent 4 6 7 2" xfId="34964" xr:uid="{D077A229-7F61-4E85-983B-0E916050BDC3}"/>
    <cellStyle name="Percent 4 6 8" xfId="34965" xr:uid="{26C34B15-CDCA-418D-BE41-54F274F1077B}"/>
    <cellStyle name="Percent 4 6 8 2" xfId="34966" xr:uid="{B6BF634F-89C8-43F9-A346-9985E6BAC053}"/>
    <cellStyle name="Percent 4 6 9" xfId="34967" xr:uid="{A621A40F-F64E-4AEE-945B-E72E2BF80DAF}"/>
    <cellStyle name="Percent 4 6 9 2" xfId="34968" xr:uid="{BAB978D9-4322-4C84-9B5C-AC1AFED929A5}"/>
    <cellStyle name="Percent 4 7" xfId="34969" xr:uid="{9F7D1383-4B40-4AC2-9390-2AF39D82FF74}"/>
    <cellStyle name="Percent 4 7 2" xfId="34970" xr:uid="{61C8FA55-3BE7-4651-8F39-2B2A60A83DD3}"/>
    <cellStyle name="Percent 4 7 2 2" xfId="34971" xr:uid="{CB26813E-BF6B-4042-9AA8-537EE1B72C42}"/>
    <cellStyle name="Percent 4 7 3" xfId="34972" xr:uid="{18A3A332-DF56-466F-88F1-9BD75FDA2332}"/>
    <cellStyle name="Percent 4 7 4" xfId="34973" xr:uid="{9299B5C2-DCD9-40E4-9EFB-858752041A72}"/>
    <cellStyle name="Percent 4 8" xfId="34974" xr:uid="{DA7EDF7A-2704-43B4-B305-6881AA78FDE4}"/>
    <cellStyle name="Percent 4 8 2" xfId="34975" xr:uid="{3DA5224C-E5A8-4AA0-A2DA-AD0DC70C2661}"/>
    <cellStyle name="Percent 4 8 2 2" xfId="34976" xr:uid="{64AEE653-09A1-4635-90F4-421582EC2BB7}"/>
    <cellStyle name="Percent 4 8 3" xfId="34977" xr:uid="{0D41E279-3A0A-4957-8B05-673C19354EC4}"/>
    <cellStyle name="Percent 4 8 4" xfId="34978" xr:uid="{696573AC-5C41-4C04-9C37-A5A390D99025}"/>
    <cellStyle name="Percent 4 9" xfId="34979" xr:uid="{C6119B4A-58D5-476A-8682-000712A56645}"/>
    <cellStyle name="Percent 4 9 2" xfId="34980" xr:uid="{B6BE6D3B-009B-4B38-A0A1-AE92FD834DD7}"/>
    <cellStyle name="Percent 4 9 2 2" xfId="34981" xr:uid="{67592F45-BC9C-4214-8722-A9EB740D3F82}"/>
    <cellStyle name="Percent 4 9 3" xfId="34982" xr:uid="{052F877E-06C7-4D70-B5F8-A8172BB143E8}"/>
    <cellStyle name="Percent 4 9 4" xfId="34983" xr:uid="{B21F1480-152E-4ABE-AA86-50BC4A445932}"/>
    <cellStyle name="Percent 5" xfId="34984" xr:uid="{8EA9A255-6893-4448-8649-BA8AF012D7BA}"/>
    <cellStyle name="Percent 5 10" xfId="34985" xr:uid="{AEF4C080-11D1-4086-A75F-6A9B9EF243FC}"/>
    <cellStyle name="Percent 5 11" xfId="34986" xr:uid="{3CB1AEA4-2800-41A3-9850-2ECD54D30934}"/>
    <cellStyle name="Percent 5 11 2" xfId="34987" xr:uid="{5687CFD0-2EEC-4B8A-B0E1-D3D8C2FF1796}"/>
    <cellStyle name="Percent 5 11 3" xfId="34988" xr:uid="{A54DA72D-7626-482B-A1DB-D1EE42F4A706}"/>
    <cellStyle name="Percent 5 11 4" xfId="34989" xr:uid="{AE9EBF92-44EC-462D-BE75-29AB5054782A}"/>
    <cellStyle name="Percent 5 12" xfId="34990" xr:uid="{D9DDF6A1-99C8-410C-BC90-D2B094C895EE}"/>
    <cellStyle name="Percent 5 13" xfId="34991" xr:uid="{3706DD37-0F7F-48A7-807C-09C83B7D32D2}"/>
    <cellStyle name="Percent 5 2" xfId="34992" xr:uid="{34067124-1FFC-4C87-AD62-F6DB2059533A}"/>
    <cellStyle name="Percent 5 2 2" xfId="34993" xr:uid="{882AD182-AEBB-41BC-B820-0DB5B8F41745}"/>
    <cellStyle name="Percent 5 2 2 2" xfId="34994" xr:uid="{94EF4D9B-D67E-4BA2-B162-231FC696EDA8}"/>
    <cellStyle name="Percent 5 2 2 3" xfId="34995" xr:uid="{65FF61F9-2B3D-4172-AD29-3BD0901D7215}"/>
    <cellStyle name="Percent 5 2 2 4" xfId="34996" xr:uid="{781906B3-5312-4AA9-B8AD-C73008E1F24D}"/>
    <cellStyle name="Percent 5 2 2 5" xfId="34997" xr:uid="{F0258AC7-B9CC-4E53-9CEE-04D0D04CCC98}"/>
    <cellStyle name="Percent 5 2 3" xfId="34998" xr:uid="{0F42D9BE-584D-4F31-9426-7AFA999ADBCA}"/>
    <cellStyle name="Percent 5 2 3 2" xfId="34999" xr:uid="{B9005CC1-A428-4DD1-80DF-6A4B427959D7}"/>
    <cellStyle name="Percent 5 2 3 3" xfId="35000" xr:uid="{836EEA27-ECD0-4A85-922E-C6CE339C85CE}"/>
    <cellStyle name="Percent 5 2 4" xfId="35001" xr:uid="{DAE74E44-F7BB-494F-B10F-C38D58EBD25A}"/>
    <cellStyle name="Percent 5 2 5" xfId="35002" xr:uid="{0AD0009B-0509-484C-9F84-05C52E73EA1A}"/>
    <cellStyle name="Percent 5 2 6" xfId="35003" xr:uid="{C979C07D-B6E8-41D9-939D-1BBDD02CB05B}"/>
    <cellStyle name="Percent 5 2 7" xfId="35004" xr:uid="{F08889AB-486A-442C-B741-053AB2AAE82D}"/>
    <cellStyle name="Percent 5 3" xfId="35005" xr:uid="{BBC0F691-5505-423A-B7DF-BC7DE337926A}"/>
    <cellStyle name="Percent 5 3 2" xfId="35006" xr:uid="{4C65F2C7-8411-4947-B120-ACD4B89CA030}"/>
    <cellStyle name="Percent 5 3 2 2" xfId="35007" xr:uid="{92EA3E51-8F42-4007-AA09-282CE318AE4F}"/>
    <cellStyle name="Percent 5 3 2 3" xfId="35008" xr:uid="{6B9F85B8-3A2B-458C-A526-1A9842646ECA}"/>
    <cellStyle name="Percent 5 3 2 4" xfId="35009" xr:uid="{BEEFC564-3A38-4150-9285-55A04BA0CE2F}"/>
    <cellStyle name="Percent 5 3 3" xfId="35010" xr:uid="{2648172C-D367-4632-A768-8BC0849E83B6}"/>
    <cellStyle name="Percent 5 3 3 2" xfId="35011" xr:uid="{E952602F-7F4F-4F17-96D1-6667B8CF7102}"/>
    <cellStyle name="Percent 5 3 4" xfId="35012" xr:uid="{D67DCC0C-A16D-4971-9717-B8E8E3293AE1}"/>
    <cellStyle name="Percent 5 3 5" xfId="35013" xr:uid="{3773DD74-C5D9-409C-A749-5CA827689E8F}"/>
    <cellStyle name="Percent 5 3 6" xfId="35014" xr:uid="{EEC76527-E00C-42F0-A923-D2AF17C262BC}"/>
    <cellStyle name="Percent 5 4" xfId="35015" xr:uid="{84E40057-A55F-4BCE-A337-5DC41B0D2D4D}"/>
    <cellStyle name="Percent 5 4 2" xfId="35016" xr:uid="{5CA2097A-870A-47A5-A842-FCADC3104612}"/>
    <cellStyle name="Percent 5 4 2 2" xfId="35017" xr:uid="{CA914635-E16B-453E-9E1E-497988A6CCA1}"/>
    <cellStyle name="Percent 5 4 3" xfId="35018" xr:uid="{11F01D23-6868-4DB4-85B5-CCB9DD134EAB}"/>
    <cellStyle name="Percent 5 4 4" xfId="35019" xr:uid="{3187532E-6537-48FF-A142-4DE10E7979BA}"/>
    <cellStyle name="Percent 5 4 5" xfId="35020" xr:uid="{CC460770-B44C-42FF-939D-BCE424B1153D}"/>
    <cellStyle name="Percent 5 5" xfId="35021" xr:uid="{81EBFA8C-B9A9-44F1-929C-5CEEE2D0A1C1}"/>
    <cellStyle name="Percent 5 5 2" xfId="35022" xr:uid="{A72532F8-1DF6-4225-93FF-C645AF28F690}"/>
    <cellStyle name="Percent 5 5 2 2" xfId="35023" xr:uid="{21A18DC6-CA0D-463C-9118-A6A30BCCA05E}"/>
    <cellStyle name="Percent 5 5 3" xfId="35024" xr:uid="{26DBE6A8-6FA0-4352-AFF4-FFF44AA55D37}"/>
    <cellStyle name="Percent 5 5 4" xfId="35025" xr:uid="{81544CCF-2AB6-4B46-977F-41EAF4D4B6B9}"/>
    <cellStyle name="Percent 5 6" xfId="35026" xr:uid="{1702A376-CAC6-4B66-A3CB-4A596792A575}"/>
    <cellStyle name="Percent 5 6 2" xfId="35027" xr:uid="{F8C6ACE7-FCA8-4D90-A2CB-10B52FE4057B}"/>
    <cellStyle name="Percent 5 7" xfId="35028" xr:uid="{6B614CB7-310E-4764-92AB-5FCE36D7BB29}"/>
    <cellStyle name="Percent 5 7 2" xfId="35029" xr:uid="{623A141C-35DF-4A2D-8101-367019F1CB34}"/>
    <cellStyle name="Percent 5 8" xfId="35030" xr:uid="{59F31EDB-55B8-4CD5-89E0-EBB86942E032}"/>
    <cellStyle name="Percent 5 8 2" xfId="35031" xr:uid="{BBFEE788-1CE4-4BED-8013-874B1996468F}"/>
    <cellStyle name="Percent 5 9" xfId="35032" xr:uid="{D28FF475-65DD-4BA6-BC6F-A1356B1C8E9C}"/>
    <cellStyle name="Percent 5 9 2" xfId="35033" xr:uid="{13775106-3A0F-4FDF-892A-A1A91161C59A}"/>
    <cellStyle name="Percent 6" xfId="35034" xr:uid="{37A753AD-9A74-4E8B-A734-32EC16C74616}"/>
    <cellStyle name="Percent 6 10" xfId="35035" xr:uid="{480F3FDC-0A1A-4065-8FBA-21FA7717C823}"/>
    <cellStyle name="Percent 6 10 2" xfId="35036" xr:uid="{C158BAC2-9CFA-4D7E-A9BF-41495234BC94}"/>
    <cellStyle name="Percent 6 10 3" xfId="35037" xr:uid="{DC322E6E-4B15-4C9B-BD00-746B20A21E19}"/>
    <cellStyle name="Percent 6 11" xfId="35038" xr:uid="{79D57CEA-860C-4915-85D5-C190D50E8270}"/>
    <cellStyle name="Percent 6 12" xfId="35039" xr:uid="{C54899E4-5382-46C8-A1CF-52532D34762B}"/>
    <cellStyle name="Percent 6 2" xfId="35040" xr:uid="{56FBFD8B-96B0-431B-A96F-30E3CC69CAB0}"/>
    <cellStyle name="Percent 6 2 2" xfId="35041" xr:uid="{AAF2E416-10A5-4591-814F-20D94FEB2248}"/>
    <cellStyle name="Percent 6 3" xfId="35042" xr:uid="{23959BA3-95CA-444F-B3B7-3149DAC834FA}"/>
    <cellStyle name="Percent 6 3 2" xfId="35043" xr:uid="{70CADF45-DFD5-43BA-A65D-E49DC855B1C0}"/>
    <cellStyle name="Percent 6 4" xfId="35044" xr:uid="{87A6ACE5-ABED-4A5B-89F4-0CD206B720E1}"/>
    <cellStyle name="Percent 6 4 2" xfId="35045" xr:uid="{48B5307B-B01B-4B62-A872-9814235BABC2}"/>
    <cellStyle name="Percent 6 5" xfId="35046" xr:uid="{DC0AE0BA-3D46-4471-96B2-44206F9F8EA3}"/>
    <cellStyle name="Percent 6 5 2" xfId="35047" xr:uid="{3A6921A1-EE31-4B9C-9ED5-876423D9410D}"/>
    <cellStyle name="Percent 6 6" xfId="35048" xr:uid="{207288DB-8B37-4957-A472-4BAE48782986}"/>
    <cellStyle name="Percent 6 6 2" xfId="35049" xr:uid="{249324CC-CED5-4372-AA9D-353BDBBA8402}"/>
    <cellStyle name="Percent 6 7" xfId="35050" xr:uid="{26739C6B-9D3E-4A36-971A-FE9242DF77D8}"/>
    <cellStyle name="Percent 6 7 2" xfId="35051" xr:uid="{1FB303ED-9D1F-4FD5-9D60-F842455B6770}"/>
    <cellStyle name="Percent 6 8" xfId="35052" xr:uid="{B36AB922-A739-467F-811B-FA9EEA949BAC}"/>
    <cellStyle name="Percent 6 8 2" xfId="35053" xr:uid="{A6538D80-0BD0-4FE0-ABD3-325C13F325F7}"/>
    <cellStyle name="Percent 6 9" xfId="35054" xr:uid="{8CDBE935-73ED-4A25-8438-45C00468630C}"/>
    <cellStyle name="Percent 6 9 2" xfId="35055" xr:uid="{2486132B-00BB-4444-9E51-CFC80999B846}"/>
    <cellStyle name="Percent 7" xfId="35056" xr:uid="{B3DC5609-4D9A-44CE-A60D-42C526EE62F4}"/>
    <cellStyle name="Percent 7 10" xfId="35057" xr:uid="{D841D03D-9A5E-4C61-A3BF-F9D0D6E304C2}"/>
    <cellStyle name="Percent 7 11" xfId="35058" xr:uid="{3693F132-57BC-4F0C-95C1-6B2398309205}"/>
    <cellStyle name="Percent 7 2" xfId="35059" xr:uid="{717955E9-AA84-44D5-AD92-C0D6AA2FBBF7}"/>
    <cellStyle name="Percent 7 2 2" xfId="35060" xr:uid="{DA538D60-1DA1-46D1-A677-8C80355BC0AB}"/>
    <cellStyle name="Percent 7 3" xfId="35061" xr:uid="{08D82492-DE4B-4607-8C87-4AF7F4328835}"/>
    <cellStyle name="Percent 7 3 2" xfId="35062" xr:uid="{C87F81D3-0EC9-41C3-9FBB-5F14BD0AEA31}"/>
    <cellStyle name="Percent 7 4" xfId="35063" xr:uid="{3E4997F9-F2DF-4D54-91A1-C06B7A454D5F}"/>
    <cellStyle name="Percent 7 4 2" xfId="35064" xr:uid="{D78FACFD-46C5-47E5-98FE-6CC90F4B7A84}"/>
    <cellStyle name="Percent 7 5" xfId="35065" xr:uid="{1AC291A7-9CDF-4300-BC90-425F629DB525}"/>
    <cellStyle name="Percent 7 5 2" xfId="35066" xr:uid="{15144242-6119-4A1B-8B69-6C66D3517C13}"/>
    <cellStyle name="Percent 7 6" xfId="35067" xr:uid="{33CB170C-4F71-44F2-A03B-0A9C0AE92C6C}"/>
    <cellStyle name="Percent 7 6 2" xfId="35068" xr:uid="{33183FC8-7148-4A4A-8782-5580B344197F}"/>
    <cellStyle name="Percent 7 7" xfId="35069" xr:uid="{32A648C2-A17A-46D0-BB48-B66456B54D98}"/>
    <cellStyle name="Percent 7 7 2" xfId="35070" xr:uid="{40BD19B9-4D84-4132-91A9-CA709DC9CB6D}"/>
    <cellStyle name="Percent 7 8" xfId="35071" xr:uid="{BA28F653-FAF5-4C7D-A2D3-D7242B7A6816}"/>
    <cellStyle name="Percent 7 8 2" xfId="35072" xr:uid="{433FEED6-204D-46DC-8FE0-1286D392F841}"/>
    <cellStyle name="Percent 7 9" xfId="35073" xr:uid="{0C5A39BA-1437-45F7-919A-A52F7BB93760}"/>
    <cellStyle name="Percent 7 9 2" xfId="35074" xr:uid="{12441889-334F-430C-A13E-33AA33A2BF9B}"/>
    <cellStyle name="Percent 8" xfId="35075" xr:uid="{7DF6C56A-C1B8-410D-90F9-9BECA2F5433D}"/>
    <cellStyle name="Percent 8 10" xfId="35076" xr:uid="{824A6002-9BC7-4DC3-A102-AD9EB00F7167}"/>
    <cellStyle name="Percent 8 11" xfId="35077" xr:uid="{041E9282-2E19-4ADE-9F7A-CBF8C1368946}"/>
    <cellStyle name="Percent 8 2" xfId="35078" xr:uid="{84FC6A8A-96CF-40CE-A695-316B93CDB0EB}"/>
    <cellStyle name="Percent 8 2 2" xfId="35079" xr:uid="{DF1E0CCE-98E5-4D9A-92D3-7AE7DE424023}"/>
    <cellStyle name="Percent 8 3" xfId="35080" xr:uid="{5DAEDE5B-8842-4F20-BA1D-9EA9E71363EB}"/>
    <cellStyle name="Percent 8 3 2" xfId="35081" xr:uid="{71E33E81-715E-4F9B-B1AE-8F55FE4815CA}"/>
    <cellStyle name="Percent 8 4" xfId="35082" xr:uid="{7AB2F9F3-D999-4D38-9A9B-CFD4972F2FEB}"/>
    <cellStyle name="Percent 8 4 2" xfId="35083" xr:uid="{F7B9677C-0F5D-40B5-9060-B30FF91998C2}"/>
    <cellStyle name="Percent 8 5" xfId="35084" xr:uid="{57ED2546-2171-41F6-AF00-43CD62C82762}"/>
    <cellStyle name="Percent 8 5 2" xfId="35085" xr:uid="{ECA65C49-94C8-4BB7-B0CF-2FAD3DE3BF0F}"/>
    <cellStyle name="Percent 8 6" xfId="35086" xr:uid="{CE3F4BED-86F1-4F7F-9315-B3B268AD89EB}"/>
    <cellStyle name="Percent 8 6 2" xfId="35087" xr:uid="{A0805498-93BA-4B3A-A2C7-E47A5ABEA0B8}"/>
    <cellStyle name="Percent 8 7" xfId="35088" xr:uid="{3441EB69-DF78-46F3-8DFF-FBA7D8856563}"/>
    <cellStyle name="Percent 8 7 2" xfId="35089" xr:uid="{B4E94337-4F89-4C07-AA39-9BCE8326E7D1}"/>
    <cellStyle name="Percent 8 8" xfId="35090" xr:uid="{944A639D-16F4-4940-B27D-4918E545E6DB}"/>
    <cellStyle name="Percent 8 8 2" xfId="35091" xr:uid="{CF372889-A274-49ED-82A4-0ED3AFD36A7D}"/>
    <cellStyle name="Percent 8 9" xfId="35092" xr:uid="{9E3E1867-D968-413A-8E3E-1751A8928E91}"/>
    <cellStyle name="Percent 8 9 2" xfId="35093" xr:uid="{EB712538-04B4-4F9B-9CF5-270B20BC0340}"/>
    <cellStyle name="Percent 9" xfId="35094" xr:uid="{D2D2C53D-A7FC-4515-AAEA-E7D4D839F601}"/>
    <cellStyle name="Percent 9 10" xfId="35095" xr:uid="{C7140CE9-6B87-4136-814A-2F3F527B8523}"/>
    <cellStyle name="Percent 9 11" xfId="35096" xr:uid="{E98CEA57-5B2D-446A-80BE-CD4E35970076}"/>
    <cellStyle name="Percent 9 12" xfId="35097" xr:uid="{155CD400-1157-4D50-862E-40FE7EF76C50}"/>
    <cellStyle name="Percent 9 13" xfId="35098" xr:uid="{E9A86A47-EC0A-4C8A-9BC0-EB4BB62D82BB}"/>
    <cellStyle name="Percent 9 14" xfId="35099" xr:uid="{7C5338BC-FC72-4093-A105-83D4B5625B29}"/>
    <cellStyle name="Percent 9 15" xfId="35100" xr:uid="{7F83FC36-174A-4EDB-9854-968C33AA4F0E}"/>
    <cellStyle name="Percent 9 16" xfId="35101" xr:uid="{9E528000-9576-4FEC-B8C6-A3438E4E306B}"/>
    <cellStyle name="Percent 9 17" xfId="35102" xr:uid="{F97E5EAD-82FD-452C-A1CC-AC9DC6E26221}"/>
    <cellStyle name="Percent 9 18" xfId="35103" xr:uid="{DC4850F0-DB7A-4F6B-B0E1-452AD277FFD7}"/>
    <cellStyle name="Percent 9 19" xfId="35104" xr:uid="{B9AB2CD5-695C-4977-87CC-03998CEB30AF}"/>
    <cellStyle name="Percent 9 2" xfId="35105" xr:uid="{2B1F8A58-060F-46EF-BC75-308600187A5F}"/>
    <cellStyle name="Percent 9 2 2" xfId="35106" xr:uid="{A5E9981E-04C8-4701-9C00-97498339360F}"/>
    <cellStyle name="Percent 9 2 3" xfId="35107" xr:uid="{1625FD78-E9DE-4971-BEDA-F524C3582BBD}"/>
    <cellStyle name="Percent 9 20" xfId="35108" xr:uid="{83DB69D7-49B2-4D2C-897E-150FB18574A4}"/>
    <cellStyle name="Percent 9 21" xfId="35109" xr:uid="{62C31B8E-BDE2-4870-B9C5-92C963CBF1FC}"/>
    <cellStyle name="Percent 9 3" xfId="35110" xr:uid="{4F051049-AEBA-4BD4-8C9E-C795F37E0B93}"/>
    <cellStyle name="Percent 9 3 2" xfId="35111" xr:uid="{6C23382D-5E08-473D-9DDD-4E0F4055C905}"/>
    <cellStyle name="Percent 9 3 3" xfId="35112" xr:uid="{79707764-B540-45DF-8E6B-5BCD8F83388E}"/>
    <cellStyle name="Percent 9 4" xfId="35113" xr:uid="{43A7D92E-0CF0-4C74-8622-A009E1888F07}"/>
    <cellStyle name="Percent 9 4 2" xfId="35114" xr:uid="{6E67FE6E-7BF2-4BB7-9056-B8E9DE734D10}"/>
    <cellStyle name="Percent 9 4 3" xfId="35115" xr:uid="{BD90B187-9350-40B0-9C16-E02680CAB3A0}"/>
    <cellStyle name="Percent 9 5" xfId="35116" xr:uid="{CE3A0AE6-A17F-4702-8194-8B3CE5A73B4E}"/>
    <cellStyle name="Percent 9 5 2" xfId="35117" xr:uid="{AD08885D-0290-43A4-928E-3EE396F9F058}"/>
    <cellStyle name="Percent 9 5 3" xfId="35118" xr:uid="{E15E3420-579F-4DC9-9CD5-C52BA3A58DDA}"/>
    <cellStyle name="Percent 9 6" xfId="35119" xr:uid="{CD09E4C3-3651-418E-B02D-5D76B518E245}"/>
    <cellStyle name="Percent 9 6 2" xfId="35120" xr:uid="{86B1A49A-1E5A-468D-BE63-37934FBEDFA8}"/>
    <cellStyle name="Percent 9 6 3" xfId="35121" xr:uid="{1CE918AF-6ECD-4D81-ACB2-23818100FC0E}"/>
    <cellStyle name="Percent 9 7" xfId="35122" xr:uid="{4107B636-22CF-4C11-A506-E9D86C7B7F2F}"/>
    <cellStyle name="Percent 9 7 2" xfId="35123" xr:uid="{A0E5A2DB-E990-4717-AECD-CFA414FFFB05}"/>
    <cellStyle name="Percent 9 7 3" xfId="35124" xr:uid="{93E7A410-834F-4045-ACF2-6D82F27EE6AE}"/>
    <cellStyle name="Percent 9 7 4" xfId="35125" xr:uid="{CBDD0DF2-58C0-4827-A249-5C299403D266}"/>
    <cellStyle name="Percent 9 7 5" xfId="35126" xr:uid="{C8B1467D-32BC-4E2A-9726-C4D2C1BC6F04}"/>
    <cellStyle name="Percent 9 8" xfId="35127" xr:uid="{AC1F7DA3-856F-4BC6-9578-A1DEC3DDDB37}"/>
    <cellStyle name="Percent 9 8 2" xfId="35128" xr:uid="{DC0D1E70-5FB3-4952-B508-46A9A01EF547}"/>
    <cellStyle name="Percent 9 8 3" xfId="35129" xr:uid="{D4AC6809-9E12-4ED2-90A9-6AD9303A93B8}"/>
    <cellStyle name="Percent 9 9" xfId="35130" xr:uid="{3DFD900D-4263-41EF-86D4-07FF55505A44}"/>
    <cellStyle name="Percentagem 2 2" xfId="35131" xr:uid="{396CD89A-CF7F-4907-B3E7-A130AF584C92}"/>
    <cellStyle name="Percentagem 2 3" xfId="35132" xr:uid="{6838DBF3-798E-407F-8986-79BCE2D78375}"/>
    <cellStyle name="Percentuale 2" xfId="35133" xr:uid="{B12846BF-6B45-41A8-80ED-47ECA7434623}"/>
    <cellStyle name="Percentuale 2 2" xfId="35134" xr:uid="{AEAC35A7-43DA-4208-A024-8ED8461B59C6}"/>
    <cellStyle name="Percentuale 2 2 2" xfId="35135" xr:uid="{5833821C-3D99-43E7-B6C9-38BB13DA08FB}"/>
    <cellStyle name="Percentuale 2 2 3" xfId="35136" xr:uid="{F099532A-29DE-4F10-B2F5-478B0ED6870E}"/>
    <cellStyle name="Percentuale 2 2 3 2" xfId="35137" xr:uid="{AB629FEC-A152-4374-9EA0-592BEB4CA093}"/>
    <cellStyle name="Percentuale 2 2 4" xfId="35138" xr:uid="{BEFCE6D7-7E12-4857-8C8C-FF6F2D830D8F}"/>
    <cellStyle name="Percentuale 2 3" xfId="35139" xr:uid="{3BA09D88-B366-4872-81E2-13B3A80AF67F}"/>
    <cellStyle name="Percentuale 2 3 2" xfId="35140" xr:uid="{67799BDB-FBC7-43B1-9660-16F60F992390}"/>
    <cellStyle name="Percentuale 2 3 3" xfId="35141" xr:uid="{6D806F36-0F64-4EB5-89C6-3E08282324E0}"/>
    <cellStyle name="Percentuale 2 3 4" xfId="35142" xr:uid="{7FE36F81-6547-4471-A34F-4B18A0D69C05}"/>
    <cellStyle name="Percentuale 2 4" xfId="35143" xr:uid="{6BFEB1CA-1B77-456C-BC9F-03437C5A0151}"/>
    <cellStyle name="Percentuale 2 5" xfId="35144" xr:uid="{011C7D8F-3CC8-4D41-93B7-D114E5368847}"/>
    <cellStyle name="Percentuale 2 6" xfId="35145" xr:uid="{A43EA1F6-127F-43F1-AFAD-9FAB138BD216}"/>
    <cellStyle name="Percentuale 2 7" xfId="35146" xr:uid="{C8860A80-568F-4ADB-A2E6-97C6035250BF}"/>
    <cellStyle name="Percentuale 3" xfId="35147" xr:uid="{71620CDB-78EA-4A8E-89EB-0EAC7079F21C}"/>
    <cellStyle name="Pilkku_Layo9704" xfId="35148" xr:uid="{548886BE-B611-4DDA-9794-0475FD6E6B6A}"/>
    <cellStyle name="Publication_style" xfId="35149" xr:uid="{A0822A05-C07E-4B93-A168-70219276D05E}"/>
    <cellStyle name="Pyör. luku_Layo9704" xfId="35150" xr:uid="{501FB152-3F8C-48CE-9AA2-1330D31B5007}"/>
    <cellStyle name="Pyör. valuutta_Layo9704" xfId="35151" xr:uid="{6B2D5306-B1F2-486C-8367-EDA890CC617D}"/>
    <cellStyle name="Refdb standard" xfId="35152" xr:uid="{911D4C39-11B3-4803-A57E-A17A2B5FE0F7}"/>
    <cellStyle name="Refdb standard 2" xfId="35153" xr:uid="{51D1341A-6A62-4651-86C1-5E8B6F899618}"/>
    <cellStyle name="Rossz" xfId="35154" xr:uid="{20418EE6-27FD-4DF1-BACE-43F7282500FF}"/>
    <cellStyle name="Satisfaisant" xfId="35155" xr:uid="{A71CBD3C-8223-4250-ADB4-C020757808C9}"/>
    <cellStyle name="Schlecht" xfId="35156" xr:uid="{6EEC574C-A1BC-4B71-811F-76FBF4A06A12}"/>
    <cellStyle name="Schlecht 2" xfId="35157" xr:uid="{12FB032E-C857-482E-AF82-838BB9F1E0C1}"/>
    <cellStyle name="Semleges" xfId="35158" xr:uid="{8A8B7CE5-7986-42AF-8569-77AE6C779E5E}"/>
    <cellStyle name="Shade" xfId="35159" xr:uid="{AEAF3098-8481-4FBB-A93D-FC29F7CA5FEC}"/>
    <cellStyle name="Shade 2" xfId="35160" xr:uid="{B935BB97-C1F4-43A7-B978-B961CE527350}"/>
    <cellStyle name="Shade 2 2" xfId="35161" xr:uid="{B0940F9D-1E8B-4999-941B-4BA2147C5312}"/>
    <cellStyle name="Shade 2 2 2" xfId="35162" xr:uid="{72B4B4FC-DCE8-4C01-AC51-5192B3FFE1CA}"/>
    <cellStyle name="Shade 2 3" xfId="35163" xr:uid="{95372CB5-9688-42C2-A72E-4114FA83A42D}"/>
    <cellStyle name="Shade 3" xfId="35164" xr:uid="{DECAA2E7-0E80-41CF-8DDF-652A26A8B94C}"/>
    <cellStyle name="Shade 3 2" xfId="35165" xr:uid="{C2B5D183-BFED-4577-8AAF-42AE5D63C01D}"/>
    <cellStyle name="Shade 3 2 2" xfId="35166" xr:uid="{97B4FAB6-6A90-48BC-9A38-B3BF08564F33}"/>
    <cellStyle name="Shade 3 3" xfId="35167" xr:uid="{FA3BEA2A-98F1-493E-A068-20847834420C}"/>
    <cellStyle name="Shade 4" xfId="35168" xr:uid="{C3F7DA6C-0945-44BB-AA9B-85E2B7C93EE6}"/>
    <cellStyle name="Shade 4 2" xfId="35169" xr:uid="{612ECF37-1B7A-4A7E-9670-2FC61253734F}"/>
    <cellStyle name="Shade 5" xfId="35170" xr:uid="{32F237DD-2E03-4F81-B963-D42FB7BA0203}"/>
    <cellStyle name="Shade 5 2" xfId="35171" xr:uid="{9E2227D7-E385-4BDC-A8B9-AC1878997A2B}"/>
    <cellStyle name="Shade 6" xfId="35172" xr:uid="{4E63FF3E-6184-4476-98DF-DB008B9F3D02}"/>
    <cellStyle name="Shade 7" xfId="35173" xr:uid="{E5BD5DBC-4B39-427C-9DD1-5D6B9966EFED}"/>
    <cellStyle name="Sheet Title" xfId="35174" xr:uid="{3B9B4B22-0232-4FA0-B1B4-A1294DAA94AD}"/>
    <cellStyle name="Sortie" xfId="35175" xr:uid="{CAFB7ED5-0D3D-4EC2-A377-D4CB3A56EEFE}"/>
    <cellStyle name="Sortie 10" xfId="35176" xr:uid="{C82D988F-C0BA-464B-A7CC-21491F8CE676}"/>
    <cellStyle name="Sortie 10 2" xfId="35177" xr:uid="{A6B57459-BF67-4766-9135-8A01E83FDC1F}"/>
    <cellStyle name="Sortie 10 3" xfId="35178" xr:uid="{CCB414E5-18C5-4F8D-B037-292099CF626D}"/>
    <cellStyle name="Sortie 11" xfId="35179" xr:uid="{33588A67-1B6C-4720-A237-2E0B665542A4}"/>
    <cellStyle name="Sortie 12" xfId="35180" xr:uid="{D5015BBB-8897-418D-ADBE-F3435C28AE29}"/>
    <cellStyle name="Sortie 2" xfId="35181" xr:uid="{DA435B43-FBE6-48D3-8558-98046697138F}"/>
    <cellStyle name="Sortie 2 10" xfId="35182" xr:uid="{811CEB68-A8E8-4835-8292-0A4FA0220039}"/>
    <cellStyle name="Sortie 2 11" xfId="35183" xr:uid="{57C8349E-A655-4819-81B0-2ED9905AC1AE}"/>
    <cellStyle name="Sortie 2 2" xfId="35184" xr:uid="{450D9DC7-3D81-47C0-87B2-94E8CBDAB526}"/>
    <cellStyle name="Sortie 2 2 2" xfId="35185" xr:uid="{FF899B05-D7DD-4AD1-A2D0-FFCB203B7329}"/>
    <cellStyle name="Sortie 2 2 3" xfId="35186" xr:uid="{32BCD03E-3066-4B36-98FC-329DFD1DCF86}"/>
    <cellStyle name="Sortie 2 3" xfId="35187" xr:uid="{D096341A-F8DB-48DC-9530-F49BC4C5F392}"/>
    <cellStyle name="Sortie 2 3 2" xfId="35188" xr:uid="{D2A8A6F4-9614-4B8C-A48D-0E396CD2B635}"/>
    <cellStyle name="Sortie 2 3 3" xfId="35189" xr:uid="{E9E81CA6-8888-43DD-8D05-6AD9AE2C84FE}"/>
    <cellStyle name="Sortie 2 4" xfId="35190" xr:uid="{900F4124-2F91-4A3E-B163-EC8FD0E6C986}"/>
    <cellStyle name="Sortie 2 4 2" xfId="35191" xr:uid="{0367959C-94C7-4A3F-BCEA-A607436274E9}"/>
    <cellStyle name="Sortie 2 4 3" xfId="35192" xr:uid="{8E147F97-BDBA-4FAE-9423-A1F1447BF62F}"/>
    <cellStyle name="Sortie 2 5" xfId="35193" xr:uid="{E718D989-8DB8-40EF-99AF-97999F39BD48}"/>
    <cellStyle name="Sortie 2 5 2" xfId="35194" xr:uid="{29373844-C412-4263-BE8F-30E837BF4D16}"/>
    <cellStyle name="Sortie 2 5 3" xfId="35195" xr:uid="{5B4F0DD9-7C64-404E-A270-A4FB50E15334}"/>
    <cellStyle name="Sortie 2 6" xfId="35196" xr:uid="{65CDFF34-0324-4D4A-BAD3-DFA6B2D18F6D}"/>
    <cellStyle name="Sortie 2 6 2" xfId="35197" xr:uid="{88838154-FCEB-4C71-BE29-B29A6AEFB66D}"/>
    <cellStyle name="Sortie 2 6 3" xfId="35198" xr:uid="{8FB6941D-AB44-46EC-92F9-3729109CC039}"/>
    <cellStyle name="Sortie 2 7" xfId="35199" xr:uid="{E4B78EFD-C954-478A-8F25-D1823CDB8D53}"/>
    <cellStyle name="Sortie 2 7 2" xfId="35200" xr:uid="{7F95A13B-08AE-4931-B557-D3FAF5BAB59D}"/>
    <cellStyle name="Sortie 2 7 3" xfId="35201" xr:uid="{BEF1D7F5-3AC4-4122-A2E6-72F3695CECBF}"/>
    <cellStyle name="Sortie 2 8" xfId="35202" xr:uid="{6241206E-DF54-42AF-B99E-F6FCE160890A}"/>
    <cellStyle name="Sortie 2 8 2" xfId="35203" xr:uid="{9757FDA2-C386-4727-B144-0BBDED23D694}"/>
    <cellStyle name="Sortie 2 8 3" xfId="35204" xr:uid="{30755CB6-2105-4E5E-9CB5-B6CA0B4C9594}"/>
    <cellStyle name="Sortie 2 9" xfId="35205" xr:uid="{FB0B51A4-2E4B-4BEC-B37D-B0F31C0641B2}"/>
    <cellStyle name="Sortie 2 9 2" xfId="35206" xr:uid="{5BB97253-4491-47DC-A2CE-CD724D821E46}"/>
    <cellStyle name="Sortie 2 9 3" xfId="35207" xr:uid="{FD500168-34C1-4FD2-BEAA-CE3F5462070D}"/>
    <cellStyle name="Sortie 3" xfId="35208" xr:uid="{C95F5525-A779-44E3-A709-4FC8F665775C}"/>
    <cellStyle name="Sortie 3 2" xfId="35209" xr:uid="{A5A9FAA2-2E25-472B-9D23-014E72E8F9B7}"/>
    <cellStyle name="Sortie 3 3" xfId="35210" xr:uid="{FAF71CC0-F149-4834-B03E-2F93BA529F9D}"/>
    <cellStyle name="Sortie 4" xfId="35211" xr:uid="{0E024E5F-6113-4058-AF30-B5EE4C31E0E2}"/>
    <cellStyle name="Sortie 4 2" xfId="35212" xr:uid="{A1C3B8FF-DB38-4E70-9FF7-F9BE0EC5A2F0}"/>
    <cellStyle name="Sortie 4 3" xfId="35213" xr:uid="{C1D6812C-1483-4563-BE1C-8A8FFE1A3EED}"/>
    <cellStyle name="Sortie 5" xfId="35214" xr:uid="{F7389071-69D9-45D5-BA50-6DA81F229E03}"/>
    <cellStyle name="Sortie 5 2" xfId="35215" xr:uid="{94BF903D-7C01-4B77-86B6-FA872911C8A7}"/>
    <cellStyle name="Sortie 5 3" xfId="35216" xr:uid="{76FC382A-6923-46EA-9B16-B37B5C28940A}"/>
    <cellStyle name="Sortie 6" xfId="35217" xr:uid="{B7351093-447D-4C18-A335-E20DA4BC21A1}"/>
    <cellStyle name="Sortie 6 2" xfId="35218" xr:uid="{E21FE19E-7722-437E-918C-0D115D3BAE3E}"/>
    <cellStyle name="Sortie 6 3" xfId="35219" xr:uid="{B1355F3B-041D-42B4-AC4B-67F677D5F9E6}"/>
    <cellStyle name="Sortie 7" xfId="35220" xr:uid="{DEE637C3-1A62-4D95-8740-136423E8B14A}"/>
    <cellStyle name="Sortie 7 2" xfId="35221" xr:uid="{29E82355-5559-4F81-A34C-117916881E3C}"/>
    <cellStyle name="Sortie 7 3" xfId="35222" xr:uid="{E2A2D661-A632-4C88-A28C-EA46F21D90D2}"/>
    <cellStyle name="Sortie 8" xfId="35223" xr:uid="{10DA9E45-FA1C-48E6-8971-EC8FA9572ED0}"/>
    <cellStyle name="Sortie 8 2" xfId="35224" xr:uid="{B9CBDCDB-C65D-44D2-8F7B-55B67D64FF40}"/>
    <cellStyle name="Sortie 8 3" xfId="35225" xr:uid="{E020AE5C-416A-4F1F-A5A2-462392F428A4}"/>
    <cellStyle name="Sortie 9" xfId="35226" xr:uid="{F5F42812-51D6-47C8-9C1E-A7E629991DBE}"/>
    <cellStyle name="Sortie 9 2" xfId="35227" xr:uid="{1B497664-E3C0-4A4F-9BAA-2587912E8F08}"/>
    <cellStyle name="Sortie 9 3" xfId="35228" xr:uid="{5978361D-25B4-4017-9242-39D3B639183E}"/>
    <cellStyle name="source" xfId="35229" xr:uid="{3619177D-2325-4C26-8329-2CB64EA30B0D}"/>
    <cellStyle name="Source 2" xfId="35230" xr:uid="{A45CD7AE-861E-486D-8C20-78B399A60CAE}"/>
    <cellStyle name="source 3" xfId="35231" xr:uid="{77136925-2A71-429A-B739-4873C66FA975}"/>
    <cellStyle name="source 4" xfId="35232" xr:uid="{C0CC0204-CE17-4CA4-BD64-48CF7F62D2A9}"/>
    <cellStyle name="source 5" xfId="35233" xr:uid="{F19FA911-68D6-45DC-8C06-19D8D8B0C5A8}"/>
    <cellStyle name="Standaard_Blad1" xfId="35234" xr:uid="{89274A1C-2582-42FC-ABB5-CE1B4C2F5168}"/>
    <cellStyle name="Standard 2" xfId="35235" xr:uid="{FB9B7F81-33E8-4C88-8EA5-607C17F3E070}"/>
    <cellStyle name="Standard 3" xfId="35236" xr:uid="{27591BAA-561C-4C88-A23B-2C00898D88C3}"/>
    <cellStyle name="Standard_ENR_REF" xfId="35237" xr:uid="{A47445C4-F353-4CAB-B5C8-641587EAA7FE}"/>
    <cellStyle name="Style 1" xfId="35238" xr:uid="{A99332B1-0BC9-4B5E-85D4-A4ABB642909C}"/>
    <cellStyle name="Style 1 2" xfId="35239" xr:uid="{59C7550F-BCDF-46E8-A87F-73C2B718BC5F}"/>
    <cellStyle name="Style 21" xfId="35240" xr:uid="{C5139F6F-57E8-48A8-917F-31FDC77122EB}"/>
    <cellStyle name="Style 21 10" xfId="35241" xr:uid="{BAD4D917-AAF9-499F-BEC0-36722D96F2D8}"/>
    <cellStyle name="Style 21 10 2" xfId="35242" xr:uid="{2B1A7545-5F86-4B19-BCA4-1DC944FC888A}"/>
    <cellStyle name="Style 21 10 3" xfId="35243" xr:uid="{2C5C1FE3-DAF4-46CE-847A-B291DCA24AF1}"/>
    <cellStyle name="Style 21 10 4" xfId="35244" xr:uid="{1BDB2843-07C1-4C86-8455-BC45D7833FF8}"/>
    <cellStyle name="Style 21 11" xfId="35245" xr:uid="{560ABC8A-8908-4F6C-9177-A88404022B87}"/>
    <cellStyle name="Style 21 11 2" xfId="35246" xr:uid="{BF4BFF2B-067B-48F3-9CC0-43335A8861A4}"/>
    <cellStyle name="Style 21 11 3" xfId="35247" xr:uid="{35034EB6-5C2E-4BF6-AE93-E14681F05039}"/>
    <cellStyle name="Style 21 11 4" xfId="35248" xr:uid="{FBFD2C2E-5E76-461E-BC10-DF6054371BDB}"/>
    <cellStyle name="Style 21 12" xfId="35249" xr:uid="{CC5ABDFC-F769-400B-8742-903DDCF8DD02}"/>
    <cellStyle name="Style 21 12 2" xfId="35250" xr:uid="{1600FD39-898F-4EE9-9DE3-792D362634E1}"/>
    <cellStyle name="Style 21 12 3" xfId="35251" xr:uid="{AB5D23A0-103B-4636-883A-3A1B8907D8AD}"/>
    <cellStyle name="Style 21 13" xfId="35252" xr:uid="{E71B9C5A-E0DC-4567-9DDD-448B51CBD7F8}"/>
    <cellStyle name="Style 21 13 2" xfId="35253" xr:uid="{32E07113-61B2-46C6-89BD-8C75360C2C00}"/>
    <cellStyle name="Style 21 14" xfId="35254" xr:uid="{4905C0F6-424B-4A0C-9E06-909DCC7684FF}"/>
    <cellStyle name="Style 21 15" xfId="35255" xr:uid="{71E26E34-737E-4DBD-8272-4FF71FA4EE57}"/>
    <cellStyle name="Style 21 2" xfId="35256" xr:uid="{8ADF24BD-190F-4D00-8A3F-8BD433CA8373}"/>
    <cellStyle name="Style 21 2 10" xfId="35257" xr:uid="{0DCBD5EF-3054-4BD2-ACFC-4659FC7AEF9D}"/>
    <cellStyle name="Style 21 2 10 2" xfId="35258" xr:uid="{05C2A009-E9A8-407C-BAAA-CE201ED539A5}"/>
    <cellStyle name="Style 21 2 10 3" xfId="35259" xr:uid="{227774A2-04DF-4C79-BDE5-0B61876FAE23}"/>
    <cellStyle name="Style 21 2 10 4" xfId="35260" xr:uid="{CABA623E-1A2E-4E26-BE19-6611DBC81043}"/>
    <cellStyle name="Style 21 2 11" xfId="35261" xr:uid="{709ADCFA-92CC-4FA6-853B-E9D2D6E5CE59}"/>
    <cellStyle name="Style 21 2 11 2" xfId="35262" xr:uid="{5DF44DC8-E08F-4002-8629-59312259B855}"/>
    <cellStyle name="Style 21 2 11 3" xfId="35263" xr:uid="{8489D078-3A18-49F2-BB01-9301E2B8D094}"/>
    <cellStyle name="Style 21 2 12" xfId="35264" xr:uid="{142868BC-B035-441F-B4B5-510F440D8C27}"/>
    <cellStyle name="Style 21 2 12 2" xfId="35265" xr:uid="{A1945045-7A04-4A2F-903F-A2E20406E176}"/>
    <cellStyle name="Style 21 2 13" xfId="35266" xr:uid="{C749F67B-F201-41C2-91F4-D11C8E842CC3}"/>
    <cellStyle name="Style 21 2 14" xfId="35267" xr:uid="{4282E55A-A2BE-443D-88E7-BC80CC5B7312}"/>
    <cellStyle name="Style 21 2 2" xfId="35268" xr:uid="{FC87EEC7-57EC-4511-A389-A35A8E39C5BD}"/>
    <cellStyle name="Style 21 2 2 10" xfId="35269" xr:uid="{B6F4FABE-F95B-44BC-B27B-98237B107140}"/>
    <cellStyle name="Style 21 2 2 10 2" xfId="35270" xr:uid="{AA870E9E-FF12-4283-8496-C13816039DE2}"/>
    <cellStyle name="Style 21 2 2 11" xfId="35271" xr:uid="{1E2A2811-08E3-474F-8646-CAE14E4AF062}"/>
    <cellStyle name="Style 21 2 2 12" xfId="35272" xr:uid="{2003108F-84BB-4F70-8955-BE7941D13799}"/>
    <cellStyle name="Style 21 2 2 2" xfId="35273" xr:uid="{8A7A047B-BFA4-4CC5-BCD0-F18536175E7A}"/>
    <cellStyle name="Style 21 2 2 2 2" xfId="35274" xr:uid="{F5C50D9D-C790-4F93-8E17-F959B77AAAE3}"/>
    <cellStyle name="Style 21 2 2 2 2 2" xfId="35275" xr:uid="{7F20B404-1606-4051-9303-6B49BED5BB87}"/>
    <cellStyle name="Style 21 2 2 2 2 2 2" xfId="35276" xr:uid="{22654DFC-1D9D-491D-A5BF-5824B099C957}"/>
    <cellStyle name="Style 21 2 2 2 2 3" xfId="35277" xr:uid="{AFEE2490-E773-4AD9-A7B1-6F0534736E33}"/>
    <cellStyle name="Style 21 2 2 2 2 4" xfId="35278" xr:uid="{330A6BB7-ABD8-48F5-BBF6-76C384B832DF}"/>
    <cellStyle name="Style 21 2 2 2 3" xfId="35279" xr:uid="{D1B688F8-358A-4733-AA1B-257170706BEF}"/>
    <cellStyle name="Style 21 2 2 2 4" xfId="35280" xr:uid="{6C3505A6-6312-47FD-8185-543C227F46AE}"/>
    <cellStyle name="Style 21 2 2 2 5" xfId="35281" xr:uid="{4010B1AF-8D9B-40A2-ADAF-1B924BC0BF7A}"/>
    <cellStyle name="Style 21 2 2 2 6" xfId="35282" xr:uid="{A5CA911A-EC1C-42E7-8452-F535F9798116}"/>
    <cellStyle name="Style 21 2 2 3" xfId="35283" xr:uid="{7861704D-D520-4B42-B653-53E2FE6597B9}"/>
    <cellStyle name="Style 21 2 2 3 2" xfId="35284" xr:uid="{9324236E-D8C8-418F-985E-EAFFFBC9ED36}"/>
    <cellStyle name="Style 21 2 2 3 2 2" xfId="35285" xr:uid="{F3449B60-5B92-4967-917C-422C8F92A125}"/>
    <cellStyle name="Style 21 2 2 3 2 3" xfId="35286" xr:uid="{10DA71EC-82DC-4E07-8CA0-2FBA1D82568B}"/>
    <cellStyle name="Style 21 2 2 3 3" xfId="35287" xr:uid="{9297F277-B3CB-4B93-B7D3-0555A7C4F6C8}"/>
    <cellStyle name="Style 21 2 2 3 3 2" xfId="35288" xr:uid="{7B4115D9-5CB2-4712-A04A-772151C2148A}"/>
    <cellStyle name="Style 21 2 2 3 4" xfId="35289" xr:uid="{80250239-E14B-4C79-B27A-258F087BE5B8}"/>
    <cellStyle name="Style 21 2 2 3 4 2" xfId="35290" xr:uid="{0569A75B-0CB7-4191-B429-9C5ECEB21E22}"/>
    <cellStyle name="Style 21 2 2 3 5" xfId="35291" xr:uid="{01A6C0E1-CEB6-4D54-A3B0-EDBC7DA7E65C}"/>
    <cellStyle name="Style 21 2 2 3 6" xfId="35292" xr:uid="{4F25D5DE-0D3B-43E3-A04A-DDA07D964EC5}"/>
    <cellStyle name="Style 21 2 2 4" xfId="35293" xr:uid="{2FEBAAF0-DBA0-4053-83FA-B464711A91E2}"/>
    <cellStyle name="Style 21 2 2 4 2" xfId="35294" xr:uid="{549A7018-5355-425E-87D7-E6D4830F66E0}"/>
    <cellStyle name="Style 21 2 2 4 2 2" xfId="35295" xr:uid="{4A482711-1E67-4801-A2B6-C92E819E2307}"/>
    <cellStyle name="Style 21 2 2 4 2 3" xfId="35296" xr:uid="{A2CB5D50-45A4-4CF2-AA0F-27BE73DA9AED}"/>
    <cellStyle name="Style 21 2 2 4 3" xfId="35297" xr:uid="{86A6D561-E526-4130-A8DC-37CB96118AB5}"/>
    <cellStyle name="Style 21 2 2 4 4" xfId="35298" xr:uid="{ABB00087-975E-442A-9B26-69ECF86AF2B5}"/>
    <cellStyle name="Style 21 2 2 5" xfId="35299" xr:uid="{8733FC93-8801-45B1-9928-C5D8052B50D2}"/>
    <cellStyle name="Style 21 2 2 5 2" xfId="35300" xr:uid="{D4183DE0-8CFA-4559-8D7F-1FF6AE68FC51}"/>
    <cellStyle name="Style 21 2 2 5 3" xfId="35301" xr:uid="{04B5E946-DE2E-4EB0-B691-B2D6D7033267}"/>
    <cellStyle name="Style 21 2 2 5 4" xfId="35302" xr:uid="{AC296DD4-1E23-4CFB-AD54-59DC3F33B703}"/>
    <cellStyle name="Style 21 2 2 6" xfId="35303" xr:uid="{560EC2EC-A218-49FE-AD5E-C88F4F534BE2}"/>
    <cellStyle name="Style 21 2 2 6 2" xfId="35304" xr:uid="{61433FB5-CEFB-4BB9-9DB6-FF02E82677A8}"/>
    <cellStyle name="Style 21 2 2 6 3" xfId="35305" xr:uid="{C495ECDE-B42B-45A3-B568-F51138020C92}"/>
    <cellStyle name="Style 21 2 2 6 4" xfId="35306" xr:uid="{DF38B347-2B2B-4BED-BCAD-1FA4541989E0}"/>
    <cellStyle name="Style 21 2 2 7" xfId="35307" xr:uid="{224F9AE5-8C38-4F9F-8AFE-0D6129808EAD}"/>
    <cellStyle name="Style 21 2 2 7 2" xfId="35308" xr:uid="{D3FB2029-FDFD-4EFD-A029-148717CE9BB4}"/>
    <cellStyle name="Style 21 2 2 7 3" xfId="35309" xr:uid="{9F18EE30-F3CE-45F0-BAA4-F93D0540FCE0}"/>
    <cellStyle name="Style 21 2 2 7 4" xfId="35310" xr:uid="{B67F062D-D874-4B98-83CE-AE4EB4A3312D}"/>
    <cellStyle name="Style 21 2 2 8" xfId="35311" xr:uid="{B5626CDF-56EE-4ECE-B079-A62EA18B2222}"/>
    <cellStyle name="Style 21 2 2 8 2" xfId="35312" xr:uid="{3CE34A99-149F-4338-8A89-95D583E51CAA}"/>
    <cellStyle name="Style 21 2 2 8 3" xfId="35313" xr:uid="{421447D4-4F7B-4310-848F-8E61EA5686D2}"/>
    <cellStyle name="Style 21 2 2 8 4" xfId="35314" xr:uid="{FC403528-3119-4631-9156-0DEE8AEFBCFC}"/>
    <cellStyle name="Style 21 2 2 9" xfId="35315" xr:uid="{A13621B1-15B9-4D72-B823-F41A52791495}"/>
    <cellStyle name="Style 21 2 2 9 2" xfId="35316" xr:uid="{64BE723D-9F64-490B-8F43-8C9FB3A4A6F2}"/>
    <cellStyle name="Style 21 2 2 9 3" xfId="35317" xr:uid="{DE1B39E3-C7C4-4509-8F86-8679F9B3AD26}"/>
    <cellStyle name="Style 21 2 3" xfId="35318" xr:uid="{7E456027-88DC-47EE-821F-F52B43093893}"/>
    <cellStyle name="Style 21 2 3 10" xfId="35319" xr:uid="{BDAD9A19-5022-40CC-B0D6-2B71870109AE}"/>
    <cellStyle name="Style 21 2 3 10 2" xfId="35320" xr:uid="{30272DDE-6BBB-48F4-B75A-0FFF55B203D6}"/>
    <cellStyle name="Style 21 2 3 11" xfId="35321" xr:uid="{6BCBC57C-B102-47A1-A8FD-B9D772D28B1C}"/>
    <cellStyle name="Style 21 2 3 12" xfId="35322" xr:uid="{953E1EE5-4E4A-4161-84C0-42D9CBC31BBA}"/>
    <cellStyle name="Style 21 2 3 2" xfId="35323" xr:uid="{3D8BC646-8EFD-4A41-9F8B-FA8F031E2842}"/>
    <cellStyle name="Style 21 2 3 2 2" xfId="35324" xr:uid="{D56D425F-B0D4-4B13-BEDA-B7931F704676}"/>
    <cellStyle name="Style 21 2 3 2 2 2" xfId="35325" xr:uid="{2A96393A-1BE5-4528-9E61-A5549D76031B}"/>
    <cellStyle name="Style 21 2 3 2 2 3" xfId="35326" xr:uid="{5E59849A-4A59-416E-94A4-77BFFAE09E7E}"/>
    <cellStyle name="Style 21 2 3 2 3" xfId="35327" xr:uid="{081878BC-D5E9-454B-BCEE-33CA65A51ED0}"/>
    <cellStyle name="Style 21 2 3 2 4" xfId="35328" xr:uid="{9AAA8D78-B21F-4669-898D-6D2F88D8E561}"/>
    <cellStyle name="Style 21 2 3 2 5" xfId="35329" xr:uid="{0BF129DE-F5D4-443C-8711-438CC09457ED}"/>
    <cellStyle name="Style 21 2 3 2 6" xfId="35330" xr:uid="{F062F2B6-D8A3-4E0B-8E45-25F2ADF2A9DD}"/>
    <cellStyle name="Style 21 2 3 3" xfId="35331" xr:uid="{DEE29DD0-E009-4CE0-BB8B-F624EA7C46D3}"/>
    <cellStyle name="Style 21 2 3 3 2" xfId="35332" xr:uid="{1A53AF61-2018-4616-93FB-11E2AF5120EE}"/>
    <cellStyle name="Style 21 2 3 3 3" xfId="35333" xr:uid="{02D44E94-C66F-44FA-964D-5F13EA58704F}"/>
    <cellStyle name="Style 21 2 3 3 4" xfId="35334" xr:uid="{11FC7E5C-8977-4319-93DF-4EDA657F8884}"/>
    <cellStyle name="Style 21 2 3 4" xfId="35335" xr:uid="{BF3EADD0-386E-427B-B1B7-7E08A4127BF1}"/>
    <cellStyle name="Style 21 2 3 4 2" xfId="35336" xr:uid="{E3B7F83C-A11C-40A5-90C5-05EE6D13201D}"/>
    <cellStyle name="Style 21 2 3 4 3" xfId="35337" xr:uid="{E6F7D57C-D74D-4A8C-A275-59FA394BCF87}"/>
    <cellStyle name="Style 21 2 3 4 4" xfId="35338" xr:uid="{6EDA4E8F-98F4-416A-9EE3-C47C11FB166F}"/>
    <cellStyle name="Style 21 2 3 5" xfId="35339" xr:uid="{489D550D-015F-41AC-B99B-2BA8AA67B590}"/>
    <cellStyle name="Style 21 2 3 5 2" xfId="35340" xr:uid="{BD81A858-91A9-4EE2-A2B0-609AB7FFD04A}"/>
    <cellStyle name="Style 21 2 3 5 3" xfId="35341" xr:uid="{413A8008-FB35-4ABA-A245-9239D01405C9}"/>
    <cellStyle name="Style 21 2 3 5 4" xfId="35342" xr:uid="{FCF4F477-A2E3-4728-9230-5C034865B136}"/>
    <cellStyle name="Style 21 2 3 6" xfId="35343" xr:uid="{77A47057-85A6-4D93-83CE-39F64A8B3C5B}"/>
    <cellStyle name="Style 21 2 3 6 2" xfId="35344" xr:uid="{57BC2873-DBF0-44D8-9CC9-E37B86566624}"/>
    <cellStyle name="Style 21 2 3 6 3" xfId="35345" xr:uid="{733ABEB1-77D3-4CCF-A7DC-21FF17C61217}"/>
    <cellStyle name="Style 21 2 3 6 4" xfId="35346" xr:uid="{2BE5A6B0-67AB-46F3-9237-C616D9FBF0AA}"/>
    <cellStyle name="Style 21 2 3 7" xfId="35347" xr:uid="{5CF05A87-764D-4A65-87F6-F8ED57FCB958}"/>
    <cellStyle name="Style 21 2 3 7 2" xfId="35348" xr:uid="{0EC0B906-3A30-4F9F-A04C-4BF74274FD63}"/>
    <cellStyle name="Style 21 2 3 7 3" xfId="35349" xr:uid="{03868C58-CA92-4DF0-AA17-3632F59CD571}"/>
    <cellStyle name="Style 21 2 3 7 4" xfId="35350" xr:uid="{D837C955-A4B5-4F6A-9291-290078F299E6}"/>
    <cellStyle name="Style 21 2 3 8" xfId="35351" xr:uid="{A4B72A56-A6F9-48BC-A373-0411B4AD16AE}"/>
    <cellStyle name="Style 21 2 3 8 2" xfId="35352" xr:uid="{2CB3944B-F376-4A6B-A305-C12DE725C8E0}"/>
    <cellStyle name="Style 21 2 3 8 3" xfId="35353" xr:uid="{44D9E607-5E2F-4129-978E-9F3DE65DB9EF}"/>
    <cellStyle name="Style 21 2 3 8 4" xfId="35354" xr:uid="{CEFEE155-ADB8-4978-8FAB-17B37013452F}"/>
    <cellStyle name="Style 21 2 3 9" xfId="35355" xr:uid="{90A72F16-34A6-484C-8BD2-7BE160671D0D}"/>
    <cellStyle name="Style 21 2 3 9 2" xfId="35356" xr:uid="{9B911280-DD5D-4CCF-99E5-F97DE338F4EE}"/>
    <cellStyle name="Style 21 2 3 9 3" xfId="35357" xr:uid="{C2686CC1-C513-4A52-9986-59EE02DEE701}"/>
    <cellStyle name="Style 21 2 4" xfId="35358" xr:uid="{311243A3-2A92-4593-994E-E35D6CB6B93C}"/>
    <cellStyle name="Style 21 2 4 2" xfId="35359" xr:uid="{AF63AD27-4138-4337-A425-2A63EC5DACDB}"/>
    <cellStyle name="Style 21 2 4 2 2" xfId="35360" xr:uid="{3D9DA249-4268-4CAE-A885-7CBF42184ED6}"/>
    <cellStyle name="Style 21 2 4 2 2 2" xfId="35361" xr:uid="{35E16B46-B68E-448E-BFD8-4C18FB588098}"/>
    <cellStyle name="Style 21 2 4 2 3" xfId="35362" xr:uid="{07D655EF-A5CB-4F73-BD4B-BA7F17C1BDE6}"/>
    <cellStyle name="Style 21 2 4 2 4" xfId="35363" xr:uid="{2DEDDD78-3778-4277-8886-9EE873DB7DC9}"/>
    <cellStyle name="Style 21 2 4 3" xfId="35364" xr:uid="{53E11EE0-E93C-4F6B-84FD-A0041E7C10E2}"/>
    <cellStyle name="Style 21 2 4 3 2" xfId="35365" xr:uid="{FDA10623-112E-4A2D-B42A-D4739E32F9B5}"/>
    <cellStyle name="Style 21 2 4 3 3" xfId="35366" xr:uid="{B10164F5-F9ED-4303-821F-3C74BB76A399}"/>
    <cellStyle name="Style 21 2 4 3 4" xfId="35367" xr:uid="{FB584FB7-8531-40C1-8049-4CF37491D441}"/>
    <cellStyle name="Style 21 2 4 4" xfId="35368" xr:uid="{5F35AB4F-5604-4236-867F-1AC6325F9A5C}"/>
    <cellStyle name="Style 21 2 4 4 2" xfId="35369" xr:uid="{CDAE132B-F217-4DB7-84BD-FFF79C564779}"/>
    <cellStyle name="Style 21 2 4 5" xfId="35370" xr:uid="{F0E827F2-D0C8-442D-B2FA-78082BB7751C}"/>
    <cellStyle name="Style 21 2 4 5 2" xfId="35371" xr:uid="{EE3F2AC7-CEB7-4A68-BD9A-183E74927EA4}"/>
    <cellStyle name="Style 21 2 4 6" xfId="35372" xr:uid="{95F66D19-9063-472D-86ED-861804747FEB}"/>
    <cellStyle name="Style 21 2 4 7" xfId="35373" xr:uid="{B4CDCE2F-C279-4AA4-9147-1F8A88393075}"/>
    <cellStyle name="Style 21 2 5" xfId="35374" xr:uid="{66D692B6-CDA6-4651-9637-5CE71A25C3D8}"/>
    <cellStyle name="Style 21 2 5 2" xfId="35375" xr:uid="{9BC512E8-FE5A-4814-B2E5-4CCD036A51BA}"/>
    <cellStyle name="Style 21 2 5 2 2" xfId="35376" xr:uid="{AE9D5DA0-E633-4175-9138-7EB807A20B38}"/>
    <cellStyle name="Style 21 2 5 2 3" xfId="35377" xr:uid="{4FE5B19A-4BD6-4433-8696-BB71F8DA63E7}"/>
    <cellStyle name="Style 21 2 5 3" xfId="35378" xr:uid="{EC78C12D-B29A-491A-A627-6842DB8A4158}"/>
    <cellStyle name="Style 21 2 5 4" xfId="35379" xr:uid="{322F516D-2A3F-41C7-B67D-4AC89AD7F904}"/>
    <cellStyle name="Style 21 2 5 5" xfId="35380" xr:uid="{E4324BC8-D116-43C9-8753-7054A0CC0693}"/>
    <cellStyle name="Style 21 2 6" xfId="35381" xr:uid="{F934BA1B-AA2A-4237-9467-9B95EF23F0B2}"/>
    <cellStyle name="Style 21 2 6 2" xfId="35382" xr:uid="{F0CC7FFF-5B8F-45F9-B205-27BBB5ADC80D}"/>
    <cellStyle name="Style 21 2 6 2 2" xfId="35383" xr:uid="{0FA978B8-3334-4D94-A140-FCA8155FFE71}"/>
    <cellStyle name="Style 21 2 6 2 3" xfId="35384" xr:uid="{3F17270C-D6E0-42F3-A736-E4918AE432E3}"/>
    <cellStyle name="Style 21 2 6 3" xfId="35385" xr:uid="{C03A4670-0A6D-4E26-8E9D-7F45F722D6A1}"/>
    <cellStyle name="Style 21 2 6 4" xfId="35386" xr:uid="{2929FB9A-AE95-4633-8173-C90123EFF07B}"/>
    <cellStyle name="Style 21 2 7" xfId="35387" xr:uid="{C3A889FE-6396-4235-A9A1-C6AA000FE517}"/>
    <cellStyle name="Style 21 2 7 2" xfId="35388" xr:uid="{E137E61C-4B96-4918-B1E6-75EB5093FB55}"/>
    <cellStyle name="Style 21 2 7 2 2" xfId="35389" xr:uid="{D9EEF495-B0ED-4852-928F-2FAD042FE880}"/>
    <cellStyle name="Style 21 2 7 2 3" xfId="35390" xr:uid="{7F5E90EF-1628-4E5B-B601-958D62F83A11}"/>
    <cellStyle name="Style 21 2 7 3" xfId="35391" xr:uid="{E50CCB2E-3A7F-4D4B-8EEC-231E681EC4A0}"/>
    <cellStyle name="Style 21 2 7 4" xfId="35392" xr:uid="{D650A90D-9C3C-4495-B873-91BD75B2D011}"/>
    <cellStyle name="Style 21 2 8" xfId="35393" xr:uid="{020B72EA-8350-446B-A498-0676FEE117AB}"/>
    <cellStyle name="Style 21 2 8 2" xfId="35394" xr:uid="{2F5EB257-FF0D-4CF9-85D7-83AA0D75FFFC}"/>
    <cellStyle name="Style 21 2 8 3" xfId="35395" xr:uid="{DE79EA19-51DA-40F9-9CE6-3AEDA03ED974}"/>
    <cellStyle name="Style 21 2 8 4" xfId="35396" xr:uid="{40D90FF0-F8F4-4285-8B18-FB9F2D35D7E9}"/>
    <cellStyle name="Style 21 2 9" xfId="35397" xr:uid="{905E5E5D-6C6F-4455-94DD-D053CF61CC87}"/>
    <cellStyle name="Style 21 2 9 2" xfId="35398" xr:uid="{F3C5CF82-37DB-412A-9F60-23059822934F}"/>
    <cellStyle name="Style 21 2 9 3" xfId="35399" xr:uid="{716AC983-1195-4696-B0FA-E5C32B18457E}"/>
    <cellStyle name="Style 21 2 9 4" xfId="35400" xr:uid="{3804C1A0-FED9-4AA8-A7F0-EBB52073B726}"/>
    <cellStyle name="Style 21 3" xfId="35401" xr:uid="{7B0CA6B0-E5DA-4595-B2D3-FC7AA4D648C1}"/>
    <cellStyle name="Style 21 3 10" xfId="35402" xr:uid="{9C1942AA-DEFE-475D-9771-71B89BF9388D}"/>
    <cellStyle name="Style 21 3 10 2" xfId="35403" xr:uid="{97D71458-F32E-4BF3-B10D-42C2B8D142DB}"/>
    <cellStyle name="Style 21 3 11" xfId="35404" xr:uid="{467B7B81-D30A-4646-BEDE-83741DDA6142}"/>
    <cellStyle name="Style 21 3 12" xfId="35405" xr:uid="{CC34AC8D-6DCF-4D53-B6D4-047001500218}"/>
    <cellStyle name="Style 21 3 2" xfId="35406" xr:uid="{22DA2916-2EE4-4BE4-8486-94F7D8C8945B}"/>
    <cellStyle name="Style 21 3 2 2" xfId="35407" xr:uid="{0A4E8F7D-00EA-40D4-BD7E-D3BF3C7F4107}"/>
    <cellStyle name="Style 21 3 2 2 2" xfId="35408" xr:uid="{7B06CA25-DD62-4082-BB47-71D77FD979F8}"/>
    <cellStyle name="Style 21 3 2 2 2 2" xfId="35409" xr:uid="{E049CF49-3989-4473-9167-776BBCA05FBA}"/>
    <cellStyle name="Style 21 3 2 2 3" xfId="35410" xr:uid="{F9F00E97-1CFE-41E9-9243-02575180C800}"/>
    <cellStyle name="Style 21 3 2 2 4" xfId="35411" xr:uid="{37484FE4-32C5-424F-AFB4-3A445738AE02}"/>
    <cellStyle name="Style 21 3 2 3" xfId="35412" xr:uid="{E882981F-8C24-40DB-B87B-DE929AE7D798}"/>
    <cellStyle name="Style 21 3 2 4" xfId="35413" xr:uid="{FADC21C2-E936-4D77-9A21-4F5762C4B35C}"/>
    <cellStyle name="Style 21 3 2 5" xfId="35414" xr:uid="{6922EEB6-818F-435D-8A65-537833C4243C}"/>
    <cellStyle name="Style 21 3 2 6" xfId="35415" xr:uid="{3C01C62C-ECEA-49BA-BC1A-79C82C3E9C1F}"/>
    <cellStyle name="Style 21 3 3" xfId="35416" xr:uid="{B8F7FE5B-E976-4565-BB08-DDA5DC842D0B}"/>
    <cellStyle name="Style 21 3 3 2" xfId="35417" xr:uid="{DE5CFBA6-040C-4D0C-BE4F-ABEF4B5217E6}"/>
    <cellStyle name="Style 21 3 3 2 2" xfId="35418" xr:uid="{442793C9-4D30-46EC-AF1E-5875114F5AFA}"/>
    <cellStyle name="Style 21 3 3 2 3" xfId="35419" xr:uid="{AA2BAF36-9EF8-45E7-A7AB-B8908220E526}"/>
    <cellStyle name="Style 21 3 3 3" xfId="35420" xr:uid="{360076FC-EEF3-43D3-A44C-337CC041718F}"/>
    <cellStyle name="Style 21 3 3 3 2" xfId="35421" xr:uid="{86CD006C-2728-4E65-BBCD-563E5290C475}"/>
    <cellStyle name="Style 21 3 3 4" xfId="35422" xr:uid="{7426C119-5601-4412-86C6-2E186B4895E8}"/>
    <cellStyle name="Style 21 3 3 4 2" xfId="35423" xr:uid="{99472A9F-70C2-420D-B330-848D49C13746}"/>
    <cellStyle name="Style 21 3 3 5" xfId="35424" xr:uid="{8866C44A-128B-433E-8AE3-49B9CE5EF004}"/>
    <cellStyle name="Style 21 3 3 6" xfId="35425" xr:uid="{31E98E8B-9041-4B94-B55E-1D7B0F2ABF4A}"/>
    <cellStyle name="Style 21 3 4" xfId="35426" xr:uid="{8EE40A25-64E7-4B49-981D-B986CC76E7AC}"/>
    <cellStyle name="Style 21 3 4 2" xfId="35427" xr:uid="{5AB54282-77AC-464D-A511-220BADF07972}"/>
    <cellStyle name="Style 21 3 4 2 2" xfId="35428" xr:uid="{802280C4-6AB2-4016-AE44-450E942DBE60}"/>
    <cellStyle name="Style 21 3 4 2 3" xfId="35429" xr:uid="{70404A7D-B8E4-4709-8ACF-4536C1C816E1}"/>
    <cellStyle name="Style 21 3 4 3" xfId="35430" xr:uid="{0997EFE1-821A-4B9D-A8CD-E38BE2F8D676}"/>
    <cellStyle name="Style 21 3 4 4" xfId="35431" xr:uid="{9E596FDF-3D97-4687-981F-77D29DA61BE2}"/>
    <cellStyle name="Style 21 3 5" xfId="35432" xr:uid="{79E8F716-1BC1-4334-B349-27E617779583}"/>
    <cellStyle name="Style 21 3 5 2" xfId="35433" xr:uid="{C61D5F1C-0F4A-42A5-94DA-B72352A84E5D}"/>
    <cellStyle name="Style 21 3 5 3" xfId="35434" xr:uid="{59930951-A5DD-4EF7-9419-0A1EA9DB38A5}"/>
    <cellStyle name="Style 21 3 5 4" xfId="35435" xr:uid="{0FA02251-D829-47D2-BF8D-2FCA7547A48B}"/>
    <cellStyle name="Style 21 3 6" xfId="35436" xr:uid="{C53930DD-C542-4FB7-B563-637277E8AEA9}"/>
    <cellStyle name="Style 21 3 6 2" xfId="35437" xr:uid="{CE4F471B-FBC7-4EB9-8639-678B8322060F}"/>
    <cellStyle name="Style 21 3 6 3" xfId="35438" xr:uid="{F1299B5D-3708-4E72-AC0F-82613E53C0C7}"/>
    <cellStyle name="Style 21 3 6 4" xfId="35439" xr:uid="{98DF5A99-D8B9-4E11-A1E1-532D25812EE5}"/>
    <cellStyle name="Style 21 3 7" xfId="35440" xr:uid="{9E4B4E31-7F3F-43F7-B3B7-ACD7D1394BE8}"/>
    <cellStyle name="Style 21 3 7 2" xfId="35441" xr:uid="{0DBEB098-0BC0-46FA-BEEE-36D40A0E7F81}"/>
    <cellStyle name="Style 21 3 7 3" xfId="35442" xr:uid="{3728FB96-1C48-47CD-B2F7-47C63E2BAF97}"/>
    <cellStyle name="Style 21 3 7 4" xfId="35443" xr:uid="{7502F651-D042-4D66-BFD6-5AA1BB46F81A}"/>
    <cellStyle name="Style 21 3 8" xfId="35444" xr:uid="{E94FF8C8-2A23-4E74-AEA4-F04412A7EC8D}"/>
    <cellStyle name="Style 21 3 8 2" xfId="35445" xr:uid="{1120E6A3-3910-4F0F-8DAD-1EDBD26EF3AB}"/>
    <cellStyle name="Style 21 3 8 3" xfId="35446" xr:uid="{F73451CB-B29A-4B0D-A706-C2679D4878C4}"/>
    <cellStyle name="Style 21 3 8 4" xfId="35447" xr:uid="{BBE5E18E-D71E-47F8-8A82-AB340917469E}"/>
    <cellStyle name="Style 21 3 9" xfId="35448" xr:uid="{DB321A01-608D-426D-867D-7F6C8AABE2B2}"/>
    <cellStyle name="Style 21 3 9 2" xfId="35449" xr:uid="{7E99ECAB-180B-41F6-95E2-8B17B14681CA}"/>
    <cellStyle name="Style 21 3 9 3" xfId="35450" xr:uid="{1CB219A1-5995-4341-814F-8646AFC69BF1}"/>
    <cellStyle name="Style 21 4" xfId="35451" xr:uid="{5E8339EC-C13A-4274-9F96-0432BE36A5C2}"/>
    <cellStyle name="Style 21 4 10" xfId="35452" xr:uid="{1904CD50-48AD-4983-B910-8507258C2193}"/>
    <cellStyle name="Style 21 4 10 2" xfId="35453" xr:uid="{CB2083C5-06C6-47CE-AA25-FC5B2DBC016B}"/>
    <cellStyle name="Style 21 4 11" xfId="35454" xr:uid="{197A7470-698F-405E-90AF-D962364D9DFE}"/>
    <cellStyle name="Style 21 4 12" xfId="35455" xr:uid="{53923D0B-33AD-4D04-9F30-DCF377E7D06F}"/>
    <cellStyle name="Style 21 4 2" xfId="35456" xr:uid="{2F3DF09D-0C19-46D5-899A-F5982EB9716C}"/>
    <cellStyle name="Style 21 4 2 2" xfId="35457" xr:uid="{E2F1BE1D-9B4A-47FE-920E-E42606C9A2C4}"/>
    <cellStyle name="Style 21 4 2 2 2" xfId="35458" xr:uid="{360E2C53-7305-46BB-A23B-9C692816E538}"/>
    <cellStyle name="Style 21 4 2 2 3" xfId="35459" xr:uid="{736941EB-E302-411A-B2BF-2B7897F5A3C4}"/>
    <cellStyle name="Style 21 4 2 3" xfId="35460" xr:uid="{1B393616-3580-4EE9-B004-85F465D06D7E}"/>
    <cellStyle name="Style 21 4 2 4" xfId="35461" xr:uid="{175A9BC9-FB6D-40E5-B04D-6B7232238CD6}"/>
    <cellStyle name="Style 21 4 2 5" xfId="35462" xr:uid="{FB61ED4D-9EE9-46F3-9086-A896F53409C7}"/>
    <cellStyle name="Style 21 4 2 6" xfId="35463" xr:uid="{EE3001AA-66AC-4B4B-B59C-3D3A8164A034}"/>
    <cellStyle name="Style 21 4 3" xfId="35464" xr:uid="{AAE6EA3C-1385-46B1-B92D-EA63B2ED0E98}"/>
    <cellStyle name="Style 21 4 3 2" xfId="35465" xr:uid="{CCFE9C77-63EE-44F1-9010-4C22DC7A8DCD}"/>
    <cellStyle name="Style 21 4 3 3" xfId="35466" xr:uid="{53A34C3B-BF4E-4CFE-8FF8-9101155616FB}"/>
    <cellStyle name="Style 21 4 3 4" xfId="35467" xr:uid="{7238034C-BF8F-4157-B43F-589A6B5E5BB6}"/>
    <cellStyle name="Style 21 4 4" xfId="35468" xr:uid="{688B434E-F963-4A51-B4CD-9CD386249407}"/>
    <cellStyle name="Style 21 4 4 2" xfId="35469" xr:uid="{801A3B9D-3C0A-47E8-B57B-E6FF9338A059}"/>
    <cellStyle name="Style 21 4 4 3" xfId="35470" xr:uid="{AE52F9B4-84E8-440C-8159-6BD1FB04A6DE}"/>
    <cellStyle name="Style 21 4 4 4" xfId="35471" xr:uid="{074FAAC1-4CF2-4FA1-A5C3-71375167B3FF}"/>
    <cellStyle name="Style 21 4 5" xfId="35472" xr:uid="{B8F8E33E-A35C-4482-9ABC-B681448AEBF5}"/>
    <cellStyle name="Style 21 4 5 2" xfId="35473" xr:uid="{61831378-E2F0-4B4E-8490-B4BB14676CAD}"/>
    <cellStyle name="Style 21 4 5 3" xfId="35474" xr:uid="{48A9CF9A-52D1-495D-BFB8-C0302E7A10EF}"/>
    <cellStyle name="Style 21 4 5 4" xfId="35475" xr:uid="{6A1C7826-64AB-4363-932A-F112F15C1047}"/>
    <cellStyle name="Style 21 4 6" xfId="35476" xr:uid="{E8908E78-648E-45D8-ACBE-26E08373672B}"/>
    <cellStyle name="Style 21 4 6 2" xfId="35477" xr:uid="{939B6572-B78F-4617-A785-0CB2B52A3E13}"/>
    <cellStyle name="Style 21 4 6 3" xfId="35478" xr:uid="{61346AB1-830D-499C-949B-6C0FD8296BD8}"/>
    <cellStyle name="Style 21 4 6 4" xfId="35479" xr:uid="{FA23E4E7-04B8-4DFE-9856-5E84BC211FB9}"/>
    <cellStyle name="Style 21 4 7" xfId="35480" xr:uid="{0D56328F-E7A4-4574-9500-34F620456B55}"/>
    <cellStyle name="Style 21 4 7 2" xfId="35481" xr:uid="{E8DB105E-627A-4C2D-92BD-59FF6342B144}"/>
    <cellStyle name="Style 21 4 7 3" xfId="35482" xr:uid="{A5A9EAD2-D10A-43AC-A3A1-402BA8F258ED}"/>
    <cellStyle name="Style 21 4 7 4" xfId="35483" xr:uid="{700B34E6-7273-475B-A344-4DF8E1C6D1FD}"/>
    <cellStyle name="Style 21 4 8" xfId="35484" xr:uid="{7A33E14B-403D-48E9-9143-3E5F83E420A5}"/>
    <cellStyle name="Style 21 4 8 2" xfId="35485" xr:uid="{3EFB7890-CD74-4E42-9A68-45E641709DBF}"/>
    <cellStyle name="Style 21 4 8 3" xfId="35486" xr:uid="{11B348F8-A71F-43D4-912A-067EA612448A}"/>
    <cellStyle name="Style 21 4 8 4" xfId="35487" xr:uid="{894DEECD-2917-47CA-9E04-7CC198107B7B}"/>
    <cellStyle name="Style 21 4 9" xfId="35488" xr:uid="{CD51EAD4-0012-4524-AD29-E0CF2C8FDEB1}"/>
    <cellStyle name="Style 21 4 9 2" xfId="35489" xr:uid="{3107510E-6F4B-431A-8A74-242B70D36BD2}"/>
    <cellStyle name="Style 21 4 9 3" xfId="35490" xr:uid="{8564864B-C425-4D3A-A18A-0B58500F5099}"/>
    <cellStyle name="Style 21 5" xfId="35491" xr:uid="{CC99098D-136D-44A5-AA4F-4723F596A3B6}"/>
    <cellStyle name="Style 21 5 2" xfId="35492" xr:uid="{87F6ECD3-0E99-42DF-AA1B-F8B064879CF9}"/>
    <cellStyle name="Style 21 5 2 2" xfId="35493" xr:uid="{203822DD-CBFD-4FA8-A5AA-1826D215C083}"/>
    <cellStyle name="Style 21 5 2 2 2" xfId="35494" xr:uid="{02A6FD92-ABEE-44D6-A7A2-E529B70A2BB0}"/>
    <cellStyle name="Style 21 5 2 3" xfId="35495" xr:uid="{0A2033F0-9143-444B-BA53-A8D065F5058E}"/>
    <cellStyle name="Style 21 5 2 4" xfId="35496" xr:uid="{5C4B7A0B-12B6-467C-9BC5-8901ABBD1378}"/>
    <cellStyle name="Style 21 5 3" xfId="35497" xr:uid="{1E58B870-D428-4EF2-ADC9-B618D6921E6A}"/>
    <cellStyle name="Style 21 5 3 2" xfId="35498" xr:uid="{575D9E14-03C8-423F-81ED-3B2EFE508C32}"/>
    <cellStyle name="Style 21 5 3 3" xfId="35499" xr:uid="{60A1911F-325B-4DD1-8316-BFDFBD263D35}"/>
    <cellStyle name="Style 21 5 3 4" xfId="35500" xr:uid="{6DA28541-462A-4D21-A0F3-8EA59B581E41}"/>
    <cellStyle name="Style 21 5 4" xfId="35501" xr:uid="{01E72864-4FD5-440C-B375-B4760A19C31C}"/>
    <cellStyle name="Style 21 5 4 2" xfId="35502" xr:uid="{F850450A-FD73-4D2A-A75A-F5FC7A08DA20}"/>
    <cellStyle name="Style 21 5 5" xfId="35503" xr:uid="{CD0B7721-21F6-4B99-99F9-88234A774AD6}"/>
    <cellStyle name="Style 21 5 5 2" xfId="35504" xr:uid="{B51C6216-5861-40E4-9683-0A62FAB91DFD}"/>
    <cellStyle name="Style 21 5 6" xfId="35505" xr:uid="{D29E78E4-F3AA-4BAC-B5BA-BA26B5E70929}"/>
    <cellStyle name="Style 21 5 7" xfId="35506" xr:uid="{DDBA28F4-3EC8-4099-8EAE-957D1317F84E}"/>
    <cellStyle name="Style 21 6" xfId="35507" xr:uid="{4AEFB0D9-0D81-4627-B376-ED3C3287BD82}"/>
    <cellStyle name="Style 21 6 2" xfId="35508" xr:uid="{C98386CD-8D3D-4A2D-AAE3-0CAEF14E5E31}"/>
    <cellStyle name="Style 21 6 2 2" xfId="35509" xr:uid="{8D8FCC10-4636-4B5D-B12D-34D61CB319CF}"/>
    <cellStyle name="Style 21 6 2 3" xfId="35510" xr:uid="{19465B2D-ABEB-4221-89BF-93DD1D759623}"/>
    <cellStyle name="Style 21 6 3" xfId="35511" xr:uid="{F971116D-6DC4-4B68-8A1B-F5615737457A}"/>
    <cellStyle name="Style 21 6 4" xfId="35512" xr:uid="{98A0DD82-A513-4EF1-B720-4CF10AC6D78C}"/>
    <cellStyle name="Style 21 6 5" xfId="35513" xr:uid="{D9221D52-75BD-496F-AE6B-CC4BD0623546}"/>
    <cellStyle name="Style 21 7" xfId="35514" xr:uid="{95F10765-190A-4B0C-A221-F54448778EB4}"/>
    <cellStyle name="Style 21 7 2" xfId="35515" xr:uid="{FED40459-9AD8-4A53-83EA-3E61D3D78046}"/>
    <cellStyle name="Style 21 7 2 2" xfId="35516" xr:uid="{7508BA9E-9F7F-4106-92A6-528DEF11E14A}"/>
    <cellStyle name="Style 21 7 2 3" xfId="35517" xr:uid="{16059538-81C1-4F18-9905-FF2053C72784}"/>
    <cellStyle name="Style 21 7 3" xfId="35518" xr:uid="{9AF919E6-778D-48DB-9F24-F29B61C456BF}"/>
    <cellStyle name="Style 21 7 4" xfId="35519" xr:uid="{86F002EB-34B0-4B8E-A3C4-9F55E889A7D1}"/>
    <cellStyle name="Style 21 8" xfId="35520" xr:uid="{F6A40057-1580-4991-ADB5-179CC129BA84}"/>
    <cellStyle name="Style 21 8 2" xfId="35521" xr:uid="{9858284B-0594-4F3E-928F-A65666CB66B2}"/>
    <cellStyle name="Style 21 8 2 2" xfId="35522" xr:uid="{204A2068-DBE8-4958-A3C6-A5729097F82B}"/>
    <cellStyle name="Style 21 8 2 3" xfId="35523" xr:uid="{3B72464D-A9A0-4295-985D-14FF2B39A7CE}"/>
    <cellStyle name="Style 21 8 3" xfId="35524" xr:uid="{A6F64827-AFD9-4D66-82ED-8E30B4DC6661}"/>
    <cellStyle name="Style 21 8 4" xfId="35525" xr:uid="{1FB471C8-B301-40EB-AFC6-C31A0994B05D}"/>
    <cellStyle name="Style 21 9" xfId="35526" xr:uid="{87B3DE25-44BD-49F4-8DE0-7A1B16780014}"/>
    <cellStyle name="Style 21 9 2" xfId="35527" xr:uid="{CA787B1C-FD05-4911-99E8-10EDAE527BF9}"/>
    <cellStyle name="Style 21 9 3" xfId="35528" xr:uid="{E12975C0-A400-43A4-BD4D-561D1DEB49DF}"/>
    <cellStyle name="Style 21 9 4" xfId="35529" xr:uid="{EAC6B472-38A5-4AAD-A6A1-11F9BBB0A004}"/>
    <cellStyle name="Style 22" xfId="35530" xr:uid="{DC2CE0A6-E4D4-4C5C-AF21-8698F3D5B67C}"/>
    <cellStyle name="Style 22 10" xfId="35531" xr:uid="{71A0E21A-2CD8-4E52-80B3-14A842DE6A4A}"/>
    <cellStyle name="Style 22 10 2" xfId="35532" xr:uid="{4721BAF1-D488-44AC-95DD-B4B31EE721A0}"/>
    <cellStyle name="Style 22 10 3" xfId="35533" xr:uid="{A6F868D4-33E1-49F3-BB27-368B48DE8A57}"/>
    <cellStyle name="Style 22 10 4" xfId="35534" xr:uid="{F27699B3-4A43-4A33-96CD-0691A4DCA45F}"/>
    <cellStyle name="Style 22 11" xfId="35535" xr:uid="{7B2933CD-BEC9-4F92-96F5-613857486344}"/>
    <cellStyle name="Style 22 11 2" xfId="35536" xr:uid="{3D5EE105-D232-4C68-9445-1EAD4C04B7BE}"/>
    <cellStyle name="Style 22 11 3" xfId="35537" xr:uid="{9DC75E88-96B2-434C-BEE2-E6EBBA65EC18}"/>
    <cellStyle name="Style 22 12" xfId="35538" xr:uid="{391099A4-8157-4BEF-9D93-14F94CD6C861}"/>
    <cellStyle name="Style 22 12 2" xfId="35539" xr:uid="{7D8B1A91-F468-4641-8DCD-C9F8B9F5D242}"/>
    <cellStyle name="Style 22 13" xfId="35540" xr:uid="{FD3D337C-A4E2-4D82-A396-B26353A3EE0A}"/>
    <cellStyle name="Style 22 14" xfId="35541" xr:uid="{13589182-A862-406C-96F6-801E9C461BBE}"/>
    <cellStyle name="Style 22 2" xfId="35542" xr:uid="{1552DF3F-52E5-4E3F-AA4B-D0A62671F170}"/>
    <cellStyle name="Style 22 2 10" xfId="35543" xr:uid="{5DE098E7-6A83-40B5-8273-03EB40A3100F}"/>
    <cellStyle name="Style 22 2 10 2" xfId="35544" xr:uid="{879BC3B2-04E2-4E70-B2AB-486237BEFD12}"/>
    <cellStyle name="Style 22 2 11" xfId="35545" xr:uid="{EF18037D-0AF2-4C0C-B260-7FC5E34AF9E0}"/>
    <cellStyle name="Style 22 2 12" xfId="35546" xr:uid="{39B7ED26-D60C-47BF-A213-1CAFE6D6FD15}"/>
    <cellStyle name="Style 22 2 2" xfId="35547" xr:uid="{31316912-6B5A-4961-A3B6-E03F21C57695}"/>
    <cellStyle name="Style 22 2 2 2" xfId="35548" xr:uid="{63DA10A0-4EFC-4BFB-BBD7-1920F0FDC646}"/>
    <cellStyle name="Style 22 2 2 2 2" xfId="35549" xr:uid="{6DACBECB-BD49-465B-80F0-3A25EFF216D1}"/>
    <cellStyle name="Style 22 2 2 2 2 2" xfId="35550" xr:uid="{8E35D1C3-773C-43CC-B332-36997E48E1A9}"/>
    <cellStyle name="Style 22 2 2 2 3" xfId="35551" xr:uid="{12874B97-812F-4D19-AADA-27C4841D84FF}"/>
    <cellStyle name="Style 22 2 2 2 4" xfId="35552" xr:uid="{57E06F0A-28EC-48D2-AE94-39527CEDF167}"/>
    <cellStyle name="Style 22 2 2 3" xfId="35553" xr:uid="{70B46B4A-D1FB-4BFE-A488-F32AAFB33885}"/>
    <cellStyle name="Style 22 2 2 4" xfId="35554" xr:uid="{5682B1E2-D0D1-4DD9-B339-DF1B711B1267}"/>
    <cellStyle name="Style 22 2 2 5" xfId="35555" xr:uid="{DADB6590-A600-4246-9EDB-7C2DE6B8ED15}"/>
    <cellStyle name="Style 22 2 2 6" xfId="35556" xr:uid="{C788EE86-1891-4124-9D29-6464235E7DB4}"/>
    <cellStyle name="Style 22 2 3" xfId="35557" xr:uid="{ECB45DA6-156D-44A5-A31A-DF09B549425F}"/>
    <cellStyle name="Style 22 2 3 2" xfId="35558" xr:uid="{364F331C-6C1D-4DF3-AEF7-711F10C4E6BF}"/>
    <cellStyle name="Style 22 2 3 2 2" xfId="35559" xr:uid="{5AAEDA27-E1E4-4DE6-826B-3C302E04602A}"/>
    <cellStyle name="Style 22 2 3 2 3" xfId="35560" xr:uid="{94EE69F3-147F-46F1-93EF-D3383F5609C5}"/>
    <cellStyle name="Style 22 2 3 3" xfId="35561" xr:uid="{9F8DD066-438C-49C0-BC9D-515FF049D460}"/>
    <cellStyle name="Style 22 2 3 3 2" xfId="35562" xr:uid="{BE594F9E-4642-4872-82CF-0040317CB693}"/>
    <cellStyle name="Style 22 2 3 4" xfId="35563" xr:uid="{1F6C7061-F327-4CBA-8007-CEE070E063B1}"/>
    <cellStyle name="Style 22 2 3 4 2" xfId="35564" xr:uid="{29CCF16E-BDA3-4AFE-B5BE-86DB14C269C0}"/>
    <cellStyle name="Style 22 2 3 5" xfId="35565" xr:uid="{99457EF9-EDCE-4FC9-96C0-221DF2D3ED8A}"/>
    <cellStyle name="Style 22 2 3 6" xfId="35566" xr:uid="{D49DE399-44BC-42E3-8893-9210D3095D81}"/>
    <cellStyle name="Style 22 2 4" xfId="35567" xr:uid="{BA1C1B26-7A05-4220-8B81-ADB99CDF8E75}"/>
    <cellStyle name="Style 22 2 4 2" xfId="35568" xr:uid="{7B42290F-BA7D-4C3C-A018-EA3173A8A9C3}"/>
    <cellStyle name="Style 22 2 4 2 2" xfId="35569" xr:uid="{49A23F93-69A3-42F3-8DC7-8492B984A78B}"/>
    <cellStyle name="Style 22 2 4 2 3" xfId="35570" xr:uid="{6A01C524-CCAB-4C89-81DB-C3CE603EE718}"/>
    <cellStyle name="Style 22 2 4 3" xfId="35571" xr:uid="{75687B05-0418-43F5-AF36-63152221CEF2}"/>
    <cellStyle name="Style 22 2 4 4" xfId="35572" xr:uid="{1F5D170D-885A-4D88-AB29-2EE4A6E14B7A}"/>
    <cellStyle name="Style 22 2 5" xfId="35573" xr:uid="{598FCFDB-EFA6-47F4-BFE5-35EB94EC5B67}"/>
    <cellStyle name="Style 22 2 5 2" xfId="35574" xr:uid="{963696D1-6700-4A64-912F-D177BD3CD690}"/>
    <cellStyle name="Style 22 2 5 3" xfId="35575" xr:uid="{CF4544B4-4135-4A00-95E7-8CBC22A90EE0}"/>
    <cellStyle name="Style 22 2 5 4" xfId="35576" xr:uid="{408C518A-7D73-4DFC-981A-879EF8F83366}"/>
    <cellStyle name="Style 22 2 6" xfId="35577" xr:uid="{00F65380-C448-4108-B0EC-D9C22886F106}"/>
    <cellStyle name="Style 22 2 6 2" xfId="35578" xr:uid="{1DB158D0-CAF2-4B2D-8783-52A2BA0E25AC}"/>
    <cellStyle name="Style 22 2 6 3" xfId="35579" xr:uid="{407D0D41-F107-4CE0-A78E-CD389A9B77C1}"/>
    <cellStyle name="Style 22 2 6 4" xfId="35580" xr:uid="{10262031-8821-4B59-BFB2-EF695B3C6DCD}"/>
    <cellStyle name="Style 22 2 7" xfId="35581" xr:uid="{5C747DF1-0FFF-4293-B103-4C376C1A9BD8}"/>
    <cellStyle name="Style 22 2 7 2" xfId="35582" xr:uid="{3892C8D6-3AF2-4993-9418-1CDC72E9C79A}"/>
    <cellStyle name="Style 22 2 7 3" xfId="35583" xr:uid="{95E3469C-6591-494B-AF4B-F085A42DA283}"/>
    <cellStyle name="Style 22 2 7 4" xfId="35584" xr:uid="{C4FF25D6-EF9B-43AD-985C-C077ABEBF700}"/>
    <cellStyle name="Style 22 2 8" xfId="35585" xr:uid="{F9F35E4E-4BF8-431F-9956-13E040294BAF}"/>
    <cellStyle name="Style 22 2 8 2" xfId="35586" xr:uid="{150FE7F9-EAC3-427F-A6BC-E4C1E42367A1}"/>
    <cellStyle name="Style 22 2 8 3" xfId="35587" xr:uid="{C192508F-ABAF-4C56-BBBD-E7E917205F8C}"/>
    <cellStyle name="Style 22 2 8 4" xfId="35588" xr:uid="{A831CC10-6462-4937-AC37-7B965D17D9F3}"/>
    <cellStyle name="Style 22 2 9" xfId="35589" xr:uid="{E8B2E245-8579-414A-A66E-65661B1F729F}"/>
    <cellStyle name="Style 22 2 9 2" xfId="35590" xr:uid="{2B2FCE61-5AFF-4C32-9B61-37B3C6C470CA}"/>
    <cellStyle name="Style 22 2 9 3" xfId="35591" xr:uid="{9740D1BD-5153-46AC-B3DC-549300B8C5F3}"/>
    <cellStyle name="Style 22 3" xfId="35592" xr:uid="{2E92FC5C-FB46-4C45-9C7E-CD28B0E88834}"/>
    <cellStyle name="Style 22 3 10" xfId="35593" xr:uid="{0A9221DB-3F51-4B8C-BFAA-A12133C787B8}"/>
    <cellStyle name="Style 22 3 10 2" xfId="35594" xr:uid="{A4F04EF3-B642-4D82-A6C8-68F7FC917370}"/>
    <cellStyle name="Style 22 3 11" xfId="35595" xr:uid="{C75E15AF-6F51-42E1-8A13-F8FD046714AB}"/>
    <cellStyle name="Style 22 3 12" xfId="35596" xr:uid="{3ACDE914-E803-4302-8262-2BCA9A551F1C}"/>
    <cellStyle name="Style 22 3 2" xfId="35597" xr:uid="{EF98C11B-E5C8-4476-92FF-C01C2CBE52A0}"/>
    <cellStyle name="Style 22 3 2 2" xfId="35598" xr:uid="{47C6DCE6-19EF-4FBC-8183-9ADF93FA9A55}"/>
    <cellStyle name="Style 22 3 2 2 2" xfId="35599" xr:uid="{2B838E6B-20D6-4108-89E6-A10DDE6DAFF4}"/>
    <cellStyle name="Style 22 3 2 2 3" xfId="35600" xr:uid="{32AE4DD0-6D5C-4B4A-A0EC-57807B7C32B9}"/>
    <cellStyle name="Style 22 3 2 3" xfId="35601" xr:uid="{36C31901-428C-4963-B761-61152509697E}"/>
    <cellStyle name="Style 22 3 2 4" xfId="35602" xr:uid="{E436D6E1-A9C6-4636-BA8C-5D9F9738B037}"/>
    <cellStyle name="Style 22 3 2 5" xfId="35603" xr:uid="{3067384B-0A65-4D3E-9B23-D08B12F448A1}"/>
    <cellStyle name="Style 22 3 2 6" xfId="35604" xr:uid="{38B61317-E12F-470F-988A-C627FBAB6BFF}"/>
    <cellStyle name="Style 22 3 3" xfId="35605" xr:uid="{4462E9CF-B3B5-433A-B796-AF8CE0A51180}"/>
    <cellStyle name="Style 22 3 3 2" xfId="35606" xr:uid="{352A666C-16EB-40B9-8A0C-2542F2C7659B}"/>
    <cellStyle name="Style 22 3 3 2 2" xfId="35607" xr:uid="{B86B0E36-F704-4DB8-99AD-D9EEF2DE385E}"/>
    <cellStyle name="Style 22 3 3 2 3" xfId="35608" xr:uid="{331D0CF7-DFAF-46E0-959D-90150328429D}"/>
    <cellStyle name="Style 22 3 3 3" xfId="35609" xr:uid="{DEE5CA03-95EF-4364-A690-36098686076A}"/>
    <cellStyle name="Style 22 3 3 4" xfId="35610" xr:uid="{F7394559-0EA1-4987-B6C0-EDE07D2ED96C}"/>
    <cellStyle name="Style 22 3 4" xfId="35611" xr:uid="{8253D85E-CBF4-413B-9FF6-18661854CE70}"/>
    <cellStyle name="Style 22 3 4 2" xfId="35612" xr:uid="{7355E008-98A4-43C6-B16B-A2CA350BDB13}"/>
    <cellStyle name="Style 22 3 4 3" xfId="35613" xr:uid="{4C9C8153-544F-4ECE-B87E-C5ED60D138DB}"/>
    <cellStyle name="Style 22 3 4 4" xfId="35614" xr:uid="{96042FD9-0ACD-4CAB-B6CA-DAF7EB42F1F9}"/>
    <cellStyle name="Style 22 3 5" xfId="35615" xr:uid="{61B5E184-631C-4743-B333-46BF97F63548}"/>
    <cellStyle name="Style 22 3 5 2" xfId="35616" xr:uid="{1C91E8F7-6A04-49E7-85A1-C6DC8BBBCE80}"/>
    <cellStyle name="Style 22 3 5 3" xfId="35617" xr:uid="{843FC5DA-9C33-431A-AF61-BBCC0A6622C6}"/>
    <cellStyle name="Style 22 3 5 4" xfId="35618" xr:uid="{D09B3C72-B827-4030-867B-7F948914EA8B}"/>
    <cellStyle name="Style 22 3 6" xfId="35619" xr:uid="{984F1BCF-EA25-4E0F-B0FF-C87733B963FA}"/>
    <cellStyle name="Style 22 3 6 2" xfId="35620" xr:uid="{1035E4BA-8299-4A65-A571-2C025C266F44}"/>
    <cellStyle name="Style 22 3 6 3" xfId="35621" xr:uid="{75A2C9E4-4056-4FCD-B72D-9E43D99D3EA6}"/>
    <cellStyle name="Style 22 3 6 4" xfId="35622" xr:uid="{FB730DFB-6D7A-472C-8508-90059979E128}"/>
    <cellStyle name="Style 22 3 7" xfId="35623" xr:uid="{94F52C0B-CD4A-436A-A3F3-BD723A303EF1}"/>
    <cellStyle name="Style 22 3 7 2" xfId="35624" xr:uid="{C7BD406B-7EF8-445F-A394-EA7FBF0EF015}"/>
    <cellStyle name="Style 22 3 7 3" xfId="35625" xr:uid="{F894E7B0-425B-4D20-BE9C-8E3300A971A2}"/>
    <cellStyle name="Style 22 3 7 4" xfId="35626" xr:uid="{1EE07B93-F385-4860-9BF5-F5498D59A38F}"/>
    <cellStyle name="Style 22 3 8" xfId="35627" xr:uid="{1123811C-3B92-444E-9F34-E1474C0EA7F8}"/>
    <cellStyle name="Style 22 3 8 2" xfId="35628" xr:uid="{0CC1C4F1-7634-4AD1-95E1-54D02F7AEAED}"/>
    <cellStyle name="Style 22 3 8 3" xfId="35629" xr:uid="{45543110-1EA7-4916-8776-F20356D55429}"/>
    <cellStyle name="Style 22 3 8 4" xfId="35630" xr:uid="{466A0EEE-2275-4E9E-AF21-7A436DD8D744}"/>
    <cellStyle name="Style 22 3 9" xfId="35631" xr:uid="{2CF2D675-CEB3-45FE-A102-74DABA181483}"/>
    <cellStyle name="Style 22 3 9 2" xfId="35632" xr:uid="{303B36A7-EA11-4AE6-B7D7-5B91DC905475}"/>
    <cellStyle name="Style 22 3 9 3" xfId="35633" xr:uid="{E62F39F5-1153-4CF0-8F00-430F5700C0C5}"/>
    <cellStyle name="Style 22 4" xfId="35634" xr:uid="{D74F9ADD-CD27-4683-B9FF-2DCB2DB1AA1B}"/>
    <cellStyle name="Style 22 4 2" xfId="35635" xr:uid="{4A5D0AB5-518C-4E8F-B48D-0D892BAA9E94}"/>
    <cellStyle name="Style 22 4 2 2" xfId="35636" xr:uid="{9573BC5C-7A86-4025-A614-82F8AE44C631}"/>
    <cellStyle name="Style 22 4 2 2 2" xfId="35637" xr:uid="{0909601C-5B0A-4358-9B4D-F1064FDF0839}"/>
    <cellStyle name="Style 22 4 2 3" xfId="35638" xr:uid="{4D5B102E-7C70-46F1-A28D-951018497745}"/>
    <cellStyle name="Style 22 4 2 4" xfId="35639" xr:uid="{9785F34B-FDE5-45E9-BF24-6A59A0F1AA56}"/>
    <cellStyle name="Style 22 4 3" xfId="35640" xr:uid="{5C095C2C-CD76-42FD-A134-9A05A66B147A}"/>
    <cellStyle name="Style 22 4 3 2" xfId="35641" xr:uid="{B7C2CEAB-F278-44C2-A572-C4EF14DD7480}"/>
    <cellStyle name="Style 22 4 3 3" xfId="35642" xr:uid="{52D6F234-37F7-4BE7-8C8C-7A43532CF069}"/>
    <cellStyle name="Style 22 4 3 4" xfId="35643" xr:uid="{25F93F8B-C560-477C-8813-29872B2DC83B}"/>
    <cellStyle name="Style 22 4 4" xfId="35644" xr:uid="{7620EA83-B88D-474E-B013-BB2EFC685CDB}"/>
    <cellStyle name="Style 22 4 4 2" xfId="35645" xr:uid="{EFF60199-773F-40A2-8E7F-B86905A87FEA}"/>
    <cellStyle name="Style 22 4 5" xfId="35646" xr:uid="{B1856D64-25E7-4EDA-B830-332DCE893B2E}"/>
    <cellStyle name="Style 22 4 5 2" xfId="35647" xr:uid="{3F37E8A0-3958-4FA9-B0DF-D4F8FCDFEEF4}"/>
    <cellStyle name="Style 22 4 6" xfId="35648" xr:uid="{2E0D3271-3C66-4B49-A396-3CAD207F2563}"/>
    <cellStyle name="Style 22 4 7" xfId="35649" xr:uid="{4BC077D8-8604-4905-8074-B8D1BB6AF5EF}"/>
    <cellStyle name="Style 22 5" xfId="35650" xr:uid="{97273D65-D869-4EEA-993C-548BF3D70F5B}"/>
    <cellStyle name="Style 22 5 2" xfId="35651" xr:uid="{CF35172C-EBEF-40C0-B702-E616CC717F85}"/>
    <cellStyle name="Style 22 5 2 2" xfId="35652" xr:uid="{5584BC18-FB86-49E5-853A-6F969AACEAC6}"/>
    <cellStyle name="Style 22 5 2 3" xfId="35653" xr:uid="{EABD1DCC-B4CD-4B65-9177-9FEF27C34E4B}"/>
    <cellStyle name="Style 22 5 3" xfId="35654" xr:uid="{8C8A28E5-D9B1-4DE9-8D7B-C022B0DD428A}"/>
    <cellStyle name="Style 22 5 4" xfId="35655" xr:uid="{9F20ED00-B125-4EC5-8CA3-FB3DDBD4CE1F}"/>
    <cellStyle name="Style 22 5 5" xfId="35656" xr:uid="{25A73F19-4113-4F89-84C2-E37F6C3F2CD7}"/>
    <cellStyle name="Style 22 6" xfId="35657" xr:uid="{38737649-5982-41C5-993C-2283120A9040}"/>
    <cellStyle name="Style 22 6 2" xfId="35658" xr:uid="{D9BCE39C-4B34-40F6-9A24-EB2CA655F885}"/>
    <cellStyle name="Style 22 6 2 2" xfId="35659" xr:uid="{93AE1C2D-3E4D-41C5-9727-ABEC6107ECAC}"/>
    <cellStyle name="Style 22 6 2 3" xfId="35660" xr:uid="{16FF853C-EE02-4963-BCFA-8535E36D5929}"/>
    <cellStyle name="Style 22 6 3" xfId="35661" xr:uid="{66E73CDD-88BD-4076-ACDF-925C4D3C9A8B}"/>
    <cellStyle name="Style 22 6 4" xfId="35662" xr:uid="{C8D0E0A5-DE62-4B63-B21C-06D004A98DD0}"/>
    <cellStyle name="Style 22 7" xfId="35663" xr:uid="{AB040884-E73E-416E-AB65-EBAA3B70B8E9}"/>
    <cellStyle name="Style 22 7 2" xfId="35664" xr:uid="{E80B0AAF-8023-4848-8E84-84980124C9A9}"/>
    <cellStyle name="Style 22 7 2 2" xfId="35665" xr:uid="{C4F1A319-BB74-4DB6-80BC-44E71D5CB2AF}"/>
    <cellStyle name="Style 22 7 2 3" xfId="35666" xr:uid="{181135E7-0931-4B66-B2B6-565A46033E3D}"/>
    <cellStyle name="Style 22 7 3" xfId="35667" xr:uid="{BEEE29FB-71DC-4427-9B93-5C4967921744}"/>
    <cellStyle name="Style 22 7 4" xfId="35668" xr:uid="{D117DF98-00E1-40AD-8BF8-21959BC749D2}"/>
    <cellStyle name="Style 22 8" xfId="35669" xr:uid="{421099B3-F346-4F80-8D34-B89FE01A2B96}"/>
    <cellStyle name="Style 22 8 2" xfId="35670" xr:uid="{257F0E0E-390A-4EC5-A780-AED5263A3044}"/>
    <cellStyle name="Style 22 8 3" xfId="35671" xr:uid="{47A2140A-1FD5-48E4-AB6A-7FF334548901}"/>
    <cellStyle name="Style 22 8 4" xfId="35672" xr:uid="{2B171211-B527-4C58-80E4-3AB597C3DD70}"/>
    <cellStyle name="Style 22 9" xfId="35673" xr:uid="{522F5EC7-6FB4-41BC-9FD1-DE7DEB211153}"/>
    <cellStyle name="Style 22 9 2" xfId="35674" xr:uid="{57DFB716-CDAF-4E31-9796-211381B95F29}"/>
    <cellStyle name="Style 22 9 3" xfId="35675" xr:uid="{4680BF0E-1BF1-45B1-8716-0D7F09F4FF65}"/>
    <cellStyle name="Style 22 9 4" xfId="35676" xr:uid="{6623461B-AC44-4714-A21D-8DA2408366B9}"/>
    <cellStyle name="Style 23" xfId="35677" xr:uid="{C00F238C-4825-4F75-A2D9-BA2CBAEC71C8}"/>
    <cellStyle name="Style 23 2" xfId="35678" xr:uid="{4698FED4-A8CC-4903-A4B6-125E79771442}"/>
    <cellStyle name="Style 23 2 2" xfId="35679" xr:uid="{579B5197-7F38-4706-AD8A-3AA354CA2BCD}"/>
    <cellStyle name="Style 23 2 3" xfId="35680" xr:uid="{B9840327-E223-409E-BCC4-9B435D6A2812}"/>
    <cellStyle name="Style 23 3" xfId="35681" xr:uid="{E47E1C4A-2078-4CA0-8854-B34138A9E433}"/>
    <cellStyle name="Style 23 3 2" xfId="35682" xr:uid="{6D179A06-26D4-4008-B279-04451BE0211E}"/>
    <cellStyle name="Style 23 3 3" xfId="35683" xr:uid="{BEAB923A-A179-4429-B848-3E930F4C5320}"/>
    <cellStyle name="Style 23 4" xfId="35684" xr:uid="{F837D7F1-7433-4FEF-B228-BD6C6A386346}"/>
    <cellStyle name="Style 23 5" xfId="35685" xr:uid="{78E2DB1E-24F1-4D50-9FD7-D4FC7BDCE69B}"/>
    <cellStyle name="Style 23 6" xfId="35686" xr:uid="{286BB002-C71B-4D7E-894F-AB4637C16DF7}"/>
    <cellStyle name="Style 23 7" xfId="35687" xr:uid="{B39237B9-7809-48D8-9864-E81AECB72688}"/>
    <cellStyle name="Style 24" xfId="35688" xr:uid="{78200565-7D49-45AB-B136-23193D477F08}"/>
    <cellStyle name="Style 24 10" xfId="35689" xr:uid="{5046D923-DAC3-49B0-9B2F-2A55EA6020AB}"/>
    <cellStyle name="Style 24 10 2" xfId="35690" xr:uid="{C627A141-55FB-40B7-9BE7-2A516632EAAE}"/>
    <cellStyle name="Style 24 10 3" xfId="35691" xr:uid="{01F61655-BC4A-4D29-B705-E090A624BB31}"/>
    <cellStyle name="Style 24 10 4" xfId="35692" xr:uid="{9570E04C-0577-4442-9EB0-33FB52AD9DB0}"/>
    <cellStyle name="Style 24 11" xfId="35693" xr:uid="{572F0030-7F87-417E-915C-34E8A6004702}"/>
    <cellStyle name="Style 24 11 2" xfId="35694" xr:uid="{07EDF08F-C8CC-4FE0-B31A-7871A76B6124}"/>
    <cellStyle name="Style 24 11 3" xfId="35695" xr:uid="{123FEBF3-61FC-40DC-8FCD-08F5CBB7E5F6}"/>
    <cellStyle name="Style 24 12" xfId="35696" xr:uid="{815C122C-3300-4052-912C-78C38CA7DFF9}"/>
    <cellStyle name="Style 24 12 2" xfId="35697" xr:uid="{C9C379C0-F9CC-4657-8647-600DE665D5E6}"/>
    <cellStyle name="Style 24 13" xfId="35698" xr:uid="{88430FD8-57E5-4F0E-9BD4-00F22F9C6D8A}"/>
    <cellStyle name="Style 24 14" xfId="35699" xr:uid="{91E32372-B2F3-4EE4-8A30-EDC1CECEAF93}"/>
    <cellStyle name="Style 24 2" xfId="35700" xr:uid="{680FF8BB-B205-4157-9B99-E7FDF349CB8C}"/>
    <cellStyle name="Style 24 2 10" xfId="35701" xr:uid="{A2BE397D-AFD1-4250-95B1-DEA49D7BC3DD}"/>
    <cellStyle name="Style 24 2 10 2" xfId="35702" xr:uid="{AC52454C-16D7-4603-A748-F4F55F623E94}"/>
    <cellStyle name="Style 24 2 11" xfId="35703" xr:uid="{AAE2FE36-2BFB-4BE7-8BED-3D5FDA2DF9C4}"/>
    <cellStyle name="Style 24 2 12" xfId="35704" xr:uid="{7DCC4F52-579A-463C-BCD6-5EFAF50E89A0}"/>
    <cellStyle name="Style 24 2 2" xfId="35705" xr:uid="{D773AE6D-3030-4CAF-8F15-53510C76A561}"/>
    <cellStyle name="Style 24 2 2 2" xfId="35706" xr:uid="{29304CF3-41AB-488D-8BBA-0959D986D453}"/>
    <cellStyle name="Style 24 2 2 2 2" xfId="35707" xr:uid="{6849A8DD-36E4-4BCE-8A03-0D7D319950DD}"/>
    <cellStyle name="Style 24 2 2 2 2 2" xfId="35708" xr:uid="{C483C42F-F444-48E9-B403-59864FB6C095}"/>
    <cellStyle name="Style 24 2 2 2 3" xfId="35709" xr:uid="{E8D9653C-8C63-4156-A792-F5D8ACA09774}"/>
    <cellStyle name="Style 24 2 2 2 4" xfId="35710" xr:uid="{E57147B1-2524-4798-BCA9-0D8C1CC2B130}"/>
    <cellStyle name="Style 24 2 2 3" xfId="35711" xr:uid="{DD1B50CF-C59D-4232-AA79-BDC0CAC54454}"/>
    <cellStyle name="Style 24 2 2 4" xfId="35712" xr:uid="{9A16E9A6-9F28-41FF-898F-DC3706BDDEF2}"/>
    <cellStyle name="Style 24 2 2 5" xfId="35713" xr:uid="{5374DBFF-653A-47B9-BF31-657654905CBA}"/>
    <cellStyle name="Style 24 2 2 6" xfId="35714" xr:uid="{2D635FF0-1323-4718-B6A5-B7B8EA9D40F4}"/>
    <cellStyle name="Style 24 2 3" xfId="35715" xr:uid="{AC7ED942-3D6E-43C9-9B46-3E0CEA9C4CD9}"/>
    <cellStyle name="Style 24 2 3 2" xfId="35716" xr:uid="{76A85E58-43F7-4B9F-BFCC-81ED2DAF544B}"/>
    <cellStyle name="Style 24 2 3 2 2" xfId="35717" xr:uid="{F2DF5ECE-041E-4F21-BA0D-CCBB97E971DC}"/>
    <cellStyle name="Style 24 2 3 2 3" xfId="35718" xr:uid="{60F15B0C-461B-439F-86B6-35AA64E4DF4A}"/>
    <cellStyle name="Style 24 2 3 3" xfId="35719" xr:uid="{B105E581-1B26-4AFD-B362-86BD6D4B0378}"/>
    <cellStyle name="Style 24 2 3 3 2" xfId="35720" xr:uid="{7E9C0083-4978-47CE-8D65-6340B2CD29D1}"/>
    <cellStyle name="Style 24 2 3 4" xfId="35721" xr:uid="{F236FC68-89EC-4DBE-8D09-558C8A2C2BEB}"/>
    <cellStyle name="Style 24 2 3 4 2" xfId="35722" xr:uid="{B9A831FE-09F6-483E-93B5-8EBC71A7CC43}"/>
    <cellStyle name="Style 24 2 3 5" xfId="35723" xr:uid="{7258C615-AC10-49C4-AD28-210D576C3DDC}"/>
    <cellStyle name="Style 24 2 3 6" xfId="35724" xr:uid="{A2AA27A2-EA97-40F8-98BC-FE4DD1580CE3}"/>
    <cellStyle name="Style 24 2 4" xfId="35725" xr:uid="{2F819D3A-DA34-4D93-A034-6AD7AB70A887}"/>
    <cellStyle name="Style 24 2 4 2" xfId="35726" xr:uid="{AD05FDBF-AA75-43CE-934D-4EC0D6770DC5}"/>
    <cellStyle name="Style 24 2 4 2 2" xfId="35727" xr:uid="{2D819476-442C-4986-A53F-76B684A9A094}"/>
    <cellStyle name="Style 24 2 4 2 3" xfId="35728" xr:uid="{8F43FED4-3A16-405B-95D5-451559051B13}"/>
    <cellStyle name="Style 24 2 4 3" xfId="35729" xr:uid="{0FB52F92-BC42-4626-9242-D051146DCCA8}"/>
    <cellStyle name="Style 24 2 4 4" xfId="35730" xr:uid="{D915F8ED-0324-4071-AECC-6738848C160A}"/>
    <cellStyle name="Style 24 2 5" xfId="35731" xr:uid="{F1AB8C54-3841-4CA7-B996-4C2F714F86DC}"/>
    <cellStyle name="Style 24 2 5 2" xfId="35732" xr:uid="{77E92B79-DC65-4276-9710-4A87AC9508C2}"/>
    <cellStyle name="Style 24 2 5 3" xfId="35733" xr:uid="{61C13927-E8FC-4888-A526-773B09730E3E}"/>
    <cellStyle name="Style 24 2 5 4" xfId="35734" xr:uid="{4DB9F43A-579E-424A-9DDD-F59B5536232C}"/>
    <cellStyle name="Style 24 2 6" xfId="35735" xr:uid="{858AD7CE-2D46-434D-92BB-CF390BB9393B}"/>
    <cellStyle name="Style 24 2 6 2" xfId="35736" xr:uid="{ADCB82CE-A006-4710-91F7-81DA3094F61C}"/>
    <cellStyle name="Style 24 2 6 3" xfId="35737" xr:uid="{6E0FF06A-C757-4884-868E-7CCF63BD1798}"/>
    <cellStyle name="Style 24 2 6 4" xfId="35738" xr:uid="{3B34B4B0-3381-48E9-ADDC-E9A1975B6ABF}"/>
    <cellStyle name="Style 24 2 7" xfId="35739" xr:uid="{118385EE-D887-4CB5-9AAC-7A9C7ACB677B}"/>
    <cellStyle name="Style 24 2 7 2" xfId="35740" xr:uid="{90077B8C-798E-4C4F-A2C2-C6B52AF90820}"/>
    <cellStyle name="Style 24 2 7 3" xfId="35741" xr:uid="{300028BF-A49E-45E2-A006-59AF1363EDB1}"/>
    <cellStyle name="Style 24 2 7 4" xfId="35742" xr:uid="{A68FBFAF-02EE-49A7-9113-9473D34EE8CA}"/>
    <cellStyle name="Style 24 2 8" xfId="35743" xr:uid="{B47C6A26-77E4-4579-A328-4493D464E927}"/>
    <cellStyle name="Style 24 2 8 2" xfId="35744" xr:uid="{5AA5EE31-CFFB-4DA4-ACF9-AD7CCAB9B6BD}"/>
    <cellStyle name="Style 24 2 8 3" xfId="35745" xr:uid="{A0E2C070-A2A2-4AC1-BEA1-900B867D4973}"/>
    <cellStyle name="Style 24 2 8 4" xfId="35746" xr:uid="{B97B8B73-7E0B-41F5-B003-83672B57C780}"/>
    <cellStyle name="Style 24 2 9" xfId="35747" xr:uid="{1F8497E9-BF87-438F-AF84-66CEB1117364}"/>
    <cellStyle name="Style 24 2 9 2" xfId="35748" xr:uid="{8557EC96-3F83-4953-AECE-24AF8C63B78D}"/>
    <cellStyle name="Style 24 2 9 3" xfId="35749" xr:uid="{FECA88D0-B5E7-43F6-A838-AA6FDCA3E360}"/>
    <cellStyle name="Style 24 3" xfId="35750" xr:uid="{4B57778F-C181-4470-BAD5-65D9C0A067A2}"/>
    <cellStyle name="Style 24 3 10" xfId="35751" xr:uid="{167A49CB-2AA2-4535-9B8F-0F131DD82A52}"/>
    <cellStyle name="Style 24 3 10 2" xfId="35752" xr:uid="{287513A5-FBF0-43DD-B2E8-5A90DA9F7134}"/>
    <cellStyle name="Style 24 3 11" xfId="35753" xr:uid="{44B2B4D7-845D-496F-A31F-1256BAC0D689}"/>
    <cellStyle name="Style 24 3 12" xfId="35754" xr:uid="{6CA7EC15-463E-4DE5-9693-7D4245330820}"/>
    <cellStyle name="Style 24 3 2" xfId="35755" xr:uid="{A201CAD3-8D83-46F4-AD6C-ED22D9F1048C}"/>
    <cellStyle name="Style 24 3 2 2" xfId="35756" xr:uid="{0B55F045-1A63-4C9E-9064-1B45A2491E92}"/>
    <cellStyle name="Style 24 3 2 2 2" xfId="35757" xr:uid="{7BE39647-1FA4-46BC-B584-77F8B7183B22}"/>
    <cellStyle name="Style 24 3 2 2 3" xfId="35758" xr:uid="{E16285EF-AEF5-4AB9-8EA7-E7B39248BB52}"/>
    <cellStyle name="Style 24 3 2 3" xfId="35759" xr:uid="{C88509A7-2F44-4CB9-945C-F2EE0CD87D5C}"/>
    <cellStyle name="Style 24 3 2 4" xfId="35760" xr:uid="{6B9BF31D-6892-4E84-8853-63564AA0E53E}"/>
    <cellStyle name="Style 24 3 2 5" xfId="35761" xr:uid="{A6C4BAA5-565D-4D26-BB0C-AB81E218CEA1}"/>
    <cellStyle name="Style 24 3 2 6" xfId="35762" xr:uid="{7664190E-A41A-4595-BF1D-354799873865}"/>
    <cellStyle name="Style 24 3 3" xfId="35763" xr:uid="{CAB1654D-73C6-4819-A222-6F47150BB4A4}"/>
    <cellStyle name="Style 24 3 3 2" xfId="35764" xr:uid="{D966259D-2F6B-4778-B8A1-5FF9FE10FFC3}"/>
    <cellStyle name="Style 24 3 3 2 2" xfId="35765" xr:uid="{B2833498-30E7-4B12-8C08-1B848F5E3B6B}"/>
    <cellStyle name="Style 24 3 3 2 3" xfId="35766" xr:uid="{1515DEEE-DAC0-43E7-A899-74408902BA1A}"/>
    <cellStyle name="Style 24 3 3 3" xfId="35767" xr:uid="{880E997C-F254-42A6-8349-74B1C2020410}"/>
    <cellStyle name="Style 24 3 3 4" xfId="35768" xr:uid="{DC3A811F-0268-4905-BBBB-82F842D8131A}"/>
    <cellStyle name="Style 24 3 4" xfId="35769" xr:uid="{56BA04D3-4B50-4873-A333-22447F2E8340}"/>
    <cellStyle name="Style 24 3 4 2" xfId="35770" xr:uid="{90D14CD1-E6DA-4FE0-845E-58E797286ACB}"/>
    <cellStyle name="Style 24 3 4 3" xfId="35771" xr:uid="{62DD1F9A-9514-4BB0-A909-FFB59D6D632E}"/>
    <cellStyle name="Style 24 3 4 4" xfId="35772" xr:uid="{0A7D3AFB-2451-4693-AF43-A72056C04DAC}"/>
    <cellStyle name="Style 24 3 5" xfId="35773" xr:uid="{E5C027CD-B7C0-4A88-B86D-005F2E54A98C}"/>
    <cellStyle name="Style 24 3 5 2" xfId="35774" xr:uid="{A4280ABA-716C-41B3-909A-762DF44BDF70}"/>
    <cellStyle name="Style 24 3 5 3" xfId="35775" xr:uid="{67A4EA7E-6DAF-4D34-B6B4-D044753DF10F}"/>
    <cellStyle name="Style 24 3 5 4" xfId="35776" xr:uid="{A22AD1EB-D82B-4E72-8F7C-E0F15C490690}"/>
    <cellStyle name="Style 24 3 6" xfId="35777" xr:uid="{68F5740E-5383-44DC-9457-224E2FAF862A}"/>
    <cellStyle name="Style 24 3 6 2" xfId="35778" xr:uid="{2FB3BF94-7246-4097-B07B-541F834C14AC}"/>
    <cellStyle name="Style 24 3 6 3" xfId="35779" xr:uid="{73EBFEEC-BD09-4E97-A699-AB7BFBEE28CC}"/>
    <cellStyle name="Style 24 3 6 4" xfId="35780" xr:uid="{C38420A5-9345-4963-B8AA-CE5A0F2F75B3}"/>
    <cellStyle name="Style 24 3 7" xfId="35781" xr:uid="{EB3E8460-82C2-48CA-B91D-2AAA440478C2}"/>
    <cellStyle name="Style 24 3 7 2" xfId="35782" xr:uid="{868C3D6D-2DF5-490D-B734-29AC637FC08B}"/>
    <cellStyle name="Style 24 3 7 3" xfId="35783" xr:uid="{246F95A5-2993-4500-BD5C-33DC386CEDCB}"/>
    <cellStyle name="Style 24 3 7 4" xfId="35784" xr:uid="{129E0285-4FB8-4A6D-A3F2-00B6AB9D7D62}"/>
    <cellStyle name="Style 24 3 8" xfId="35785" xr:uid="{8EAD0B31-AB4C-402A-9DD0-EBD14A73EC9E}"/>
    <cellStyle name="Style 24 3 8 2" xfId="35786" xr:uid="{E60FBD9C-BACF-42F1-9B53-512FE2D4609A}"/>
    <cellStyle name="Style 24 3 8 3" xfId="35787" xr:uid="{2D6212C5-C6B4-43E4-950B-4DA6AF102E97}"/>
    <cellStyle name="Style 24 3 8 4" xfId="35788" xr:uid="{FEC9EB6F-50AF-494B-B239-AD18B7C6F2A7}"/>
    <cellStyle name="Style 24 3 9" xfId="35789" xr:uid="{C77B4E2F-DE2D-4B9B-9294-3329D4E12002}"/>
    <cellStyle name="Style 24 3 9 2" xfId="35790" xr:uid="{95800B3C-6484-4608-A88B-8529391B6AD7}"/>
    <cellStyle name="Style 24 3 9 3" xfId="35791" xr:uid="{F029F6ED-2B01-4E39-AC7A-A5F68F20DBCC}"/>
    <cellStyle name="Style 24 4" xfId="35792" xr:uid="{EC855484-3630-45A8-9CC5-9851EEA17181}"/>
    <cellStyle name="Style 24 4 2" xfId="35793" xr:uid="{E69BEBB7-74DC-4D45-8B0A-D5F5B858B6B6}"/>
    <cellStyle name="Style 24 4 2 2" xfId="35794" xr:uid="{6E0C1892-6B0A-44A9-9A91-6DE9BE734DAF}"/>
    <cellStyle name="Style 24 4 2 2 2" xfId="35795" xr:uid="{F55770D4-9800-4A20-9F2A-CD3AEE1592EF}"/>
    <cellStyle name="Style 24 4 2 3" xfId="35796" xr:uid="{574B2AB1-5422-4482-9603-A83E68EEE2C4}"/>
    <cellStyle name="Style 24 4 2 4" xfId="35797" xr:uid="{EEED5090-45B9-4182-9309-41F91E7C1505}"/>
    <cellStyle name="Style 24 4 3" xfId="35798" xr:uid="{8ACF7C3A-1A0C-4E23-B255-B0517C8EBC11}"/>
    <cellStyle name="Style 24 4 3 2" xfId="35799" xr:uid="{23621773-A1D9-4C81-B6D4-C0E6F6381675}"/>
    <cellStyle name="Style 24 4 3 3" xfId="35800" xr:uid="{35763E73-EF24-4568-9C02-862CD1097F6C}"/>
    <cellStyle name="Style 24 4 3 4" xfId="35801" xr:uid="{650BFF5C-D896-4FDA-B074-6BBAFE4EAC34}"/>
    <cellStyle name="Style 24 4 4" xfId="35802" xr:uid="{1991B9B4-FA60-4A36-B1BA-2291B78F316C}"/>
    <cellStyle name="Style 24 4 4 2" xfId="35803" xr:uid="{6F97AEB5-53DA-4F1B-BEA7-36773E3803C6}"/>
    <cellStyle name="Style 24 4 5" xfId="35804" xr:uid="{559E943B-DA6D-46DB-A02A-7498D65AA2F6}"/>
    <cellStyle name="Style 24 4 5 2" xfId="35805" xr:uid="{5F7AD4C6-2131-4051-A194-8172856D3B7C}"/>
    <cellStyle name="Style 24 4 6" xfId="35806" xr:uid="{24285107-DE4D-443B-92FC-89B5967FE670}"/>
    <cellStyle name="Style 24 4 7" xfId="35807" xr:uid="{1205CD8A-FB9B-4091-9C72-80080B29299A}"/>
    <cellStyle name="Style 24 5" xfId="35808" xr:uid="{79A8A36E-2AA0-45EA-BC8F-D75BEE7B7860}"/>
    <cellStyle name="Style 24 5 2" xfId="35809" xr:uid="{940BD759-B5BA-4D01-ACCD-B4E881CE9B8A}"/>
    <cellStyle name="Style 24 5 2 2" xfId="35810" xr:uid="{1990F74F-5A20-4A9D-94EB-70984891A92C}"/>
    <cellStyle name="Style 24 5 2 3" xfId="35811" xr:uid="{5B5A8570-58EF-4833-A763-4A0A4AE7860C}"/>
    <cellStyle name="Style 24 5 3" xfId="35812" xr:uid="{E2BA06E8-B713-45F1-BF24-1C2B1E173776}"/>
    <cellStyle name="Style 24 5 4" xfId="35813" xr:uid="{7E7CF81A-3C68-4544-8557-E85AFB458672}"/>
    <cellStyle name="Style 24 5 5" xfId="35814" xr:uid="{46D465E2-0D78-49AD-8BDA-5B3EC7A12DEB}"/>
    <cellStyle name="Style 24 6" xfId="35815" xr:uid="{5A19E578-C82D-42B6-9985-F92DA823779B}"/>
    <cellStyle name="Style 24 6 2" xfId="35816" xr:uid="{A2FC5668-2632-4BC9-A32F-42D1EAE59605}"/>
    <cellStyle name="Style 24 6 2 2" xfId="35817" xr:uid="{1D3F810C-C937-48FC-853F-75452AD37DF1}"/>
    <cellStyle name="Style 24 6 2 3" xfId="35818" xr:uid="{6AF9BF65-EE67-47F0-8236-2DE21B3EA299}"/>
    <cellStyle name="Style 24 6 3" xfId="35819" xr:uid="{0D739134-D15C-4919-86C2-1B610DAFA843}"/>
    <cellStyle name="Style 24 6 4" xfId="35820" xr:uid="{97DB5AAA-5642-4502-B4AA-7DF7C1D7A5D5}"/>
    <cellStyle name="Style 24 7" xfId="35821" xr:uid="{3602B017-D9F1-462D-B383-6B0DA64B1FCC}"/>
    <cellStyle name="Style 24 7 2" xfId="35822" xr:uid="{A7EE4020-C909-455A-B9A3-93D363E47247}"/>
    <cellStyle name="Style 24 7 2 2" xfId="35823" xr:uid="{1649CB0B-D33B-4B09-883C-33BB322F1ED6}"/>
    <cellStyle name="Style 24 7 2 3" xfId="35824" xr:uid="{715FF18A-A366-4E58-9FDC-3C28489043DB}"/>
    <cellStyle name="Style 24 7 3" xfId="35825" xr:uid="{7A0F1FDF-CE14-4A4D-8707-7A394BE82B84}"/>
    <cellStyle name="Style 24 7 4" xfId="35826" xr:uid="{D3C6CA14-766F-4ACE-8B9C-D9C6E5C7A4C6}"/>
    <cellStyle name="Style 24 8" xfId="35827" xr:uid="{BC6DB1F7-5BE1-4E25-BB25-1920D9B3B453}"/>
    <cellStyle name="Style 24 8 2" xfId="35828" xr:uid="{F1E49818-BA0F-4DF3-8D06-C6808B2D9D93}"/>
    <cellStyle name="Style 24 8 3" xfId="35829" xr:uid="{55770FD8-E273-4AAB-B531-417E5F0DDB78}"/>
    <cellStyle name="Style 24 8 4" xfId="35830" xr:uid="{325DDFEE-2868-43CB-8DEE-5E2CA3E8E184}"/>
    <cellStyle name="Style 24 9" xfId="35831" xr:uid="{05FAA4EC-C252-468C-92B1-3F559F8408CB}"/>
    <cellStyle name="Style 24 9 2" xfId="35832" xr:uid="{1B566F00-F1DB-4F40-89A9-9EAC20118DEB}"/>
    <cellStyle name="Style 24 9 3" xfId="35833" xr:uid="{3D123732-C9DB-4C7B-BD3F-EE36B57FE9B8}"/>
    <cellStyle name="Style 24 9 4" xfId="35834" xr:uid="{5FD3AB36-2BE7-4E9E-827A-A0F3B83112F8}"/>
    <cellStyle name="Style 25" xfId="35835" xr:uid="{443BB182-C85D-444F-80F6-AB9575A80181}"/>
    <cellStyle name="Style 25 10" xfId="35836" xr:uid="{3C8590AD-C993-4EC1-8F99-B9CA1494D525}"/>
    <cellStyle name="Style 25 10 2" xfId="35837" xr:uid="{E7DA1C9A-30AE-46E0-8B5B-565293E03567}"/>
    <cellStyle name="Style 25 10 3" xfId="35838" xr:uid="{2EFE3749-B473-408C-8E07-09C71C6DF482}"/>
    <cellStyle name="Style 25 10 4" xfId="35839" xr:uid="{10C68A50-8CD2-4ECC-8002-17EE12D398C1}"/>
    <cellStyle name="Style 25 11" xfId="35840" xr:uid="{D67FA7C8-E93E-4461-807D-26BB0CE369DB}"/>
    <cellStyle name="Style 25 11 2" xfId="35841" xr:uid="{E9C21E4E-5322-44AA-840F-A4EE2235D5E1}"/>
    <cellStyle name="Style 25 11 3" xfId="35842" xr:uid="{C169C266-65F4-4848-B040-3500178480F2}"/>
    <cellStyle name="Style 25 11 4" xfId="35843" xr:uid="{64C15D46-A948-49A5-B164-7BC6C769AF6A}"/>
    <cellStyle name="Style 25 12" xfId="35844" xr:uid="{1D988A7D-0455-44E7-A0AD-A8478CA01259}"/>
    <cellStyle name="Style 25 12 2" xfId="35845" xr:uid="{C214B0E3-B202-4ACB-B278-409AFDDC877D}"/>
    <cellStyle name="Style 25 12 3" xfId="35846" xr:uid="{F1D844A6-4149-4F69-A011-C515ACB236D9}"/>
    <cellStyle name="Style 25 13" xfId="35847" xr:uid="{6C65E8FA-D671-4CBA-8086-59B62879AAA3}"/>
    <cellStyle name="Style 25 13 2" xfId="35848" xr:uid="{F8A56FEE-5573-4D99-A084-A0E439EDC06B}"/>
    <cellStyle name="Style 25 14" xfId="35849" xr:uid="{CD72F6CE-5803-44F8-8182-466DFEEF6591}"/>
    <cellStyle name="Style 25 15" xfId="35850" xr:uid="{4F46CB15-B739-43A2-A9B3-E3A9E855F7E2}"/>
    <cellStyle name="Style 25 2" xfId="35851" xr:uid="{D6FA675E-AAC0-43ED-B54E-05A3EBF7A4DE}"/>
    <cellStyle name="Style 25 2 10" xfId="35852" xr:uid="{BE3B220E-D913-480D-83A6-6FBEB7A5117E}"/>
    <cellStyle name="Style 25 2 10 2" xfId="35853" xr:uid="{AD9F6750-E98C-4C3E-9787-A5386A165CB1}"/>
    <cellStyle name="Style 25 2 10 3" xfId="35854" xr:uid="{F80F9DF0-DDBE-4956-AF55-598B4302E04B}"/>
    <cellStyle name="Style 25 2 10 4" xfId="35855" xr:uid="{8BE8967A-6751-457B-9F17-77C92CC85677}"/>
    <cellStyle name="Style 25 2 11" xfId="35856" xr:uid="{31FE0B1D-D29F-41EC-8119-9357AD65DFFC}"/>
    <cellStyle name="Style 25 2 11 2" xfId="35857" xr:uid="{E522A3D8-1E81-4B87-8B98-C48D4D8423EE}"/>
    <cellStyle name="Style 25 2 11 3" xfId="35858" xr:uid="{638F66BF-1B68-457B-98FF-9D7C86EB1BC4}"/>
    <cellStyle name="Style 25 2 12" xfId="35859" xr:uid="{7C38A32E-0CAB-42D3-93D2-F765507C28DF}"/>
    <cellStyle name="Style 25 2 12 2" xfId="35860" xr:uid="{84576BA5-ADA3-4317-BD00-56384AB9CF0E}"/>
    <cellStyle name="Style 25 2 13" xfId="35861" xr:uid="{6A58A149-1C9E-425F-979C-F642ABFF85FE}"/>
    <cellStyle name="Style 25 2 14" xfId="35862" xr:uid="{1B0673B0-19BB-4682-B4F6-E64779277FA2}"/>
    <cellStyle name="Style 25 2 2" xfId="35863" xr:uid="{8B096D1F-83C1-4BB5-A485-6D19300AE10B}"/>
    <cellStyle name="Style 25 2 2 10" xfId="35864" xr:uid="{BFC3AB67-1227-4ADA-A21D-4B103BD93EE8}"/>
    <cellStyle name="Style 25 2 2 10 2" xfId="35865" xr:uid="{280B2997-03BE-4CDE-A100-989CE8C588B7}"/>
    <cellStyle name="Style 25 2 2 11" xfId="35866" xr:uid="{4F25086C-D2D8-48F9-AAF7-BDF5090E56AB}"/>
    <cellStyle name="Style 25 2 2 12" xfId="35867" xr:uid="{50EA5D13-95E7-4284-8C22-D45B6C23699A}"/>
    <cellStyle name="Style 25 2 2 2" xfId="35868" xr:uid="{03CEE091-F859-43B5-B080-73A0D255443B}"/>
    <cellStyle name="Style 25 2 2 2 2" xfId="35869" xr:uid="{EC261DFD-1899-4F9D-8A6A-A50E3D50EB43}"/>
    <cellStyle name="Style 25 2 2 2 2 2" xfId="35870" xr:uid="{5898EAF1-CBDE-4959-86B5-CEB627504012}"/>
    <cellStyle name="Style 25 2 2 2 2 2 2" xfId="35871" xr:uid="{9740F5D3-3CEF-4299-A2C8-7897CA0F6DDB}"/>
    <cellStyle name="Style 25 2 2 2 2 3" xfId="35872" xr:uid="{85D010B4-8402-4F0F-8023-CB970D8A7148}"/>
    <cellStyle name="Style 25 2 2 2 2 4" xfId="35873" xr:uid="{B2EEB731-23D3-41F3-8158-E3246C4795C7}"/>
    <cellStyle name="Style 25 2 2 2 3" xfId="35874" xr:uid="{03BB766D-A9F6-4E70-B276-F142A411FC4E}"/>
    <cellStyle name="Style 25 2 2 2 4" xfId="35875" xr:uid="{73922D60-F23C-4F41-BD6B-C7E1076BE262}"/>
    <cellStyle name="Style 25 2 2 2 5" xfId="35876" xr:uid="{848DC6CD-25A9-4D66-AA85-D9719D9D6564}"/>
    <cellStyle name="Style 25 2 2 2 6" xfId="35877" xr:uid="{14978121-5639-4601-84E5-D9838417BC9C}"/>
    <cellStyle name="Style 25 2 2 3" xfId="35878" xr:uid="{DE5DC334-3E28-44D4-A67A-324134AD5160}"/>
    <cellStyle name="Style 25 2 2 3 2" xfId="35879" xr:uid="{7CF5ED43-17D4-4ED2-933A-867345D5E8EE}"/>
    <cellStyle name="Style 25 2 2 3 2 2" xfId="35880" xr:uid="{57EDE43B-1948-4E55-A5B9-6F3C648EFC4C}"/>
    <cellStyle name="Style 25 2 2 3 2 3" xfId="35881" xr:uid="{DD944B2B-7A80-45F6-B422-C48F77096DB3}"/>
    <cellStyle name="Style 25 2 2 3 3" xfId="35882" xr:uid="{88371768-896E-49E7-9F3B-B0214F3C66D5}"/>
    <cellStyle name="Style 25 2 2 3 3 2" xfId="35883" xr:uid="{B14559AB-0713-4913-BB2B-B9B948341D82}"/>
    <cellStyle name="Style 25 2 2 3 4" xfId="35884" xr:uid="{09BFAC8B-E39D-45B5-888C-2C9BAFE8AB3A}"/>
    <cellStyle name="Style 25 2 2 3 4 2" xfId="35885" xr:uid="{2AC75F31-AA28-4CBA-81D7-0C88837A23DF}"/>
    <cellStyle name="Style 25 2 2 3 5" xfId="35886" xr:uid="{07FE93D4-EA09-467D-A54C-E7B899BEAE3D}"/>
    <cellStyle name="Style 25 2 2 3 6" xfId="35887" xr:uid="{5F5FB7C1-124B-4B2A-8DE6-1DBCE310BA1A}"/>
    <cellStyle name="Style 25 2 2 4" xfId="35888" xr:uid="{C11272FC-88DF-4884-859D-BE7E8A550C36}"/>
    <cellStyle name="Style 25 2 2 4 2" xfId="35889" xr:uid="{2CADB995-6AF9-4FFD-ACDC-03EBBB83838E}"/>
    <cellStyle name="Style 25 2 2 4 2 2" xfId="35890" xr:uid="{4694F626-7450-4D28-8C4F-844C01F8DBF6}"/>
    <cellStyle name="Style 25 2 2 4 2 3" xfId="35891" xr:uid="{59A6CCE1-9AE6-4D5F-A6FB-FF63530CF101}"/>
    <cellStyle name="Style 25 2 2 4 3" xfId="35892" xr:uid="{DC292A04-6CC6-4B36-879C-0D86A35F4CD9}"/>
    <cellStyle name="Style 25 2 2 4 4" xfId="35893" xr:uid="{DD57F0A4-CEEA-4D57-B833-63BF46EC1B8C}"/>
    <cellStyle name="Style 25 2 2 5" xfId="35894" xr:uid="{9352B069-2508-4E18-8E58-FA836C6265DA}"/>
    <cellStyle name="Style 25 2 2 5 2" xfId="35895" xr:uid="{145A2C06-79D8-4D42-8BB9-159E23FC5F31}"/>
    <cellStyle name="Style 25 2 2 5 3" xfId="35896" xr:uid="{1C26E86F-F84B-4EB5-821A-02F33BA47D4A}"/>
    <cellStyle name="Style 25 2 2 5 4" xfId="35897" xr:uid="{9C3872F3-0379-41AC-8510-2D9AC7541475}"/>
    <cellStyle name="Style 25 2 2 6" xfId="35898" xr:uid="{DFB4AB96-2DE8-4D84-AEC1-A9FCDEBE7CD2}"/>
    <cellStyle name="Style 25 2 2 6 2" xfId="35899" xr:uid="{464699C3-2B08-4EFE-9F07-6B9AC2EA8E84}"/>
    <cellStyle name="Style 25 2 2 6 3" xfId="35900" xr:uid="{15D3735D-E327-435A-B9A3-D1EFA79F1B90}"/>
    <cellStyle name="Style 25 2 2 6 4" xfId="35901" xr:uid="{C2C8D24C-CFEC-4FAE-9AE9-14A74C62B4FE}"/>
    <cellStyle name="Style 25 2 2 7" xfId="35902" xr:uid="{FE5C4C60-E37C-4ABA-8B6E-9577963ED537}"/>
    <cellStyle name="Style 25 2 2 7 2" xfId="35903" xr:uid="{84EC87CF-732A-42D0-90B5-F7A4E17ED5CA}"/>
    <cellStyle name="Style 25 2 2 7 3" xfId="35904" xr:uid="{D7400DC6-69EE-4A4D-A4FF-3B43360D308F}"/>
    <cellStyle name="Style 25 2 2 7 4" xfId="35905" xr:uid="{79767E10-9A15-44BD-A8A4-E6970177AFA0}"/>
    <cellStyle name="Style 25 2 2 8" xfId="35906" xr:uid="{2DC824AC-8E58-4FE8-8BAF-B1D820B4BB91}"/>
    <cellStyle name="Style 25 2 2 8 2" xfId="35907" xr:uid="{B69B50C0-45F3-4EFF-A690-FC92B424C2A7}"/>
    <cellStyle name="Style 25 2 2 8 3" xfId="35908" xr:uid="{8E5D5F80-8BD6-47C7-946F-7FC50F290D92}"/>
    <cellStyle name="Style 25 2 2 8 4" xfId="35909" xr:uid="{14FBFB42-7B6A-4AAF-A210-E8BB1671BFB9}"/>
    <cellStyle name="Style 25 2 2 9" xfId="35910" xr:uid="{1B995ECB-73B2-49CC-B2B4-A7B4FE14E634}"/>
    <cellStyle name="Style 25 2 2 9 2" xfId="35911" xr:uid="{035C9DB0-5F10-41BC-89B9-0B716BE6F243}"/>
    <cellStyle name="Style 25 2 2 9 3" xfId="35912" xr:uid="{E5523EA3-2D73-4914-B922-E08D57D97CCC}"/>
    <cellStyle name="Style 25 2 3" xfId="35913" xr:uid="{695A0EBD-320A-4402-B5D4-E8E65348703A}"/>
    <cellStyle name="Style 25 2 3 10" xfId="35914" xr:uid="{2C3C10EC-484E-400D-B586-5AB6066EF2F9}"/>
    <cellStyle name="Style 25 2 3 10 2" xfId="35915" xr:uid="{8115F3A6-A47B-4A40-87FC-1AC754FC0E21}"/>
    <cellStyle name="Style 25 2 3 11" xfId="35916" xr:uid="{A50C3B54-9E69-4E95-B9AE-1DC52CA0703C}"/>
    <cellStyle name="Style 25 2 3 12" xfId="35917" xr:uid="{5FE0E56A-1321-4418-8994-93B78ABAF827}"/>
    <cellStyle name="Style 25 2 3 2" xfId="35918" xr:uid="{99503444-8201-419B-8CA8-18CB8A2A1536}"/>
    <cellStyle name="Style 25 2 3 2 2" xfId="35919" xr:uid="{6D7A6FEC-0814-4F4D-8261-18A16E13303C}"/>
    <cellStyle name="Style 25 2 3 2 2 2" xfId="35920" xr:uid="{C64B4F9D-7C53-402F-B1F6-3D344B0222AE}"/>
    <cellStyle name="Style 25 2 3 2 2 3" xfId="35921" xr:uid="{EE48A87D-DC2E-4609-A966-9851A7B7FD5E}"/>
    <cellStyle name="Style 25 2 3 2 3" xfId="35922" xr:uid="{8248C7A5-F8D8-4775-8CD1-F97FCD7ED0CE}"/>
    <cellStyle name="Style 25 2 3 2 4" xfId="35923" xr:uid="{9D20C55E-6477-4898-BDDB-EBD3E75678A7}"/>
    <cellStyle name="Style 25 2 3 2 5" xfId="35924" xr:uid="{E6ACCDB4-D754-4DE2-936A-37F5E48B1DFE}"/>
    <cellStyle name="Style 25 2 3 2 6" xfId="35925" xr:uid="{0AF5F19B-7040-4374-A815-E535A0203460}"/>
    <cellStyle name="Style 25 2 3 3" xfId="35926" xr:uid="{D7AD787E-BAB0-4AD3-B3F3-9997B1C6BC8C}"/>
    <cellStyle name="Style 25 2 3 3 2" xfId="35927" xr:uid="{F52456AA-FD96-4E90-9DF8-C312CC3E603B}"/>
    <cellStyle name="Style 25 2 3 3 3" xfId="35928" xr:uid="{BFA7644B-8772-4EDD-AFBD-30CAC6FC73B8}"/>
    <cellStyle name="Style 25 2 3 3 4" xfId="35929" xr:uid="{FB6D994A-6682-4B68-8433-2C2160218880}"/>
    <cellStyle name="Style 25 2 3 4" xfId="35930" xr:uid="{8E2CCA87-A242-4168-B414-2B9B5C5418CB}"/>
    <cellStyle name="Style 25 2 3 4 2" xfId="35931" xr:uid="{068C8FBB-28BC-4F3E-8CED-5D562C71A8A0}"/>
    <cellStyle name="Style 25 2 3 4 3" xfId="35932" xr:uid="{555DA170-40D3-44F3-B3E2-C3434C111527}"/>
    <cellStyle name="Style 25 2 3 4 4" xfId="35933" xr:uid="{399F7667-F779-43E0-A5C0-80C724C971DE}"/>
    <cellStyle name="Style 25 2 3 5" xfId="35934" xr:uid="{501F9B7D-F0AE-4EDB-83F0-6942E7A0BAB4}"/>
    <cellStyle name="Style 25 2 3 5 2" xfId="35935" xr:uid="{86085CD4-7C1B-4B5E-B33F-7107C1517206}"/>
    <cellStyle name="Style 25 2 3 5 3" xfId="35936" xr:uid="{C8EAF20F-ABB9-4917-9B9D-AF405DBF1A52}"/>
    <cellStyle name="Style 25 2 3 5 4" xfId="35937" xr:uid="{0D48D4DD-964F-436A-9937-F57FED024481}"/>
    <cellStyle name="Style 25 2 3 6" xfId="35938" xr:uid="{A96AB3AA-721B-4CD2-B4EC-1B18CD4FDFD3}"/>
    <cellStyle name="Style 25 2 3 6 2" xfId="35939" xr:uid="{CB12B1D0-A9AB-4D16-B614-32F5272ADC52}"/>
    <cellStyle name="Style 25 2 3 6 3" xfId="35940" xr:uid="{5535A488-370D-4B79-A0A3-18CEB11E07EC}"/>
    <cellStyle name="Style 25 2 3 6 4" xfId="35941" xr:uid="{90AD91AA-AC6D-415F-9717-C3955C544276}"/>
    <cellStyle name="Style 25 2 3 7" xfId="35942" xr:uid="{98281BAC-2115-402E-B42D-8265DC8F07A9}"/>
    <cellStyle name="Style 25 2 3 7 2" xfId="35943" xr:uid="{56781952-A6C2-492C-BF29-7F1B73185474}"/>
    <cellStyle name="Style 25 2 3 7 3" xfId="35944" xr:uid="{DB1F2731-5D20-4211-B0B7-6FAAB3D81555}"/>
    <cellStyle name="Style 25 2 3 7 4" xfId="35945" xr:uid="{005C4C91-8099-47B1-993F-685A161AE80B}"/>
    <cellStyle name="Style 25 2 3 8" xfId="35946" xr:uid="{55011448-54DB-46C3-A0FC-CB621F771AD3}"/>
    <cellStyle name="Style 25 2 3 8 2" xfId="35947" xr:uid="{6A46FC53-BA88-487C-8A27-F7C762445620}"/>
    <cellStyle name="Style 25 2 3 8 3" xfId="35948" xr:uid="{6776692D-3DAA-4BA3-90A3-E4F56C6A7D7A}"/>
    <cellStyle name="Style 25 2 3 8 4" xfId="35949" xr:uid="{E2B6BCA5-B9F0-494B-80FA-2DE6562B5120}"/>
    <cellStyle name="Style 25 2 3 9" xfId="35950" xr:uid="{94A4E6B3-7E16-4AD5-8B01-4E85722E8A69}"/>
    <cellStyle name="Style 25 2 3 9 2" xfId="35951" xr:uid="{0E1319C7-20E1-4E07-8E2E-4070F148A1D7}"/>
    <cellStyle name="Style 25 2 3 9 3" xfId="35952" xr:uid="{CEC5ECDC-2205-4B64-ADFF-0EE56139BB1E}"/>
    <cellStyle name="Style 25 2 4" xfId="35953" xr:uid="{908D5BDD-F7D1-47D5-91B5-06CDC334066A}"/>
    <cellStyle name="Style 25 2 4 2" xfId="35954" xr:uid="{E0FDE4BA-3E3A-45A7-AE1F-118DDCD47A23}"/>
    <cellStyle name="Style 25 2 4 2 2" xfId="35955" xr:uid="{E08655E0-D4C6-41D2-B8A1-F3F41322ADC4}"/>
    <cellStyle name="Style 25 2 4 2 2 2" xfId="35956" xr:uid="{E1CEFADD-63F1-48E4-BCD7-95277D269EC2}"/>
    <cellStyle name="Style 25 2 4 2 3" xfId="35957" xr:uid="{A0D9B785-8999-47F6-A8A8-9319278B0A7C}"/>
    <cellStyle name="Style 25 2 4 2 4" xfId="35958" xr:uid="{B0FC8746-EB5D-4732-8639-412D154B955F}"/>
    <cellStyle name="Style 25 2 4 3" xfId="35959" xr:uid="{25A970DF-2022-4886-8F9C-6655ACC5A565}"/>
    <cellStyle name="Style 25 2 4 3 2" xfId="35960" xr:uid="{57D2750E-312B-405E-96DB-F8EF1C29F3C0}"/>
    <cellStyle name="Style 25 2 4 3 3" xfId="35961" xr:uid="{CF559E15-1C30-41A8-B2E9-C616C5BCC43A}"/>
    <cellStyle name="Style 25 2 4 3 4" xfId="35962" xr:uid="{363236FA-3EAA-4660-9910-43AF36793BC1}"/>
    <cellStyle name="Style 25 2 4 4" xfId="35963" xr:uid="{EF81F9CA-4E1B-41B1-BDE3-312F370A7FEB}"/>
    <cellStyle name="Style 25 2 4 4 2" xfId="35964" xr:uid="{DD4C03A7-49EA-45B5-95DF-D2F29628B68A}"/>
    <cellStyle name="Style 25 2 4 5" xfId="35965" xr:uid="{D4BA9D47-AE3A-44EE-8659-D8BC4B92600A}"/>
    <cellStyle name="Style 25 2 4 5 2" xfId="35966" xr:uid="{A13EA52E-B925-4829-A52F-8B84E7502DF8}"/>
    <cellStyle name="Style 25 2 4 6" xfId="35967" xr:uid="{56AB19CF-0352-4916-9E57-A65D5463E737}"/>
    <cellStyle name="Style 25 2 4 7" xfId="35968" xr:uid="{EC41A731-5E9A-435D-B4E6-4982C9253302}"/>
    <cellStyle name="Style 25 2 5" xfId="35969" xr:uid="{D8C9659F-06D8-499B-94F8-982C9A204926}"/>
    <cellStyle name="Style 25 2 5 2" xfId="35970" xr:uid="{C53B0A17-1694-4B8D-9175-2127326C641A}"/>
    <cellStyle name="Style 25 2 5 2 2" xfId="35971" xr:uid="{DA5FC10C-E8FB-4A5C-A6BF-007661347170}"/>
    <cellStyle name="Style 25 2 5 2 3" xfId="35972" xr:uid="{0CDC9460-AE8D-4EE0-8CB7-A1A35CABB470}"/>
    <cellStyle name="Style 25 2 5 3" xfId="35973" xr:uid="{C52ABF49-35FE-41BE-819F-0E835F9CC51B}"/>
    <cellStyle name="Style 25 2 5 4" xfId="35974" xr:uid="{326267EB-BE1D-4F2C-B547-F7F605FB70D4}"/>
    <cellStyle name="Style 25 2 5 5" xfId="35975" xr:uid="{BCFFF715-460E-4E6C-BF72-7F46D6047435}"/>
    <cellStyle name="Style 25 2 6" xfId="35976" xr:uid="{8D94A8C0-59FC-431E-8368-179BF807D41E}"/>
    <cellStyle name="Style 25 2 6 2" xfId="35977" xr:uid="{3E5EB483-7526-4C55-AC2E-3BC5ACC4BE1C}"/>
    <cellStyle name="Style 25 2 6 2 2" xfId="35978" xr:uid="{8F7E3970-488F-4C62-A465-B2944C17DC20}"/>
    <cellStyle name="Style 25 2 6 2 3" xfId="35979" xr:uid="{82BE419F-A37F-427B-A1F8-0405CF5F0D75}"/>
    <cellStyle name="Style 25 2 6 3" xfId="35980" xr:uid="{7C85E81F-04E9-4665-BEB3-F91C0564446E}"/>
    <cellStyle name="Style 25 2 6 4" xfId="35981" xr:uid="{EFAE6C08-7C3F-43BD-850A-0C3BADAF400D}"/>
    <cellStyle name="Style 25 2 7" xfId="35982" xr:uid="{E9B8AAAA-C8C4-4D4D-AE2F-1C24176D1654}"/>
    <cellStyle name="Style 25 2 7 2" xfId="35983" xr:uid="{A5762391-4E99-4906-A234-5660FF9549AE}"/>
    <cellStyle name="Style 25 2 7 2 2" xfId="35984" xr:uid="{AD7684D2-F66C-4C92-9B3A-B23D3104AF63}"/>
    <cellStyle name="Style 25 2 7 2 3" xfId="35985" xr:uid="{ECA54CF9-1645-4B38-BC94-AF7C46B5C259}"/>
    <cellStyle name="Style 25 2 7 3" xfId="35986" xr:uid="{6E99AAC9-240B-43D6-A62D-37128FBE50C5}"/>
    <cellStyle name="Style 25 2 7 4" xfId="35987" xr:uid="{CF2BA5A1-FEF9-4BB6-A4B0-58FA9E686009}"/>
    <cellStyle name="Style 25 2 8" xfId="35988" xr:uid="{5D53DF59-9FCD-4BB5-8A33-291725001AE8}"/>
    <cellStyle name="Style 25 2 8 2" xfId="35989" xr:uid="{AE7D50A9-4FD6-4E13-A536-8FDA40AF7D27}"/>
    <cellStyle name="Style 25 2 8 3" xfId="35990" xr:uid="{4CB337AE-5E4B-4484-B89B-3D43C97A9E4C}"/>
    <cellStyle name="Style 25 2 8 4" xfId="35991" xr:uid="{3B52992E-2F95-4C93-9ED0-AD2795D03A1A}"/>
    <cellStyle name="Style 25 2 9" xfId="35992" xr:uid="{86BB2FB1-2166-4BE1-9717-600E8A88D3E3}"/>
    <cellStyle name="Style 25 2 9 2" xfId="35993" xr:uid="{F99692A9-29B3-4976-BCB5-F61D494FE558}"/>
    <cellStyle name="Style 25 2 9 3" xfId="35994" xr:uid="{D3BBA112-DF59-46B8-9934-F84AF7DFFFED}"/>
    <cellStyle name="Style 25 2 9 4" xfId="35995" xr:uid="{2321458A-A672-45FE-A238-B60E4D1897C6}"/>
    <cellStyle name="Style 25 3" xfId="35996" xr:uid="{44FC00D2-EC49-486D-8FF4-71FC4ACCB426}"/>
    <cellStyle name="Style 25 3 10" xfId="35997" xr:uid="{97C2F347-FFD9-43D0-8C06-29EAE073BA90}"/>
    <cellStyle name="Style 25 3 10 2" xfId="35998" xr:uid="{986F92E3-19D5-4F6F-B194-8AA63256D21A}"/>
    <cellStyle name="Style 25 3 11" xfId="35999" xr:uid="{96D1CA9F-DEB5-487F-ACAB-384247E4DD55}"/>
    <cellStyle name="Style 25 3 12" xfId="36000" xr:uid="{905A9102-43AD-4F83-8258-080F5C92FB3C}"/>
    <cellStyle name="Style 25 3 2" xfId="36001" xr:uid="{1885B5CD-7896-4E0D-9049-2951413CD342}"/>
    <cellStyle name="Style 25 3 2 2" xfId="36002" xr:uid="{5A3D57C3-9D8A-4371-86C6-AB3171DB9766}"/>
    <cellStyle name="Style 25 3 2 2 2" xfId="36003" xr:uid="{9F418FFF-4BB7-4BF3-8EA3-53B6805DD92C}"/>
    <cellStyle name="Style 25 3 2 2 2 2" xfId="36004" xr:uid="{0BCB232A-2082-46C1-8EFC-88F76A9E7AB4}"/>
    <cellStyle name="Style 25 3 2 2 3" xfId="36005" xr:uid="{DC2A65FC-C285-474F-ABB5-E4319FB54EB0}"/>
    <cellStyle name="Style 25 3 2 2 4" xfId="36006" xr:uid="{3CB2DEA0-5253-4A9C-A3FA-68CF01ACFF79}"/>
    <cellStyle name="Style 25 3 2 3" xfId="36007" xr:uid="{383E0663-CBFD-4596-8714-857A684DA579}"/>
    <cellStyle name="Style 25 3 2 4" xfId="36008" xr:uid="{8E7DDFD9-467E-4123-83C6-B5A1E25C7015}"/>
    <cellStyle name="Style 25 3 2 5" xfId="36009" xr:uid="{5158F278-5D9E-47F4-8BB3-482588D5225D}"/>
    <cellStyle name="Style 25 3 2 6" xfId="36010" xr:uid="{FA69D3D8-8ED0-42CA-8828-91A8436C8713}"/>
    <cellStyle name="Style 25 3 3" xfId="36011" xr:uid="{2CAFBB42-F070-4B6C-A5CD-B16201AA1967}"/>
    <cellStyle name="Style 25 3 3 2" xfId="36012" xr:uid="{9E7F2E3F-7E63-4C97-9D96-E32BEFC4D55E}"/>
    <cellStyle name="Style 25 3 3 2 2" xfId="36013" xr:uid="{D8C3B2EF-2AF6-462A-9F79-5D60E77DA16B}"/>
    <cellStyle name="Style 25 3 3 2 3" xfId="36014" xr:uid="{3C0E1961-0B70-4808-B979-C2B9E59AC0BB}"/>
    <cellStyle name="Style 25 3 3 3" xfId="36015" xr:uid="{FA626116-AEB5-452B-B045-01A0C88E5AA2}"/>
    <cellStyle name="Style 25 3 3 3 2" xfId="36016" xr:uid="{BA8B33D7-32C9-432E-8DA9-AD4E3588950F}"/>
    <cellStyle name="Style 25 3 3 4" xfId="36017" xr:uid="{BF580A7B-1CD3-496E-A160-DB64EB8DD669}"/>
    <cellStyle name="Style 25 3 3 4 2" xfId="36018" xr:uid="{1A5BD44D-1BB6-4CA8-9C44-6BE6EACA4116}"/>
    <cellStyle name="Style 25 3 3 5" xfId="36019" xr:uid="{A122E09C-C699-4238-BF99-0D1281C3EF17}"/>
    <cellStyle name="Style 25 3 3 6" xfId="36020" xr:uid="{D3C59385-3D28-4C99-A5A2-4BF708D11BAA}"/>
    <cellStyle name="Style 25 3 4" xfId="36021" xr:uid="{07311DBA-D21A-4B5D-B2D0-E55E9E06C870}"/>
    <cellStyle name="Style 25 3 4 2" xfId="36022" xr:uid="{87D65088-4C98-4CAF-924F-E912B6530061}"/>
    <cellStyle name="Style 25 3 4 2 2" xfId="36023" xr:uid="{FB557A90-A694-4E87-8DF7-F0FE8373B1C0}"/>
    <cellStyle name="Style 25 3 4 2 3" xfId="36024" xr:uid="{4D72DECB-0C9F-409A-81B7-6D4CCDA9AC13}"/>
    <cellStyle name="Style 25 3 4 3" xfId="36025" xr:uid="{AAD294EB-D8C8-4889-AF91-85889BF2DDA2}"/>
    <cellStyle name="Style 25 3 4 4" xfId="36026" xr:uid="{F991EB90-F549-41D7-8DA9-47B66AB72392}"/>
    <cellStyle name="Style 25 3 5" xfId="36027" xr:uid="{66D72114-3CA7-4318-9AC8-8721E33692E5}"/>
    <cellStyle name="Style 25 3 5 2" xfId="36028" xr:uid="{D77ACFD9-1622-47EE-9B71-FC6E2FAD0144}"/>
    <cellStyle name="Style 25 3 5 3" xfId="36029" xr:uid="{AEFBD142-8382-4A6A-B56A-5EA91617B7FE}"/>
    <cellStyle name="Style 25 3 5 4" xfId="36030" xr:uid="{D433B127-D4E6-4715-9973-95E9D98BBF28}"/>
    <cellStyle name="Style 25 3 6" xfId="36031" xr:uid="{FF18508B-99DD-46DE-86C7-559E4B41D6C6}"/>
    <cellStyle name="Style 25 3 6 2" xfId="36032" xr:uid="{80A911F1-2F47-4AE0-BD32-93F9682D644B}"/>
    <cellStyle name="Style 25 3 6 3" xfId="36033" xr:uid="{00F3B377-84FF-4455-974B-3F51C9DEA75D}"/>
    <cellStyle name="Style 25 3 6 4" xfId="36034" xr:uid="{31A3B808-8817-4573-8A52-4CF72B7405EB}"/>
    <cellStyle name="Style 25 3 7" xfId="36035" xr:uid="{3792FEAF-454F-4321-840E-ACFBE685CF3A}"/>
    <cellStyle name="Style 25 3 7 2" xfId="36036" xr:uid="{16859978-5F0F-4A04-ADBF-0B0828AFCC28}"/>
    <cellStyle name="Style 25 3 7 3" xfId="36037" xr:uid="{8B8F140E-BBBA-45F7-9DB7-171683B0983C}"/>
    <cellStyle name="Style 25 3 7 4" xfId="36038" xr:uid="{9B4210FC-F849-4DD9-89A2-19CA4782638D}"/>
    <cellStyle name="Style 25 3 8" xfId="36039" xr:uid="{8AF182E7-6976-44E2-8A09-046DD0AB7DD0}"/>
    <cellStyle name="Style 25 3 8 2" xfId="36040" xr:uid="{AC030A72-0289-4B53-9754-837F46713137}"/>
    <cellStyle name="Style 25 3 8 3" xfId="36041" xr:uid="{3273D0A5-1419-4D53-8DCC-0B48D6FD03AB}"/>
    <cellStyle name="Style 25 3 8 4" xfId="36042" xr:uid="{55EC02DC-7999-424F-A912-399CC414EAE5}"/>
    <cellStyle name="Style 25 3 9" xfId="36043" xr:uid="{973FCCBE-A779-401A-A801-A6D80093E473}"/>
    <cellStyle name="Style 25 3 9 2" xfId="36044" xr:uid="{DDC40E0F-A36D-4D7A-8660-805E26F2F68B}"/>
    <cellStyle name="Style 25 3 9 3" xfId="36045" xr:uid="{34E6D289-F23C-4C1B-9EB3-47C833738004}"/>
    <cellStyle name="Style 25 4" xfId="36046" xr:uid="{2CA7D638-5DCF-4ED1-B2F3-2451E5037F9C}"/>
    <cellStyle name="Style 25 4 10" xfId="36047" xr:uid="{DFF33B6E-8357-46A7-8A96-86F079825A4B}"/>
    <cellStyle name="Style 25 4 10 2" xfId="36048" xr:uid="{DAB66BA0-888F-453A-8638-B4BFB9AB7B39}"/>
    <cellStyle name="Style 25 4 11" xfId="36049" xr:uid="{BAFC96AC-2977-4D6C-94E6-74D317CB8FBC}"/>
    <cellStyle name="Style 25 4 12" xfId="36050" xr:uid="{C5FCA661-6B72-4CB7-BA29-D29EAE40007A}"/>
    <cellStyle name="Style 25 4 2" xfId="36051" xr:uid="{11F56666-FF06-4A70-A7B4-591D442EE796}"/>
    <cellStyle name="Style 25 4 2 2" xfId="36052" xr:uid="{1E6CFDD3-DE27-489F-B79E-92E1F0A6A010}"/>
    <cellStyle name="Style 25 4 2 2 2" xfId="36053" xr:uid="{012786C1-7073-4CAC-93C6-9F7E7ED1416E}"/>
    <cellStyle name="Style 25 4 2 2 3" xfId="36054" xr:uid="{216E1E14-48F8-4721-9562-1465ACC668F0}"/>
    <cellStyle name="Style 25 4 2 3" xfId="36055" xr:uid="{BF85B167-37CB-489E-AD92-0FB9140A0F2A}"/>
    <cellStyle name="Style 25 4 2 4" xfId="36056" xr:uid="{9A8882ED-74E8-4BDD-AC04-D9847B47AC28}"/>
    <cellStyle name="Style 25 4 2 5" xfId="36057" xr:uid="{62A579EA-9A85-43E3-A52C-2C9FA1017684}"/>
    <cellStyle name="Style 25 4 2 6" xfId="36058" xr:uid="{216B84F5-17CE-4967-B883-0B8E260D5497}"/>
    <cellStyle name="Style 25 4 3" xfId="36059" xr:uid="{95DD3FB3-51B2-4590-B753-899631F23F90}"/>
    <cellStyle name="Style 25 4 3 2" xfId="36060" xr:uid="{C59967F4-1948-41E4-ADE9-129C91D60961}"/>
    <cellStyle name="Style 25 4 3 3" xfId="36061" xr:uid="{D08DD2F1-8566-44B6-A7D5-56B3B0F3316C}"/>
    <cellStyle name="Style 25 4 3 4" xfId="36062" xr:uid="{17207F6D-433B-4961-9057-2FBF9D122980}"/>
    <cellStyle name="Style 25 4 4" xfId="36063" xr:uid="{07237CE4-B1F7-4FA6-8B77-91DE75E93181}"/>
    <cellStyle name="Style 25 4 4 2" xfId="36064" xr:uid="{B9055823-F2EA-47F9-AC70-15FF887EE9F8}"/>
    <cellStyle name="Style 25 4 4 3" xfId="36065" xr:uid="{6FC615A6-04AE-4085-8D5B-80E0CC493B73}"/>
    <cellStyle name="Style 25 4 4 4" xfId="36066" xr:uid="{DAE06C0E-2C76-47B1-8055-2AEE7B46DF8F}"/>
    <cellStyle name="Style 25 4 5" xfId="36067" xr:uid="{A3F959F1-019A-4FC6-8D93-EB727495E3DA}"/>
    <cellStyle name="Style 25 4 5 2" xfId="36068" xr:uid="{452926B5-2CD5-46FA-B0D0-FBBD6DE69654}"/>
    <cellStyle name="Style 25 4 5 3" xfId="36069" xr:uid="{79BD5F1E-ABDB-4AE5-B342-0F0BA97AA8B4}"/>
    <cellStyle name="Style 25 4 5 4" xfId="36070" xr:uid="{601655CB-DC4E-4DA7-9278-836F6C6ECFF4}"/>
    <cellStyle name="Style 25 4 6" xfId="36071" xr:uid="{6F08CC52-6ED1-481D-8DC6-251F1410447F}"/>
    <cellStyle name="Style 25 4 6 2" xfId="36072" xr:uid="{9D82D1F8-4C36-4AED-8DCF-01F841D9461D}"/>
    <cellStyle name="Style 25 4 6 3" xfId="36073" xr:uid="{B6C3CB09-600B-4C00-AC9B-9968B1F4CF3B}"/>
    <cellStyle name="Style 25 4 6 4" xfId="36074" xr:uid="{707B7FF4-00AB-45B5-9BAA-2F4F3E614E9E}"/>
    <cellStyle name="Style 25 4 7" xfId="36075" xr:uid="{124D9B89-8AA9-4F39-AC20-6F19ECAF9CD3}"/>
    <cellStyle name="Style 25 4 7 2" xfId="36076" xr:uid="{CBB2ED03-5BF6-4BB9-BBD6-353F96DB5248}"/>
    <cellStyle name="Style 25 4 7 3" xfId="36077" xr:uid="{87EF94A7-4D20-4FA3-9D27-CF5D7FA3814B}"/>
    <cellStyle name="Style 25 4 7 4" xfId="36078" xr:uid="{6836B1FC-4169-4254-A0DA-593D0F7E2B6B}"/>
    <cellStyle name="Style 25 4 8" xfId="36079" xr:uid="{F07C62C3-7F7C-4500-AD80-92CED1A600B0}"/>
    <cellStyle name="Style 25 4 8 2" xfId="36080" xr:uid="{A874EE8B-B1DE-4AEE-86F1-AC4246D5B17D}"/>
    <cellStyle name="Style 25 4 8 3" xfId="36081" xr:uid="{4461DAED-9C3B-4B90-9EEC-1CE64C3C60C1}"/>
    <cellStyle name="Style 25 4 8 4" xfId="36082" xr:uid="{80D4FAAD-4E2C-4444-9122-EF6DB62AD2D7}"/>
    <cellStyle name="Style 25 4 9" xfId="36083" xr:uid="{B21C6CA9-0ACA-4005-AF0E-7830272E876A}"/>
    <cellStyle name="Style 25 4 9 2" xfId="36084" xr:uid="{F140EF57-13EF-4B62-85D5-3DCAE4DF33FD}"/>
    <cellStyle name="Style 25 4 9 3" xfId="36085" xr:uid="{0D0293AE-C813-43E3-8425-DE67C0D13177}"/>
    <cellStyle name="Style 25 5" xfId="36086" xr:uid="{BA5532D0-FA51-4AD9-920D-B235FA78EAC0}"/>
    <cellStyle name="Style 25 5 2" xfId="36087" xr:uid="{374529DF-1E74-40EE-95D4-91FC83A2AAFC}"/>
    <cellStyle name="Style 25 5 2 2" xfId="36088" xr:uid="{A6098A5B-84DC-40F1-9183-E682F5298F76}"/>
    <cellStyle name="Style 25 5 2 2 2" xfId="36089" xr:uid="{DAC8F96C-2A63-4F41-9B41-1867DD352308}"/>
    <cellStyle name="Style 25 5 2 3" xfId="36090" xr:uid="{94F9E94E-B53C-495C-A14E-245802E776DA}"/>
    <cellStyle name="Style 25 5 2 4" xfId="36091" xr:uid="{9469025F-B5A7-47BB-8D63-A9897E678EC6}"/>
    <cellStyle name="Style 25 5 3" xfId="36092" xr:uid="{0486199A-09AC-48CD-92E7-441A4F9F2A80}"/>
    <cellStyle name="Style 25 5 3 2" xfId="36093" xr:uid="{26F19409-B68F-4AD2-B369-A1D7CE2D63DA}"/>
    <cellStyle name="Style 25 5 3 3" xfId="36094" xr:uid="{6E1A2CAE-F933-47DD-AAD6-2A8F5F44AEE6}"/>
    <cellStyle name="Style 25 5 3 4" xfId="36095" xr:uid="{13ECE676-0F16-40FA-9CB5-ED9042169DB5}"/>
    <cellStyle name="Style 25 5 4" xfId="36096" xr:uid="{FE2AF12D-D6C2-4426-9B8E-9F742461662D}"/>
    <cellStyle name="Style 25 5 4 2" xfId="36097" xr:uid="{A256056F-AE94-4777-A8DD-6CBA78DC1B17}"/>
    <cellStyle name="Style 25 5 5" xfId="36098" xr:uid="{A5FEED6F-BDBA-4C5E-B091-A6E7A83CF48A}"/>
    <cellStyle name="Style 25 5 5 2" xfId="36099" xr:uid="{BDDFA34C-DC72-428B-A8F6-79E5C77AAE25}"/>
    <cellStyle name="Style 25 5 6" xfId="36100" xr:uid="{30240E94-52E4-4BFE-9960-C9AD4FBC1314}"/>
    <cellStyle name="Style 25 5 7" xfId="36101" xr:uid="{5906ADEF-E1AC-408A-8930-296AAD17B17D}"/>
    <cellStyle name="Style 25 6" xfId="36102" xr:uid="{12C45A2B-4997-4D49-BF09-D4CF7179594B}"/>
    <cellStyle name="Style 25 6 2" xfId="36103" xr:uid="{B22141BE-A4BD-4BC7-B9F6-789F4EA64685}"/>
    <cellStyle name="Style 25 6 2 2" xfId="36104" xr:uid="{E91177F9-6D49-4505-9F2B-4BCFED419126}"/>
    <cellStyle name="Style 25 6 2 3" xfId="36105" xr:uid="{DA36F6BE-F1D3-44AF-833C-B7705916C0E7}"/>
    <cellStyle name="Style 25 6 3" xfId="36106" xr:uid="{19A55B3E-9780-48F1-9B86-E755F2747377}"/>
    <cellStyle name="Style 25 6 4" xfId="36107" xr:uid="{55B357C3-F248-4BC0-AD63-C4A3F189964C}"/>
    <cellStyle name="Style 25 6 5" xfId="36108" xr:uid="{64D9971F-B5FF-4F1E-AA31-132E25C86119}"/>
    <cellStyle name="Style 25 7" xfId="36109" xr:uid="{CFBB0795-0BCD-415C-B5EA-70475FE0201D}"/>
    <cellStyle name="Style 25 7 2" xfId="36110" xr:uid="{43258422-995B-49D0-99EC-0367FC978753}"/>
    <cellStyle name="Style 25 7 2 2" xfId="36111" xr:uid="{690B06A4-212A-4513-B898-E8CD37FBA9D5}"/>
    <cellStyle name="Style 25 7 2 3" xfId="36112" xr:uid="{F6DF20C6-D655-4742-9178-129537CBC230}"/>
    <cellStyle name="Style 25 7 3" xfId="36113" xr:uid="{E49D8AD9-35DC-4290-B794-296DE09499A8}"/>
    <cellStyle name="Style 25 7 4" xfId="36114" xr:uid="{E7DEA7DD-7952-45A9-9B80-F1D812494A5A}"/>
    <cellStyle name="Style 25 8" xfId="36115" xr:uid="{437E6355-AE09-45F5-8617-81CDEF22AE9A}"/>
    <cellStyle name="Style 25 8 2" xfId="36116" xr:uid="{AE8A07A9-DB07-4CB3-A4F7-06573CAE8FAD}"/>
    <cellStyle name="Style 25 8 2 2" xfId="36117" xr:uid="{FA2EF67F-198A-4DF2-8875-9395D0375E26}"/>
    <cellStyle name="Style 25 8 2 3" xfId="36118" xr:uid="{969454AB-3B16-4F4C-B7CF-9B0F0544B64D}"/>
    <cellStyle name="Style 25 8 3" xfId="36119" xr:uid="{B1CDD78A-5E56-48F0-AFD1-9F2BFDD8F4CE}"/>
    <cellStyle name="Style 25 8 4" xfId="36120" xr:uid="{51ADADA2-5123-49D8-B9FB-B54214EBE834}"/>
    <cellStyle name="Style 25 9" xfId="36121" xr:uid="{7AE9CD0F-A1E6-4222-BE7F-1F9A9CB74280}"/>
    <cellStyle name="Style 25 9 2" xfId="36122" xr:uid="{839A1854-F6AD-42FC-B799-9F9E1724C39F}"/>
    <cellStyle name="Style 25 9 3" xfId="36123" xr:uid="{CBBC408A-0E08-42E5-921F-9CE817FAF1DE}"/>
    <cellStyle name="Style 25 9 4" xfId="36124" xr:uid="{CE664109-7F04-49EC-A315-5544BD9E37BE}"/>
    <cellStyle name="Style 26" xfId="36125" xr:uid="{E6A4CD26-D17B-4FD3-B0FB-910A9DBDCB95}"/>
    <cellStyle name="Style 26 2" xfId="36126" xr:uid="{1E8D13D7-D224-4DFB-9757-6E41B58A750B}"/>
    <cellStyle name="Style 26 2 2" xfId="36127" xr:uid="{48EB0051-4A25-4F53-BE6F-3A3D62C519FB}"/>
    <cellStyle name="Style 26 2 3" xfId="36128" xr:uid="{33E06B4A-B2F0-4A45-AAFE-3ED8E0CA95DF}"/>
    <cellStyle name="Style 26 3" xfId="36129" xr:uid="{C8CEE1F7-E8CD-42AA-BB57-D680A1B7385E}"/>
    <cellStyle name="Style 26 3 2" xfId="36130" xr:uid="{99DD263F-263E-41B9-AF7C-60BB20855BAB}"/>
    <cellStyle name="Style 26 3 3" xfId="36131" xr:uid="{176FA442-373E-4007-A354-670793CE964E}"/>
    <cellStyle name="Style 26 4" xfId="36132" xr:uid="{C743EA07-A27E-418B-AA74-C3B33756DF01}"/>
    <cellStyle name="Style 26 5" xfId="36133" xr:uid="{1678DA2C-0679-4558-8D3C-CB6B902943C9}"/>
    <cellStyle name="Style 26 6" xfId="36134" xr:uid="{48662FA6-9672-49C3-A31F-794E1C3F1B53}"/>
    <cellStyle name="Style 26 7" xfId="36135" xr:uid="{53945C28-6BA5-4560-B687-59FEDBD18B04}"/>
    <cellStyle name="Sub heading - 1" xfId="36136" xr:uid="{2E60FE22-40F0-40CF-920A-B9CF234F8DD9}"/>
    <cellStyle name="Számítás" xfId="36137" xr:uid="{2176E354-5429-43AA-8754-08BE2BCCE4CE}"/>
    <cellStyle name="Számítás 10" xfId="36138" xr:uid="{55B08AC4-625F-442F-962C-763B6A1E726A}"/>
    <cellStyle name="Számítás 10 2" xfId="36139" xr:uid="{5DDA7225-06E2-46CF-B6E3-0428666F1F4B}"/>
    <cellStyle name="Számítás 11" xfId="36140" xr:uid="{BF3B7405-F9AD-4414-AA8D-B990E08120BF}"/>
    <cellStyle name="Számítás 2" xfId="36141" xr:uid="{18F195F2-007C-4E2B-9B5C-412C79A72D45}"/>
    <cellStyle name="Számítás 2 2" xfId="36142" xr:uid="{65E21A07-5D03-4726-BF52-F699CB5700CE}"/>
    <cellStyle name="Számítás 2 3" xfId="36143" xr:uid="{945AD677-18BD-4378-9B91-B9E001D2D350}"/>
    <cellStyle name="Számítás 2 4" xfId="36144" xr:uid="{9E6E4293-0200-4C81-8ECE-5F8C7BE295EE}"/>
    <cellStyle name="Számítás 3" xfId="36145" xr:uid="{33F807D4-C555-4856-9638-ABA21AE40DE4}"/>
    <cellStyle name="Számítás 3 2" xfId="36146" xr:uid="{0CC571F2-6C56-4DEA-BA8D-24302058D80A}"/>
    <cellStyle name="Számítás 3 3" xfId="36147" xr:uid="{BAF9A16B-6871-4D62-B41A-C9CC66FC1C31}"/>
    <cellStyle name="Számítás 4" xfId="36148" xr:uid="{6F8D98E5-9485-474C-BD2C-6B5290AF7350}"/>
    <cellStyle name="Számítás 4 2" xfId="36149" xr:uid="{3227B85A-A6EA-49C1-859B-1EA4CB4E2979}"/>
    <cellStyle name="Számítás 4 3" xfId="36150" xr:uid="{2A390DAD-3471-4CD4-8119-E3E1BF6EB45A}"/>
    <cellStyle name="Számítás 5" xfId="36151" xr:uid="{1EA971E6-6587-42FA-AE62-EB4B97754E55}"/>
    <cellStyle name="Számítás 5 2" xfId="36152" xr:uid="{06B4B285-7D22-47CD-A711-DC5E78C501A9}"/>
    <cellStyle name="Számítás 5 3" xfId="36153" xr:uid="{4006C733-0B51-438A-9478-5826A70D2645}"/>
    <cellStyle name="Számítás 6" xfId="36154" xr:uid="{3E44D7A2-A70A-44A0-BB73-2D332048C2B3}"/>
    <cellStyle name="Számítás 6 2" xfId="36155" xr:uid="{ED6EA5FD-3EB7-4F6F-AA1E-0DD7C80FB3A1}"/>
    <cellStyle name="Számítás 6 3" xfId="36156" xr:uid="{7CF01217-0660-4949-B56D-D95753347977}"/>
    <cellStyle name="Számítás 7" xfId="36157" xr:uid="{70E1131A-B2F2-4AC3-9B4D-CAF810F5E36D}"/>
    <cellStyle name="Számítás 7 2" xfId="36158" xr:uid="{86129B75-DC9F-4746-84D9-67E8D1D5339B}"/>
    <cellStyle name="Számítás 7 3" xfId="36159" xr:uid="{B52C3A7F-D60F-4F05-B05E-30E77485B40F}"/>
    <cellStyle name="Számítás 8" xfId="36160" xr:uid="{2629E5C6-2B00-45CD-AEAC-F3E8E0ADEAA9}"/>
    <cellStyle name="Számítás 8 2" xfId="36161" xr:uid="{256C126A-FB2F-40F7-8202-5692F02D8A4D}"/>
    <cellStyle name="Számítás 8 3" xfId="36162" xr:uid="{6D6B73F6-C1DA-4EAE-A253-77BCFC84204B}"/>
    <cellStyle name="Számítás 9" xfId="36163" xr:uid="{B56D6CEB-F99A-4443-A5A2-0E3380FFEE34}"/>
    <cellStyle name="Számítás 9 2" xfId="36164" xr:uid="{355B6A43-8E53-42A8-AEF2-7728FD1D7E5A}"/>
    <cellStyle name="Számítás 9 3" xfId="36165" xr:uid="{AE6C7CC2-1E74-4EAE-9DE2-2C0575A84255}"/>
    <cellStyle name="Table" xfId="36166" xr:uid="{973E61D4-115E-430B-8BCE-ED32DB184A64}"/>
    <cellStyle name="Table heading" xfId="36167" xr:uid="{C53C4C4B-E288-45CA-AB1D-0438B21BDA72}"/>
    <cellStyle name="tableau | cellule | normal | decimal 1" xfId="36168" xr:uid="{57D4D25D-5878-4262-8379-49E84E3EEF47}"/>
    <cellStyle name="tableau | cellule | normal | decimal 1 10" xfId="36169" xr:uid="{49820B6C-B8E0-44B2-B620-C32B80D3EA4E}"/>
    <cellStyle name="tableau | cellule | normal | decimal 1 10 2" xfId="36170" xr:uid="{CF70E2B0-4792-4BA3-B78E-3F6FFD60E47B}"/>
    <cellStyle name="tableau | cellule | normal | decimal 1 11" xfId="36171" xr:uid="{F1662C8F-7C12-46E5-A475-2F22D233F6EB}"/>
    <cellStyle name="tableau | cellule | normal | decimal 1 2" xfId="36172" xr:uid="{0D50A48A-C9B2-4DB7-88D3-83468C3A8491}"/>
    <cellStyle name="tableau | cellule | normal | decimal 1 2 2" xfId="36173" xr:uid="{F16474B6-501E-4F12-A808-C319F221BB99}"/>
    <cellStyle name="tableau | cellule | normal | decimal 1 2 2 2" xfId="36174" xr:uid="{CA7FF11C-B167-41A7-91E4-C0CDE86B4E9F}"/>
    <cellStyle name="tableau | cellule | normal | decimal 1 2 3" xfId="36175" xr:uid="{6C5180B0-D113-4A8E-88F6-61203BDC0D45}"/>
    <cellStyle name="tableau | cellule | normal | decimal 1 2 4" xfId="36176" xr:uid="{B92F87C1-16B8-47C2-9688-2FEE7D24EE0B}"/>
    <cellStyle name="tableau | cellule | normal | decimal 1 3" xfId="36177" xr:uid="{89183DF1-6654-44C5-8D2E-87776DA38637}"/>
    <cellStyle name="tableau | cellule | normal | decimal 1 3 2" xfId="36178" xr:uid="{2F6C842F-1AFE-48D3-897E-CCEA23424B8E}"/>
    <cellStyle name="tableau | cellule | normal | decimal 1 3 3" xfId="36179" xr:uid="{D7167389-3C76-4438-8237-D80D5A8F1F53}"/>
    <cellStyle name="tableau | cellule | normal | decimal 1 4" xfId="36180" xr:uid="{15FEE5CD-0B82-4FBE-8545-0DA4CF2575F7}"/>
    <cellStyle name="tableau | cellule | normal | decimal 1 4 2" xfId="36181" xr:uid="{678138EE-1DC0-411C-981E-CBBB5F8436C7}"/>
    <cellStyle name="tableau | cellule | normal | decimal 1 4 3" xfId="36182" xr:uid="{2ED6417E-9CE1-4A4F-91F4-B976877221B1}"/>
    <cellStyle name="tableau | cellule | normal | decimal 1 5" xfId="36183" xr:uid="{F7C149E4-ABFA-4EBF-A1D3-7111AB5638FC}"/>
    <cellStyle name="tableau | cellule | normal | decimal 1 5 2" xfId="36184" xr:uid="{DA4170A1-53D8-4609-A2CF-EECF4796C27C}"/>
    <cellStyle name="tableau | cellule | normal | decimal 1 5 3" xfId="36185" xr:uid="{3C880902-596E-4CB6-87FC-53D995421C20}"/>
    <cellStyle name="tableau | cellule | normal | decimal 1 6" xfId="36186" xr:uid="{890FCD60-CCBE-41B0-A2DF-779122E5392C}"/>
    <cellStyle name="tableau | cellule | normal | decimal 1 6 2" xfId="36187" xr:uid="{376F5E09-2598-4776-8F7C-C0CC63B471D7}"/>
    <cellStyle name="tableau | cellule | normal | decimal 1 6 3" xfId="36188" xr:uid="{9366E1CA-1A2D-475A-96AC-1EE1AECC656A}"/>
    <cellStyle name="tableau | cellule | normal | decimal 1 7" xfId="36189" xr:uid="{CE485159-DC68-424A-96AF-DE27F21692BC}"/>
    <cellStyle name="tableau | cellule | normal | decimal 1 7 2" xfId="36190" xr:uid="{9BF2F895-2E49-454C-8708-446CD2BD2BDE}"/>
    <cellStyle name="tableau | cellule | normal | decimal 1 7 3" xfId="36191" xr:uid="{A4F79466-82C0-411A-8166-DB06430080BC}"/>
    <cellStyle name="tableau | cellule | normal | decimal 1 8" xfId="36192" xr:uid="{DA3647DF-490B-4B13-AD29-2BEB31BF8CE2}"/>
    <cellStyle name="tableau | cellule | normal | decimal 1 8 2" xfId="36193" xr:uid="{7B1370E1-DA9B-415C-AF12-1CF18C1B83AA}"/>
    <cellStyle name="tableau | cellule | normal | decimal 1 8 3" xfId="36194" xr:uid="{3430840C-409F-4224-B281-B18C9009483E}"/>
    <cellStyle name="tableau | cellule | normal | decimal 1 9" xfId="36195" xr:uid="{A9AD454F-51D2-4092-A98D-3B025E5F5C89}"/>
    <cellStyle name="tableau | cellule | normal | decimal 1 9 2" xfId="36196" xr:uid="{8A177365-ADBD-443B-A838-269714EE17B1}"/>
    <cellStyle name="tableau | cellule | normal | decimal 1 9 3" xfId="36197" xr:uid="{74899C40-4FF5-490F-8DD8-2A7E38065AA9}"/>
    <cellStyle name="tableau | cellule | normal | pourcentage | decimal 1" xfId="36198" xr:uid="{DBC65AB8-ABBA-4C92-AA66-B0F44BA017CD}"/>
    <cellStyle name="tableau | cellule | normal | pourcentage | decimal 1 10" xfId="36199" xr:uid="{B5EC194F-60E9-49E2-B027-8FF99AFD3725}"/>
    <cellStyle name="tableau | cellule | normal | pourcentage | decimal 1 10 2" xfId="36200" xr:uid="{3F3A23CE-2517-4A39-9B72-45CEE35E550A}"/>
    <cellStyle name="tableau | cellule | normal | pourcentage | decimal 1 11" xfId="36201" xr:uid="{FE359F06-E9E2-4BC7-9737-3ABCC290DC42}"/>
    <cellStyle name="tableau | cellule | normal | pourcentage | decimal 1 2" xfId="36202" xr:uid="{0AD565CE-4D33-497A-8AE3-A1AE794BD4EB}"/>
    <cellStyle name="tableau | cellule | normal | pourcentage | decimal 1 2 2" xfId="36203" xr:uid="{AFC620B4-8625-4765-8256-157E5380ED41}"/>
    <cellStyle name="tableau | cellule | normal | pourcentage | decimal 1 2 2 2" xfId="36204" xr:uid="{EA4B9EDF-25D8-4C1F-84D7-611F7B99D930}"/>
    <cellStyle name="tableau | cellule | normal | pourcentage | decimal 1 2 3" xfId="36205" xr:uid="{3026F58E-D9AC-417A-AED6-B38FF827C036}"/>
    <cellStyle name="tableau | cellule | normal | pourcentage | decimal 1 2 4" xfId="36206" xr:uid="{9341D576-2FF5-4F84-ABCA-844563520479}"/>
    <cellStyle name="tableau | cellule | normal | pourcentage | decimal 1 3" xfId="36207" xr:uid="{1C0FF646-739A-4F79-A0F4-04972199E250}"/>
    <cellStyle name="tableau | cellule | normal | pourcentage | decimal 1 3 2" xfId="36208" xr:uid="{8CB36AF6-E5A0-48AB-A138-540168F612BE}"/>
    <cellStyle name="tableau | cellule | normal | pourcentage | decimal 1 3 3" xfId="36209" xr:uid="{FA2BA69E-D48B-4697-AFD5-87E134CFBD36}"/>
    <cellStyle name="tableau | cellule | normal | pourcentage | decimal 1 4" xfId="36210" xr:uid="{8FF8D143-1796-40F8-8D1C-0A84CFD3EECE}"/>
    <cellStyle name="tableau | cellule | normal | pourcentage | decimal 1 4 2" xfId="36211" xr:uid="{4FBE6B8A-4B11-4EEB-925D-1702E21D15DE}"/>
    <cellStyle name="tableau | cellule | normal | pourcentage | decimal 1 4 3" xfId="36212" xr:uid="{4D6D8A78-3DFB-41F1-B551-7A8AAAE35282}"/>
    <cellStyle name="tableau | cellule | normal | pourcentage | decimal 1 5" xfId="36213" xr:uid="{EF9ED257-2649-4BF3-B63D-6C85F00B5B8D}"/>
    <cellStyle name="tableau | cellule | normal | pourcentage | decimal 1 5 2" xfId="36214" xr:uid="{A2E42E4C-061C-4BB5-A793-7B4B6EECF655}"/>
    <cellStyle name="tableau | cellule | normal | pourcentage | decimal 1 5 3" xfId="36215" xr:uid="{76ADBB2D-DA24-477F-82B6-5E84184BEBD7}"/>
    <cellStyle name="tableau | cellule | normal | pourcentage | decimal 1 6" xfId="36216" xr:uid="{AFB78D5D-E310-4AB8-B961-7F99B39888DF}"/>
    <cellStyle name="tableau | cellule | normal | pourcentage | decimal 1 6 2" xfId="36217" xr:uid="{2BA5F3FC-B554-4901-8897-C8F746D26F9A}"/>
    <cellStyle name="tableau | cellule | normal | pourcentage | decimal 1 6 3" xfId="36218" xr:uid="{08B800D0-E96E-4269-97C3-3625E020E04F}"/>
    <cellStyle name="tableau | cellule | normal | pourcentage | decimal 1 7" xfId="36219" xr:uid="{96499F90-52D8-4764-9400-B050E881CB23}"/>
    <cellStyle name="tableau | cellule | normal | pourcentage | decimal 1 7 2" xfId="36220" xr:uid="{84C65EB2-A1E1-4499-85D5-AD57E6395512}"/>
    <cellStyle name="tableau | cellule | normal | pourcentage | decimal 1 7 3" xfId="36221" xr:uid="{7AAFF4D6-5079-4169-A070-5C9E4D4AF9D9}"/>
    <cellStyle name="tableau | cellule | normal | pourcentage | decimal 1 8" xfId="36222" xr:uid="{75473794-87AB-4FD3-B5AB-63B51A1CA7B4}"/>
    <cellStyle name="tableau | cellule | normal | pourcentage | decimal 1 8 2" xfId="36223" xr:uid="{6AB49914-9FAE-400D-A3FC-428B7213A145}"/>
    <cellStyle name="tableau | cellule | normal | pourcentage | decimal 1 8 3" xfId="36224" xr:uid="{B3229AA5-9EE1-462A-9509-E1728EBA93EF}"/>
    <cellStyle name="tableau | cellule | normal | pourcentage | decimal 1 9" xfId="36225" xr:uid="{C40F2D5D-1815-4550-BE9E-EECEF46EA0ED}"/>
    <cellStyle name="tableau | cellule | normal | pourcentage | decimal 1 9 2" xfId="36226" xr:uid="{28D3657B-AFA6-4A7F-862A-C7D67DE93C4F}"/>
    <cellStyle name="tableau | cellule | normal | pourcentage | decimal 1 9 3" xfId="36227" xr:uid="{353B47C6-ADBD-4E36-81B4-8459037F4BC9}"/>
    <cellStyle name="tableau | cellule | total | decimal 1" xfId="36228" xr:uid="{9DD763D5-A713-4A77-A9AB-9453B45E3527}"/>
    <cellStyle name="tableau | cellule | total | decimal 1 10" xfId="36229" xr:uid="{D79C2DD5-8C31-44A5-A3C5-C9AC09FF6047}"/>
    <cellStyle name="tableau | cellule | total | decimal 1 10 2" xfId="36230" xr:uid="{1E093154-071C-46C4-968A-9985E76A445F}"/>
    <cellStyle name="tableau | cellule | total | decimal 1 11" xfId="36231" xr:uid="{FB2669CF-6B19-44E3-8380-3CB3F49FE0D7}"/>
    <cellStyle name="tableau | cellule | total | decimal 1 2" xfId="36232" xr:uid="{F9B33958-3CB8-49B4-8CB2-74F5AE80C38A}"/>
    <cellStyle name="tableau | cellule | total | decimal 1 2 2" xfId="36233" xr:uid="{206362B1-89EA-4C10-B2A7-2BCE864FD761}"/>
    <cellStyle name="tableau | cellule | total | decimal 1 2 2 2" xfId="36234" xr:uid="{4A3E500D-BFBE-4119-B6E1-357ECC5EB797}"/>
    <cellStyle name="tableau | cellule | total | decimal 1 2 3" xfId="36235" xr:uid="{2803628B-2702-4B37-B6E0-30AA6825EDCF}"/>
    <cellStyle name="tableau | cellule | total | decimal 1 2 4" xfId="36236" xr:uid="{D0F1EE51-AF08-434F-BBBD-A931D7A9E849}"/>
    <cellStyle name="tableau | cellule | total | decimal 1 3" xfId="36237" xr:uid="{D587A83E-BB63-43C8-8F10-973A9D691F1D}"/>
    <cellStyle name="tableau | cellule | total | decimal 1 3 2" xfId="36238" xr:uid="{98360131-F823-4BBD-B321-A397BFADE4E9}"/>
    <cellStyle name="tableau | cellule | total | decimal 1 3 3" xfId="36239" xr:uid="{3DBEB84A-7ED5-4C95-BA44-B8BBAC1FDC42}"/>
    <cellStyle name="tableau | cellule | total | decimal 1 4" xfId="36240" xr:uid="{2ECC71FD-09E0-4242-B6FA-7EA732AFDF72}"/>
    <cellStyle name="tableau | cellule | total | decimal 1 4 2" xfId="36241" xr:uid="{48E48AA8-A677-490A-8362-EBF2A97CAE62}"/>
    <cellStyle name="tableau | cellule | total | decimal 1 4 3" xfId="36242" xr:uid="{C7259F83-D310-4035-BBE8-2E4E29041D17}"/>
    <cellStyle name="tableau | cellule | total | decimal 1 5" xfId="36243" xr:uid="{358429F1-F517-4715-9DF4-409A53701D73}"/>
    <cellStyle name="tableau | cellule | total | decimal 1 5 2" xfId="36244" xr:uid="{8F1919C1-7CE0-4FFA-8398-AED9EE30BD14}"/>
    <cellStyle name="tableau | cellule | total | decimal 1 5 3" xfId="36245" xr:uid="{913E2A1E-541C-4240-A81F-A62E391C93F9}"/>
    <cellStyle name="tableau | cellule | total | decimal 1 6" xfId="36246" xr:uid="{364A7132-83A4-409F-809D-6DFE1071785A}"/>
    <cellStyle name="tableau | cellule | total | decimal 1 6 2" xfId="36247" xr:uid="{7A1FAB9D-E38F-4DD5-8452-F5392B423205}"/>
    <cellStyle name="tableau | cellule | total | decimal 1 6 3" xfId="36248" xr:uid="{34B8BC51-C0E6-4CEF-92CC-6CDE881E0378}"/>
    <cellStyle name="tableau | cellule | total | decimal 1 7" xfId="36249" xr:uid="{F6FEBCA4-E39C-428E-ADED-037A6699BAA4}"/>
    <cellStyle name="tableau | cellule | total | decimal 1 7 2" xfId="36250" xr:uid="{BC9F88E6-8C30-468F-81E5-67DF382711D9}"/>
    <cellStyle name="tableau | cellule | total | decimal 1 7 3" xfId="36251" xr:uid="{433EFE4F-0FDF-4433-A82F-9BC3BB8FC0D3}"/>
    <cellStyle name="tableau | cellule | total | decimal 1 8" xfId="36252" xr:uid="{E2844ED7-E2B0-48C4-AA44-89181996B342}"/>
    <cellStyle name="tableau | cellule | total | decimal 1 8 2" xfId="36253" xr:uid="{43FDDC67-C09D-4189-BFF5-353D80B3D587}"/>
    <cellStyle name="tableau | cellule | total | decimal 1 8 3" xfId="36254" xr:uid="{0458FDC2-65D5-426C-BA08-3E775BA6B2F7}"/>
    <cellStyle name="tableau | cellule | total | decimal 1 9" xfId="36255" xr:uid="{9EE6AEFD-C950-4521-BD70-CFBECF8BFD3A}"/>
    <cellStyle name="tableau | cellule | total | decimal 1 9 2" xfId="36256" xr:uid="{047AA7D1-39ED-4B44-A675-0A9D2A9A5325}"/>
    <cellStyle name="tableau | cellule | total | decimal 1 9 3" xfId="36257" xr:uid="{23393A00-4F4B-4EFE-BF6F-A526C507C1F7}"/>
    <cellStyle name="tableau | coin superieur gauche" xfId="36258" xr:uid="{A6F285BF-A717-477D-9137-3CAC3EFBD123}"/>
    <cellStyle name="tableau | coin superieur gauche 10" xfId="36259" xr:uid="{4599BB6A-8695-4D08-96DC-77C3A053BF3E}"/>
    <cellStyle name="tableau | coin superieur gauche 10 2" xfId="36260" xr:uid="{4054E8A3-45EC-4BEB-8D1D-B374FF586063}"/>
    <cellStyle name="tableau | coin superieur gauche 10 3" xfId="36261" xr:uid="{A5A0B9E6-A42B-4192-89A4-C8C1395B12C0}"/>
    <cellStyle name="tableau | coin superieur gauche 11" xfId="36262" xr:uid="{6EF29C6C-C099-4349-9A1E-E3ABE1415A18}"/>
    <cellStyle name="tableau | coin superieur gauche 12" xfId="36263" xr:uid="{713640B4-8228-47C1-8152-E4D3FEA39F28}"/>
    <cellStyle name="tableau | coin superieur gauche 2" xfId="36264" xr:uid="{56C83AE1-F441-4314-A75E-35F441C4F7FA}"/>
    <cellStyle name="tableau | coin superieur gauche 2 2" xfId="36265" xr:uid="{1AA061CD-ED54-4FAB-8D5A-34658194AAE8}"/>
    <cellStyle name="tableau | coin superieur gauche 2 2 2" xfId="36266" xr:uid="{CC3780FD-3C2F-403B-9506-426A5DFA5FA4}"/>
    <cellStyle name="tableau | coin superieur gauche 2 3" xfId="36267" xr:uid="{BE682C84-E9FC-4B7D-9C77-7779781C97F6}"/>
    <cellStyle name="tableau | coin superieur gauche 2 3 2" xfId="36268" xr:uid="{88F1FF78-C1F3-4C96-999B-EEE7CE8019B0}"/>
    <cellStyle name="tableau | coin superieur gauche 2 4" xfId="36269" xr:uid="{68D45C68-91EF-48DE-A4B2-6AC0AA8F412E}"/>
    <cellStyle name="tableau | coin superieur gauche 2 4 2" xfId="36270" xr:uid="{5E1F7ADA-3357-42D3-89AA-10F0E041E035}"/>
    <cellStyle name="tableau | coin superieur gauche 2 5" xfId="36271" xr:uid="{75D2C1A1-02C9-4C05-82BD-21F5247A0E33}"/>
    <cellStyle name="tableau | coin superieur gauche 3" xfId="36272" xr:uid="{54FE848B-6072-4CF7-90BB-4F33376636A5}"/>
    <cellStyle name="tableau | coin superieur gauche 3 2" xfId="36273" xr:uid="{B17A7873-BBB0-4D7E-9A6F-F7918D6769D8}"/>
    <cellStyle name="tableau | coin superieur gauche 3 3" xfId="36274" xr:uid="{5DF78576-C4EE-4E1C-9993-0843282E1216}"/>
    <cellStyle name="tableau | coin superieur gauche 4" xfId="36275" xr:uid="{11718236-47EB-4F8B-BA5B-1118250D82BF}"/>
    <cellStyle name="tableau | coin superieur gauche 4 2" xfId="36276" xr:uid="{6AB9693E-102C-4AF4-B899-6ED0F2C46324}"/>
    <cellStyle name="tableau | coin superieur gauche 4 3" xfId="36277" xr:uid="{77E1DFBE-EA77-4702-BE7C-EA4CF57A7264}"/>
    <cellStyle name="tableau | coin superieur gauche 5" xfId="36278" xr:uid="{43D687DF-E3E4-448A-ABC5-B13E496CB92B}"/>
    <cellStyle name="tableau | coin superieur gauche 5 2" xfId="36279" xr:uid="{CD324C25-4C39-4606-94D5-B448A2616E3A}"/>
    <cellStyle name="tableau | coin superieur gauche 5 3" xfId="36280" xr:uid="{719D6103-1D0A-4E65-BD83-2753AE96E8AA}"/>
    <cellStyle name="tableau | coin superieur gauche 6" xfId="36281" xr:uid="{D8F120C8-F693-44F6-A831-F6068783550E}"/>
    <cellStyle name="tableau | coin superieur gauche 6 2" xfId="36282" xr:uid="{45F38E13-A20B-489B-B0E3-A66E0736771C}"/>
    <cellStyle name="tableau | coin superieur gauche 6 3" xfId="36283" xr:uid="{12EEDB1C-59FE-486C-8F1D-482275DD701A}"/>
    <cellStyle name="tableau | coin superieur gauche 7" xfId="36284" xr:uid="{DCF3C5CB-F836-440D-9B6F-56EA3D37DE27}"/>
    <cellStyle name="tableau | coin superieur gauche 7 2" xfId="36285" xr:uid="{1FE12A8B-03A2-4FFF-AC3F-494A9D7941F3}"/>
    <cellStyle name="tableau | coin superieur gauche 7 3" xfId="36286" xr:uid="{F2B3629E-FB97-47BA-B608-DCDF76EC06ED}"/>
    <cellStyle name="tableau | coin superieur gauche 8" xfId="36287" xr:uid="{3F73BEF3-792D-4554-9948-FF2CC4161762}"/>
    <cellStyle name="tableau | coin superieur gauche 8 2" xfId="36288" xr:uid="{F9CDDE4E-2BCE-4CFD-8C42-91703EFECECF}"/>
    <cellStyle name="tableau | coin superieur gauche 8 3" xfId="36289" xr:uid="{982603D9-9120-40BE-823A-130F28AA5E9F}"/>
    <cellStyle name="tableau | coin superieur gauche 9" xfId="36290" xr:uid="{8CBCE4AC-6F5B-406E-9DFD-022BE96FC1EB}"/>
    <cellStyle name="tableau | coin superieur gauche 9 2" xfId="36291" xr:uid="{FF2FD5A1-29CD-4404-ABC9-D021A157A8E8}"/>
    <cellStyle name="tableau | coin superieur gauche 9 3" xfId="36292" xr:uid="{0013E833-7538-4E7B-8843-6FC07B947633}"/>
    <cellStyle name="tableau | entete-colonne | series" xfId="36293" xr:uid="{B678E666-6F51-4B90-9BD8-1915E7D2D739}"/>
    <cellStyle name="tableau | entete-colonne | series 10" xfId="36294" xr:uid="{D5904996-5234-4CE9-BF11-1F1A5FC116E2}"/>
    <cellStyle name="tableau | entete-colonne | series 10 2" xfId="36295" xr:uid="{E741E42D-C53D-41EE-96B1-2304F3E8CE3F}"/>
    <cellStyle name="tableau | entete-colonne | series 11" xfId="36296" xr:uid="{A51B19CF-7287-406F-8A33-8C76796D86BD}"/>
    <cellStyle name="tableau | entete-colonne | series 12" xfId="36297" xr:uid="{B663756F-DA0B-4BCF-B8D4-9AA8889DB39F}"/>
    <cellStyle name="tableau | entete-colonne | series 13" xfId="36298" xr:uid="{FBCA98EA-C229-401C-BDD7-6C836FD09683}"/>
    <cellStyle name="tableau | entete-colonne | series 2" xfId="36299" xr:uid="{78079A96-2A8B-424C-8CCE-CE672A451BB5}"/>
    <cellStyle name="tableau | entete-colonne | series 2 2" xfId="36300" xr:uid="{74681FA9-C64D-42A4-802B-412C475D34D5}"/>
    <cellStyle name="tableau | entete-colonne | series 2 2 2" xfId="36301" xr:uid="{18C8C850-F26E-43E2-B0B9-90DD29E3F1EF}"/>
    <cellStyle name="tableau | entete-colonne | series 2 2 3" xfId="36302" xr:uid="{FE06C1FC-125A-4425-82E8-F1D314D308A2}"/>
    <cellStyle name="tableau | entete-colonne | series 2 3" xfId="36303" xr:uid="{5262DB26-CC02-44FD-8225-13FB64634667}"/>
    <cellStyle name="tableau | entete-colonne | series 2 4" xfId="36304" xr:uid="{66479CE1-0EC0-4AC4-97E2-719C541D82A0}"/>
    <cellStyle name="tableau | entete-colonne | series 3" xfId="36305" xr:uid="{356BC289-77CA-4C14-B2AB-E153DF2B587F}"/>
    <cellStyle name="tableau | entete-colonne | series 3 2" xfId="36306" xr:uid="{322055A1-F560-42A5-9FAD-61D93D052F8E}"/>
    <cellStyle name="tableau | entete-colonne | series 3 3" xfId="36307" xr:uid="{D5346730-BA54-4F64-A734-382B2DEA3990}"/>
    <cellStyle name="tableau | entete-colonne | series 3 4" xfId="36308" xr:uid="{3CBB23FD-6427-49BE-B3F4-7E4EA8FA9111}"/>
    <cellStyle name="tableau | entete-colonne | series 4" xfId="36309" xr:uid="{C1959290-9297-4E3B-A94E-2CC586E2E3A3}"/>
    <cellStyle name="tableau | entete-colonne | series 4 2" xfId="36310" xr:uid="{58E2C23D-2C09-4957-BEEC-D65C8306D953}"/>
    <cellStyle name="tableau | entete-colonne | series 4 3" xfId="36311" xr:uid="{FE66A596-9FD7-48C2-9893-E8430E90AA3F}"/>
    <cellStyle name="tableau | entete-colonne | series 4 4" xfId="36312" xr:uid="{445F48AB-12A7-4A08-87EF-A5580256980D}"/>
    <cellStyle name="tableau | entete-colonne | series 5" xfId="36313" xr:uid="{095EEB70-81F3-47DF-9971-CE8CC1D366BD}"/>
    <cellStyle name="tableau | entete-colonne | series 5 2" xfId="36314" xr:uid="{5C4DFF68-5D01-4077-9653-E16B38B5ADA6}"/>
    <cellStyle name="tableau | entete-colonne | series 5 3" xfId="36315" xr:uid="{C2F4B9CF-EF46-4642-A01C-835DD2636AF7}"/>
    <cellStyle name="tableau | entete-colonne | series 5 4" xfId="36316" xr:uid="{E53F9311-D932-410B-A201-F5ED45067B99}"/>
    <cellStyle name="tableau | entete-colonne | series 6" xfId="36317" xr:uid="{B5971E9A-6333-4E2D-A223-B84019A68901}"/>
    <cellStyle name="tableau | entete-colonne | series 6 2" xfId="36318" xr:uid="{184AC076-00DC-42F3-B46F-E36304B6CC10}"/>
    <cellStyle name="tableau | entete-colonne | series 6 3" xfId="36319" xr:uid="{341246C2-CB4C-4DAE-B8D4-E1725327DD37}"/>
    <cellStyle name="tableau | entete-colonne | series 6 4" xfId="36320" xr:uid="{14EFF4A6-50F1-43F1-B29C-B87EC6688E9F}"/>
    <cellStyle name="tableau | entete-colonne | series 7" xfId="36321" xr:uid="{9AE98DDE-C359-4825-B120-5222C3E7D301}"/>
    <cellStyle name="tableau | entete-colonne | series 7 2" xfId="36322" xr:uid="{CC4955AB-B80A-4B69-BEAC-3FEB69B32E1E}"/>
    <cellStyle name="tableau | entete-colonne | series 7 3" xfId="36323" xr:uid="{8C9C0E59-9C5C-4F96-A467-994A94180B09}"/>
    <cellStyle name="tableau | entete-colonne | series 7 4" xfId="36324" xr:uid="{74D8D796-35E9-40D1-B251-1B04C28C926F}"/>
    <cellStyle name="tableau | entete-colonne | series 8" xfId="36325" xr:uid="{FB4627D3-9CB5-4C2D-947C-E212531E46C9}"/>
    <cellStyle name="tableau | entete-colonne | series 8 2" xfId="36326" xr:uid="{266E2558-07F0-45F1-9B4A-3BF37B1944BD}"/>
    <cellStyle name="tableau | entete-colonne | series 8 3" xfId="36327" xr:uid="{64D7F5A8-91D4-4923-8E46-CCE0BE234D20}"/>
    <cellStyle name="tableau | entete-colonne | series 8 4" xfId="36328" xr:uid="{8BB13DBF-B86E-4D16-AF49-B083B3C40831}"/>
    <cellStyle name="tableau | entete-colonne | series 9" xfId="36329" xr:uid="{71870E11-7FF7-4BF2-836F-00B59F70EF4B}"/>
    <cellStyle name="tableau | entete-colonne | series 9 2" xfId="36330" xr:uid="{FA5FCFA5-413B-4A35-8E80-822EFAAB1E89}"/>
    <cellStyle name="tableau | entete-colonne | series 9 3" xfId="36331" xr:uid="{BAFAD023-6E55-47C2-B1F1-2AE73F1B916C}"/>
    <cellStyle name="tableau | entete-ligne | normal" xfId="36332" xr:uid="{07C927F6-62DC-4CB7-BD4B-468F3F220CAC}"/>
    <cellStyle name="tableau | entete-ligne | normal 10" xfId="36333" xr:uid="{8799E94A-7A63-4AFC-A9D2-A583602452FC}"/>
    <cellStyle name="tableau | entete-ligne | normal 10 2" xfId="36334" xr:uid="{9E30976E-0043-4B40-B7A5-1A58B60C5618}"/>
    <cellStyle name="tableau | entete-ligne | normal 10 3" xfId="36335" xr:uid="{415078D7-BFE5-40EB-83DF-BD0F644B5F7C}"/>
    <cellStyle name="tableau | entete-ligne | normal 11" xfId="36336" xr:uid="{98F578FF-FC23-4732-B228-5C29B80C766C}"/>
    <cellStyle name="tableau | entete-ligne | normal 12" xfId="36337" xr:uid="{DE539B4F-EBC7-4C03-8951-E30DCCB6A7E9}"/>
    <cellStyle name="tableau | entete-ligne | normal 13" xfId="36338" xr:uid="{2FEB784D-BEB8-42D0-B804-F5C23F559A40}"/>
    <cellStyle name="tableau | entete-ligne | normal 2" xfId="36339" xr:uid="{253AEC4E-9ED1-428B-AC48-74F1BC9BAD4D}"/>
    <cellStyle name="tableau | entete-ligne | normal 2 2" xfId="36340" xr:uid="{D42C1134-17BC-49DF-B014-71FF92D08804}"/>
    <cellStyle name="tableau | entete-ligne | normal 2 2 2" xfId="36341" xr:uid="{E6EA9BCA-FA37-49A1-8748-4895511E8D2E}"/>
    <cellStyle name="tableau | entete-ligne | normal 2 2 3" xfId="36342" xr:uid="{143470C0-1047-4795-BB1E-DDADCB752ACA}"/>
    <cellStyle name="tableau | entete-ligne | normal 2 3" xfId="36343" xr:uid="{6F942AD4-EBEC-426B-93D4-2EB1173B4A76}"/>
    <cellStyle name="tableau | entete-ligne | normal 2 3 2" xfId="36344" xr:uid="{CAC7540D-5BC5-477E-ABAC-A764256E8D41}"/>
    <cellStyle name="tableau | entete-ligne | normal 2 4" xfId="36345" xr:uid="{F20F6E30-3074-4765-8D43-BA7E1709ABCE}"/>
    <cellStyle name="tableau | entete-ligne | normal 2 5" xfId="36346" xr:uid="{5D6282E5-0D9B-43A2-8C12-8FEB5D495CEA}"/>
    <cellStyle name="tableau | entete-ligne | normal 3" xfId="36347" xr:uid="{A77A1F84-16CE-4614-B71A-EADE4592F7DF}"/>
    <cellStyle name="tableau | entete-ligne | normal 3 2" xfId="36348" xr:uid="{8F730E66-C86C-4842-838D-8539C2E69BAA}"/>
    <cellStyle name="tableau | entete-ligne | normal 3 3" xfId="36349" xr:uid="{B964C39C-CA4D-4AD7-BC9D-360FABA48FC2}"/>
    <cellStyle name="tableau | entete-ligne | normal 3 4" xfId="36350" xr:uid="{AA8722F1-FF91-4752-A122-636965596189}"/>
    <cellStyle name="tableau | entete-ligne | normal 4" xfId="36351" xr:uid="{CB1E631F-7CAD-4DA8-BFC0-76E6894D2CC5}"/>
    <cellStyle name="tableau | entete-ligne | normal 4 2" xfId="36352" xr:uid="{C7E4F74C-B0CB-4A71-9EB2-DCA30E9B1623}"/>
    <cellStyle name="tableau | entete-ligne | normal 4 3" xfId="36353" xr:uid="{9299B847-56E4-4D0A-9D67-154639497D66}"/>
    <cellStyle name="tableau | entete-ligne | normal 4 4" xfId="36354" xr:uid="{4DBE3038-71BF-49F9-9B32-4F122AB6B77A}"/>
    <cellStyle name="tableau | entete-ligne | normal 5" xfId="36355" xr:uid="{F5B7810E-6902-4861-94A1-7C0EBE0393E2}"/>
    <cellStyle name="tableau | entete-ligne | normal 5 2" xfId="36356" xr:uid="{0B5F448F-EC74-4BA6-B7D8-DA6958D513F4}"/>
    <cellStyle name="tableau | entete-ligne | normal 5 3" xfId="36357" xr:uid="{4EE67509-00AF-4FD4-8DAB-318A0F54923A}"/>
    <cellStyle name="tableau | entete-ligne | normal 5 4" xfId="36358" xr:uid="{11425BDB-0A5D-4BE1-9D4F-D1AF9B0C6545}"/>
    <cellStyle name="tableau | entete-ligne | normal 6" xfId="36359" xr:uid="{DF95CAE8-4556-4ECF-A669-C50E2712B5BF}"/>
    <cellStyle name="tableau | entete-ligne | normal 6 2" xfId="36360" xr:uid="{56425EF3-E9CC-450C-A66A-FACDB6FD33B0}"/>
    <cellStyle name="tableau | entete-ligne | normal 6 3" xfId="36361" xr:uid="{7C036FF4-1E52-4301-B36D-3A06444CE62F}"/>
    <cellStyle name="tableau | entete-ligne | normal 6 4" xfId="36362" xr:uid="{B66A1138-F195-416F-84AB-ED28FA6EFC91}"/>
    <cellStyle name="tableau | entete-ligne | normal 7" xfId="36363" xr:uid="{616E810C-6CF9-4598-8EED-78519129CDCC}"/>
    <cellStyle name="tableau | entete-ligne | normal 7 2" xfId="36364" xr:uid="{B8F96428-8F42-4E2A-B2BD-695CC9EAF205}"/>
    <cellStyle name="tableau | entete-ligne | normal 7 3" xfId="36365" xr:uid="{8208554C-6AD3-4B28-B03E-2CB293CD4B8B}"/>
    <cellStyle name="tableau | entete-ligne | normal 7 4" xfId="36366" xr:uid="{BA99C11D-FF2D-4262-8E5C-0E4FF332879A}"/>
    <cellStyle name="tableau | entete-ligne | normal 8" xfId="36367" xr:uid="{9FBAA17B-CD68-4A6C-A02B-AD48F18D3BB4}"/>
    <cellStyle name="tableau | entete-ligne | normal 8 2" xfId="36368" xr:uid="{9474B3B1-6929-4FC0-B66B-3449FC823CF3}"/>
    <cellStyle name="tableau | entete-ligne | normal 8 3" xfId="36369" xr:uid="{38BA351F-FF64-4DAE-8063-5C43F22ED455}"/>
    <cellStyle name="tableau | entete-ligne | normal 8 4" xfId="36370" xr:uid="{9BC3AA9B-3B41-44CE-B11B-818946A2140D}"/>
    <cellStyle name="tableau | entete-ligne | normal 9" xfId="36371" xr:uid="{6A749010-B5C2-4A2D-8037-EDBED56F684E}"/>
    <cellStyle name="tableau | entete-ligne | normal 9 2" xfId="36372" xr:uid="{EE7BEF60-8909-40B1-87B8-B8CC5FE6B8B7}"/>
    <cellStyle name="tableau | entete-ligne | normal 9 3" xfId="36373" xr:uid="{A166A184-CD26-40A1-9B12-9C569033BD70}"/>
    <cellStyle name="tableau | entete-ligne | total" xfId="36374" xr:uid="{C7C95A36-9C8A-4E69-A8F5-A48CAFD7CA29}"/>
    <cellStyle name="tableau | entete-ligne | total 10" xfId="36375" xr:uid="{0C629708-D8A8-4E4F-8C0E-5D26A9D13148}"/>
    <cellStyle name="tableau | entete-ligne | total 10 2" xfId="36376" xr:uid="{EFBB9F5C-87F0-437F-ADCA-252F53F0082D}"/>
    <cellStyle name="tableau | entete-ligne | total 11" xfId="36377" xr:uid="{DAE3270E-6FB5-40ED-8438-1E87B4D3C8D3}"/>
    <cellStyle name="tableau | entete-ligne | total 12" xfId="36378" xr:uid="{3AC0DC53-E564-4592-9657-B83C1C8A33E5}"/>
    <cellStyle name="tableau | entete-ligne | total 13" xfId="36379" xr:uid="{500C98D8-6207-4763-8EB0-1F1BFBCE6DE0}"/>
    <cellStyle name="tableau | entete-ligne | total 2" xfId="36380" xr:uid="{4DDC2AF7-00D4-47E3-847D-0D72C24EA191}"/>
    <cellStyle name="tableau | entete-ligne | total 2 2" xfId="36381" xr:uid="{ADA2BA0D-88DB-46A9-A315-A381B5F14E6C}"/>
    <cellStyle name="tableau | entete-ligne | total 2 2 2" xfId="36382" xr:uid="{9C91F506-32E1-4E00-BD9F-C84388B1133F}"/>
    <cellStyle name="tableau | entete-ligne | total 2 2 3" xfId="36383" xr:uid="{D8362E67-973D-46C5-8D06-BA1B6B11C960}"/>
    <cellStyle name="tableau | entete-ligne | total 2 3" xfId="36384" xr:uid="{CA52C0A5-188D-4C78-AB8F-FDA6CA4E7ECC}"/>
    <cellStyle name="tableau | entete-ligne | total 2 4" xfId="36385" xr:uid="{B4D429A1-4ECA-40FA-B22D-2FDC189F610D}"/>
    <cellStyle name="tableau | entete-ligne | total 3" xfId="36386" xr:uid="{601669E1-D338-4C93-BDEC-EFEDD5DDB9EB}"/>
    <cellStyle name="tableau | entete-ligne | total 3 2" xfId="36387" xr:uid="{12CE93FA-20B2-4B8A-8816-EA3211DA335E}"/>
    <cellStyle name="tableau | entete-ligne | total 3 3" xfId="36388" xr:uid="{5F934C51-79D5-41D5-BC0C-1526A8F9176F}"/>
    <cellStyle name="tableau | entete-ligne | total 3 4" xfId="36389" xr:uid="{B1E3D85A-7375-47E1-9202-3FAD4D6DE35F}"/>
    <cellStyle name="tableau | entete-ligne | total 4" xfId="36390" xr:uid="{25CE6DDB-C394-4D03-BEB0-568A6A43506D}"/>
    <cellStyle name="tableau | entete-ligne | total 4 2" xfId="36391" xr:uid="{352CA045-A3AD-421C-8E09-DE7DCCBA9E2A}"/>
    <cellStyle name="tableau | entete-ligne | total 4 3" xfId="36392" xr:uid="{E19D37B8-D52A-46DF-ADF9-FDF4E7D2066D}"/>
    <cellStyle name="tableau | entete-ligne | total 4 4" xfId="36393" xr:uid="{CA3BA1DA-A082-4939-8551-572FF9345A75}"/>
    <cellStyle name="tableau | entete-ligne | total 5" xfId="36394" xr:uid="{14FFA7B1-A8E1-47BC-8DF1-3B8655D41329}"/>
    <cellStyle name="tableau | entete-ligne | total 5 2" xfId="36395" xr:uid="{3D32B430-76B6-4AC2-BD09-9EB30D7141AF}"/>
    <cellStyle name="tableau | entete-ligne | total 5 3" xfId="36396" xr:uid="{EAA28B29-86CC-4EC2-8F4F-C640992DCA16}"/>
    <cellStyle name="tableau | entete-ligne | total 5 4" xfId="36397" xr:uid="{DA556BD9-0B31-4E5E-82B5-48F557FBD7BC}"/>
    <cellStyle name="tableau | entete-ligne | total 6" xfId="36398" xr:uid="{788C6E7E-5327-4C64-8CE4-0A1EBC2170B1}"/>
    <cellStyle name="tableau | entete-ligne | total 6 2" xfId="36399" xr:uid="{8A1605FB-B4FD-4CE0-A48C-63A9AFEC75DF}"/>
    <cellStyle name="tableau | entete-ligne | total 6 3" xfId="36400" xr:uid="{6B822B5D-3994-4EE1-BAA0-7D55EEC79454}"/>
    <cellStyle name="tableau | entete-ligne | total 6 4" xfId="36401" xr:uid="{FE18A10C-9B27-4C9F-9729-2779AF102F92}"/>
    <cellStyle name="tableau | entete-ligne | total 7" xfId="36402" xr:uid="{F6056655-E51E-4AAC-87A3-B4E12DC8A4F1}"/>
    <cellStyle name="tableau | entete-ligne | total 7 2" xfId="36403" xr:uid="{EC3039D1-E7D7-401A-88C1-EF002BF504D0}"/>
    <cellStyle name="tableau | entete-ligne | total 7 3" xfId="36404" xr:uid="{734D809B-EE57-431B-978B-26D6E001F851}"/>
    <cellStyle name="tableau | entete-ligne | total 7 4" xfId="36405" xr:uid="{037E1FDD-37B1-479B-8F9A-06060B9AA581}"/>
    <cellStyle name="tableau | entete-ligne | total 8" xfId="36406" xr:uid="{E946FD27-B9C5-4B58-881E-6B7A77236CB0}"/>
    <cellStyle name="tableau | entete-ligne | total 8 2" xfId="36407" xr:uid="{7E64D7D0-6094-491B-86AD-372B4FDB34E5}"/>
    <cellStyle name="tableau | entete-ligne | total 8 3" xfId="36408" xr:uid="{877BD356-12F1-45E4-A063-20AE194D5C2D}"/>
    <cellStyle name="tableau | entete-ligne | total 8 4" xfId="36409" xr:uid="{0EC24155-2DA9-462D-8C50-4AF3CDBF5207}"/>
    <cellStyle name="tableau | entete-ligne | total 9" xfId="36410" xr:uid="{DEA4D2A0-4C45-40F2-8072-3FCEF223C921}"/>
    <cellStyle name="tableau | entete-ligne | total 9 2" xfId="36411" xr:uid="{1CB1F919-4223-44DB-832C-E2DC8535C2A0}"/>
    <cellStyle name="tableau | entete-ligne | total 9 3" xfId="36412" xr:uid="{14C39F16-0C1E-430E-A67A-F0A1FBF904DC}"/>
    <cellStyle name="tableau | ligne-titre | niveau1" xfId="36413" xr:uid="{0D48A0A0-874C-4B5C-BE5F-618436B75E74}"/>
    <cellStyle name="tableau | ligne-titre | niveau1 10" xfId="36414" xr:uid="{322D7941-EE9F-4D9C-958F-49AF8D96590E}"/>
    <cellStyle name="tableau | ligne-titre | niveau1 10 2" xfId="36415" xr:uid="{39D67BB5-F68B-464F-8E38-B4E0A65CBE4F}"/>
    <cellStyle name="tableau | ligne-titre | niveau1 11" xfId="36416" xr:uid="{3FED7964-9194-4019-945F-021BF6CD3B0C}"/>
    <cellStyle name="tableau | ligne-titre | niveau1 12" xfId="36417" xr:uid="{CD81CFEC-9B76-4F04-9393-FF98C18242F0}"/>
    <cellStyle name="tableau | ligne-titre | niveau1 13" xfId="36418" xr:uid="{38B760DF-FF26-4C88-8B02-F6478FA75C68}"/>
    <cellStyle name="tableau | ligne-titre | niveau1 2" xfId="36419" xr:uid="{5B027D76-B21D-4D87-901B-180C58CC8DD5}"/>
    <cellStyle name="tableau | ligne-titre | niveau1 2 2" xfId="36420" xr:uid="{01367A35-6CFE-4B22-9A41-05FF73168646}"/>
    <cellStyle name="tableau | ligne-titre | niveau1 2 2 2" xfId="36421" xr:uid="{BF4B4D61-9F84-4A3B-AAB2-47A87B29C29C}"/>
    <cellStyle name="tableau | ligne-titre | niveau1 2 2 3" xfId="36422" xr:uid="{E4F7C766-8B63-4027-B02D-682FA70C3A55}"/>
    <cellStyle name="tableau | ligne-titre | niveau1 2 3" xfId="36423" xr:uid="{EA118725-B62E-4A16-9727-649B1AF9DD20}"/>
    <cellStyle name="tableau | ligne-titre | niveau1 2 4" xfId="36424" xr:uid="{F4B4565A-012E-4C93-AB62-08F8ED28A6DE}"/>
    <cellStyle name="tableau | ligne-titre | niveau1 3" xfId="36425" xr:uid="{05D06845-F693-466A-BBF8-220882E53360}"/>
    <cellStyle name="tableau | ligne-titre | niveau1 3 2" xfId="36426" xr:uid="{0556775D-96A8-47B8-B9C2-C1774E69E776}"/>
    <cellStyle name="tableau | ligne-titre | niveau1 3 3" xfId="36427" xr:uid="{961CC9FF-5FFC-4598-9CFB-637BF0BB3117}"/>
    <cellStyle name="tableau | ligne-titre | niveau1 3 4" xfId="36428" xr:uid="{592660D3-C6CD-4781-AAC8-D2CFAC2D653D}"/>
    <cellStyle name="tableau | ligne-titre | niveau1 4" xfId="36429" xr:uid="{05CECDE7-A551-45DB-9ED5-0AE77FBA4652}"/>
    <cellStyle name="tableau | ligne-titre | niveau1 4 2" xfId="36430" xr:uid="{B5E20C69-A284-4483-8528-64253EA56CB0}"/>
    <cellStyle name="tableau | ligne-titre | niveau1 4 3" xfId="36431" xr:uid="{5B24CDA5-6000-4294-8002-30FFE8A10910}"/>
    <cellStyle name="tableau | ligne-titre | niveau1 4 4" xfId="36432" xr:uid="{3E52F939-D510-4986-BD91-E18A26F57CFE}"/>
    <cellStyle name="tableau | ligne-titre | niveau1 5" xfId="36433" xr:uid="{86B4B3D6-CE86-49E5-8AB6-D6AFCEDBE65D}"/>
    <cellStyle name="tableau | ligne-titre | niveau1 5 2" xfId="36434" xr:uid="{449641FD-D36A-4A53-9024-AB56FF208707}"/>
    <cellStyle name="tableau | ligne-titre | niveau1 5 3" xfId="36435" xr:uid="{ABB6D289-F0C8-4067-A246-452D38E47C05}"/>
    <cellStyle name="tableau | ligne-titre | niveau1 5 4" xfId="36436" xr:uid="{46C125CF-D979-4B25-A301-4B5C973799DF}"/>
    <cellStyle name="tableau | ligne-titre | niveau1 6" xfId="36437" xr:uid="{B4BB7C44-34A9-4484-B1A7-39A2070C8CCA}"/>
    <cellStyle name="tableau | ligne-titre | niveau1 6 2" xfId="36438" xr:uid="{C901C87A-14A5-4AC3-996C-5A0FFB1E2CF6}"/>
    <cellStyle name="tableau | ligne-titre | niveau1 6 3" xfId="36439" xr:uid="{F2E1D710-FF98-4403-ABEC-012978A2DD67}"/>
    <cellStyle name="tableau | ligne-titre | niveau1 6 4" xfId="36440" xr:uid="{3F25FE9D-E61D-4644-94BB-2637751908AF}"/>
    <cellStyle name="tableau | ligne-titre | niveau1 7" xfId="36441" xr:uid="{D4AA2241-B0C0-4D48-9FF9-08BBE1D09CA2}"/>
    <cellStyle name="tableau | ligne-titre | niveau1 7 2" xfId="36442" xr:uid="{00355D81-CB19-43C9-85DC-686C0C465F87}"/>
    <cellStyle name="tableau | ligne-titre | niveau1 7 3" xfId="36443" xr:uid="{DCC8A8B8-FBBF-453E-9771-E9A892B9B437}"/>
    <cellStyle name="tableau | ligne-titre | niveau1 7 4" xfId="36444" xr:uid="{90FFB39B-C05E-43C6-AA5B-2E0533D4C82C}"/>
    <cellStyle name="tableau | ligne-titre | niveau1 8" xfId="36445" xr:uid="{3946489D-B9E6-4995-B1CD-FE7DEBFD39D2}"/>
    <cellStyle name="tableau | ligne-titre | niveau1 8 2" xfId="36446" xr:uid="{1D80143B-AA72-4E7B-ADA3-29DA70DA737A}"/>
    <cellStyle name="tableau | ligne-titre | niveau1 8 3" xfId="36447" xr:uid="{B6D37278-9B77-4C16-94A6-A6E6E0E1B2C7}"/>
    <cellStyle name="tableau | ligne-titre | niveau1 8 4" xfId="36448" xr:uid="{17FDCA9D-CC63-422F-B8C9-DCAC03DC1629}"/>
    <cellStyle name="tableau | ligne-titre | niveau1 9" xfId="36449" xr:uid="{69E65CCA-15D1-402B-B26A-A1C2FCFE6FDE}"/>
    <cellStyle name="tableau | ligne-titre | niveau1 9 2" xfId="36450" xr:uid="{DAF1A0C6-91D1-4B8A-A8F5-C5AE4B79687C}"/>
    <cellStyle name="tableau | ligne-titre | niveau1 9 3" xfId="36451" xr:uid="{D66AF996-0361-4743-959E-56ACA9619920}"/>
    <cellStyle name="tableau | ligne-titre | niveau2" xfId="36452" xr:uid="{63A53C80-0FFA-4CA3-81CF-8B702700F002}"/>
    <cellStyle name="tableau | ligne-titre | niveau2 10" xfId="36453" xr:uid="{61D6CA07-BA90-4557-BAAD-F35F3B44CE34}"/>
    <cellStyle name="tableau | ligne-titre | niveau2 10 2" xfId="36454" xr:uid="{BF7D37EA-1D08-4228-8469-B018F98B7957}"/>
    <cellStyle name="tableau | ligne-titre | niveau2 11" xfId="36455" xr:uid="{D9DB2DDB-8DF4-40AE-86E8-1333AA2063B7}"/>
    <cellStyle name="tableau | ligne-titre | niveau2 12" xfId="36456" xr:uid="{97577FF8-8E4F-4522-9C7A-750EB8C9E66F}"/>
    <cellStyle name="tableau | ligne-titre | niveau2 13" xfId="36457" xr:uid="{EE4D5FD1-5B71-4F75-AE7A-F1D7B9E2D34D}"/>
    <cellStyle name="tableau | ligne-titre | niveau2 2" xfId="36458" xr:uid="{D9E8DBB7-7FAE-4F0D-A0BA-CE141C8AB8CC}"/>
    <cellStyle name="tableau | ligne-titre | niveau2 2 2" xfId="36459" xr:uid="{718F887C-9019-4E04-A39F-82D811246E57}"/>
    <cellStyle name="tableau | ligne-titre | niveau2 2 2 2" xfId="36460" xr:uid="{65843914-010F-48BD-B656-DBB1C271646B}"/>
    <cellStyle name="tableau | ligne-titre | niveau2 2 2 3" xfId="36461" xr:uid="{F375C9C6-9877-4C77-AE12-148AC4BD16EA}"/>
    <cellStyle name="tableau | ligne-titre | niveau2 2 3" xfId="36462" xr:uid="{022A17E9-A307-445D-823D-DA602A561B97}"/>
    <cellStyle name="tableau | ligne-titre | niveau2 2 4" xfId="36463" xr:uid="{7003E9A9-3129-41A4-8A74-745763B2BDC3}"/>
    <cellStyle name="tableau | ligne-titre | niveau2 3" xfId="36464" xr:uid="{22617FE5-E1E9-40D2-89F6-0695C5FF02CA}"/>
    <cellStyle name="tableau | ligne-titre | niveau2 3 2" xfId="36465" xr:uid="{0C8F23FB-8D25-44A3-98EF-DB28D76C19EA}"/>
    <cellStyle name="tableau | ligne-titre | niveau2 3 3" xfId="36466" xr:uid="{4B38C499-D1C4-408C-8C15-FD0643709A57}"/>
    <cellStyle name="tableau | ligne-titre | niveau2 3 4" xfId="36467" xr:uid="{BDFF0C0A-18F0-4650-9006-4279E68F6ABF}"/>
    <cellStyle name="tableau | ligne-titre | niveau2 4" xfId="36468" xr:uid="{975C84A7-847E-49FF-9FFD-AAA770BBA4AE}"/>
    <cellStyle name="tableau | ligne-titre | niveau2 4 2" xfId="36469" xr:uid="{165270EC-C0D7-4BF2-90DF-2557D1CB9952}"/>
    <cellStyle name="tableau | ligne-titre | niveau2 4 3" xfId="36470" xr:uid="{FCEE2C3C-B555-4F32-963E-664E9BF306F9}"/>
    <cellStyle name="tableau | ligne-titre | niveau2 4 4" xfId="36471" xr:uid="{268A6495-DB28-4093-98B6-0FC121233EB9}"/>
    <cellStyle name="tableau | ligne-titre | niveau2 5" xfId="36472" xr:uid="{1EE7EDAE-52A8-4B30-B5F4-44FB6A64808B}"/>
    <cellStyle name="tableau | ligne-titre | niveau2 5 2" xfId="36473" xr:uid="{C38A24E0-AD3C-4148-AEA8-9F6619D3AA52}"/>
    <cellStyle name="tableau | ligne-titre | niveau2 5 3" xfId="36474" xr:uid="{9B1F3F42-78AB-4B88-A42C-B457087C7020}"/>
    <cellStyle name="tableau | ligne-titre | niveau2 5 4" xfId="36475" xr:uid="{01CECCB6-09C0-4080-9F21-116A078DA5AE}"/>
    <cellStyle name="tableau | ligne-titre | niveau2 6" xfId="36476" xr:uid="{949F3938-A7DC-479F-A083-1C8199E0AD92}"/>
    <cellStyle name="tableau | ligne-titre | niveau2 6 2" xfId="36477" xr:uid="{8F145376-2856-4B68-82C3-A7A87A533E4F}"/>
    <cellStyle name="tableau | ligne-titre | niveau2 6 3" xfId="36478" xr:uid="{A740C011-BE4E-4BBD-81FF-1140188F6199}"/>
    <cellStyle name="tableau | ligne-titre | niveau2 6 4" xfId="36479" xr:uid="{7CE09ABC-CC57-4366-985C-06CAF36B3484}"/>
    <cellStyle name="tableau | ligne-titre | niveau2 7" xfId="36480" xr:uid="{3CDC84B0-EC73-4C5F-94E9-C766E7614841}"/>
    <cellStyle name="tableau | ligne-titre | niveau2 7 2" xfId="36481" xr:uid="{229B7421-83AD-414B-8649-8D7CE407A836}"/>
    <cellStyle name="tableau | ligne-titre | niveau2 7 3" xfId="36482" xr:uid="{D756B59E-BE10-4BCA-B749-C3469F0A6462}"/>
    <cellStyle name="tableau | ligne-titre | niveau2 7 4" xfId="36483" xr:uid="{31BC0867-2BF5-4121-9059-7629EBEEB45D}"/>
    <cellStyle name="tableau | ligne-titre | niveau2 8" xfId="36484" xr:uid="{6A66282D-5251-4EC6-BFCC-69FD80BD0E1D}"/>
    <cellStyle name="tableau | ligne-titre | niveau2 8 2" xfId="36485" xr:uid="{E9AE90EB-E897-4825-94A6-E59B1D960476}"/>
    <cellStyle name="tableau | ligne-titre | niveau2 8 3" xfId="36486" xr:uid="{1CA6E80B-96E2-4888-830F-055B4F9EF7E7}"/>
    <cellStyle name="tableau | ligne-titre | niveau2 8 4" xfId="36487" xr:uid="{90C6AEBB-0D6C-4C63-BC5E-160F263675CD}"/>
    <cellStyle name="tableau | ligne-titre | niveau2 9" xfId="36488" xr:uid="{99E6CB51-055A-42B5-9D55-D2AA0786FA52}"/>
    <cellStyle name="tableau | ligne-titre | niveau2 9 2" xfId="36489" xr:uid="{700C74A5-E01D-4828-BF5F-E558122EEFDF}"/>
    <cellStyle name="tableau | ligne-titre | niveau2 9 3" xfId="36490" xr:uid="{1A2CCB91-FD96-4F69-B074-C3B022C5541C}"/>
    <cellStyle name="Tabref" xfId="36491" xr:uid="{C67C0C94-2E74-4063-8DB9-B5A723502C5A}"/>
    <cellStyle name="Testo avviso" xfId="36492" xr:uid="{E2E72314-F7F4-4E3A-B51B-D97342D5D95B}"/>
    <cellStyle name="Testo descrittivo" xfId="36493" xr:uid="{5E2B63FA-1B82-4F49-BB68-9EC331B26170}"/>
    <cellStyle name="Texte explicatif" xfId="36494" xr:uid="{C1EA27F0-47F6-4060-B10E-823089CF0DFF}"/>
    <cellStyle name="Title 10" xfId="36495" xr:uid="{EE80A122-C9E2-4C8E-B147-F93332D47AB1}"/>
    <cellStyle name="Title 10 2" xfId="36496" xr:uid="{081326E8-AA17-4125-BB04-4C7341006942}"/>
    <cellStyle name="Title 10 2 2" xfId="36497" xr:uid="{97C1E156-53D6-45F4-ABC0-7BA237E964D2}"/>
    <cellStyle name="Title 10 2 3" xfId="36498" xr:uid="{DB788801-DD12-49B6-A07C-0FB19343E873}"/>
    <cellStyle name="Title 10 3" xfId="36499" xr:uid="{AE9C5B96-AEF6-4939-BAA5-B619A82612A2}"/>
    <cellStyle name="Title 10 3 2" xfId="36500" xr:uid="{7A146D79-9362-40E8-B46D-2D52ACE7E5FC}"/>
    <cellStyle name="Title 10 3 3" xfId="36501" xr:uid="{9C5F4D3B-7E36-46D1-8B72-1AC8C32D8B63}"/>
    <cellStyle name="Title 10 4" xfId="36502" xr:uid="{EEBEC810-1115-4116-855D-07DEDB9B9366}"/>
    <cellStyle name="Title 10 5" xfId="36503" xr:uid="{38DFDEF8-1612-4DDD-91C4-56CD0F1DB346}"/>
    <cellStyle name="Title 10 5 2" xfId="36504" xr:uid="{9F7C5EAB-7FEA-4E21-A426-B56186F7C42E}"/>
    <cellStyle name="Title 10 5 3" xfId="36505" xr:uid="{00C0C5BD-7529-4C37-89EA-4C418F357609}"/>
    <cellStyle name="Title 10 6" xfId="36506" xr:uid="{CC050825-2075-45A6-8F2A-9F09FBCEC4E0}"/>
    <cellStyle name="Title 11" xfId="36507" xr:uid="{E8391237-90A9-41CE-8255-1373CDB6D1B7}"/>
    <cellStyle name="Title 12" xfId="36508" xr:uid="{B88D9C46-3530-44A0-B394-111E8EFF7D6F}"/>
    <cellStyle name="Title 13" xfId="36509" xr:uid="{BEBE524C-E49A-43D2-ABA0-1E20832E9A1F}"/>
    <cellStyle name="Title 14" xfId="36510" xr:uid="{53DB7A0E-BCF3-4673-9CD6-1C7089A41AAC}"/>
    <cellStyle name="Title 15" xfId="36511" xr:uid="{995DEE04-5A9D-4C94-9030-7E6455267E1C}"/>
    <cellStyle name="Title 16" xfId="36512" xr:uid="{BB4CDF87-397C-434F-9AB1-78C3762DD175}"/>
    <cellStyle name="Title 17" xfId="36513" xr:uid="{227672FE-00B0-4E73-A4D8-AB90B7435DE6}"/>
    <cellStyle name="Title 18" xfId="36514" xr:uid="{277F1BF5-09BD-483B-B80E-093F6E0DA5D7}"/>
    <cellStyle name="Title 19" xfId="36515" xr:uid="{6E30A02E-F00A-4034-B754-D0CA4AEECF25}"/>
    <cellStyle name="Title 2" xfId="36516" xr:uid="{25B2273C-06CD-41E1-935C-98665CEC95BF}"/>
    <cellStyle name="Title 2 10" xfId="36517" xr:uid="{607F9CD9-6D88-41FD-A591-5001643234B2}"/>
    <cellStyle name="Title 2 10 2" xfId="36518" xr:uid="{6FA31DF6-72D3-4F69-A1A6-CFF8C064464F}"/>
    <cellStyle name="Title 2 10 2 2" xfId="36519" xr:uid="{F78B6970-6569-42FC-8015-45C116B1B863}"/>
    <cellStyle name="Title 2 10 2 3" xfId="36520" xr:uid="{09616956-E75E-4A6D-BBC2-9E0134F05148}"/>
    <cellStyle name="Title 2 10 3" xfId="36521" xr:uid="{32F59556-93E4-4655-A8C7-84E23668AA1C}"/>
    <cellStyle name="Title 2 10 3 2" xfId="36522" xr:uid="{75A3E130-363A-47BC-A31D-ACA11EE912E1}"/>
    <cellStyle name="Title 2 10 3 3" xfId="36523" xr:uid="{97483090-5490-4216-A83F-CE0F75BE72A8}"/>
    <cellStyle name="Title 2 10 4" xfId="36524" xr:uid="{967348F0-76D9-46B0-91AE-C90683CC6A34}"/>
    <cellStyle name="Title 2 10 5" xfId="36525" xr:uid="{DD5EE185-B5EE-4DD6-B61F-84B3F0B83150}"/>
    <cellStyle name="Title 2 10 6" xfId="36526" xr:uid="{B59F8FF6-27A5-4D05-BBDD-F78BEAAB08A7}"/>
    <cellStyle name="Title 2 10 6 2" xfId="36527" xr:uid="{E445906D-7C24-4F53-81ED-504F2DD61784}"/>
    <cellStyle name="Title 2 10 6 3" xfId="36528" xr:uid="{6E5646A7-7FFE-4725-B012-4031C891448E}"/>
    <cellStyle name="Title 2 10 7" xfId="36529" xr:uid="{A7216773-5CBA-41D8-8F6D-53DB6F14EEC7}"/>
    <cellStyle name="Title 2 11" xfId="36530" xr:uid="{291BB6C3-F47E-4329-8B65-7AFF8F14C272}"/>
    <cellStyle name="Title 2 11 2" xfId="36531" xr:uid="{4FDA069B-7A7E-4D58-9CE0-2A2AE4E013A2}"/>
    <cellStyle name="Title 2 11 2 2" xfId="36532" xr:uid="{CD997EEA-5751-4679-9BCB-C9480456D5D7}"/>
    <cellStyle name="Title 2 11 2 3" xfId="36533" xr:uid="{3660BBCA-7890-4470-A45B-CEFAD7560BD4}"/>
    <cellStyle name="Title 2 11 3" xfId="36534" xr:uid="{859D9660-1CD8-4644-B0A8-FB70BD6A263E}"/>
    <cellStyle name="Title 2 11 3 2" xfId="36535" xr:uid="{E84C85BA-245F-4C63-87B6-E1B0E90276E9}"/>
    <cellStyle name="Title 2 11 3 3" xfId="36536" xr:uid="{674BDA1E-2808-47AD-BD75-5206CD41B028}"/>
    <cellStyle name="Title 2 11 4" xfId="36537" xr:uid="{4FC18426-CF13-491F-9E66-E3D7DFE8522D}"/>
    <cellStyle name="Title 2 11 5" xfId="36538" xr:uid="{B3040928-B79B-4837-91E3-27BF62561C3D}"/>
    <cellStyle name="Title 2 11 5 2" xfId="36539" xr:uid="{A23664EC-BE7D-4F6D-95EE-1B82C7133C1D}"/>
    <cellStyle name="Title 2 11 5 3" xfId="36540" xr:uid="{F7B70308-6BA0-4958-89F6-C66A538D5CAA}"/>
    <cellStyle name="Title 2 11 6" xfId="36541" xr:uid="{5D09AD18-755F-445D-AD12-FAAC2F7CEBBB}"/>
    <cellStyle name="Title 2 12" xfId="36542" xr:uid="{4529BF88-1C5B-4B17-B13C-F91E83A88562}"/>
    <cellStyle name="Title 2 12 2" xfId="36543" xr:uid="{2418064D-9FED-4246-AD5A-541946F9D0F9}"/>
    <cellStyle name="Title 2 12 3" xfId="36544" xr:uid="{C91C62EC-42B4-4523-9D25-B5204AA0C09D}"/>
    <cellStyle name="Title 2 13" xfId="36545" xr:uid="{8208B338-2524-4C35-B678-4C73001CE769}"/>
    <cellStyle name="Title 2 13 2" xfId="36546" xr:uid="{890BED8C-8A5C-4EBB-98F4-C4AACC481ECB}"/>
    <cellStyle name="Title 2 13 3" xfId="36547" xr:uid="{27240CC1-E9B9-4AB9-812D-35E11C5D0DD7}"/>
    <cellStyle name="Title 2 14" xfId="36548" xr:uid="{83846E9E-C80C-45C5-B6BF-E0E3DDB708E9}"/>
    <cellStyle name="Title 2 15" xfId="36549" xr:uid="{04E9FCCA-F637-4ED1-B3E2-3820DC00DCAF}"/>
    <cellStyle name="Title 2 16" xfId="36550" xr:uid="{E2AD6571-FF8B-4C81-8A4A-7EEA33FB07BE}"/>
    <cellStyle name="Title 2 17" xfId="36551" xr:uid="{B36E1226-7062-48A1-803E-43CC146AE453}"/>
    <cellStyle name="Title 2 18" xfId="36552" xr:uid="{9C69A72A-0CD8-4913-9A87-60C5EEA2AC4F}"/>
    <cellStyle name="Title 2 2" xfId="36553" xr:uid="{FDF638F2-D827-49BB-BBE2-3635DD825308}"/>
    <cellStyle name="Title 2 2 2" xfId="36554" xr:uid="{6834B6C8-53D2-45EC-B325-5F4F81A331BB}"/>
    <cellStyle name="Title 2 2 2 2" xfId="36555" xr:uid="{5C290F7A-E11C-40C6-B207-ED6C4D4D5C7A}"/>
    <cellStyle name="Title 2 2 2 3" xfId="36556" xr:uid="{1F30A09E-D1DA-4461-A28D-DE76C8A258D5}"/>
    <cellStyle name="Title 2 2 3" xfId="36557" xr:uid="{EC3BF98D-5229-463E-BEFE-16BDB3134A77}"/>
    <cellStyle name="Title 2 2 3 2" xfId="36558" xr:uid="{1BDB8839-A21D-416F-BBD5-65BBDAC77FED}"/>
    <cellStyle name="Title 2 2 3 3" xfId="36559" xr:uid="{3A7CF2F3-2EA6-4C1F-A583-10422383C55A}"/>
    <cellStyle name="Title 2 2 4" xfId="36560" xr:uid="{42114698-577B-477B-BA56-3009287FB6FD}"/>
    <cellStyle name="Title 2 2 5" xfId="36561" xr:uid="{0EB8BC5B-A3FB-41E9-859C-F163C7247621}"/>
    <cellStyle name="Title 2 2 6" xfId="36562" xr:uid="{AADD9EDD-C5E0-43E4-ABC8-231552AD9A01}"/>
    <cellStyle name="Title 2 2 6 2" xfId="36563" xr:uid="{460C8305-8F70-4D72-B750-28D20F5FCECE}"/>
    <cellStyle name="Title 2 2 6 3" xfId="36564" xr:uid="{084DFC04-93C8-48CB-A9F0-CBB3B104A67F}"/>
    <cellStyle name="Title 2 2 7" xfId="36565" xr:uid="{898795BD-59AA-4654-8D97-AB09B72F3935}"/>
    <cellStyle name="Title 2 3" xfId="36566" xr:uid="{B3005935-9D2F-41F2-B390-CE058EF34831}"/>
    <cellStyle name="Title 2 3 2" xfId="36567" xr:uid="{9542AC9E-073A-4DBD-A4C6-36CD63CA3E33}"/>
    <cellStyle name="Title 2 3 2 2" xfId="36568" xr:uid="{78B718DB-09E4-467D-BAB7-43C51F5F839C}"/>
    <cellStyle name="Title 2 3 2 3" xfId="36569" xr:uid="{2A1A7BCF-19D4-4165-8DEE-3EDD24ED4856}"/>
    <cellStyle name="Title 2 3 3" xfId="36570" xr:uid="{75FE1410-C2FD-43EE-BD1E-454FCCC47876}"/>
    <cellStyle name="Title 2 3 3 2" xfId="36571" xr:uid="{1AF00D20-EFC3-4402-A672-6CDD41B3FE3F}"/>
    <cellStyle name="Title 2 3 3 3" xfId="36572" xr:uid="{C3AF1349-E408-4785-90C2-33670CC67E3E}"/>
    <cellStyle name="Title 2 3 4" xfId="36573" xr:uid="{2FF233C6-A254-4F33-844E-67FAA74D2E3B}"/>
    <cellStyle name="Title 2 3 5" xfId="36574" xr:uid="{3872E5E1-110B-4A3A-A8DA-CE8301B7A334}"/>
    <cellStyle name="Title 2 3 6" xfId="36575" xr:uid="{548C9A24-BEC2-487F-A89A-85AD6ED6798F}"/>
    <cellStyle name="Title 2 3 6 2" xfId="36576" xr:uid="{A135C5E7-1B68-476A-B11E-F28985C8A0C0}"/>
    <cellStyle name="Title 2 3 6 3" xfId="36577" xr:uid="{95C0175B-104E-463F-B1B7-46352B8A6312}"/>
    <cellStyle name="Title 2 3 7" xfId="36578" xr:uid="{2E38D0C0-D3D9-401A-A117-C86742D6B8C0}"/>
    <cellStyle name="Title 2 4" xfId="36579" xr:uid="{2E1C23C1-9EE8-46B1-8BF6-2F26917962C8}"/>
    <cellStyle name="Title 2 4 2" xfId="36580" xr:uid="{F921597D-BFA3-406C-87DD-6882674F76EA}"/>
    <cellStyle name="Title 2 4 2 2" xfId="36581" xr:uid="{4BB078EA-35C2-4578-8005-674F66976C82}"/>
    <cellStyle name="Title 2 4 2 3" xfId="36582" xr:uid="{2B2C4063-E37C-4E80-8929-8FD5A4AF7A12}"/>
    <cellStyle name="Title 2 4 3" xfId="36583" xr:uid="{83D0209F-F510-4894-AA7F-52236C8A1034}"/>
    <cellStyle name="Title 2 4 3 2" xfId="36584" xr:uid="{7218F34D-7165-49D9-9C18-E2A54BF96AEA}"/>
    <cellStyle name="Title 2 4 3 3" xfId="36585" xr:uid="{B504AB16-F1F3-4421-98C0-6500A4CE8FBC}"/>
    <cellStyle name="Title 2 4 4" xfId="36586" xr:uid="{0A892D66-76AF-4AAF-9EF1-2ECF5B0C10C1}"/>
    <cellStyle name="Title 2 4 5" xfId="36587" xr:uid="{4749E5FD-D5FD-4D6B-A646-9CA7F9144D04}"/>
    <cellStyle name="Title 2 4 6" xfId="36588" xr:uid="{6F3A9511-15C5-430F-9B1D-702EA8A0F8AE}"/>
    <cellStyle name="Title 2 4 6 2" xfId="36589" xr:uid="{D9CDC77D-CF61-4B74-8EC6-56A06DA308CC}"/>
    <cellStyle name="Title 2 4 6 3" xfId="36590" xr:uid="{DBBF612A-5828-413F-BC32-4EF14C6EA95F}"/>
    <cellStyle name="Title 2 4 7" xfId="36591" xr:uid="{691C8027-65E9-4075-9FD1-05EA64D5976C}"/>
    <cellStyle name="Title 2 5" xfId="36592" xr:uid="{6B9C919F-D1C3-4374-82F8-B8C80C1436FD}"/>
    <cellStyle name="Title 2 5 2" xfId="36593" xr:uid="{5A3B54AE-68EE-4C47-91C6-0D1F624BE541}"/>
    <cellStyle name="Title 2 5 2 2" xfId="36594" xr:uid="{CDA3E326-213B-46DA-8A8C-BA6FBFF6DE44}"/>
    <cellStyle name="Title 2 5 2 3" xfId="36595" xr:uid="{6F5B90DF-D472-415A-B095-B5983F422E27}"/>
    <cellStyle name="Title 2 5 3" xfId="36596" xr:uid="{DFA55DF5-2655-43A1-9D88-107E4D212308}"/>
    <cellStyle name="Title 2 5 3 2" xfId="36597" xr:uid="{A1E4615C-902F-427E-B71B-3DD6227183A9}"/>
    <cellStyle name="Title 2 5 3 3" xfId="36598" xr:uid="{38D22315-1D36-4464-8305-B8C3C932D5EF}"/>
    <cellStyle name="Title 2 5 4" xfId="36599" xr:uid="{7A4C9251-91C5-45B3-A1EB-6AABFFBA3F2B}"/>
    <cellStyle name="Title 2 5 5" xfId="36600" xr:uid="{3F5485C7-2BD1-45F9-B94C-9C94BC30CDA2}"/>
    <cellStyle name="Title 2 5 6" xfId="36601" xr:uid="{4E306FD2-68E3-43E4-8343-F3393D4F0E82}"/>
    <cellStyle name="Title 2 5 6 2" xfId="36602" xr:uid="{7F236B92-0F9C-4868-9136-D171B39E6E6F}"/>
    <cellStyle name="Title 2 5 6 3" xfId="36603" xr:uid="{B22DF8D3-7EFE-48C2-8B67-1451C86DC5ED}"/>
    <cellStyle name="Title 2 5 7" xfId="36604" xr:uid="{A1F9C69F-7C4C-40B0-AF75-E3DD3EAC1200}"/>
    <cellStyle name="Title 2 6" xfId="36605" xr:uid="{3C1FF186-E632-4508-B0DE-701ECA540B45}"/>
    <cellStyle name="Title 2 6 2" xfId="36606" xr:uid="{2B08E176-7154-456A-9377-E1FE30AEE841}"/>
    <cellStyle name="Title 2 6 2 2" xfId="36607" xr:uid="{71CC3900-2220-473B-9A84-D0E8B121764C}"/>
    <cellStyle name="Title 2 6 2 3" xfId="36608" xr:uid="{5FB0D18E-1907-41F8-839E-8C88AB05DF88}"/>
    <cellStyle name="Title 2 6 3" xfId="36609" xr:uid="{EC56FE9A-694A-49D6-934A-0FFB30919724}"/>
    <cellStyle name="Title 2 6 3 2" xfId="36610" xr:uid="{18D9C2CF-2366-42FB-95DC-CB9044334C2E}"/>
    <cellStyle name="Title 2 6 3 3" xfId="36611" xr:uid="{5EE9E385-C435-4D2F-83BC-2C8D6A214B3D}"/>
    <cellStyle name="Title 2 6 4" xfId="36612" xr:uid="{7807F111-A34C-4F56-93D7-4349EA554EB8}"/>
    <cellStyle name="Title 2 6 5" xfId="36613" xr:uid="{BC1C70D2-CD6C-46E7-A3FE-74F8FA599C3F}"/>
    <cellStyle name="Title 2 6 6" xfId="36614" xr:uid="{445E9304-391B-48EE-B300-CF931CE6A704}"/>
    <cellStyle name="Title 2 6 6 2" xfId="36615" xr:uid="{7EBF4421-7A58-462D-9DD6-DF370F972A1C}"/>
    <cellStyle name="Title 2 6 6 3" xfId="36616" xr:uid="{124BD34D-0D34-4E8D-8B92-21A42D5F46F6}"/>
    <cellStyle name="Title 2 6 7" xfId="36617" xr:uid="{9E8BD62D-56A4-44FC-9DA3-EEA224EB9DC5}"/>
    <cellStyle name="Title 2 7" xfId="36618" xr:uid="{CF654EC5-6219-4BA9-B9DD-97B8F5943984}"/>
    <cellStyle name="Title 2 7 2" xfId="36619" xr:uid="{BEC1CF84-EBE8-473D-9FFA-0886EBC4FD3C}"/>
    <cellStyle name="Title 2 7 2 2" xfId="36620" xr:uid="{08DB05AA-D792-4349-B821-2EEE46E9885B}"/>
    <cellStyle name="Title 2 7 2 3" xfId="36621" xr:uid="{F2B01005-B37C-49AB-9758-8D52159136BD}"/>
    <cellStyle name="Title 2 7 3" xfId="36622" xr:uid="{926D7316-3D12-4FC5-A739-4C6DE18E8FB0}"/>
    <cellStyle name="Title 2 7 3 2" xfId="36623" xr:uid="{09F1F594-FD1D-430B-98FD-4FF63F12D70A}"/>
    <cellStyle name="Title 2 7 3 3" xfId="36624" xr:uid="{0D59A1EC-33CA-40DC-9A0C-A13F2A15BAB0}"/>
    <cellStyle name="Title 2 7 4" xfId="36625" xr:uid="{6798E26D-1E4B-4375-8436-73C16CC3C0F1}"/>
    <cellStyle name="Title 2 7 5" xfId="36626" xr:uid="{4B9BDAE0-4706-46F2-A488-29357A4F74E4}"/>
    <cellStyle name="Title 2 7 6" xfId="36627" xr:uid="{FA7945AC-07FE-4294-839D-E64F089FE1EE}"/>
    <cellStyle name="Title 2 7 6 2" xfId="36628" xr:uid="{46956A41-2086-4C70-995A-2183DC88ECCE}"/>
    <cellStyle name="Title 2 7 6 3" xfId="36629" xr:uid="{262CEB90-B84E-4F36-918B-969102292F9C}"/>
    <cellStyle name="Title 2 7 7" xfId="36630" xr:uid="{CC20871F-8134-4905-8E23-9D8B480274F0}"/>
    <cellStyle name="Title 2 8" xfId="36631" xr:uid="{D955FDEA-1879-4837-AE8A-0DD3B86D4982}"/>
    <cellStyle name="Title 2 8 2" xfId="36632" xr:uid="{9072215B-8CB3-4FF1-B878-81C7A871DA16}"/>
    <cellStyle name="Title 2 8 2 2" xfId="36633" xr:uid="{E0C319CD-6F71-42E6-918B-321ABD998D6E}"/>
    <cellStyle name="Title 2 8 2 3" xfId="36634" xr:uid="{9DEFC52B-989E-4AAE-89F6-150F2C5BE7F2}"/>
    <cellStyle name="Title 2 8 3" xfId="36635" xr:uid="{AE4659F4-6475-4A44-948E-E85D03FEF47B}"/>
    <cellStyle name="Title 2 8 3 2" xfId="36636" xr:uid="{6834224B-6431-4899-8354-C55986D51769}"/>
    <cellStyle name="Title 2 8 3 3" xfId="36637" xr:uid="{4061BCA6-3ED4-4E28-8E33-78B23A944842}"/>
    <cellStyle name="Title 2 8 4" xfId="36638" xr:uid="{710BC992-07F5-4874-A513-1C5DD1F03732}"/>
    <cellStyle name="Title 2 8 5" xfId="36639" xr:uid="{17126E39-6E16-4743-B389-30A26672A41D}"/>
    <cellStyle name="Title 2 8 6" xfId="36640" xr:uid="{C36BB90A-8E97-4A39-B669-449C7AD6157B}"/>
    <cellStyle name="Title 2 8 6 2" xfId="36641" xr:uid="{7695AC8B-A8B2-4253-AF57-3BD700159F2D}"/>
    <cellStyle name="Title 2 8 6 3" xfId="36642" xr:uid="{5E35C82F-3730-4274-ADB8-3B28AE3FB41B}"/>
    <cellStyle name="Title 2 8 7" xfId="36643" xr:uid="{DC342A51-CBE2-4282-9E08-03B440DFC959}"/>
    <cellStyle name="Title 2 9" xfId="36644" xr:uid="{20642F08-2468-459B-B591-62E6AB842582}"/>
    <cellStyle name="Title 2 9 2" xfId="36645" xr:uid="{85077D27-96DE-4A92-9B96-F506D1A443EA}"/>
    <cellStyle name="Title 2 9 2 2" xfId="36646" xr:uid="{B093F68F-2CB8-4B2E-8D5C-6565A0F43326}"/>
    <cellStyle name="Title 2 9 2 3" xfId="36647" xr:uid="{D8E988BB-06F4-4295-9203-A56D67D44FE2}"/>
    <cellStyle name="Title 2 9 3" xfId="36648" xr:uid="{CB86A95C-B94F-4C0B-B7BB-20BEC52B2B86}"/>
    <cellStyle name="Title 2 9 3 2" xfId="36649" xr:uid="{D448E85A-1AD3-484D-A129-144B733C3C5F}"/>
    <cellStyle name="Title 2 9 3 3" xfId="36650" xr:uid="{1C839813-EE8F-4BFB-9B58-86E22C7B3440}"/>
    <cellStyle name="Title 2 9 4" xfId="36651" xr:uid="{22C184B8-4F62-479A-B297-48C64392B43A}"/>
    <cellStyle name="Title 2 9 5" xfId="36652" xr:uid="{44BE6B68-DC08-4E8F-9561-5648975ADE08}"/>
    <cellStyle name="Title 2 9 6" xfId="36653" xr:uid="{E081C536-C562-4334-8647-2E5302B11F60}"/>
    <cellStyle name="Title 2 9 6 2" xfId="36654" xr:uid="{19A15104-E11B-43FD-9960-5A22FCDDED14}"/>
    <cellStyle name="Title 2 9 6 3" xfId="36655" xr:uid="{E8275A46-B0DB-44F2-9A1D-A008A59D977D}"/>
    <cellStyle name="Title 2 9 7" xfId="36656" xr:uid="{3C46F494-A611-405C-8E19-968DE73C5240}"/>
    <cellStyle name="Title 20" xfId="36657" xr:uid="{602525F8-0BA3-4EE7-8D7A-F7AC41E2A468}"/>
    <cellStyle name="Title 21" xfId="36658" xr:uid="{275D52DD-F223-4351-89A1-3E79F13F8EE5}"/>
    <cellStyle name="Title 22" xfId="36659" xr:uid="{336E75F6-803B-4182-85D5-371A42854ECA}"/>
    <cellStyle name="Title 23" xfId="36660" xr:uid="{B7C4C802-8EF4-473C-9DB1-DC353D16DF65}"/>
    <cellStyle name="Title 24" xfId="36661" xr:uid="{1B42B7BF-F5F3-4F0F-916F-4D635861B512}"/>
    <cellStyle name="Title 25" xfId="36662" xr:uid="{9F97A25F-9CD8-4E12-90D1-3A699905425D}"/>
    <cellStyle name="Title 26" xfId="36663" xr:uid="{72E124FA-18E2-4C18-867D-7C167AE82A8F}"/>
    <cellStyle name="Title 27" xfId="36664" xr:uid="{A6D07461-4001-48CB-ABC8-18C68A4AA310}"/>
    <cellStyle name="Title 28" xfId="36665" xr:uid="{5A5A5294-847D-40F1-A9F7-80048BEBCA04}"/>
    <cellStyle name="Title 29" xfId="36666" xr:uid="{64F50A53-2E97-4E5D-810E-9B52C730285F}"/>
    <cellStyle name="Title 3" xfId="36667" xr:uid="{FC36425C-586F-4171-9593-452B8D232FD4}"/>
    <cellStyle name="Title 3 10" xfId="36668" xr:uid="{A20F8F6F-7449-4152-9197-2E26C6766BB1}"/>
    <cellStyle name="Title 3 10 2" xfId="36669" xr:uid="{646B6E1F-A40A-43A1-A1CD-1C9CDC4D13ED}"/>
    <cellStyle name="Title 3 10 2 2" xfId="36670" xr:uid="{56E71968-7951-46B8-A71F-CC83810D49B8}"/>
    <cellStyle name="Title 3 10 2 3" xfId="36671" xr:uid="{76DEFFDE-0109-44C8-AD4E-F39045227ABE}"/>
    <cellStyle name="Title 3 10 3" xfId="36672" xr:uid="{6B69A5F6-694C-4128-A271-833B68996E9F}"/>
    <cellStyle name="Title 3 10 3 2" xfId="36673" xr:uid="{98DF1AF8-E53E-48A8-B1E8-49FCFEAE944A}"/>
    <cellStyle name="Title 3 10 3 3" xfId="36674" xr:uid="{F2A83C11-DB4D-4644-B966-24F154C93C96}"/>
    <cellStyle name="Title 3 10 4" xfId="36675" xr:uid="{FC4176BB-02D4-4211-AAEA-6CEB1CDDB5FC}"/>
    <cellStyle name="Title 3 10 5" xfId="36676" xr:uid="{FBE9940E-8729-4C35-9927-577BBD21A05E}"/>
    <cellStyle name="Title 3 10 5 2" xfId="36677" xr:uid="{9129CB1E-6C12-49FB-9D94-49356DA08AF7}"/>
    <cellStyle name="Title 3 10 5 3" xfId="36678" xr:uid="{A798D8CC-9764-4A80-B85E-EF794C5E06D6}"/>
    <cellStyle name="Title 3 10 6" xfId="36679" xr:uid="{ED04015B-799C-4485-9D1A-CF7BCD6EEF99}"/>
    <cellStyle name="Title 3 11" xfId="36680" xr:uid="{D1A8E4D1-2BF9-4307-85B9-C45D5626DB8C}"/>
    <cellStyle name="Title 3 11 2" xfId="36681" xr:uid="{75E52A70-AAB0-4A0F-8768-67875ADC22C7}"/>
    <cellStyle name="Title 3 11 2 2" xfId="36682" xr:uid="{EB2CAF49-3FD3-470C-BB27-663AC52E26CB}"/>
    <cellStyle name="Title 3 11 2 3" xfId="36683" xr:uid="{D3EA82B7-3E0B-4E80-8306-6DE9F26F1A0C}"/>
    <cellStyle name="Title 3 11 3" xfId="36684" xr:uid="{8BB1B479-4ADC-463B-B3D6-9ED5B2324E8D}"/>
    <cellStyle name="Title 3 11 3 2" xfId="36685" xr:uid="{6DDC0239-FDCD-4A8C-A12F-17868CF302EA}"/>
    <cellStyle name="Title 3 11 3 3" xfId="36686" xr:uid="{244341DF-2B5C-4F3E-BB4E-372B869B74F2}"/>
    <cellStyle name="Title 3 11 4" xfId="36687" xr:uid="{3F86BAE4-D8DD-4DCB-86B6-ACE95E05C0CA}"/>
    <cellStyle name="Title 3 11 5" xfId="36688" xr:uid="{8104C836-0AC9-448A-AA7C-4C20AE8E5A03}"/>
    <cellStyle name="Title 3 11 5 2" xfId="36689" xr:uid="{4B7DD000-4EA5-4AD1-BCB0-5BCE27E84FAE}"/>
    <cellStyle name="Title 3 11 5 3" xfId="36690" xr:uid="{F4393546-CD04-47C8-9672-905CEC48F2FA}"/>
    <cellStyle name="Title 3 11 6" xfId="36691" xr:uid="{EF285195-D99A-42E7-88A7-9ED8AC9D3A81}"/>
    <cellStyle name="Title 3 12" xfId="36692" xr:uid="{4DF397F1-969B-467E-9082-350A070D6E47}"/>
    <cellStyle name="Title 3 12 2" xfId="36693" xr:uid="{C4863710-A308-43B5-8873-6D886CC4453F}"/>
    <cellStyle name="Title 3 12 3" xfId="36694" xr:uid="{F6170C7F-0B7E-4BD9-B597-7DF830F05295}"/>
    <cellStyle name="Title 3 13" xfId="36695" xr:uid="{34811863-273F-4DCE-9AA3-237B73BDF4D6}"/>
    <cellStyle name="Title 3 13 2" xfId="36696" xr:uid="{D397C8E9-1630-41ED-BF5D-2C34E8373234}"/>
    <cellStyle name="Title 3 13 3" xfId="36697" xr:uid="{3AFC1528-10DF-47E3-9180-373D68B4A2A8}"/>
    <cellStyle name="Title 3 14" xfId="36698" xr:uid="{A4ADBC21-809D-4A55-9D94-D0431390AF1B}"/>
    <cellStyle name="Title 3 15" xfId="36699" xr:uid="{ABB7AB0C-236E-43EF-B7F1-DD37515B1E9C}"/>
    <cellStyle name="Title 3 16" xfId="36700" xr:uid="{4F2C8430-CD84-4901-B2F1-252436BEC1D8}"/>
    <cellStyle name="Title 3 16 2" xfId="36701" xr:uid="{10E8D567-7E44-40D5-A044-77F0ACA6EC4A}"/>
    <cellStyle name="Title 3 16 3" xfId="36702" xr:uid="{448C5646-5060-4EF6-8B3C-F7E37E7A10A3}"/>
    <cellStyle name="Title 3 17" xfId="36703" xr:uid="{7516E5E1-8462-42F7-B1BF-3F767426EBDC}"/>
    <cellStyle name="Title 3 2" xfId="36704" xr:uid="{60493816-780F-419E-8288-C15047C4C659}"/>
    <cellStyle name="Title 3 2 2" xfId="36705" xr:uid="{303A225C-42ED-4116-A94B-5063CAC08BCB}"/>
    <cellStyle name="Title 3 2 2 2" xfId="36706" xr:uid="{0F28D3ED-55C1-44EE-B2BF-71A8B4985EF0}"/>
    <cellStyle name="Title 3 2 2 3" xfId="36707" xr:uid="{15CE83C6-1660-47AA-9B6E-86DA9BCA8714}"/>
    <cellStyle name="Title 3 2 3" xfId="36708" xr:uid="{D5BC8FA2-EF38-43F9-A446-81AFDD42898D}"/>
    <cellStyle name="Title 3 2 3 2" xfId="36709" xr:uid="{CBE55069-DF61-481D-B314-642A80DDDB94}"/>
    <cellStyle name="Title 3 2 3 3" xfId="36710" xr:uid="{E867F5CA-28A3-4EBC-B7AD-CB932FD160A5}"/>
    <cellStyle name="Title 3 2 4" xfId="36711" xr:uid="{DB8A1F49-5D95-4C54-A850-C6E2D74E3955}"/>
    <cellStyle name="Title 3 2 5" xfId="36712" xr:uid="{F51118A2-9138-427E-93D4-CD61CCFB3C7E}"/>
    <cellStyle name="Title 3 2 5 2" xfId="36713" xr:uid="{7FF5E4AE-42E2-47E9-8879-921EEFDC9410}"/>
    <cellStyle name="Title 3 2 5 3" xfId="36714" xr:uid="{9A127EB4-B1EF-4BC5-B97C-DFB428A2C1B4}"/>
    <cellStyle name="Title 3 2 6" xfId="36715" xr:uid="{D9B3E805-86C8-44E9-BEC5-988AB9B69B68}"/>
    <cellStyle name="Title 3 3" xfId="36716" xr:uid="{23A93411-2F48-4D9E-9600-7E1243961E19}"/>
    <cellStyle name="Title 3 3 2" xfId="36717" xr:uid="{8C57E717-5FAC-4F92-BAED-1609D6B4BA58}"/>
    <cellStyle name="Title 3 3 2 2" xfId="36718" xr:uid="{C7E67EFF-7CE9-4449-9B82-5E87D46726E6}"/>
    <cellStyle name="Title 3 3 2 3" xfId="36719" xr:uid="{FAA868A6-CC77-4987-A92F-9E4BCB7B28DB}"/>
    <cellStyle name="Title 3 3 3" xfId="36720" xr:uid="{6ED2E753-279F-4C08-BA05-EE8596A05AED}"/>
    <cellStyle name="Title 3 3 3 2" xfId="36721" xr:uid="{712FD651-85B1-41C8-8FBC-536B6F0A1E2B}"/>
    <cellStyle name="Title 3 3 3 3" xfId="36722" xr:uid="{7FB28F0C-93A7-40A0-9875-330192F1DCCF}"/>
    <cellStyle name="Title 3 3 4" xfId="36723" xr:uid="{D6B0A08C-2427-4881-8E93-743D07677FEE}"/>
    <cellStyle name="Title 3 3 5" xfId="36724" xr:uid="{AF3D8807-1663-4FFB-A09D-AEFBA5CF2C16}"/>
    <cellStyle name="Title 3 3 5 2" xfId="36725" xr:uid="{E2418E0E-796C-46F5-A4D5-C25AEF464E94}"/>
    <cellStyle name="Title 3 3 5 3" xfId="36726" xr:uid="{22403336-A130-420A-BBEA-CDF6D66AF245}"/>
    <cellStyle name="Title 3 3 6" xfId="36727" xr:uid="{97B427F3-BCCF-4419-893D-CAF8DA1DE1CC}"/>
    <cellStyle name="Title 3 4" xfId="36728" xr:uid="{569E47CE-EED6-4CC2-8BDF-A418A737D001}"/>
    <cellStyle name="Title 3 4 2" xfId="36729" xr:uid="{2C098F72-158B-4421-A75B-01D6E5D8E598}"/>
    <cellStyle name="Title 3 4 2 2" xfId="36730" xr:uid="{C6C4C897-AA6D-49EB-83C2-9B92529D7521}"/>
    <cellStyle name="Title 3 4 2 3" xfId="36731" xr:uid="{EB3D9D10-1EAA-445B-AA89-F13FAC238B20}"/>
    <cellStyle name="Title 3 4 3" xfId="36732" xr:uid="{5C716194-C6E4-4E8B-AF63-B602153BE981}"/>
    <cellStyle name="Title 3 4 3 2" xfId="36733" xr:uid="{B714B23F-F0A8-4CC4-AB87-9584B3059B26}"/>
    <cellStyle name="Title 3 4 3 3" xfId="36734" xr:uid="{A50CF7E5-3D92-433B-9F7C-74EE43A2608D}"/>
    <cellStyle name="Title 3 4 4" xfId="36735" xr:uid="{7E711248-629D-4F95-A865-94882ED4835B}"/>
    <cellStyle name="Title 3 4 5" xfId="36736" xr:uid="{C39AAC62-F0A7-47E1-ABEE-47E68B572B71}"/>
    <cellStyle name="Title 3 4 5 2" xfId="36737" xr:uid="{DEF6D379-B057-4B4A-A6A7-09092375A914}"/>
    <cellStyle name="Title 3 4 5 3" xfId="36738" xr:uid="{3CE13FF4-E08E-4902-9FF0-CFDF7007B104}"/>
    <cellStyle name="Title 3 4 6" xfId="36739" xr:uid="{09A4CFD0-0F7B-4475-A794-95DF175DD4B0}"/>
    <cellStyle name="Title 3 5" xfId="36740" xr:uid="{68433978-81B4-4063-AB3D-354850189F1B}"/>
    <cellStyle name="Title 3 5 2" xfId="36741" xr:uid="{15798A7C-FE70-4E82-9516-D10DC6E33312}"/>
    <cellStyle name="Title 3 5 2 2" xfId="36742" xr:uid="{40DD270E-8D14-4252-BA3C-A3A59CC4D353}"/>
    <cellStyle name="Title 3 5 2 3" xfId="36743" xr:uid="{754191A6-2773-4770-B709-B31CE3C1C86B}"/>
    <cellStyle name="Title 3 5 3" xfId="36744" xr:uid="{A2FEACD8-FFE5-469A-A318-EDF899953A9C}"/>
    <cellStyle name="Title 3 5 3 2" xfId="36745" xr:uid="{68F64215-EC81-4073-A115-B5149F58CDC1}"/>
    <cellStyle name="Title 3 5 3 3" xfId="36746" xr:uid="{C636EA7F-5698-492E-85E4-CC7CA1F9515A}"/>
    <cellStyle name="Title 3 5 4" xfId="36747" xr:uid="{193F107D-AD43-467E-8383-A3745DC0C17E}"/>
    <cellStyle name="Title 3 5 5" xfId="36748" xr:uid="{8BF8C99A-8A0F-48CA-97C5-E9F127A8243C}"/>
    <cellStyle name="Title 3 5 5 2" xfId="36749" xr:uid="{E38DE512-9040-43E4-B98A-4B148C4D88C2}"/>
    <cellStyle name="Title 3 5 5 3" xfId="36750" xr:uid="{D28A65CD-F0E2-4455-A9F5-6B450AD45413}"/>
    <cellStyle name="Title 3 5 6" xfId="36751" xr:uid="{530FF009-8194-4BF5-8CBF-1358F3ABE13F}"/>
    <cellStyle name="Title 3 6" xfId="36752" xr:uid="{F702C4FA-B1A7-40AE-818F-30909699A1CE}"/>
    <cellStyle name="Title 3 6 2" xfId="36753" xr:uid="{586148F7-D2A3-43AE-B832-7412338BBEA2}"/>
    <cellStyle name="Title 3 6 2 2" xfId="36754" xr:uid="{28614FEE-4171-4028-886C-90DC40B3FA51}"/>
    <cellStyle name="Title 3 6 2 3" xfId="36755" xr:uid="{BD247E01-8639-4030-981A-968BD14523D7}"/>
    <cellStyle name="Title 3 6 3" xfId="36756" xr:uid="{F5A7DE5A-F923-4D42-8402-585F46BAC522}"/>
    <cellStyle name="Title 3 6 3 2" xfId="36757" xr:uid="{503AE335-4794-465E-954F-250F82684E15}"/>
    <cellStyle name="Title 3 6 3 3" xfId="36758" xr:uid="{0DFEB69D-498C-473C-9DA3-5932E8667119}"/>
    <cellStyle name="Title 3 6 4" xfId="36759" xr:uid="{B4777A61-E189-4E6C-82C1-59CEC5708107}"/>
    <cellStyle name="Title 3 6 5" xfId="36760" xr:uid="{7E1E123E-6D6C-4D9F-91CA-D3E29D2E6220}"/>
    <cellStyle name="Title 3 6 5 2" xfId="36761" xr:uid="{523179F5-9225-413C-B5D0-387A650EE4AA}"/>
    <cellStyle name="Title 3 6 5 3" xfId="36762" xr:uid="{657D7CE5-0B9A-4A1C-B289-DCDFFF5D6880}"/>
    <cellStyle name="Title 3 6 6" xfId="36763" xr:uid="{5A759248-DC28-45A7-AFE3-7FF6C50CDFEB}"/>
    <cellStyle name="Title 3 7" xfId="36764" xr:uid="{98972FF0-6D53-4ACC-8A52-E588DBF6B62D}"/>
    <cellStyle name="Title 3 7 2" xfId="36765" xr:uid="{E0F1622E-4B1E-44AE-BB52-B76FE9801502}"/>
    <cellStyle name="Title 3 7 2 2" xfId="36766" xr:uid="{096061ED-C610-49F3-A24A-B3DDA20EC695}"/>
    <cellStyle name="Title 3 7 2 3" xfId="36767" xr:uid="{DD85DF80-198F-469E-8252-5B2885A5CDB7}"/>
    <cellStyle name="Title 3 7 3" xfId="36768" xr:uid="{70E81262-59EA-4FF5-9B0A-03D07DAC672D}"/>
    <cellStyle name="Title 3 7 3 2" xfId="36769" xr:uid="{41602508-F6BC-471A-8586-B51ED048CB98}"/>
    <cellStyle name="Title 3 7 3 3" xfId="36770" xr:uid="{0C755688-5665-49D1-94F0-5ECC401C76B6}"/>
    <cellStyle name="Title 3 7 4" xfId="36771" xr:uid="{AC894B67-F989-459F-9CC9-D9E85AC8E475}"/>
    <cellStyle name="Title 3 7 5" xfId="36772" xr:uid="{E3BE0100-3DC0-4236-810E-349569F157C2}"/>
    <cellStyle name="Title 3 7 5 2" xfId="36773" xr:uid="{A32A9A6F-C761-4FD9-A6DC-FE5CA773ECA3}"/>
    <cellStyle name="Title 3 7 5 3" xfId="36774" xr:uid="{C41E9BAA-D80C-45A6-BCD4-DF9503C150C8}"/>
    <cellStyle name="Title 3 7 6" xfId="36775" xr:uid="{9D8E4A2F-D38B-4484-99A1-0325E03A141F}"/>
    <cellStyle name="Title 3 8" xfId="36776" xr:uid="{46EB19DA-DDD9-4B87-959B-C54FC5FE191B}"/>
    <cellStyle name="Title 3 8 2" xfId="36777" xr:uid="{C8AF7891-5B14-4AC4-9C10-912E9E5DE719}"/>
    <cellStyle name="Title 3 8 2 2" xfId="36778" xr:uid="{5D5A36F3-B86F-49AD-9645-1CA88F73749E}"/>
    <cellStyle name="Title 3 8 2 3" xfId="36779" xr:uid="{5CE9E404-48C9-4C50-B265-8793586C129C}"/>
    <cellStyle name="Title 3 8 3" xfId="36780" xr:uid="{5370C14D-3CDB-4564-89FC-669E442F3E2A}"/>
    <cellStyle name="Title 3 8 3 2" xfId="36781" xr:uid="{8825ABC5-48A2-49CA-98D3-34ACCD682AC0}"/>
    <cellStyle name="Title 3 8 3 3" xfId="36782" xr:uid="{5A532D9F-ECEA-4555-8821-9CCA7C0F28D3}"/>
    <cellStyle name="Title 3 8 4" xfId="36783" xr:uid="{DAA4A71D-3F7F-4D2F-9EFC-ACD2C0D6ECD6}"/>
    <cellStyle name="Title 3 8 5" xfId="36784" xr:uid="{7841AE1C-E3A9-409B-9F25-7032385C7648}"/>
    <cellStyle name="Title 3 8 5 2" xfId="36785" xr:uid="{69CB1AEF-9D35-4A09-8994-3CD4AAD1BF6F}"/>
    <cellStyle name="Title 3 8 5 3" xfId="36786" xr:uid="{7E324048-7192-46B3-91FA-7D37EF369C5F}"/>
    <cellStyle name="Title 3 8 6" xfId="36787" xr:uid="{32226B95-6081-4CAB-8472-D57D13E1102F}"/>
    <cellStyle name="Title 3 9" xfId="36788" xr:uid="{C0FBB5C3-2FC6-4903-91E2-2BD8BB1B40E2}"/>
    <cellStyle name="Title 3 9 2" xfId="36789" xr:uid="{89DE2FDD-08E6-43B9-86C4-A6CAC5EFC638}"/>
    <cellStyle name="Title 3 9 2 2" xfId="36790" xr:uid="{8870073A-1E71-451D-A873-BB143C59B3F4}"/>
    <cellStyle name="Title 3 9 2 3" xfId="36791" xr:uid="{4B9F5135-57CE-49B5-A849-56FA9814D807}"/>
    <cellStyle name="Title 3 9 3" xfId="36792" xr:uid="{7D58A7DD-D183-4463-9B65-9511DEFB7528}"/>
    <cellStyle name="Title 3 9 3 2" xfId="36793" xr:uid="{AED9C3C5-97A9-4452-ACF3-8871E10B0053}"/>
    <cellStyle name="Title 3 9 3 3" xfId="36794" xr:uid="{13AE0864-4126-45D2-B795-65D6A77924D3}"/>
    <cellStyle name="Title 3 9 4" xfId="36795" xr:uid="{AC2E17B0-10EE-4465-A9C9-9D126DA684B8}"/>
    <cellStyle name="Title 3 9 5" xfId="36796" xr:uid="{798A48CB-85B7-43E2-87D6-38F034585D7E}"/>
    <cellStyle name="Title 3 9 5 2" xfId="36797" xr:uid="{A51A456D-3B34-4664-94F6-95CE4D8965D6}"/>
    <cellStyle name="Title 3 9 5 3" xfId="36798" xr:uid="{62C71164-6CB5-403A-A37F-BFB1758FD29A}"/>
    <cellStyle name="Title 3 9 6" xfId="36799" xr:uid="{64823377-4C16-4AE4-9CEB-629494073437}"/>
    <cellStyle name="Title 30" xfId="36800" xr:uid="{7A1A10C2-C39B-4F8D-80D2-242FFC6C85BE}"/>
    <cellStyle name="Title 31" xfId="36801" xr:uid="{A8CC5A5C-FB72-424B-8F06-7BCEE9F9CD4E}"/>
    <cellStyle name="Title 32" xfId="36802" xr:uid="{06826DB9-DE14-4870-906D-6E6A9071B8C7}"/>
    <cellStyle name="Title 33" xfId="36803" xr:uid="{B177B0A1-5D0C-49FE-911E-DF6ACBFC3E99}"/>
    <cellStyle name="Title 34" xfId="36804" xr:uid="{C897B11A-DCD5-40FF-802D-F874208AACEB}"/>
    <cellStyle name="Title 35" xfId="36805" xr:uid="{2FDC63E1-9FDD-432F-BDF1-5B04AB42776A}"/>
    <cellStyle name="Title 36" xfId="36806" xr:uid="{92C7AC9D-FE85-40AF-91BF-1F2591DABCDB}"/>
    <cellStyle name="Title 37" xfId="36807" xr:uid="{64A455DB-94F1-495D-B8EF-743D22B9CB3C}"/>
    <cellStyle name="Title 38" xfId="36808" xr:uid="{8DC26B97-BEC2-4F99-930F-27199AAD8F14}"/>
    <cellStyle name="Title 39" xfId="36809" xr:uid="{B9E15E8D-F4FB-4847-B3A8-998BC17206DE}"/>
    <cellStyle name="Title 4" xfId="36810" xr:uid="{E4B8851C-C2B6-4E16-911A-DB73C94DA1B8}"/>
    <cellStyle name="Title 4 10" xfId="36811" xr:uid="{104C8BC7-D6B6-4555-9BE5-903A30ED9EFE}"/>
    <cellStyle name="Title 4 10 2" xfId="36812" xr:uid="{0AD987A8-01F3-4040-BC86-B3D3A3BE0F41}"/>
    <cellStyle name="Title 4 10 2 2" xfId="36813" xr:uid="{53C7D82A-8F59-43AB-BC02-CB9AE092F452}"/>
    <cellStyle name="Title 4 10 2 3" xfId="36814" xr:uid="{4F088A20-190F-40CC-849F-B981BA5A9D85}"/>
    <cellStyle name="Title 4 10 3" xfId="36815" xr:uid="{C185537B-5B91-4D19-9589-5580A21B0952}"/>
    <cellStyle name="Title 4 10 3 2" xfId="36816" xr:uid="{BC657E68-69D6-4F56-BB95-AB2E79CB69E7}"/>
    <cellStyle name="Title 4 10 3 3" xfId="36817" xr:uid="{B5BE2C16-AA8C-4DDE-B708-FB0DCD7F4C78}"/>
    <cellStyle name="Title 4 10 4" xfId="36818" xr:uid="{A6421043-1556-4875-9E95-7AAE373BC9CC}"/>
    <cellStyle name="Title 4 10 5" xfId="36819" xr:uid="{FD9EA655-C61F-46BF-BE8D-1FAA58427C99}"/>
    <cellStyle name="Title 4 10 5 2" xfId="36820" xr:uid="{6E11BA42-5BE2-42F2-B0E2-40EB5B7E3E5D}"/>
    <cellStyle name="Title 4 10 5 3" xfId="36821" xr:uid="{8D26D4D4-5B15-4195-AFBE-BE54D230E7D9}"/>
    <cellStyle name="Title 4 10 6" xfId="36822" xr:uid="{B59C13A4-F70F-43E8-B89F-D00664D0E57A}"/>
    <cellStyle name="Title 4 11" xfId="36823" xr:uid="{6DEDA3E3-AEF0-4ED2-84C6-2BDD7A2ACE40}"/>
    <cellStyle name="Title 4 11 2" xfId="36824" xr:uid="{A217C3D2-E155-464A-83B8-F06D98810CCA}"/>
    <cellStyle name="Title 4 11 2 2" xfId="36825" xr:uid="{D2896A4C-613A-432F-ACC7-1DA0DE88E8B5}"/>
    <cellStyle name="Title 4 11 2 3" xfId="36826" xr:uid="{E568C201-DA6F-4E2D-9E68-E789B8859D4A}"/>
    <cellStyle name="Title 4 11 3" xfId="36827" xr:uid="{68AC9347-157C-44BF-8BC1-3446AD58F878}"/>
    <cellStyle name="Title 4 11 3 2" xfId="36828" xr:uid="{1A49F358-382B-40FB-B80B-4F7ADD6B24AB}"/>
    <cellStyle name="Title 4 11 3 3" xfId="36829" xr:uid="{0EA94511-F174-49DB-939F-815BBA78E375}"/>
    <cellStyle name="Title 4 11 4" xfId="36830" xr:uid="{E4F44B77-5622-4AF8-9840-AC90FB50D70D}"/>
    <cellStyle name="Title 4 11 5" xfId="36831" xr:uid="{A464AEB9-8B95-4811-850C-550CFFC3B5A2}"/>
    <cellStyle name="Title 4 11 5 2" xfId="36832" xr:uid="{00462202-4FA6-4C68-BDB5-72E7B1707DD0}"/>
    <cellStyle name="Title 4 11 5 3" xfId="36833" xr:uid="{764E6DF0-23DB-4F73-B693-5B3944031418}"/>
    <cellStyle name="Title 4 11 6" xfId="36834" xr:uid="{CDD62379-5A05-49AE-BC27-FFD07A2C61F2}"/>
    <cellStyle name="Title 4 12" xfId="36835" xr:uid="{C7FE518E-270F-4849-90AB-149F127DFD3C}"/>
    <cellStyle name="Title 4 12 2" xfId="36836" xr:uid="{1BD1BDDF-0338-4192-8D21-556B7C80C2A8}"/>
    <cellStyle name="Title 4 12 3" xfId="36837" xr:uid="{BA6FDA4A-E7E9-4A20-B17E-B44AE161178E}"/>
    <cellStyle name="Title 4 13" xfId="36838" xr:uid="{CED52780-6093-4DB7-B817-2FCC6684205A}"/>
    <cellStyle name="Title 4 13 2" xfId="36839" xr:uid="{557688D1-AA83-4E8C-93C2-CA515D01BAC6}"/>
    <cellStyle name="Title 4 13 3" xfId="36840" xr:uid="{F5E0A9FA-9B47-4526-9D87-93F120B99A1F}"/>
    <cellStyle name="Title 4 14" xfId="36841" xr:uid="{0843E8FE-D434-43A3-9115-58BB05C74E3C}"/>
    <cellStyle name="Title 4 15" xfId="36842" xr:uid="{07EE128E-7871-4032-B6BE-883E9F84E056}"/>
    <cellStyle name="Title 4 15 2" xfId="36843" xr:uid="{F7FD63F6-ACA6-46AB-8C20-157265DA86A7}"/>
    <cellStyle name="Title 4 15 3" xfId="36844" xr:uid="{9B4739BE-1916-45B7-B395-6EF433E05AD7}"/>
    <cellStyle name="Title 4 16" xfId="36845" xr:uid="{2280732C-9F01-481E-934F-A21B1D659A0E}"/>
    <cellStyle name="Title 4 2" xfId="36846" xr:uid="{00D837EF-DE90-4F15-8D1D-A24DA2DEBBBD}"/>
    <cellStyle name="Title 4 2 2" xfId="36847" xr:uid="{1B2B6959-4333-4A9B-808A-A6C2DF28514B}"/>
    <cellStyle name="Title 4 2 2 2" xfId="36848" xr:uid="{0E085691-4F2F-40D9-BF47-1DAA63D625EE}"/>
    <cellStyle name="Title 4 2 2 3" xfId="36849" xr:uid="{C648169B-7A9E-4E40-8EA7-234F6D0E8968}"/>
    <cellStyle name="Title 4 2 3" xfId="36850" xr:uid="{24507F67-3DEC-4673-B60A-F159FB384EC1}"/>
    <cellStyle name="Title 4 2 3 2" xfId="36851" xr:uid="{DE1D7F3D-F610-45D1-A188-27EAB9F861F4}"/>
    <cellStyle name="Title 4 2 3 3" xfId="36852" xr:uid="{02D256C9-A3A0-4EA3-9E07-027A46568D4B}"/>
    <cellStyle name="Title 4 2 4" xfId="36853" xr:uid="{FE9D3C6D-DBFB-4DA3-94BC-22C4F016233A}"/>
    <cellStyle name="Title 4 2 5" xfId="36854" xr:uid="{11EA5D07-484D-42A7-8FDB-2B53F7675019}"/>
    <cellStyle name="Title 4 2 5 2" xfId="36855" xr:uid="{8ABE6E08-5BA8-4CE7-8B55-63933B0B2918}"/>
    <cellStyle name="Title 4 2 5 3" xfId="36856" xr:uid="{B6C93FBF-850E-4A38-AE2B-13EA32B3F208}"/>
    <cellStyle name="Title 4 2 6" xfId="36857" xr:uid="{E2F20A60-AEAA-4657-8160-ED6F66F8FF43}"/>
    <cellStyle name="Title 4 3" xfId="36858" xr:uid="{4F5CFC5E-EC1E-449A-B5FB-8402D13962FE}"/>
    <cellStyle name="Title 4 3 2" xfId="36859" xr:uid="{ACA7E76F-F488-4CDB-9409-1189FDBB762A}"/>
    <cellStyle name="Title 4 3 2 2" xfId="36860" xr:uid="{A6F15927-78DB-4F0A-9298-277C351D10C0}"/>
    <cellStyle name="Title 4 3 2 3" xfId="36861" xr:uid="{651AC582-E579-4EF9-97B0-E9B1778F30A5}"/>
    <cellStyle name="Title 4 3 3" xfId="36862" xr:uid="{1BF2BC7C-662C-4643-9ED4-014AAEA28740}"/>
    <cellStyle name="Title 4 3 3 2" xfId="36863" xr:uid="{E009A1B1-58A7-4A13-872F-39621F060BFD}"/>
    <cellStyle name="Title 4 3 3 3" xfId="36864" xr:uid="{638CAE84-831E-43E9-BB25-315C387E3501}"/>
    <cellStyle name="Title 4 3 4" xfId="36865" xr:uid="{AA364B35-A434-4621-822B-C9912F1D7AA3}"/>
    <cellStyle name="Title 4 3 5" xfId="36866" xr:uid="{9FD55228-F5E6-4A4E-B701-2CA7AB8D57BF}"/>
    <cellStyle name="Title 4 3 5 2" xfId="36867" xr:uid="{5994C75D-CD0C-450C-BE81-F1213E1F4F09}"/>
    <cellStyle name="Title 4 3 5 3" xfId="36868" xr:uid="{EF78C925-4C82-4C3D-92D0-E92E76FA0CCE}"/>
    <cellStyle name="Title 4 3 6" xfId="36869" xr:uid="{5591B247-A2A7-4ADB-A351-5DCC357BCCA6}"/>
    <cellStyle name="Title 4 4" xfId="36870" xr:uid="{8E39817D-9B27-4942-BC5A-F5E5E36D01FF}"/>
    <cellStyle name="Title 4 4 2" xfId="36871" xr:uid="{49A4708A-A157-43EB-AB22-F4043C99C3A3}"/>
    <cellStyle name="Title 4 4 2 2" xfId="36872" xr:uid="{413997DB-FE6A-4A25-95DF-ED2FDE30BC90}"/>
    <cellStyle name="Title 4 4 2 3" xfId="36873" xr:uid="{F9D86B16-A4EC-4E5B-9E4D-01B6EEA36892}"/>
    <cellStyle name="Title 4 4 3" xfId="36874" xr:uid="{7626E932-01A7-4F65-A6BC-50A23058902B}"/>
    <cellStyle name="Title 4 4 3 2" xfId="36875" xr:uid="{C0461B9C-95E0-4D3C-87FB-CBCC4DF10BDA}"/>
    <cellStyle name="Title 4 4 3 3" xfId="36876" xr:uid="{BDAAFB66-ABA0-47F5-9150-1BBA0FE74F0D}"/>
    <cellStyle name="Title 4 4 4" xfId="36877" xr:uid="{19802619-9B22-4443-9EEA-507773278F5D}"/>
    <cellStyle name="Title 4 4 5" xfId="36878" xr:uid="{C8CAA4AB-B429-47F0-A4E5-D7C9EB83D335}"/>
    <cellStyle name="Title 4 4 5 2" xfId="36879" xr:uid="{95775A38-2DF0-472D-821E-56A7089A25FD}"/>
    <cellStyle name="Title 4 4 5 3" xfId="36880" xr:uid="{A5D840A7-47F5-430C-B229-E4CE40FE9A6E}"/>
    <cellStyle name="Title 4 4 6" xfId="36881" xr:uid="{437D7E3A-CDD1-4DE5-A8D5-502BAE18D34F}"/>
    <cellStyle name="Title 4 5" xfId="36882" xr:uid="{00AE939C-76B7-4F68-9E89-AE241F127863}"/>
    <cellStyle name="Title 4 5 2" xfId="36883" xr:uid="{3E319DE8-1872-4C72-A6AD-CE874B62F629}"/>
    <cellStyle name="Title 4 5 2 2" xfId="36884" xr:uid="{CAAF2478-15BF-4981-8829-F6998759C67B}"/>
    <cellStyle name="Title 4 5 2 3" xfId="36885" xr:uid="{706C9403-136D-4125-BA81-01C7C1144171}"/>
    <cellStyle name="Title 4 5 3" xfId="36886" xr:uid="{510CE137-28E7-4BC9-A90D-85B2A616FAEF}"/>
    <cellStyle name="Title 4 5 3 2" xfId="36887" xr:uid="{E27B34C8-F7E9-427B-B7AA-822AC8034F51}"/>
    <cellStyle name="Title 4 5 3 3" xfId="36888" xr:uid="{2800E075-3725-45F6-B09E-672FD46CA143}"/>
    <cellStyle name="Title 4 5 4" xfId="36889" xr:uid="{FA55F3C8-E7FE-49E2-B471-C018DF5AE4CB}"/>
    <cellStyle name="Title 4 5 5" xfId="36890" xr:uid="{4EE40FEF-A5FF-4682-9FCE-48DADC13DBB1}"/>
    <cellStyle name="Title 4 5 5 2" xfId="36891" xr:uid="{37D71235-18A6-4309-9743-345EEFB7E102}"/>
    <cellStyle name="Title 4 5 5 3" xfId="36892" xr:uid="{17F59145-5D96-4C7C-A584-8AA187C2DBA4}"/>
    <cellStyle name="Title 4 5 6" xfId="36893" xr:uid="{5FFA3B1B-11E9-4082-AECC-5F22DD7C06AE}"/>
    <cellStyle name="Title 4 6" xfId="36894" xr:uid="{5F2683ED-F9B1-4B8C-9ABC-D49671BF2334}"/>
    <cellStyle name="Title 4 6 2" xfId="36895" xr:uid="{6352AC7E-232F-42F6-9CDB-89BEB83CE317}"/>
    <cellStyle name="Title 4 6 2 2" xfId="36896" xr:uid="{060C9833-FF17-4C9B-97DE-D1AFC79C1E9D}"/>
    <cellStyle name="Title 4 6 2 3" xfId="36897" xr:uid="{38245EFC-9D19-4DE4-9161-A1B1F9058E5A}"/>
    <cellStyle name="Title 4 6 3" xfId="36898" xr:uid="{27CBF5EA-CCF1-4F22-A1A6-DDE38D0AD3A3}"/>
    <cellStyle name="Title 4 6 3 2" xfId="36899" xr:uid="{8BC5D1CD-26C9-47DA-A737-B55D097DE65E}"/>
    <cellStyle name="Title 4 6 3 3" xfId="36900" xr:uid="{A58EF773-EAFE-4F3A-BAC6-F2E7E6473B02}"/>
    <cellStyle name="Title 4 6 4" xfId="36901" xr:uid="{8E45ECAD-75FC-48A7-94C0-CA02D165B84E}"/>
    <cellStyle name="Title 4 6 5" xfId="36902" xr:uid="{A01FFF55-213D-4CC8-82D8-66256BBCB1A9}"/>
    <cellStyle name="Title 4 6 5 2" xfId="36903" xr:uid="{518C44BF-A073-4A1E-BE33-09DBE81426E5}"/>
    <cellStyle name="Title 4 6 5 3" xfId="36904" xr:uid="{1FDEAB21-6D6F-436B-BECA-90327FAADAE9}"/>
    <cellStyle name="Title 4 6 6" xfId="36905" xr:uid="{480EACB4-6A6B-4BD0-B992-FF3DC01BE79F}"/>
    <cellStyle name="Title 4 7" xfId="36906" xr:uid="{ADEA2064-C2F1-417C-9898-EC65E3EA7AE8}"/>
    <cellStyle name="Title 4 7 2" xfId="36907" xr:uid="{76DD577A-3DB2-4BD1-8A8B-A72069CE3C95}"/>
    <cellStyle name="Title 4 7 2 2" xfId="36908" xr:uid="{94CAA298-69E3-4F13-BFD4-C881BAC1536D}"/>
    <cellStyle name="Title 4 7 2 3" xfId="36909" xr:uid="{7601C153-81BC-4876-9826-A2A036356158}"/>
    <cellStyle name="Title 4 7 3" xfId="36910" xr:uid="{873141A1-84EC-4E10-9E9F-75272CA918A9}"/>
    <cellStyle name="Title 4 7 3 2" xfId="36911" xr:uid="{FE11031B-5E34-402B-ABE8-7D6F777E92A1}"/>
    <cellStyle name="Title 4 7 3 3" xfId="36912" xr:uid="{C110840C-8C95-4B86-98FC-73303E4F574D}"/>
    <cellStyle name="Title 4 7 4" xfId="36913" xr:uid="{72F3F504-3F0B-40BE-AFDD-0707DF47E6E8}"/>
    <cellStyle name="Title 4 7 5" xfId="36914" xr:uid="{3270AEC5-FEC2-4996-A2FA-5C12A2085ABE}"/>
    <cellStyle name="Title 4 7 5 2" xfId="36915" xr:uid="{159D1DAD-3103-489B-89B4-077DF1C3BF58}"/>
    <cellStyle name="Title 4 7 5 3" xfId="36916" xr:uid="{20B00293-DA79-40A1-885C-85A4007ECDEB}"/>
    <cellStyle name="Title 4 7 6" xfId="36917" xr:uid="{43541501-4838-41F8-AE9A-D071923A7FE7}"/>
    <cellStyle name="Title 4 8" xfId="36918" xr:uid="{ACD47738-EC1C-44BA-BF0B-9D0146A813BB}"/>
    <cellStyle name="Title 4 8 2" xfId="36919" xr:uid="{205567EC-8673-4577-8C1F-E3BBAADD3052}"/>
    <cellStyle name="Title 4 8 2 2" xfId="36920" xr:uid="{7DE964A1-CF4D-4346-A110-9D1258817FB0}"/>
    <cellStyle name="Title 4 8 2 3" xfId="36921" xr:uid="{E8991E0F-0043-4DD7-A427-B52A51978616}"/>
    <cellStyle name="Title 4 8 3" xfId="36922" xr:uid="{C15B30D6-9C30-450F-9177-C5A6AC33E7CE}"/>
    <cellStyle name="Title 4 8 3 2" xfId="36923" xr:uid="{C76FDBB7-CBD4-4366-8519-94BFAF45ECC5}"/>
    <cellStyle name="Title 4 8 3 3" xfId="36924" xr:uid="{81374F58-E71C-49C4-8DC2-AC4A49F837E2}"/>
    <cellStyle name="Title 4 8 4" xfId="36925" xr:uid="{03FB72A5-4069-45E9-8B55-C5E5AE3259AE}"/>
    <cellStyle name="Title 4 8 5" xfId="36926" xr:uid="{127BD533-BF6F-4EAE-92D9-94A2132D49CF}"/>
    <cellStyle name="Title 4 8 5 2" xfId="36927" xr:uid="{EFD9D7D0-7826-4B6F-A2C2-80C78F5E2011}"/>
    <cellStyle name="Title 4 8 5 3" xfId="36928" xr:uid="{8F5F8501-9A0C-435F-9186-D1784D1E87CA}"/>
    <cellStyle name="Title 4 8 6" xfId="36929" xr:uid="{DFF8A974-1E9A-494C-AFE6-FF8B7A964A25}"/>
    <cellStyle name="Title 4 9" xfId="36930" xr:uid="{792DC0A0-1F8F-47A6-A27D-610FBCE22941}"/>
    <cellStyle name="Title 4 9 2" xfId="36931" xr:uid="{5B3479D5-B557-42A6-944E-8DB73F3F31AD}"/>
    <cellStyle name="Title 4 9 2 2" xfId="36932" xr:uid="{DA132B59-D328-49C2-8409-0508565B7E87}"/>
    <cellStyle name="Title 4 9 2 3" xfId="36933" xr:uid="{0760E933-D378-4BF4-BF16-B572C0A99601}"/>
    <cellStyle name="Title 4 9 3" xfId="36934" xr:uid="{13636ED4-D551-467D-AC86-44EF588AF656}"/>
    <cellStyle name="Title 4 9 3 2" xfId="36935" xr:uid="{F6D4D5FD-A0ED-4A96-B104-79BB025F53F5}"/>
    <cellStyle name="Title 4 9 3 3" xfId="36936" xr:uid="{D6C7B1F4-A953-40AE-A3A3-4983AD46D6EB}"/>
    <cellStyle name="Title 4 9 4" xfId="36937" xr:uid="{5CB5D7B4-7748-4E74-B327-705D28A91357}"/>
    <cellStyle name="Title 4 9 5" xfId="36938" xr:uid="{C5E73B9E-0A71-4BD3-BCA1-60413E6A83E6}"/>
    <cellStyle name="Title 4 9 5 2" xfId="36939" xr:uid="{2E13CA91-6FF8-4D18-83B4-58458C5BC8B3}"/>
    <cellStyle name="Title 4 9 5 3" xfId="36940" xr:uid="{74C48F2C-E1F7-40DA-8D66-59EFB3D6E92F}"/>
    <cellStyle name="Title 4 9 6" xfId="36941" xr:uid="{FBEF97E4-9EE7-4A55-A827-C075811A68E2}"/>
    <cellStyle name="Title 40" xfId="36942" xr:uid="{94EC20DD-B7EF-4CE4-AF01-1A107D5F30CC}"/>
    <cellStyle name="Title 41" xfId="36943" xr:uid="{E8C1837A-20DB-46C7-BF74-1475FF73FFC1}"/>
    <cellStyle name="Title 42" xfId="36944" xr:uid="{2A6B2C24-CA94-4FED-852A-FC7193EC68ED}"/>
    <cellStyle name="Title 43" xfId="36945" xr:uid="{DA4EC588-91F8-4A26-ACD6-926240ABC339}"/>
    <cellStyle name="Title 44" xfId="36946" xr:uid="{179CE096-2268-42C6-9077-3BC1E381B51B}"/>
    <cellStyle name="Title 5" xfId="36947" xr:uid="{0CC14341-4690-4890-A5CB-171D511D040A}"/>
    <cellStyle name="Title 5 10" xfId="36948" xr:uid="{1ED9A77B-A590-4ADC-8B60-D49334487E16}"/>
    <cellStyle name="Title 5 10 2" xfId="36949" xr:uid="{5C32FEFA-09DE-4CBA-9EC9-01F86D692AFA}"/>
    <cellStyle name="Title 5 10 2 2" xfId="36950" xr:uid="{C193DECE-0EC2-4019-B912-9BFFC4A0716F}"/>
    <cellStyle name="Title 5 10 2 3" xfId="36951" xr:uid="{11816ACD-8451-416E-9912-5D18B6489EA0}"/>
    <cellStyle name="Title 5 10 3" xfId="36952" xr:uid="{879DD77D-29E3-4A0A-91E9-F9CF07DFC4E5}"/>
    <cellStyle name="Title 5 10 3 2" xfId="36953" xr:uid="{56918F66-0F67-4BFC-A2A2-D29898E9D06A}"/>
    <cellStyle name="Title 5 10 3 3" xfId="36954" xr:uid="{DF52901B-1BA1-4D4C-B149-123A52466242}"/>
    <cellStyle name="Title 5 10 4" xfId="36955" xr:uid="{ABC2C6DB-0E8A-44DA-9AE8-EC85BEFB65EB}"/>
    <cellStyle name="Title 5 10 5" xfId="36956" xr:uid="{CDED991D-5B86-426B-BA91-CD27627DECF5}"/>
    <cellStyle name="Title 5 10 5 2" xfId="36957" xr:uid="{E12CDF33-12A9-4420-A759-3A43B528B7AC}"/>
    <cellStyle name="Title 5 10 5 3" xfId="36958" xr:uid="{AC994742-5EB2-407E-8A5B-3FB489B5378A}"/>
    <cellStyle name="Title 5 10 6" xfId="36959" xr:uid="{1707850D-B8AF-4AFB-871B-B307709316F5}"/>
    <cellStyle name="Title 5 11" xfId="36960" xr:uid="{427D9EB8-7387-4C33-AD0A-27EF6D458AC1}"/>
    <cellStyle name="Title 5 11 2" xfId="36961" xr:uid="{6A5EACCA-E5FF-430A-B016-8CFFA3E65C03}"/>
    <cellStyle name="Title 5 11 2 2" xfId="36962" xr:uid="{0B8B6BAC-9D64-4304-96D8-7C674FBF3442}"/>
    <cellStyle name="Title 5 11 2 3" xfId="36963" xr:uid="{786A17A5-D145-429C-805F-5DFCD541B999}"/>
    <cellStyle name="Title 5 11 3" xfId="36964" xr:uid="{88737BB1-18BD-48C2-8D1C-28A00DB87335}"/>
    <cellStyle name="Title 5 11 3 2" xfId="36965" xr:uid="{E19D4B23-5D37-438A-AD31-85E30D3BCAB8}"/>
    <cellStyle name="Title 5 11 3 3" xfId="36966" xr:uid="{0D596D23-EFCE-4EB9-A46E-275C5F375753}"/>
    <cellStyle name="Title 5 11 4" xfId="36967" xr:uid="{8995E689-CF1E-46AA-B46D-571E3968B113}"/>
    <cellStyle name="Title 5 11 5" xfId="36968" xr:uid="{210963F3-0B4B-4546-9D6A-8DA2F9AEAB3C}"/>
    <cellStyle name="Title 5 11 5 2" xfId="36969" xr:uid="{D4ABB635-3F1C-481E-AF65-B6C6E395E9A5}"/>
    <cellStyle name="Title 5 11 5 3" xfId="36970" xr:uid="{14137425-E0C3-4370-9F85-5157725F5F34}"/>
    <cellStyle name="Title 5 11 6" xfId="36971" xr:uid="{37CB836D-F438-4425-BDED-5DD2AE7C501C}"/>
    <cellStyle name="Title 5 12" xfId="36972" xr:uid="{291BCF45-9E50-4611-91B4-A376B96F801C}"/>
    <cellStyle name="Title 5 12 2" xfId="36973" xr:uid="{E2F1EFED-4FDA-4633-A591-900BDB380693}"/>
    <cellStyle name="Title 5 12 3" xfId="36974" xr:uid="{FB70F1B9-025F-4070-A6CE-7425345B8411}"/>
    <cellStyle name="Title 5 13" xfId="36975" xr:uid="{2B721F40-8119-4EFC-A2AC-7DE144BF1946}"/>
    <cellStyle name="Title 5 13 2" xfId="36976" xr:uid="{EB510AA7-962C-4827-902A-DC664EED7F7E}"/>
    <cellStyle name="Title 5 13 3" xfId="36977" xr:uid="{F919C039-8AB6-4C85-82D7-F4C324B4347C}"/>
    <cellStyle name="Title 5 14" xfId="36978" xr:uid="{855A80E6-E6C6-4B23-9EF7-734C4DF74B1D}"/>
    <cellStyle name="Title 5 15" xfId="36979" xr:uid="{8907AEF2-BF3C-4D85-82F2-45647C9F2FE5}"/>
    <cellStyle name="Title 5 15 2" xfId="36980" xr:uid="{3A297492-02A5-496A-B998-5A22659541E6}"/>
    <cellStyle name="Title 5 15 3" xfId="36981" xr:uid="{0BAF2114-1BA0-4690-BBCB-79AE441A0B56}"/>
    <cellStyle name="Title 5 16" xfId="36982" xr:uid="{B31C143B-B728-4EF8-9BE2-8545154DE45F}"/>
    <cellStyle name="Title 5 2" xfId="36983" xr:uid="{2572C9FD-9AEC-4806-B079-BAC8ABCB8990}"/>
    <cellStyle name="Title 5 2 2" xfId="36984" xr:uid="{F5753286-06A7-4FEB-B663-E357858A6C78}"/>
    <cellStyle name="Title 5 2 2 2" xfId="36985" xr:uid="{2128A87B-B7C3-4B3A-9796-7436B7BCAF11}"/>
    <cellStyle name="Title 5 2 2 3" xfId="36986" xr:uid="{7883985F-4A48-472E-9008-5C8DDE1854C3}"/>
    <cellStyle name="Title 5 2 3" xfId="36987" xr:uid="{C292806F-392D-42E1-A712-92CD22E59914}"/>
    <cellStyle name="Title 5 2 3 2" xfId="36988" xr:uid="{E209864E-8C90-4E39-A482-FE20072E6B67}"/>
    <cellStyle name="Title 5 2 3 3" xfId="36989" xr:uid="{E5543ACA-E1E5-4A01-A3DA-9DC102F10B4D}"/>
    <cellStyle name="Title 5 2 4" xfId="36990" xr:uid="{C79969F3-A572-4E99-A20B-AD5C15881460}"/>
    <cellStyle name="Title 5 2 5" xfId="36991" xr:uid="{F07F90BA-2F67-472B-B1BB-728E64F0B88C}"/>
    <cellStyle name="Title 5 2 5 2" xfId="36992" xr:uid="{171F2CC2-E024-4CA0-BD59-83E7C0554729}"/>
    <cellStyle name="Title 5 2 5 3" xfId="36993" xr:uid="{60B2C748-0723-42A9-8DAE-4CA995F57C7C}"/>
    <cellStyle name="Title 5 2 6" xfId="36994" xr:uid="{8CEB2665-D7B1-40A0-A9C3-55A9030F07C3}"/>
    <cellStyle name="Title 5 3" xfId="36995" xr:uid="{EDD3FB79-ADC3-4CA5-8CE0-806B0DA8D9AC}"/>
    <cellStyle name="Title 5 3 2" xfId="36996" xr:uid="{A121D695-414F-49D8-A274-A498E38B9C5F}"/>
    <cellStyle name="Title 5 3 2 2" xfId="36997" xr:uid="{5A11FE91-1910-409F-AAC5-0CA3F6741434}"/>
    <cellStyle name="Title 5 3 2 3" xfId="36998" xr:uid="{1CA7809A-BF77-4127-B78D-19B4A8047848}"/>
    <cellStyle name="Title 5 3 3" xfId="36999" xr:uid="{A0D25715-DEFC-490E-88B4-0A1F48517A4A}"/>
    <cellStyle name="Title 5 3 3 2" xfId="37000" xr:uid="{8FEBB74C-259C-4911-B9A0-088B4161A03D}"/>
    <cellStyle name="Title 5 3 3 3" xfId="37001" xr:uid="{408ECB2C-0AEE-46CD-BC89-BD3D87FEA759}"/>
    <cellStyle name="Title 5 3 4" xfId="37002" xr:uid="{455280AC-CD37-4A97-A647-611913550F81}"/>
    <cellStyle name="Title 5 3 5" xfId="37003" xr:uid="{95A38256-D80E-4B42-A673-F27BAFFC4CA0}"/>
    <cellStyle name="Title 5 3 5 2" xfId="37004" xr:uid="{097CC410-8713-46F5-838D-0D9355A84B58}"/>
    <cellStyle name="Title 5 3 5 3" xfId="37005" xr:uid="{2001FE7A-D1E3-4D67-AA71-CFC75073AE28}"/>
    <cellStyle name="Title 5 3 6" xfId="37006" xr:uid="{ACADB071-2057-4055-9DBB-2E83C4B0ED76}"/>
    <cellStyle name="Title 5 4" xfId="37007" xr:uid="{AA8D6681-A50B-4655-9455-063489336495}"/>
    <cellStyle name="Title 5 4 2" xfId="37008" xr:uid="{3F0C3656-B6CA-4CF1-8FE5-A281ECC00899}"/>
    <cellStyle name="Title 5 4 2 2" xfId="37009" xr:uid="{8D53D560-B68E-47C2-9457-BA6CE68337D0}"/>
    <cellStyle name="Title 5 4 2 3" xfId="37010" xr:uid="{927F8FB1-6845-49A4-B923-FF55FBA92646}"/>
    <cellStyle name="Title 5 4 3" xfId="37011" xr:uid="{66644386-6664-4A7E-BA0F-28CE44DCB979}"/>
    <cellStyle name="Title 5 4 3 2" xfId="37012" xr:uid="{60B0C5BA-CE6B-4FF0-9916-C9E8C7E03569}"/>
    <cellStyle name="Title 5 4 3 3" xfId="37013" xr:uid="{D8906ED2-6F62-4DCB-8D33-ED67A48C052E}"/>
    <cellStyle name="Title 5 4 4" xfId="37014" xr:uid="{94284977-1B8B-486F-A99F-116EF2D9D944}"/>
    <cellStyle name="Title 5 4 5" xfId="37015" xr:uid="{6815B91C-6EAA-4AE0-9DD2-0EFC0261ECF8}"/>
    <cellStyle name="Title 5 4 5 2" xfId="37016" xr:uid="{17C2DBCB-3FA4-4CC6-B925-526C5C69A626}"/>
    <cellStyle name="Title 5 4 5 3" xfId="37017" xr:uid="{9D430D8A-72A2-43DD-8218-C25B07C3A918}"/>
    <cellStyle name="Title 5 4 6" xfId="37018" xr:uid="{64CC6D24-FC23-4338-8C05-D7FB483F8128}"/>
    <cellStyle name="Title 5 5" xfId="37019" xr:uid="{A1572178-B605-4A36-95B4-62563BA9C183}"/>
    <cellStyle name="Title 5 5 2" xfId="37020" xr:uid="{5C7E12C9-5A79-4847-A436-222CBC0FA56A}"/>
    <cellStyle name="Title 5 5 2 2" xfId="37021" xr:uid="{E36A80BD-F63E-49F0-A565-621D4F076353}"/>
    <cellStyle name="Title 5 5 2 3" xfId="37022" xr:uid="{E0180551-D854-479F-9BB3-86E65AC1C6C5}"/>
    <cellStyle name="Title 5 5 3" xfId="37023" xr:uid="{81A9D337-0CCE-4157-9E06-784BCFC247F9}"/>
    <cellStyle name="Title 5 5 3 2" xfId="37024" xr:uid="{D22D7904-8B82-4722-94E0-0F40451FDD6F}"/>
    <cellStyle name="Title 5 5 3 3" xfId="37025" xr:uid="{0B7CF12B-FB58-48B7-B6C6-A8306200B860}"/>
    <cellStyle name="Title 5 5 4" xfId="37026" xr:uid="{2A65FD59-863C-46C4-907A-F4024938CA57}"/>
    <cellStyle name="Title 5 5 5" xfId="37027" xr:uid="{5A84FD57-0FF2-4CAF-BDCC-0E353DAB60B2}"/>
    <cellStyle name="Title 5 5 5 2" xfId="37028" xr:uid="{2906678A-A6B4-4FFC-899E-74F4FFADA130}"/>
    <cellStyle name="Title 5 5 5 3" xfId="37029" xr:uid="{86FF0B09-2D70-41FF-B390-8A7F71F996C7}"/>
    <cellStyle name="Title 5 5 6" xfId="37030" xr:uid="{01225403-3C30-4599-9C89-F55ED7FCD26A}"/>
    <cellStyle name="Title 5 6" xfId="37031" xr:uid="{CA24824B-698A-49EB-9474-C4716C1FB5B2}"/>
    <cellStyle name="Title 5 6 2" xfId="37032" xr:uid="{9FF5F1AF-C4A4-4F13-8AB0-D2810CBFB75D}"/>
    <cellStyle name="Title 5 6 2 2" xfId="37033" xr:uid="{C422C35F-4E54-43ED-840A-8AD27897F375}"/>
    <cellStyle name="Title 5 6 2 3" xfId="37034" xr:uid="{44F24CAD-E82F-4723-89E1-AAE866C5E021}"/>
    <cellStyle name="Title 5 6 3" xfId="37035" xr:uid="{BA52C8B8-A5AD-4C88-A49A-72ACF88BDE50}"/>
    <cellStyle name="Title 5 6 3 2" xfId="37036" xr:uid="{F8A0179B-86F5-4114-879C-B0ECC833A6C9}"/>
    <cellStyle name="Title 5 6 3 3" xfId="37037" xr:uid="{8B41D953-409A-4B8E-B152-28F77BB46339}"/>
    <cellStyle name="Title 5 6 4" xfId="37038" xr:uid="{56CB4A78-F1FE-4F8C-AC12-8CE621206FC9}"/>
    <cellStyle name="Title 5 6 5" xfId="37039" xr:uid="{4792EFE9-1680-4BF2-B482-0E6C9616675F}"/>
    <cellStyle name="Title 5 6 5 2" xfId="37040" xr:uid="{D03B09E0-B18A-4DFC-9937-0ACCDCFF6E14}"/>
    <cellStyle name="Title 5 6 5 3" xfId="37041" xr:uid="{0234BC4B-95B2-4D28-A7AE-302F5FE397E0}"/>
    <cellStyle name="Title 5 6 6" xfId="37042" xr:uid="{DF5CA527-E1A9-40F4-91B5-149E6609CD7F}"/>
    <cellStyle name="Title 5 7" xfId="37043" xr:uid="{5E0EE952-7066-4820-A6C1-5AA1E5C6FB38}"/>
    <cellStyle name="Title 5 7 2" xfId="37044" xr:uid="{E9B7AFDC-DAEC-409D-8AEC-E1A99ED58577}"/>
    <cellStyle name="Title 5 7 2 2" xfId="37045" xr:uid="{52B74826-522F-470C-950D-DA6DBA53F4D6}"/>
    <cellStyle name="Title 5 7 2 3" xfId="37046" xr:uid="{6A2C2B0D-845A-4F89-BFD4-D20BAFE05629}"/>
    <cellStyle name="Title 5 7 3" xfId="37047" xr:uid="{240C745E-6CB6-48F3-9390-0E9E975244E1}"/>
    <cellStyle name="Title 5 7 3 2" xfId="37048" xr:uid="{C40E5E17-B23D-4ED5-A8E6-203E28E69AB5}"/>
    <cellStyle name="Title 5 7 3 3" xfId="37049" xr:uid="{FF67D1A5-5A66-4689-BE92-CFF73362AE97}"/>
    <cellStyle name="Title 5 7 4" xfId="37050" xr:uid="{B897AAB2-7C66-40C9-AFD7-333EF22BFF56}"/>
    <cellStyle name="Title 5 7 5" xfId="37051" xr:uid="{39985A03-81B0-4383-8931-DC2AA59469B1}"/>
    <cellStyle name="Title 5 7 5 2" xfId="37052" xr:uid="{6C6B4C6D-62B0-4442-8BD0-EE7D4D64CDC0}"/>
    <cellStyle name="Title 5 7 5 3" xfId="37053" xr:uid="{7D444171-D1F1-45BB-AE61-C13A45718145}"/>
    <cellStyle name="Title 5 7 6" xfId="37054" xr:uid="{AC84CFF7-AF03-4F66-AAB7-681990D4446F}"/>
    <cellStyle name="Title 5 8" xfId="37055" xr:uid="{68AC50D8-3426-4CC2-B35F-F294374D2F93}"/>
    <cellStyle name="Title 5 8 2" xfId="37056" xr:uid="{D63353E6-3294-4727-BAC3-9C99AF2E2191}"/>
    <cellStyle name="Title 5 8 2 2" xfId="37057" xr:uid="{E5ECB0A4-7FC6-4B45-A660-BBC1CE082735}"/>
    <cellStyle name="Title 5 8 2 3" xfId="37058" xr:uid="{5705C65F-0B41-4A2E-BC99-18AACDD643FF}"/>
    <cellStyle name="Title 5 8 3" xfId="37059" xr:uid="{2EF696DF-FEDE-4375-9A70-E899FF7EBB17}"/>
    <cellStyle name="Title 5 8 3 2" xfId="37060" xr:uid="{B9C3A41B-CD48-4912-99C9-07C14E0D6427}"/>
    <cellStyle name="Title 5 8 3 3" xfId="37061" xr:uid="{BE0FEB6F-4B5A-457D-8018-75CF011E5426}"/>
    <cellStyle name="Title 5 8 4" xfId="37062" xr:uid="{713BC8D9-9CF5-44BB-BA9F-FFB828CCB553}"/>
    <cellStyle name="Title 5 8 5" xfId="37063" xr:uid="{A2D9699A-0C27-4348-AFCF-938FF87D3A34}"/>
    <cellStyle name="Title 5 8 5 2" xfId="37064" xr:uid="{33AE89E3-C041-4C03-B885-11DC7A506813}"/>
    <cellStyle name="Title 5 8 5 3" xfId="37065" xr:uid="{ABCAD627-E803-4B12-835E-444F0734CA72}"/>
    <cellStyle name="Title 5 8 6" xfId="37066" xr:uid="{9E6D1DCF-F7CA-4452-9877-453B549C5A40}"/>
    <cellStyle name="Title 5 9" xfId="37067" xr:uid="{2FE73E51-C6E7-41AC-8824-FF7BE3917A10}"/>
    <cellStyle name="Title 5 9 2" xfId="37068" xr:uid="{B9A13AA5-20AC-49A4-997C-6AEC7DB6E661}"/>
    <cellStyle name="Title 5 9 2 2" xfId="37069" xr:uid="{A9DF582D-9B9E-48D4-9606-54712D056FC9}"/>
    <cellStyle name="Title 5 9 2 3" xfId="37070" xr:uid="{CB9BAD2D-2D0F-4AF5-8E30-088D1607E35B}"/>
    <cellStyle name="Title 5 9 3" xfId="37071" xr:uid="{1C9DC0D4-85BE-40A7-B307-13148D336EAD}"/>
    <cellStyle name="Title 5 9 3 2" xfId="37072" xr:uid="{41F30204-F90E-429F-A14F-6EC8F00820F1}"/>
    <cellStyle name="Title 5 9 3 3" xfId="37073" xr:uid="{D66BB388-2102-41B9-9443-DEDC602FBADD}"/>
    <cellStyle name="Title 5 9 4" xfId="37074" xr:uid="{B5C871CC-5124-4E2D-A043-20566ACD06BC}"/>
    <cellStyle name="Title 5 9 5" xfId="37075" xr:uid="{1F5708BF-C629-404D-AA1F-B4EDFFAD7DBF}"/>
    <cellStyle name="Title 5 9 5 2" xfId="37076" xr:uid="{A34E2BA0-5F57-4EEC-BF31-96441F332A91}"/>
    <cellStyle name="Title 5 9 5 3" xfId="37077" xr:uid="{E68A52C7-8A3C-4C60-9A18-9DEED36006A3}"/>
    <cellStyle name="Title 5 9 6" xfId="37078" xr:uid="{45730971-A956-4722-A5B9-AE6D32FA1D00}"/>
    <cellStyle name="Title 6" xfId="37079" xr:uid="{38F82277-149A-4D9C-A157-92A11A78A9AB}"/>
    <cellStyle name="Title 6 10" xfId="37080" xr:uid="{C0C0E199-C075-4E5E-905C-65A12ECF561C}"/>
    <cellStyle name="Title 6 10 2" xfId="37081" xr:uid="{F4A37A4B-BBD4-4E71-BBAC-318EF32E521A}"/>
    <cellStyle name="Title 6 10 2 2" xfId="37082" xr:uid="{BEB04A66-5674-4E5A-B35D-4F3532B23E1F}"/>
    <cellStyle name="Title 6 10 2 3" xfId="37083" xr:uid="{B2A11802-08B1-446C-82E9-DD5FCB4B3624}"/>
    <cellStyle name="Title 6 10 3" xfId="37084" xr:uid="{AC777E37-531D-4740-B354-AFF8ADF9ABDC}"/>
    <cellStyle name="Title 6 10 3 2" xfId="37085" xr:uid="{027A8D02-2AF4-42E2-B20F-1DCF735303D7}"/>
    <cellStyle name="Title 6 10 3 3" xfId="37086" xr:uid="{FD43B685-8DEE-4E7F-8415-6AE64CC41A29}"/>
    <cellStyle name="Title 6 10 4" xfId="37087" xr:uid="{5BE94250-BE26-4212-8F14-CA8D060C2359}"/>
    <cellStyle name="Title 6 10 5" xfId="37088" xr:uid="{AC057A9F-419E-48EA-91B3-398A6AAD3994}"/>
    <cellStyle name="Title 6 10 5 2" xfId="37089" xr:uid="{9C8AA0ED-0F1B-46E2-8963-96EA2701A32B}"/>
    <cellStyle name="Title 6 10 5 3" xfId="37090" xr:uid="{F4E1693C-4C66-4CB1-9677-396B8C883413}"/>
    <cellStyle name="Title 6 10 6" xfId="37091" xr:uid="{5EDD19B4-16DF-4F14-A0AD-9D8BFF66677D}"/>
    <cellStyle name="Title 6 11" xfId="37092" xr:uid="{DCB08BF5-9C4F-4B2D-8F3B-0E9748B6111A}"/>
    <cellStyle name="Title 6 11 2" xfId="37093" xr:uid="{C25E99AA-50E5-4DA0-8572-658E0259DFBF}"/>
    <cellStyle name="Title 6 11 2 2" xfId="37094" xr:uid="{8F269530-D458-4083-88C3-98CAC3EF57BD}"/>
    <cellStyle name="Title 6 11 2 3" xfId="37095" xr:uid="{25C74355-0C64-4C7A-B2F6-A2442D4A67FD}"/>
    <cellStyle name="Title 6 11 3" xfId="37096" xr:uid="{80CE0F12-01B7-457A-9F85-312F6A591FF9}"/>
    <cellStyle name="Title 6 11 3 2" xfId="37097" xr:uid="{E7F18486-3DE2-4F9C-8F7D-944D80CA0D70}"/>
    <cellStyle name="Title 6 11 3 3" xfId="37098" xr:uid="{0BA7FBBC-D506-4250-B156-4B3317EFA575}"/>
    <cellStyle name="Title 6 11 4" xfId="37099" xr:uid="{CC66E9F8-9185-4A81-BB00-5AE62AD0BCEA}"/>
    <cellStyle name="Title 6 11 5" xfId="37100" xr:uid="{085FA905-B2B3-4D0D-9357-7BA8A86D4AB6}"/>
    <cellStyle name="Title 6 11 5 2" xfId="37101" xr:uid="{CC780BA3-04BD-4FE5-97EA-1B3FD5C0A191}"/>
    <cellStyle name="Title 6 11 5 3" xfId="37102" xr:uid="{E3162A01-6A44-46AB-A651-D501E9D4BC01}"/>
    <cellStyle name="Title 6 11 6" xfId="37103" xr:uid="{EEA200B4-DDC5-4F0D-B29A-9C0A8301BC98}"/>
    <cellStyle name="Title 6 12" xfId="37104" xr:uid="{E8713760-F6FB-4C07-817B-9BDF969D3B24}"/>
    <cellStyle name="Title 6 12 2" xfId="37105" xr:uid="{83D9EDA4-3A31-44D1-8078-B40DF371BF72}"/>
    <cellStyle name="Title 6 12 3" xfId="37106" xr:uid="{94CA9B33-8C08-4B5A-A04D-B75BA8960B89}"/>
    <cellStyle name="Title 6 13" xfId="37107" xr:uid="{8794EB67-08C3-4132-8CC9-F9028842472E}"/>
    <cellStyle name="Title 6 13 2" xfId="37108" xr:uid="{BF735C10-F224-4705-B5D4-757DD52C375F}"/>
    <cellStyle name="Title 6 13 3" xfId="37109" xr:uid="{F9E5AEB7-3B28-49EA-8071-87EF2D86C8B2}"/>
    <cellStyle name="Title 6 14" xfId="37110" xr:uid="{5C08AFC5-D3D0-4548-9DF1-E17D592EF0A2}"/>
    <cellStyle name="Title 6 15" xfId="37111" xr:uid="{44A24B9C-A1EA-4C2C-BB4B-63C1FFC60901}"/>
    <cellStyle name="Title 6 15 2" xfId="37112" xr:uid="{0046E0FC-C666-45B3-BB85-AD9B16F151CC}"/>
    <cellStyle name="Title 6 15 3" xfId="37113" xr:uid="{33AD0F91-4220-482E-8D99-090E24A3A51E}"/>
    <cellStyle name="Title 6 16" xfId="37114" xr:uid="{1522C41F-D034-42D5-B1E7-4AC8551AF5EF}"/>
    <cellStyle name="Title 6 2" xfId="37115" xr:uid="{A22E5E08-0E2C-4EC6-B63F-B64ADD814787}"/>
    <cellStyle name="Title 6 2 2" xfId="37116" xr:uid="{7E1D94E0-E2B4-4051-B4C2-B247A84E1E3B}"/>
    <cellStyle name="Title 6 2 2 2" xfId="37117" xr:uid="{0950AD8A-BBD2-4E83-83DC-F940281ACB65}"/>
    <cellStyle name="Title 6 2 2 3" xfId="37118" xr:uid="{464EEB4F-E1C5-4B57-96CD-F742C7A6C573}"/>
    <cellStyle name="Title 6 2 3" xfId="37119" xr:uid="{42ACCD1F-5714-4012-B1CC-1504B7F4D1AD}"/>
    <cellStyle name="Title 6 2 3 2" xfId="37120" xr:uid="{81ED9C91-E842-4144-ABD6-D4EC309E8912}"/>
    <cellStyle name="Title 6 2 3 3" xfId="37121" xr:uid="{C7F87856-9943-495B-8100-9451E816F944}"/>
    <cellStyle name="Title 6 2 4" xfId="37122" xr:uid="{FB510161-4151-4736-A0D7-2600BEAEEEA4}"/>
    <cellStyle name="Title 6 2 5" xfId="37123" xr:uid="{7D4B5BB1-A709-42BF-ABDB-0F9BAC801557}"/>
    <cellStyle name="Title 6 2 5 2" xfId="37124" xr:uid="{90F75023-4C4E-4F39-94E0-F9D1E1DA03F0}"/>
    <cellStyle name="Title 6 2 5 3" xfId="37125" xr:uid="{8C7E3409-5AEB-4AA6-AA42-4CBE353B213F}"/>
    <cellStyle name="Title 6 2 6" xfId="37126" xr:uid="{67C7027A-74F5-4373-BEFB-933F32FFC699}"/>
    <cellStyle name="Title 6 3" xfId="37127" xr:uid="{2B4C6A4D-8BF9-486F-A9A2-0CB9E8A17226}"/>
    <cellStyle name="Title 6 3 2" xfId="37128" xr:uid="{35C18B23-66AE-4E6D-93BF-0AD76915FB53}"/>
    <cellStyle name="Title 6 3 2 2" xfId="37129" xr:uid="{C5E43D06-07FF-4AE1-A268-903A14046932}"/>
    <cellStyle name="Title 6 3 2 3" xfId="37130" xr:uid="{C43D62BD-2FEF-479A-B3CD-64BB0301C137}"/>
    <cellStyle name="Title 6 3 3" xfId="37131" xr:uid="{FCF20440-D7E9-488F-A12D-F7DDD1658299}"/>
    <cellStyle name="Title 6 3 3 2" xfId="37132" xr:uid="{0BCDCD92-9572-406F-8DDD-4B0653C46C21}"/>
    <cellStyle name="Title 6 3 3 3" xfId="37133" xr:uid="{09B3A776-45A4-48A3-B3EA-627F80BFC702}"/>
    <cellStyle name="Title 6 3 4" xfId="37134" xr:uid="{E32667A4-6C25-49F1-BC84-4E4BBDE2C8BB}"/>
    <cellStyle name="Title 6 3 5" xfId="37135" xr:uid="{B83DE238-909D-49BE-8EEE-332A0E40F415}"/>
    <cellStyle name="Title 6 3 5 2" xfId="37136" xr:uid="{6ABCFE8B-3D30-4C22-9E43-AF076A054F90}"/>
    <cellStyle name="Title 6 3 5 3" xfId="37137" xr:uid="{FD3B5B0F-5386-4B4D-B3BF-EC1001AF7322}"/>
    <cellStyle name="Title 6 3 6" xfId="37138" xr:uid="{22192562-B7FF-4D41-95AC-B8077A5EA316}"/>
    <cellStyle name="Title 6 4" xfId="37139" xr:uid="{0F6E9997-4EF3-41EB-8E61-833CFC28A60B}"/>
    <cellStyle name="Title 6 4 2" xfId="37140" xr:uid="{99A7D2FB-95C3-477D-80D5-3F5682B137E2}"/>
    <cellStyle name="Title 6 4 2 2" xfId="37141" xr:uid="{F11C0768-86B8-40B6-ADBC-AFEF0F375B59}"/>
    <cellStyle name="Title 6 4 2 3" xfId="37142" xr:uid="{D66BBA6D-2207-4736-A55C-CC24F6D152FC}"/>
    <cellStyle name="Title 6 4 3" xfId="37143" xr:uid="{E40F2DE2-C055-4DDE-8478-A0EE8F4002AF}"/>
    <cellStyle name="Title 6 4 3 2" xfId="37144" xr:uid="{BD57A2BF-9ACC-4DB0-AB82-A59BDA543E41}"/>
    <cellStyle name="Title 6 4 3 3" xfId="37145" xr:uid="{7B04543F-020F-4B72-B7D4-EBFCBC7A6A02}"/>
    <cellStyle name="Title 6 4 4" xfId="37146" xr:uid="{FF4695A4-642A-4B7D-A01F-C57825618D1A}"/>
    <cellStyle name="Title 6 4 5" xfId="37147" xr:uid="{D84A5EF5-AEBF-4E9D-8F0A-3BC750DC7BFA}"/>
    <cellStyle name="Title 6 4 5 2" xfId="37148" xr:uid="{F9B93AD8-9C55-4299-990F-34F26B088BB4}"/>
    <cellStyle name="Title 6 4 5 3" xfId="37149" xr:uid="{F88B5785-D589-4050-A8BF-94A464255EB4}"/>
    <cellStyle name="Title 6 4 6" xfId="37150" xr:uid="{4438F5EB-CF01-4B50-B05A-2498873919C6}"/>
    <cellStyle name="Title 6 5" xfId="37151" xr:uid="{BC3F1A56-97B7-46DF-A3B9-9BE04D48DD1A}"/>
    <cellStyle name="Title 6 5 2" xfId="37152" xr:uid="{BED9D4F6-1201-481F-B593-682CA1CA9812}"/>
    <cellStyle name="Title 6 5 2 2" xfId="37153" xr:uid="{0B04A334-D61B-4B3A-8CCF-EF95D40F4EC0}"/>
    <cellStyle name="Title 6 5 2 3" xfId="37154" xr:uid="{C75B354D-E8DE-4D86-8F39-86494EE604E2}"/>
    <cellStyle name="Title 6 5 3" xfId="37155" xr:uid="{3B6E5EBA-A227-4544-9EA8-F0D896DF2B74}"/>
    <cellStyle name="Title 6 5 3 2" xfId="37156" xr:uid="{8FD6C0F0-AA7E-469E-8C03-759146EA85C3}"/>
    <cellStyle name="Title 6 5 3 3" xfId="37157" xr:uid="{A5CC87C4-3BDD-49D7-B01D-AD610BB20693}"/>
    <cellStyle name="Title 6 5 4" xfId="37158" xr:uid="{9D5CA4EC-242C-4B53-9498-C5F04BA072B3}"/>
    <cellStyle name="Title 6 5 5" xfId="37159" xr:uid="{08CAE400-2D31-4925-952C-30B2D14A8FEE}"/>
    <cellStyle name="Title 6 5 5 2" xfId="37160" xr:uid="{EF73AC4C-BFAB-4073-B2E9-1318A78D940C}"/>
    <cellStyle name="Title 6 5 5 3" xfId="37161" xr:uid="{47348E4E-2FF2-4116-9552-AB8811E8107C}"/>
    <cellStyle name="Title 6 5 6" xfId="37162" xr:uid="{F4A28826-26DB-4F35-82CD-72A8AB116488}"/>
    <cellStyle name="Title 6 6" xfId="37163" xr:uid="{4E58ED70-FBA6-4333-ADFD-1760F713AB7E}"/>
    <cellStyle name="Title 6 6 2" xfId="37164" xr:uid="{9E1874BB-50E5-4C04-A899-63413C840BD8}"/>
    <cellStyle name="Title 6 6 2 2" xfId="37165" xr:uid="{A7F836E9-4A31-425B-9087-27754468D41B}"/>
    <cellStyle name="Title 6 6 2 3" xfId="37166" xr:uid="{C6663BEE-EDCB-470A-BD54-878CE2E74D1A}"/>
    <cellStyle name="Title 6 6 3" xfId="37167" xr:uid="{EDA4E470-C83E-41DC-905F-F38DF1B395C2}"/>
    <cellStyle name="Title 6 6 3 2" xfId="37168" xr:uid="{15946D45-35D9-4B88-8B40-F5651E89E3C8}"/>
    <cellStyle name="Title 6 6 3 3" xfId="37169" xr:uid="{91A5F6CA-4220-4FF4-B1CB-ECB3105232D2}"/>
    <cellStyle name="Title 6 6 4" xfId="37170" xr:uid="{CC13F3EA-89AD-487B-AED7-576CAD157BBC}"/>
    <cellStyle name="Title 6 6 5" xfId="37171" xr:uid="{E0259A2A-EE7E-4FFB-B084-C55F896C46F2}"/>
    <cellStyle name="Title 6 6 5 2" xfId="37172" xr:uid="{1420CCBF-3579-4FE7-8BCA-0BF59C4311B7}"/>
    <cellStyle name="Title 6 6 5 3" xfId="37173" xr:uid="{DA26ACAD-3026-43B2-979E-BB04EAB768FC}"/>
    <cellStyle name="Title 6 6 6" xfId="37174" xr:uid="{CF0A5700-9017-4832-9A63-E8BB6D1C243A}"/>
    <cellStyle name="Title 6 7" xfId="37175" xr:uid="{948FD48E-E33C-40DF-A846-DB1A4CFE2A6A}"/>
    <cellStyle name="Title 6 7 2" xfId="37176" xr:uid="{9EF27276-0279-457D-9D1D-8CAE36732DA9}"/>
    <cellStyle name="Title 6 7 2 2" xfId="37177" xr:uid="{35375823-22CF-4A9B-AA5A-E44956FEE006}"/>
    <cellStyle name="Title 6 7 2 3" xfId="37178" xr:uid="{FD5BCC4D-527A-4445-97E8-87F21BE236CE}"/>
    <cellStyle name="Title 6 7 3" xfId="37179" xr:uid="{D21809DC-1492-4EA5-AE87-D04A5A255FCA}"/>
    <cellStyle name="Title 6 7 3 2" xfId="37180" xr:uid="{78FCF89B-154C-46A8-82D1-C0390225EEF0}"/>
    <cellStyle name="Title 6 7 3 3" xfId="37181" xr:uid="{3F0F7EA4-5FE0-4176-94EB-0FFB44E21F0F}"/>
    <cellStyle name="Title 6 7 4" xfId="37182" xr:uid="{C976C6AD-1207-43B5-AA4F-5D83CE7CC006}"/>
    <cellStyle name="Title 6 7 5" xfId="37183" xr:uid="{5F2B79A5-E535-488F-9388-B8E0FB4E9AA1}"/>
    <cellStyle name="Title 6 7 5 2" xfId="37184" xr:uid="{2B31D45B-6048-48B9-82FE-1DD6C760B48D}"/>
    <cellStyle name="Title 6 7 5 3" xfId="37185" xr:uid="{B63740A8-5E13-4A7D-9F9B-FC514CB17F0C}"/>
    <cellStyle name="Title 6 7 6" xfId="37186" xr:uid="{EF39B0F0-288B-4C40-BC01-574940D13540}"/>
    <cellStyle name="Title 6 8" xfId="37187" xr:uid="{FC73FF21-AEC1-465F-9AC2-8E938B687DEF}"/>
    <cellStyle name="Title 6 8 2" xfId="37188" xr:uid="{F223AAE2-CB71-4D1A-AB4C-C1DC27EE0E46}"/>
    <cellStyle name="Title 6 8 2 2" xfId="37189" xr:uid="{E6610E8F-6B11-4AE7-BBAB-E26D863C9CB8}"/>
    <cellStyle name="Title 6 8 2 3" xfId="37190" xr:uid="{50EB937F-1FA3-4A0B-B6B5-CDF14024467A}"/>
    <cellStyle name="Title 6 8 3" xfId="37191" xr:uid="{FB67E9FB-E7A3-4215-A1EB-5583C62FC70B}"/>
    <cellStyle name="Title 6 8 3 2" xfId="37192" xr:uid="{B6B9B632-C330-4216-84CF-449C9D741859}"/>
    <cellStyle name="Title 6 8 3 3" xfId="37193" xr:uid="{6C36C7AC-BA4A-4B8B-8CFB-D02A3E18596C}"/>
    <cellStyle name="Title 6 8 4" xfId="37194" xr:uid="{35687079-2D91-4F83-B12C-11BACE12A7AF}"/>
    <cellStyle name="Title 6 8 5" xfId="37195" xr:uid="{2347F53F-FF62-4703-A6CE-29A11712DDCE}"/>
    <cellStyle name="Title 6 8 5 2" xfId="37196" xr:uid="{CA15AD41-2998-4A47-8DCA-F8A1378B7F5A}"/>
    <cellStyle name="Title 6 8 5 3" xfId="37197" xr:uid="{F71CD49F-6264-48C8-BCE3-ED157DDEED23}"/>
    <cellStyle name="Title 6 8 6" xfId="37198" xr:uid="{BD0F4F3C-C370-4A3C-A719-D9700340CE0A}"/>
    <cellStyle name="Title 6 9" xfId="37199" xr:uid="{06E25730-FCBA-46D4-82C5-4F4C04163A7C}"/>
    <cellStyle name="Title 6 9 2" xfId="37200" xr:uid="{C6A18F50-412F-4B47-BDFE-CA7641E19164}"/>
    <cellStyle name="Title 6 9 2 2" xfId="37201" xr:uid="{C08D707E-11AF-4954-8860-2D8D672D4D5E}"/>
    <cellStyle name="Title 6 9 2 3" xfId="37202" xr:uid="{6F5E119E-3039-4369-B90F-F2D76F69A383}"/>
    <cellStyle name="Title 6 9 3" xfId="37203" xr:uid="{00F42863-5968-4D3D-9FF4-2979806A3896}"/>
    <cellStyle name="Title 6 9 3 2" xfId="37204" xr:uid="{223079D8-B54C-425A-99F6-017977E29538}"/>
    <cellStyle name="Title 6 9 3 3" xfId="37205" xr:uid="{356696CC-DF29-4D0B-A62A-1DB1899AA6FE}"/>
    <cellStyle name="Title 6 9 4" xfId="37206" xr:uid="{CC318EC6-21CD-49B8-A27A-3C029021A642}"/>
    <cellStyle name="Title 6 9 5" xfId="37207" xr:uid="{B049CFFB-A743-4E54-AB4D-90620368DF17}"/>
    <cellStyle name="Title 6 9 5 2" xfId="37208" xr:uid="{51FE988D-EFA0-4738-BF78-0B6577EDF752}"/>
    <cellStyle name="Title 6 9 5 3" xfId="37209" xr:uid="{AE8F4287-A0A0-45F7-92F1-A6914D143EEB}"/>
    <cellStyle name="Title 6 9 6" xfId="37210" xr:uid="{286BFA46-4D9B-4F77-8A2C-09AB2A3BE5D9}"/>
    <cellStyle name="Title 7" xfId="37211" xr:uid="{02670E95-2CAF-41CA-9029-A6A465D39F63}"/>
    <cellStyle name="Title 7 2" xfId="37212" xr:uid="{3584B43D-C2A4-4F4F-8CAE-2EDEF08482AE}"/>
    <cellStyle name="Title 7 2 2" xfId="37213" xr:uid="{C9B01CCF-4880-4C91-A75A-8C72D8BB9C11}"/>
    <cellStyle name="Title 7 2 3" xfId="37214" xr:uid="{975D3AD8-131D-4C27-A4E6-BC0E6A961D0C}"/>
    <cellStyle name="Title 7 3" xfId="37215" xr:uid="{F6412E91-5703-413E-A9E6-C5C54BF66F9E}"/>
    <cellStyle name="Title 7 3 2" xfId="37216" xr:uid="{9C69F5C1-5075-4555-8672-3F76B3195FC7}"/>
    <cellStyle name="Title 7 3 3" xfId="37217" xr:uid="{A0BE9ED9-474B-4DAC-974E-45E7788AD3B3}"/>
    <cellStyle name="Title 7 4" xfId="37218" xr:uid="{419131A2-5B03-411C-AC73-06F8237ADC3B}"/>
    <cellStyle name="Title 7 5" xfId="37219" xr:uid="{D5D0FEF1-4D1A-4879-85C4-7F3B77073A84}"/>
    <cellStyle name="Title 7 5 2" xfId="37220" xr:uid="{2227A355-9EB5-46C6-89FB-C5102D2FCE37}"/>
    <cellStyle name="Title 7 5 3" xfId="37221" xr:uid="{AA38F836-560E-4153-BD48-71EDA3869FF7}"/>
    <cellStyle name="Title 7 6" xfId="37222" xr:uid="{BB3FFE54-0087-4028-839D-890C71266745}"/>
    <cellStyle name="Title 8" xfId="37223" xr:uid="{6E70D302-D7D5-4D19-9014-8AC2D6B5A394}"/>
    <cellStyle name="Title 8 2" xfId="37224" xr:uid="{E33850C3-1166-4C6A-9541-AF9800B2EBBD}"/>
    <cellStyle name="Title 8 2 2" xfId="37225" xr:uid="{3F93FCFF-8D26-46F4-ABF9-A523C8F9C731}"/>
    <cellStyle name="Title 8 2 3" xfId="37226" xr:uid="{9F5BD93B-AF09-4EE2-9786-DA21996E51DF}"/>
    <cellStyle name="Title 8 3" xfId="37227" xr:uid="{7B9B6E30-AA7F-4ADF-AC23-5FEDD969DAAA}"/>
    <cellStyle name="Title 8 3 2" xfId="37228" xr:uid="{85BFE076-11B3-4247-966F-0665045E891E}"/>
    <cellStyle name="Title 8 3 3" xfId="37229" xr:uid="{16EF919F-BF76-43A8-B433-1C8E32A1C35A}"/>
    <cellStyle name="Title 8 4" xfId="37230" xr:uid="{F9828965-A39E-4E79-B31F-1696DA8907DF}"/>
    <cellStyle name="Title 8 5" xfId="37231" xr:uid="{7F72A976-E26F-43B8-8451-7455E378C944}"/>
    <cellStyle name="Title 8 5 2" xfId="37232" xr:uid="{7FEC49B4-C518-40F8-BD79-3583C6F1E535}"/>
    <cellStyle name="Title 8 5 3" xfId="37233" xr:uid="{61E54F85-F37F-4743-B8E7-4E08536BDC06}"/>
    <cellStyle name="Title 8 6" xfId="37234" xr:uid="{88150BF4-D233-412C-8E09-35977C5AD89C}"/>
    <cellStyle name="Title 9" xfId="37235" xr:uid="{9A0DC740-90B9-438B-B44C-B48041914371}"/>
    <cellStyle name="Title 9 2" xfId="37236" xr:uid="{45528914-C41C-4B1B-9758-0F38CBD34DD5}"/>
    <cellStyle name="Title 9 2 2" xfId="37237" xr:uid="{4A97DD95-4E60-4312-9CD1-C05F193D4783}"/>
    <cellStyle name="Title 9 2 3" xfId="37238" xr:uid="{18B05694-3940-4C29-A4F0-EA0838EE4EE6}"/>
    <cellStyle name="Title 9 3" xfId="37239" xr:uid="{EEE74AC7-98E3-4B98-83E4-44E0A3180D8A}"/>
    <cellStyle name="Title 9 3 2" xfId="37240" xr:uid="{7C4F9AFE-21AB-449F-944A-AA85A8C459ED}"/>
    <cellStyle name="Title 9 3 3" xfId="37241" xr:uid="{0CB50B8F-6582-4463-9B64-98E34D345833}"/>
    <cellStyle name="Title 9 4" xfId="37242" xr:uid="{0AB2D330-1470-4592-99B3-604360B08569}"/>
    <cellStyle name="Title 9 5" xfId="37243" xr:uid="{0E862492-8341-417E-862C-E9926C0AB61C}"/>
    <cellStyle name="Title 9 5 2" xfId="37244" xr:uid="{EFCBFDA0-03E8-4CEC-9944-DB2874D016D0}"/>
    <cellStyle name="Title 9 5 3" xfId="37245" xr:uid="{CDE373EE-BBCF-4DA4-BA9E-467D2921B047}"/>
    <cellStyle name="Title 9 6" xfId="37246" xr:uid="{BDA3D04E-3A6A-439B-9F12-30B41AF938FF}"/>
    <cellStyle name="Titolo" xfId="37247" xr:uid="{8CC70467-4F50-4D8D-9198-23A3AF59300A}"/>
    <cellStyle name="Titolo 1" xfId="37248" xr:uid="{103631A3-66F6-495B-81E9-438E16485DDD}"/>
    <cellStyle name="Titolo 2" xfId="37249" xr:uid="{3E2959B3-0640-45AB-8447-D0CE1AEFA947}"/>
    <cellStyle name="Titolo 3" xfId="37250" xr:uid="{2F080075-E322-411C-A2C4-4D510BBDFEB1}"/>
    <cellStyle name="Titolo 3 2" xfId="37251" xr:uid="{21A6747F-B93F-413F-8226-6A5E8207B54B}"/>
    <cellStyle name="Titolo 3 2 2" xfId="37252" xr:uid="{2C79FEB8-9BB7-406E-8E19-54C2B7D9EAC4}"/>
    <cellStyle name="Titolo 3 2 3" xfId="37253" xr:uid="{6C292460-A631-4790-B7B9-B3C82DE284A6}"/>
    <cellStyle name="Titolo 3 3" xfId="37254" xr:uid="{12A53FE5-5B36-4576-8DE9-D43F80D8AF6A}"/>
    <cellStyle name="Titolo 3 3 2" xfId="37255" xr:uid="{635B0423-B968-4992-853B-BB87B502D1F8}"/>
    <cellStyle name="Titolo 3 3 3" xfId="37256" xr:uid="{9B58BCA3-DB60-4C6E-B247-625BE637BF3D}"/>
    <cellStyle name="Titolo 3 4" xfId="37257" xr:uid="{CA894B6E-C55D-4B00-969D-1D680DA6D815}"/>
    <cellStyle name="Titolo 3 4 2" xfId="37258" xr:uid="{FC4C555A-847F-461B-BCEF-6098899FF1D1}"/>
    <cellStyle name="Titolo 3 4 3" xfId="37259" xr:uid="{EE3D25EB-4F22-4DB3-8EDC-950D106A964A}"/>
    <cellStyle name="Titolo 3 5" xfId="37260" xr:uid="{93203C28-03AB-46E1-9DCB-1B36FCB6BC1A}"/>
    <cellStyle name="Titolo 3 5 2" xfId="37261" xr:uid="{C1B0CA48-69CE-4E88-91DE-E2195B2701FC}"/>
    <cellStyle name="Titolo 3 5 3" xfId="37262" xr:uid="{FECAE471-6E3A-40F9-A5C4-3CFC17E39DBE}"/>
    <cellStyle name="Titolo 3 6" xfId="37263" xr:uid="{E038DCE6-E94B-4D41-8E01-56AFF3C1D1BA}"/>
    <cellStyle name="Titolo 3 7" xfId="37264" xr:uid="{19588AE7-4868-4BE7-BC94-121308C19A25}"/>
    <cellStyle name="Titolo 3 8" xfId="37265" xr:uid="{60CE8808-8A91-45F6-8CB4-A93E1F6BF003}"/>
    <cellStyle name="Titolo 4" xfId="37266" xr:uid="{2E9B7C34-303D-48E3-9135-98F4E3417CE3}"/>
    <cellStyle name="Titre" xfId="37267" xr:uid="{1C5E773E-9E4A-4367-887A-F3BB8D202FB2}"/>
    <cellStyle name="Titre 1" xfId="37268" xr:uid="{FC8508A9-E557-4029-911F-9C7A7E3901AF}"/>
    <cellStyle name="Titre 2" xfId="37269" xr:uid="{6580DE36-96B7-4DE2-99A7-768AEF1EA5B8}"/>
    <cellStyle name="Titre 3" xfId="37270" xr:uid="{210BA96D-68C6-4721-8451-1C980EEFA115}"/>
    <cellStyle name="Titre 3 2" xfId="37271" xr:uid="{17A484AA-068A-48C1-B9D4-53BD95BA4D88}"/>
    <cellStyle name="Titre 3 2 2" xfId="37272" xr:uid="{146DFA13-D47D-40D4-87DE-1705C6BD1F14}"/>
    <cellStyle name="Titre 3 2 3" xfId="37273" xr:uid="{D47D62B3-A5B8-4C99-9225-C55B00E4678F}"/>
    <cellStyle name="Titre 3 3" xfId="37274" xr:uid="{F97249AA-4B0B-43BC-8B56-7B093F0DF21E}"/>
    <cellStyle name="Titre 3 3 2" xfId="37275" xr:uid="{01363937-9F7F-4F90-98CB-DC02D442F74F}"/>
    <cellStyle name="Titre 3 3 3" xfId="37276" xr:uid="{65207187-B284-4648-961A-732D9E1732D2}"/>
    <cellStyle name="Titre 3 4" xfId="37277" xr:uid="{7DE6C5DF-1F8F-4810-B33C-193275EF4182}"/>
    <cellStyle name="Titre 3 4 2" xfId="37278" xr:uid="{D8C349A2-F94B-4BEA-BCFE-C648EFD04742}"/>
    <cellStyle name="Titre 3 4 3" xfId="37279" xr:uid="{8B43975B-0FD0-4BBE-A61B-632C3FF5869A}"/>
    <cellStyle name="Titre 3 5" xfId="37280" xr:uid="{B44E376A-7497-4440-80C4-45A12549D687}"/>
    <cellStyle name="Titre 3 6" xfId="37281" xr:uid="{40009E7D-5690-4E85-B878-C26BCB3E0048}"/>
    <cellStyle name="Titre 4" xfId="37282" xr:uid="{72802540-379C-4B9D-A755-99CA6739978B}"/>
    <cellStyle name="Total 10" xfId="37283" xr:uid="{35F6CAF8-3458-4104-98C0-486AB1E9C06D}"/>
    <cellStyle name="Total 10 10" xfId="37284" xr:uid="{5E38FB7C-ECD7-4A02-A23D-7AD9CC82FEFB}"/>
    <cellStyle name="Total 10 10 2" xfId="37285" xr:uid="{20B7AC43-B857-456F-A9D0-2FBD28FB2473}"/>
    <cellStyle name="Total 10 10 3" xfId="37286" xr:uid="{262EC9D0-F84F-4972-9864-297B64D6D942}"/>
    <cellStyle name="Total 10 11" xfId="37287" xr:uid="{ECE75FF2-6DB1-4B88-BC7D-8D1F6043B97A}"/>
    <cellStyle name="Total 10 11 2" xfId="37288" xr:uid="{3065E386-F476-44FF-9809-36C72BDF6129}"/>
    <cellStyle name="Total 10 12" xfId="37289" xr:uid="{55052773-8EAC-4861-B451-3DD5FC6117BD}"/>
    <cellStyle name="Total 10 2" xfId="37290" xr:uid="{691F615E-506B-4575-9724-2AC275A74517}"/>
    <cellStyle name="Total 10 2 10" xfId="37291" xr:uid="{D6DE3A5C-3F32-4C45-B85C-0BEB56D06DC0}"/>
    <cellStyle name="Total 10 2 10 2" xfId="37292" xr:uid="{EAA39983-9E3D-4F23-985E-C48A1D167BB0}"/>
    <cellStyle name="Total 10 2 11" xfId="37293" xr:uid="{EE3A191D-9F56-4B7B-A2EB-4E11FC1AE968}"/>
    <cellStyle name="Total 10 2 2" xfId="37294" xr:uid="{472E8B42-5AC9-4CEC-B027-2A04E57D273F}"/>
    <cellStyle name="Total 10 2 2 2" xfId="37295" xr:uid="{3C902BA3-105B-40E5-B9E4-E81CD18248EC}"/>
    <cellStyle name="Total 10 2 2 2 2" xfId="37296" xr:uid="{E0E20744-5B01-487D-A5C4-65E557912F34}"/>
    <cellStyle name="Total 10 2 2 2 3" xfId="37297" xr:uid="{6451C56E-60FA-4EF0-806B-5070CEB6B560}"/>
    <cellStyle name="Total 10 2 2 3" xfId="37298" xr:uid="{1186ECD9-C032-4DB0-A2D3-DF8FDB11492C}"/>
    <cellStyle name="Total 10 2 2 3 2" xfId="37299" xr:uid="{7B4FFA16-468A-4D52-A9A9-33AFA777D9E2}"/>
    <cellStyle name="Total 10 2 2 4" xfId="37300" xr:uid="{9F082A3F-ADDC-4F24-B223-21929007CCBA}"/>
    <cellStyle name="Total 10 2 2 5" xfId="37301" xr:uid="{36939EF3-674F-4E32-AEBE-F3CC81B7BD61}"/>
    <cellStyle name="Total 10 2 2 6" xfId="37302" xr:uid="{3D3AC14F-1E7A-40B7-967E-93AB9FFBE13A}"/>
    <cellStyle name="Total 10 2 3" xfId="37303" xr:uid="{0BE583E3-E049-450A-937D-C0C4ED1F66BF}"/>
    <cellStyle name="Total 10 2 3 2" xfId="37304" xr:uid="{9FC3332D-78B9-434D-BA08-33D0E53755DF}"/>
    <cellStyle name="Total 10 2 3 3" xfId="37305" xr:uid="{25D3EF7C-7A52-416B-B837-643BF51B6D01}"/>
    <cellStyle name="Total 10 2 4" xfId="37306" xr:uid="{631B2253-903E-4633-A105-F9BB24E56248}"/>
    <cellStyle name="Total 10 2 4 2" xfId="37307" xr:uid="{7C8E2234-D2DC-4E0E-A615-BD341FDD3618}"/>
    <cellStyle name="Total 10 2 4 3" xfId="37308" xr:uid="{1753090D-E0C5-4794-9F89-4300C555D0CD}"/>
    <cellStyle name="Total 10 2 5" xfId="37309" xr:uid="{509042FE-3346-4D63-9967-5E3CD334126F}"/>
    <cellStyle name="Total 10 2 5 2" xfId="37310" xr:uid="{36A7D5D5-FB93-4E63-B309-163EA485CA97}"/>
    <cellStyle name="Total 10 2 5 3" xfId="37311" xr:uid="{4B7100E3-3D3D-40EF-AECF-4E6B60CC9E19}"/>
    <cellStyle name="Total 10 2 6" xfId="37312" xr:uid="{A129A42F-5EA7-4B09-ACFB-E8AD89A94270}"/>
    <cellStyle name="Total 10 2 6 2" xfId="37313" xr:uid="{D7876284-5EF6-4E77-A8E1-E4CDC475A175}"/>
    <cellStyle name="Total 10 2 6 3" xfId="37314" xr:uid="{B94FACC5-AB2C-4CAB-8937-72562C969D29}"/>
    <cellStyle name="Total 10 2 7" xfId="37315" xr:uid="{90B93CF0-8884-4533-8D28-1A1D6A650C36}"/>
    <cellStyle name="Total 10 2 7 2" xfId="37316" xr:uid="{5551F668-B787-4DE7-AB02-8F019DAE0F0A}"/>
    <cellStyle name="Total 10 2 7 3" xfId="37317" xr:uid="{FA99C112-3E9B-48CC-9D74-4C2E2A4674A6}"/>
    <cellStyle name="Total 10 2 8" xfId="37318" xr:uid="{573C5049-2013-461E-85EE-AD731DF739CF}"/>
    <cellStyle name="Total 10 2 8 2" xfId="37319" xr:uid="{35BBF4DA-D6FD-47F4-B949-E9276BB1BFFB}"/>
    <cellStyle name="Total 10 2 8 3" xfId="37320" xr:uid="{6B79FFF1-03B4-4CF2-BFF1-610188A12EE6}"/>
    <cellStyle name="Total 10 2 9" xfId="37321" xr:uid="{CB18C3DA-EBFD-4311-8BFC-0EF52F56A8B2}"/>
    <cellStyle name="Total 10 2 9 2" xfId="37322" xr:uid="{3AC938E9-427D-4517-B394-B3B11126374B}"/>
    <cellStyle name="Total 10 2 9 3" xfId="37323" xr:uid="{5F83AF75-1E61-4536-BEB5-1A882A2A76DE}"/>
    <cellStyle name="Total 10 3" xfId="37324" xr:uid="{2ED995C3-5198-4190-8221-46A1D5D3F519}"/>
    <cellStyle name="Total 10 3 2" xfId="37325" xr:uid="{DE7F0810-148B-4F44-BC79-896CDD2C96E3}"/>
    <cellStyle name="Total 10 3 2 2" xfId="37326" xr:uid="{01E6932D-869A-4B7C-B606-F988C5E94688}"/>
    <cellStyle name="Total 10 3 2 3" xfId="37327" xr:uid="{84BEAEC1-C13B-47DE-8A73-CE530DD0E666}"/>
    <cellStyle name="Total 10 3 2 4" xfId="37328" xr:uid="{16A5FFFE-8C8D-4BB1-8875-EE073732651D}"/>
    <cellStyle name="Total 10 3 3" xfId="37329" xr:uid="{88C48FE2-6A96-4628-8ED5-FC52D23E8E11}"/>
    <cellStyle name="Total 10 3 3 2" xfId="37330" xr:uid="{65C297EE-EF66-4D40-8BA1-9C164DA7DB05}"/>
    <cellStyle name="Total 10 3 4" xfId="37331" xr:uid="{EEBC269D-8832-470A-B393-E765D58FE337}"/>
    <cellStyle name="Total 10 3 5" xfId="37332" xr:uid="{0C679E6E-D9E3-4084-AC04-7C13B922E63D}"/>
    <cellStyle name="Total 10 3 6" xfId="37333" xr:uid="{C7D4CDE0-A48D-4FD8-A21A-83953A018373}"/>
    <cellStyle name="Total 10 4" xfId="37334" xr:uid="{8059DC72-B13D-47F3-868C-DA9CD73D2758}"/>
    <cellStyle name="Total 10 4 2" xfId="37335" xr:uid="{9FE5E8BD-5369-4BD9-A111-C088A1D0D5E0}"/>
    <cellStyle name="Total 10 4 2 2" xfId="37336" xr:uid="{2A92DF99-03A0-4F59-A08F-7941C40343BB}"/>
    <cellStyle name="Total 10 4 2 3" xfId="37337" xr:uid="{B17C6B8D-DAD5-4756-B79A-6323E02B0DA9}"/>
    <cellStyle name="Total 10 4 3" xfId="37338" xr:uid="{F5A6DDF1-707A-4011-8E9A-A39D34773A9C}"/>
    <cellStyle name="Total 10 4 4" xfId="37339" xr:uid="{2C798F3A-C27B-4858-885A-1D2A3EFD9C42}"/>
    <cellStyle name="Total 10 4 5" xfId="37340" xr:uid="{617841E2-9F0A-417B-A84F-A6C898C5F53E}"/>
    <cellStyle name="Total 10 5" xfId="37341" xr:uid="{CF0C8595-E30D-4E40-B15B-E33BA62367C3}"/>
    <cellStyle name="Total 10 5 2" xfId="37342" xr:uid="{249B562D-B18D-4422-A8BD-12E58120A286}"/>
    <cellStyle name="Total 10 5 2 2" xfId="37343" xr:uid="{30B2804D-0134-4A7B-B390-03588519C74D}"/>
    <cellStyle name="Total 10 5 2 3" xfId="37344" xr:uid="{A356FC31-1E67-4F3C-B648-54E29AEF10BA}"/>
    <cellStyle name="Total 10 5 3" xfId="37345" xr:uid="{1B2B1FAE-60B9-4EDF-B64F-4050EFD2544F}"/>
    <cellStyle name="Total 10 5 4" xfId="37346" xr:uid="{F1D8191E-DFE7-4F77-B38C-B420D9D3ABE0}"/>
    <cellStyle name="Total 10 6" xfId="37347" xr:uid="{5EAFC018-8B9E-469C-B4C3-F0606E76933E}"/>
    <cellStyle name="Total 10 6 2" xfId="37348" xr:uid="{06513095-82B6-49BE-A8E9-5178F819F845}"/>
    <cellStyle name="Total 10 6 3" xfId="37349" xr:uid="{D958AA3C-79BE-41B9-AFE9-A122D11B70F5}"/>
    <cellStyle name="Total 10 7" xfId="37350" xr:uid="{1E952BB2-F91C-4D4B-9389-59FD6F512A3A}"/>
    <cellStyle name="Total 10 7 2" xfId="37351" xr:uid="{D5D785F0-4408-41D5-A5B8-8BBB00195B37}"/>
    <cellStyle name="Total 10 7 3" xfId="37352" xr:uid="{A1C4E569-416F-49D5-A309-28578F413B6E}"/>
    <cellStyle name="Total 10 8" xfId="37353" xr:uid="{40A2720C-2F7C-42D9-82A7-1DCDC4578BA3}"/>
    <cellStyle name="Total 10 8 2" xfId="37354" xr:uid="{C8B96E4C-3330-4966-8A66-E6F6B40454AD}"/>
    <cellStyle name="Total 10 8 3" xfId="37355" xr:uid="{0874AA66-FCC3-4FF2-BDD7-D0F8168A530F}"/>
    <cellStyle name="Total 10 9" xfId="37356" xr:uid="{3D73700A-D75C-4FBD-AEAA-5FDB0E2E3341}"/>
    <cellStyle name="Total 10 9 2" xfId="37357" xr:uid="{A100C24F-80D6-4207-A567-EA20621124C4}"/>
    <cellStyle name="Total 10 9 3" xfId="37358" xr:uid="{3D02B219-C2EA-4549-9F02-EFDDED5774EE}"/>
    <cellStyle name="Total 11" xfId="37359" xr:uid="{2D6109AE-0FAD-4BAF-A4A3-4A474F56A856}"/>
    <cellStyle name="Total 12" xfId="37360" xr:uid="{F12C775E-011D-42EE-9373-0AC0D8E81929}"/>
    <cellStyle name="Total 13" xfId="37361" xr:uid="{AD383295-FEEE-479A-BEA6-081675997BE6}"/>
    <cellStyle name="Total 14" xfId="37362" xr:uid="{E3DEA7C8-0C96-4370-8816-5C1E59A75327}"/>
    <cellStyle name="Total 15" xfId="37363" xr:uid="{46761A59-1F68-42A5-B09E-ED8241A459A8}"/>
    <cellStyle name="Total 16" xfId="37364" xr:uid="{ACDBC71B-3516-4053-93D1-9891343793FA}"/>
    <cellStyle name="Total 17" xfId="37365" xr:uid="{4D858D2A-6D06-4826-9AB4-F87E8412913A}"/>
    <cellStyle name="Total 18" xfId="37366" xr:uid="{8E8CB2CC-FE8D-49A1-B2C8-62326EDDAC1B}"/>
    <cellStyle name="Total 19" xfId="37367" xr:uid="{55F6C1CC-F25F-42C8-B494-ADC2018CDBAD}"/>
    <cellStyle name="Total 2" xfId="37368" xr:uid="{F27EB457-9EA7-4F94-9F00-ABDF8A1AF65C}"/>
    <cellStyle name="Total 2 10" xfId="37369" xr:uid="{999CDB8F-6FB7-43F3-96BD-8D0A0AEBC375}"/>
    <cellStyle name="Total 2 10 10" xfId="37370" xr:uid="{90AE53A8-B436-4904-BE62-2FCE518FE4A1}"/>
    <cellStyle name="Total 2 10 10 2" xfId="37371" xr:uid="{7ABD4F6B-3992-423A-AD44-950A24358694}"/>
    <cellStyle name="Total 2 10 10 3" xfId="37372" xr:uid="{7ACC3207-8024-4E45-B68A-47068C02479C}"/>
    <cellStyle name="Total 2 10 11" xfId="37373" xr:uid="{BCCD5FF3-1D4F-4AB2-9AF7-ADE3D3643BDE}"/>
    <cellStyle name="Total 2 10 11 2" xfId="37374" xr:uid="{738DFDEC-9AE9-4FDC-8FC8-D88DD205D086}"/>
    <cellStyle name="Total 2 10 12" xfId="37375" xr:uid="{44183F78-F871-46D6-A4D5-10F560933138}"/>
    <cellStyle name="Total 2 10 13" xfId="37376" xr:uid="{A286E202-72A3-4572-9D97-654DD9F6ACF8}"/>
    <cellStyle name="Total 2 10 2" xfId="37377" xr:uid="{9FD56C23-800C-41B1-916D-B5CB974E92BF}"/>
    <cellStyle name="Total 2 10 2 10" xfId="37378" xr:uid="{C4986F3E-89B9-4F0B-8DB1-A482EF1BDEAB}"/>
    <cellStyle name="Total 2 10 2 10 2" xfId="37379" xr:uid="{990D9334-6283-4E20-858D-47951694A367}"/>
    <cellStyle name="Total 2 10 2 11" xfId="37380" xr:uid="{BA246F36-D6FA-4BD0-B906-A9D821D43E6B}"/>
    <cellStyle name="Total 2 10 2 2" xfId="37381" xr:uid="{B6140633-9B89-4883-9AC2-B35E64C73FFF}"/>
    <cellStyle name="Total 2 10 2 2 2" xfId="37382" xr:uid="{8C2C7522-A776-4350-80C1-65496B76A49E}"/>
    <cellStyle name="Total 2 10 2 2 2 2" xfId="37383" xr:uid="{9FC35926-40A9-4105-8C01-C13C07112632}"/>
    <cellStyle name="Total 2 10 2 2 2 3" xfId="37384" xr:uid="{C416418D-672E-4E40-83DA-CE59F41F8DDC}"/>
    <cellStyle name="Total 2 10 2 2 3" xfId="37385" xr:uid="{D0820DEC-62DF-487D-A9C4-D13283D58D69}"/>
    <cellStyle name="Total 2 10 2 2 3 2" xfId="37386" xr:uid="{56248E6B-3250-4771-8E88-E3B89997D39C}"/>
    <cellStyle name="Total 2 10 2 2 4" xfId="37387" xr:uid="{398696C7-9365-4CD3-9CA9-D7F7ECC78D1A}"/>
    <cellStyle name="Total 2 10 2 2 5" xfId="37388" xr:uid="{D1EA5B6F-9FA7-4C68-B8FC-8453FA24FF96}"/>
    <cellStyle name="Total 2 10 2 2 6" xfId="37389" xr:uid="{C5277E96-D892-4EEB-9BDC-3BFABEC7845A}"/>
    <cellStyle name="Total 2 10 2 3" xfId="37390" xr:uid="{EF100ADE-394F-4CC4-B48C-77D62835491A}"/>
    <cellStyle name="Total 2 10 2 3 2" xfId="37391" xr:uid="{5B14B749-6C9F-44C9-81DF-A58FF2FDFE59}"/>
    <cellStyle name="Total 2 10 2 3 3" xfId="37392" xr:uid="{E8604F73-E8BA-4AAE-AAFD-D4079B4E9002}"/>
    <cellStyle name="Total 2 10 2 4" xfId="37393" xr:uid="{A67676E8-356F-4DD4-8B41-A112802EB7E5}"/>
    <cellStyle name="Total 2 10 2 4 2" xfId="37394" xr:uid="{551ABC71-6E52-48A8-8C66-39EF10EAEEEB}"/>
    <cellStyle name="Total 2 10 2 4 3" xfId="37395" xr:uid="{4442F12E-8673-4CEB-875B-115E1970A604}"/>
    <cellStyle name="Total 2 10 2 5" xfId="37396" xr:uid="{2B765A41-DB13-4D8B-A669-7D1D738332C6}"/>
    <cellStyle name="Total 2 10 2 5 2" xfId="37397" xr:uid="{2848C856-D349-43DA-AE17-24CFE2EC7044}"/>
    <cellStyle name="Total 2 10 2 5 3" xfId="37398" xr:uid="{C0ADAAE5-2AB7-4827-908E-17EDF6D2F6BE}"/>
    <cellStyle name="Total 2 10 2 6" xfId="37399" xr:uid="{9E93C340-4131-4181-82F2-380F047AA333}"/>
    <cellStyle name="Total 2 10 2 6 2" xfId="37400" xr:uid="{294278E0-3B8A-4934-AAD1-295A520367A2}"/>
    <cellStyle name="Total 2 10 2 6 3" xfId="37401" xr:uid="{4B2BE037-845B-4021-BD90-04695F927179}"/>
    <cellStyle name="Total 2 10 2 7" xfId="37402" xr:uid="{1C341CFF-9AF5-44DB-A892-41DFDF967198}"/>
    <cellStyle name="Total 2 10 2 7 2" xfId="37403" xr:uid="{1ACD191F-4B27-4F5B-8751-EC66CAA3EAAC}"/>
    <cellStyle name="Total 2 10 2 7 3" xfId="37404" xr:uid="{8B088A62-86B1-44F2-8884-E5B73720B7BE}"/>
    <cellStyle name="Total 2 10 2 8" xfId="37405" xr:uid="{2916F80B-83C0-42FB-AD92-F58C5EE600A6}"/>
    <cellStyle name="Total 2 10 2 8 2" xfId="37406" xr:uid="{35A4CE2F-7331-4044-B1DD-D8094998BC82}"/>
    <cellStyle name="Total 2 10 2 8 3" xfId="37407" xr:uid="{743D5528-53DE-48E9-8155-9665FCF43098}"/>
    <cellStyle name="Total 2 10 2 9" xfId="37408" xr:uid="{4253EC42-B17C-4750-B656-EBFE58402E5A}"/>
    <cellStyle name="Total 2 10 2 9 2" xfId="37409" xr:uid="{0CFB0A21-C908-485E-B2DE-31B31115AEC1}"/>
    <cellStyle name="Total 2 10 2 9 3" xfId="37410" xr:uid="{DA5A43C1-204A-4CB2-8A27-0DEF91250D23}"/>
    <cellStyle name="Total 2 10 3" xfId="37411" xr:uid="{587FD46F-E7C1-4084-8136-8AE4C1945521}"/>
    <cellStyle name="Total 2 10 3 2" xfId="37412" xr:uid="{4AA8CDE7-1EB8-4D2C-9A04-B8D7D2C0AF1E}"/>
    <cellStyle name="Total 2 10 3 2 2" xfId="37413" xr:uid="{AF9378E7-BCEB-4F5D-BFAD-9D6EFD05A0AC}"/>
    <cellStyle name="Total 2 10 3 2 3" xfId="37414" xr:uid="{60656383-36B5-4A3D-B5F3-577685E89AC0}"/>
    <cellStyle name="Total 2 10 3 2 4" xfId="37415" xr:uid="{EBF81D5B-9CAD-4672-B8E9-6EC123D158F4}"/>
    <cellStyle name="Total 2 10 3 3" xfId="37416" xr:uid="{2E48A456-FAAC-4C22-B0CD-D1072589A19C}"/>
    <cellStyle name="Total 2 10 3 3 2" xfId="37417" xr:uid="{6C7616F1-A2FC-48D9-9BCC-B5DB18015729}"/>
    <cellStyle name="Total 2 10 3 4" xfId="37418" xr:uid="{35EF49E8-CBF3-4665-AF68-5CB55E26E48D}"/>
    <cellStyle name="Total 2 10 3 5" xfId="37419" xr:uid="{C93F7F17-895A-4537-88D0-B9A5146671E9}"/>
    <cellStyle name="Total 2 10 3 6" xfId="37420" xr:uid="{50CD5062-51A4-455E-A7F6-E2736B1C6002}"/>
    <cellStyle name="Total 2 10 4" xfId="37421" xr:uid="{C23C6E4D-5E19-477C-BF6D-7BD9ED14D734}"/>
    <cellStyle name="Total 2 10 4 2" xfId="37422" xr:uid="{3CE3EEFD-A0E2-444B-8BC8-313EADBE40BC}"/>
    <cellStyle name="Total 2 10 4 2 2" xfId="37423" xr:uid="{EDB775EC-7104-4260-B216-A2E8DBB5D8CC}"/>
    <cellStyle name="Total 2 10 4 2 2 2" xfId="37424" xr:uid="{C6B23F2D-481C-46A6-9B41-AF8CA68117AD}"/>
    <cellStyle name="Total 2 10 4 2 3" xfId="37425" xr:uid="{9EC9F740-464D-443B-BB36-D77128B0E16C}"/>
    <cellStyle name="Total 2 10 4 2 3 2" xfId="37426" xr:uid="{83F08745-F1AC-47C7-81DE-184A24372729}"/>
    <cellStyle name="Total 2 10 4 2 4" xfId="37427" xr:uid="{EB482BC7-AA8E-409E-A734-D53F4D5EA023}"/>
    <cellStyle name="Total 2 10 4 2 5" xfId="37428" xr:uid="{22192F9C-5C05-4CA1-864A-0F3FFFF52F92}"/>
    <cellStyle name="Total 2 10 4 2 6" xfId="37429" xr:uid="{6252482B-5C1A-44B6-8CCE-A1D1ADC8CF53}"/>
    <cellStyle name="Total 2 10 4 3" xfId="37430" xr:uid="{AD076984-128A-47B1-B169-60AC1530D389}"/>
    <cellStyle name="Total 2 10 4 3 2" xfId="37431" xr:uid="{51D2F1A4-B725-434D-9149-32CFC5FA375C}"/>
    <cellStyle name="Total 2 10 4 4" xfId="37432" xr:uid="{05862777-897E-4D3A-A56D-22E9595FC883}"/>
    <cellStyle name="Total 2 10 4 4 2" xfId="37433" xr:uid="{EC661A15-06EC-464E-90A5-B0E054B089D0}"/>
    <cellStyle name="Total 2 10 4 5" xfId="37434" xr:uid="{A3FF0BEA-F705-47A8-9D00-A79FA2AD91B5}"/>
    <cellStyle name="Total 2 10 4 5 2" xfId="37435" xr:uid="{7165C13B-9AB8-4BED-AE2D-ED1CE56A3848}"/>
    <cellStyle name="Total 2 10 4 6" xfId="37436" xr:uid="{E4DE3361-7F3E-4F82-B43B-1E5464609DFC}"/>
    <cellStyle name="Total 2 10 4 7" xfId="37437" xr:uid="{A070B62E-BF9E-491F-89E1-618345499974}"/>
    <cellStyle name="Total 2 10 4 8" xfId="37438" xr:uid="{3464CF54-79D1-4BCB-9DC4-4C2EA631233B}"/>
    <cellStyle name="Total 2 10 4 9" xfId="37439" xr:uid="{B9B5D784-BDB6-4391-861E-C353A2A8B928}"/>
    <cellStyle name="Total 2 10 5" xfId="37440" xr:uid="{55352D26-724E-445D-BA6B-D40AA090326D}"/>
    <cellStyle name="Total 2 10 5 2" xfId="37441" xr:uid="{64081E54-B9C2-457F-B82A-A2CA46F365F1}"/>
    <cellStyle name="Total 2 10 5 2 2" xfId="37442" xr:uid="{2F85E33D-2BEA-44C9-8BB6-F5FEA89D5E19}"/>
    <cellStyle name="Total 2 10 5 2 3" xfId="37443" xr:uid="{36D54BEC-3872-43A0-A48D-DA2AE2C664A0}"/>
    <cellStyle name="Total 2 10 5 3" xfId="37444" xr:uid="{AE6829F1-B7B8-4FC1-A4AB-1E8D27897387}"/>
    <cellStyle name="Total 2 10 5 4" xfId="37445" xr:uid="{EF2FBE78-EF8B-481E-B229-EF0508A1F937}"/>
    <cellStyle name="Total 2 10 5 5" xfId="37446" xr:uid="{76118397-F330-4B03-A1BB-6DD91524A5D9}"/>
    <cellStyle name="Total 2 10 6" xfId="37447" xr:uid="{B96759E9-E71E-4234-9212-0157ECEF33D2}"/>
    <cellStyle name="Total 2 10 6 2" xfId="37448" xr:uid="{E885F101-80B6-4C30-8B3B-585A781E276A}"/>
    <cellStyle name="Total 2 10 6 2 2" xfId="37449" xr:uid="{17C3DC78-E4D0-4354-B603-8E7FC8A524C3}"/>
    <cellStyle name="Total 2 10 6 2 3" xfId="37450" xr:uid="{7E4F62E4-52E2-4143-B98E-8F50FA688BA3}"/>
    <cellStyle name="Total 2 10 6 3" xfId="37451" xr:uid="{567F4FA5-BA8F-430A-9467-7C26EDB9B660}"/>
    <cellStyle name="Total 2 10 6 4" xfId="37452" xr:uid="{78419612-B94C-4545-84F5-5F84ED64A8B1}"/>
    <cellStyle name="Total 2 10 7" xfId="37453" xr:uid="{ED3374F5-8176-4866-8903-8618A74AFDFF}"/>
    <cellStyle name="Total 2 10 7 2" xfId="37454" xr:uid="{3064FE0A-E03E-4D82-B02A-C2EE02F49AF4}"/>
    <cellStyle name="Total 2 10 7 3" xfId="37455" xr:uid="{7B3092D3-CF30-404E-8D5E-A5947A93802E}"/>
    <cellStyle name="Total 2 10 8" xfId="37456" xr:uid="{41D31BE9-D892-49A2-8EE1-DA6BB796294E}"/>
    <cellStyle name="Total 2 10 8 2" xfId="37457" xr:uid="{4B331596-A213-486C-93DB-B64384AFE7C6}"/>
    <cellStyle name="Total 2 10 8 3" xfId="37458" xr:uid="{CCA79AE8-0E0E-40C3-B856-078C62775AEB}"/>
    <cellStyle name="Total 2 10 9" xfId="37459" xr:uid="{88E49EBC-F250-4C8B-B9CF-84D6B968730F}"/>
    <cellStyle name="Total 2 10 9 2" xfId="37460" xr:uid="{526C25E1-ED7C-42A9-8DAE-5DD16CA7DD1F}"/>
    <cellStyle name="Total 2 10 9 3" xfId="37461" xr:uid="{5E1F4953-1537-4B7F-ADCC-44FF126AB9BD}"/>
    <cellStyle name="Total 2 11" xfId="37462" xr:uid="{ACB7A196-2741-40C6-85DA-338A8DB6D581}"/>
    <cellStyle name="Total 2 11 10" xfId="37463" xr:uid="{17AD0D92-C815-4DCD-8606-6904D1E175C7}"/>
    <cellStyle name="Total 2 11 10 2" xfId="37464" xr:uid="{839339C5-EBB5-4D4D-9605-24CDC80B9F35}"/>
    <cellStyle name="Total 2 11 10 3" xfId="37465" xr:uid="{D86BF89B-54A9-4D3E-914C-5199449AE9CC}"/>
    <cellStyle name="Total 2 11 11" xfId="37466" xr:uid="{C53535BC-E575-4A03-9994-2D0F00D9BE87}"/>
    <cellStyle name="Total 2 11 11 2" xfId="37467" xr:uid="{57A32674-1139-443B-A675-42FD112244EA}"/>
    <cellStyle name="Total 2 11 12" xfId="37468" xr:uid="{0F79FFC2-FD62-4484-9AE5-D7580AD52A8E}"/>
    <cellStyle name="Total 2 11 2" xfId="37469" xr:uid="{E65DCDBA-6CD1-4849-83FC-80CB46BBFF0B}"/>
    <cellStyle name="Total 2 11 2 10" xfId="37470" xr:uid="{82C30879-69C7-496E-902D-6912AFBC739B}"/>
    <cellStyle name="Total 2 11 2 10 2" xfId="37471" xr:uid="{22537D68-B9EC-46FF-91FF-1A7CD0B3023F}"/>
    <cellStyle name="Total 2 11 2 11" xfId="37472" xr:uid="{798D41BA-1F52-4A8D-BEEA-82E34624F41C}"/>
    <cellStyle name="Total 2 11 2 2" xfId="37473" xr:uid="{38660A86-F51E-4739-ACA9-409BB9E68690}"/>
    <cellStyle name="Total 2 11 2 2 2" xfId="37474" xr:uid="{B7F7C3FB-13B2-47ED-A641-7773A4380EAB}"/>
    <cellStyle name="Total 2 11 2 2 2 2" xfId="37475" xr:uid="{BB9FD78F-61E0-4ED4-9F7F-07DA737A9FE8}"/>
    <cellStyle name="Total 2 11 2 2 2 3" xfId="37476" xr:uid="{8483D1D0-B98C-4D5E-95D8-59A33044A8A8}"/>
    <cellStyle name="Total 2 11 2 2 3" xfId="37477" xr:uid="{D3A0FEC8-0D7B-4A6F-8CA8-A80AA249E210}"/>
    <cellStyle name="Total 2 11 2 2 3 2" xfId="37478" xr:uid="{CA236E25-55C3-4E88-992F-83FCBF5F4EAA}"/>
    <cellStyle name="Total 2 11 2 2 4" xfId="37479" xr:uid="{D004A606-68BA-42D1-B13A-BB4966647D19}"/>
    <cellStyle name="Total 2 11 2 2 5" xfId="37480" xr:uid="{C0FC5026-E6DE-4CC8-AAD5-13B66B891DDF}"/>
    <cellStyle name="Total 2 11 2 2 6" xfId="37481" xr:uid="{465A724A-36D1-467F-97A7-98A5368F5E26}"/>
    <cellStyle name="Total 2 11 2 3" xfId="37482" xr:uid="{1103CE1E-870F-4B0B-A62A-B41A1E51EFB6}"/>
    <cellStyle name="Total 2 11 2 3 2" xfId="37483" xr:uid="{70E4F676-07CC-43FD-9577-EE724C2A1C6F}"/>
    <cellStyle name="Total 2 11 2 3 3" xfId="37484" xr:uid="{1AF8715F-C8D2-4CA6-8F81-C29B3FFE7B8A}"/>
    <cellStyle name="Total 2 11 2 4" xfId="37485" xr:uid="{0160764C-40B6-45B2-B643-7537B6641775}"/>
    <cellStyle name="Total 2 11 2 4 2" xfId="37486" xr:uid="{B49415A2-B5D7-443C-8867-DD94D53BCCBE}"/>
    <cellStyle name="Total 2 11 2 4 3" xfId="37487" xr:uid="{007F27DA-2F44-4D59-A3D0-E003F41C6FBB}"/>
    <cellStyle name="Total 2 11 2 5" xfId="37488" xr:uid="{EAE66EBD-2DEB-480F-9A11-45E16D5E1630}"/>
    <cellStyle name="Total 2 11 2 5 2" xfId="37489" xr:uid="{8E517B44-5BD7-4B2B-B07D-F4628ECFE570}"/>
    <cellStyle name="Total 2 11 2 5 3" xfId="37490" xr:uid="{4309DA77-E5DD-44E7-A4C3-FE77E929C4BF}"/>
    <cellStyle name="Total 2 11 2 6" xfId="37491" xr:uid="{9D328D3F-3E69-4CC0-B0D2-ED9DA2DDACB9}"/>
    <cellStyle name="Total 2 11 2 6 2" xfId="37492" xr:uid="{9E4DAB50-6D9E-4CDE-BB76-3062C21B2489}"/>
    <cellStyle name="Total 2 11 2 6 3" xfId="37493" xr:uid="{49EA7BA8-D7B7-4969-B2C7-24EDEE353056}"/>
    <cellStyle name="Total 2 11 2 7" xfId="37494" xr:uid="{21594858-E80F-4C06-A87F-1337938C0DAE}"/>
    <cellStyle name="Total 2 11 2 7 2" xfId="37495" xr:uid="{3ACD41B4-5D84-47CC-8457-AE9A459BB569}"/>
    <cellStyle name="Total 2 11 2 7 3" xfId="37496" xr:uid="{401D894F-E97D-463B-BD66-F29DF7465635}"/>
    <cellStyle name="Total 2 11 2 8" xfId="37497" xr:uid="{D57DB116-F8D1-4D45-987C-CB8160041B10}"/>
    <cellStyle name="Total 2 11 2 8 2" xfId="37498" xr:uid="{61EB2143-2FF7-4ECB-B7A5-4600994C7D85}"/>
    <cellStyle name="Total 2 11 2 8 3" xfId="37499" xr:uid="{80DACF66-E322-4DBE-822F-8BD0A564A7CC}"/>
    <cellStyle name="Total 2 11 2 9" xfId="37500" xr:uid="{AF051D40-C493-4485-8351-A9C9A9A7A3E7}"/>
    <cellStyle name="Total 2 11 2 9 2" xfId="37501" xr:uid="{F65FAA97-16F3-4F59-84BE-7C826FE2BC5E}"/>
    <cellStyle name="Total 2 11 2 9 3" xfId="37502" xr:uid="{35B15F71-0972-4A4D-9172-6B67F6F5E483}"/>
    <cellStyle name="Total 2 11 3" xfId="37503" xr:uid="{FAD9CDB5-2DB7-46C8-A8AC-F024A3CC033D}"/>
    <cellStyle name="Total 2 11 3 2" xfId="37504" xr:uid="{AF6613C9-70ED-4A36-8B9D-E1409721DB1F}"/>
    <cellStyle name="Total 2 11 3 2 2" xfId="37505" xr:uid="{5193587B-B88A-4DCB-B27F-AE5F20087317}"/>
    <cellStyle name="Total 2 11 3 2 3" xfId="37506" xr:uid="{B62EDAF7-F6D3-48A3-A307-D5D780387807}"/>
    <cellStyle name="Total 2 11 3 2 4" xfId="37507" xr:uid="{7D618AB3-44D3-4FA1-A9BA-E46E0E370C97}"/>
    <cellStyle name="Total 2 11 3 3" xfId="37508" xr:uid="{E4BA6384-9329-4029-B063-9A393BF911F2}"/>
    <cellStyle name="Total 2 11 3 3 2" xfId="37509" xr:uid="{C04D8C2D-417C-47F2-8ACB-F1FBB7E5E7DF}"/>
    <cellStyle name="Total 2 11 3 4" xfId="37510" xr:uid="{FF663409-683A-4BD2-BE87-25554AF48EBD}"/>
    <cellStyle name="Total 2 11 3 5" xfId="37511" xr:uid="{3561C55F-E6E0-49FD-9AB0-64F96FA702E6}"/>
    <cellStyle name="Total 2 11 3 6" xfId="37512" xr:uid="{A4B8D93C-F4A9-4EF4-B737-806552383567}"/>
    <cellStyle name="Total 2 11 4" xfId="37513" xr:uid="{3D339D13-FE30-4CD0-832B-EEC7CC63DA9A}"/>
    <cellStyle name="Total 2 11 4 2" xfId="37514" xr:uid="{77A6D7E0-F4C4-4557-92A4-56C96ED1A50F}"/>
    <cellStyle name="Total 2 11 4 2 2" xfId="37515" xr:uid="{2DA31E3D-950F-4F60-B137-AC1F4A2F764D}"/>
    <cellStyle name="Total 2 11 4 2 3" xfId="37516" xr:uid="{DAE34262-1F45-4BA5-8E77-24C172241931}"/>
    <cellStyle name="Total 2 11 4 3" xfId="37517" xr:uid="{59E699D2-5C79-4722-AE6E-71BF4D11166C}"/>
    <cellStyle name="Total 2 11 4 4" xfId="37518" xr:uid="{DABC09B1-9297-4A4E-9421-99181D5D0419}"/>
    <cellStyle name="Total 2 11 4 5" xfId="37519" xr:uid="{2B72B691-E1A1-4D82-8885-B8DBDA892EEC}"/>
    <cellStyle name="Total 2 11 5" xfId="37520" xr:uid="{5AC97FE3-073E-49D9-8E51-84525CFD5741}"/>
    <cellStyle name="Total 2 11 5 2" xfId="37521" xr:uid="{BD76A48D-FF5C-40C4-AE7B-FE04183E78F9}"/>
    <cellStyle name="Total 2 11 5 2 2" xfId="37522" xr:uid="{24CC2A73-B0FD-4025-A4BA-61150FB73030}"/>
    <cellStyle name="Total 2 11 5 2 3" xfId="37523" xr:uid="{F52FB6ED-993E-4E0E-B057-3EF964BA3AA9}"/>
    <cellStyle name="Total 2 11 5 3" xfId="37524" xr:uid="{6A56FB94-17F6-409C-90FA-7A591AFFC6C5}"/>
    <cellStyle name="Total 2 11 5 4" xfId="37525" xr:uid="{C6FE1F21-4734-4D6A-9D35-78F1EFF55CB4}"/>
    <cellStyle name="Total 2 11 6" xfId="37526" xr:uid="{40D84C0F-1938-4C3E-8338-D31A2862D32B}"/>
    <cellStyle name="Total 2 11 6 2" xfId="37527" xr:uid="{B4D9CC27-5004-4E11-A131-21E50D603B88}"/>
    <cellStyle name="Total 2 11 6 3" xfId="37528" xr:uid="{EEF7E424-F70F-4A66-B275-3D69ED2E5743}"/>
    <cellStyle name="Total 2 11 7" xfId="37529" xr:uid="{86AC1BAF-A107-4018-83F9-3633241F9401}"/>
    <cellStyle name="Total 2 11 7 2" xfId="37530" xr:uid="{9CE621FE-64D7-473E-8FAC-D695BA065389}"/>
    <cellStyle name="Total 2 11 7 3" xfId="37531" xr:uid="{EDA62C72-F094-4415-BCD6-F8CDFAFAD622}"/>
    <cellStyle name="Total 2 11 8" xfId="37532" xr:uid="{5AC50EC9-9A13-4909-99E5-38EF3B04F6CF}"/>
    <cellStyle name="Total 2 11 8 2" xfId="37533" xr:uid="{6189FBC6-CF0B-4123-B263-6B93D99C8488}"/>
    <cellStyle name="Total 2 11 8 3" xfId="37534" xr:uid="{EEB15E77-9B8E-45B7-9C0B-8DF1EA3255A9}"/>
    <cellStyle name="Total 2 11 9" xfId="37535" xr:uid="{BCC60327-D222-4840-9357-09E05B344764}"/>
    <cellStyle name="Total 2 11 9 2" xfId="37536" xr:uid="{B1B34AF9-CF2C-43D9-8F77-16F0F188B235}"/>
    <cellStyle name="Total 2 11 9 3" xfId="37537" xr:uid="{A95B907A-EF4E-41D3-A7EA-124AA3609C1C}"/>
    <cellStyle name="Total 2 12" xfId="37538" xr:uid="{335484BE-84AA-4377-B622-D0E74E41F585}"/>
    <cellStyle name="Total 2 12 10" xfId="37539" xr:uid="{F8B76420-4AAF-454D-83B9-01F58F1D2A25}"/>
    <cellStyle name="Total 2 12 10 2" xfId="37540" xr:uid="{D505D681-DCF7-4566-A76E-F83E242B485F}"/>
    <cellStyle name="Total 2 12 11" xfId="37541" xr:uid="{EEC75901-8877-4D03-9AE3-CEE7244F6B54}"/>
    <cellStyle name="Total 2 12 2" xfId="37542" xr:uid="{E5F594A9-F0B3-4B0A-8158-43AF5463AD19}"/>
    <cellStyle name="Total 2 12 2 2" xfId="37543" xr:uid="{750FDBBE-E810-4B69-9EA7-FD4557E1E258}"/>
    <cellStyle name="Total 2 12 2 2 2" xfId="37544" xr:uid="{1971A509-FDBE-411F-9DDD-FA3848E9A208}"/>
    <cellStyle name="Total 2 12 2 2 3" xfId="37545" xr:uid="{9F85205C-178A-4324-B4F5-CA719C1241BC}"/>
    <cellStyle name="Total 2 12 2 3" xfId="37546" xr:uid="{FA597694-42CC-4B01-BDA0-64A00B7FD586}"/>
    <cellStyle name="Total 2 12 2 3 2" xfId="37547" xr:uid="{0195C76B-3638-4FFA-B536-B7E56B933A9B}"/>
    <cellStyle name="Total 2 12 2 4" xfId="37548" xr:uid="{1311C2B0-3B65-476D-A3DA-4ABCF4C0461D}"/>
    <cellStyle name="Total 2 12 2 5" xfId="37549" xr:uid="{44C31D4F-2B45-4CE3-A217-C86E7CF95067}"/>
    <cellStyle name="Total 2 12 2 6" xfId="37550" xr:uid="{FD1518A4-F8EE-41B1-8EE8-2DA3D152C996}"/>
    <cellStyle name="Total 2 12 3" xfId="37551" xr:uid="{1A2B210A-5283-475E-AAAF-D190012A1EB4}"/>
    <cellStyle name="Total 2 12 3 2" xfId="37552" xr:uid="{322A5D09-F468-4972-AD8F-06289B21AB54}"/>
    <cellStyle name="Total 2 12 3 3" xfId="37553" xr:uid="{E8E8DCE0-B7D6-44D8-AEFE-BD607CB7D182}"/>
    <cellStyle name="Total 2 12 4" xfId="37554" xr:uid="{4FE12FA5-DE62-414C-9398-A298E26F45B6}"/>
    <cellStyle name="Total 2 12 4 2" xfId="37555" xr:uid="{F24CBB12-906B-4512-BFDE-64590076B54C}"/>
    <cellStyle name="Total 2 12 4 3" xfId="37556" xr:uid="{8D0B7815-9D56-4705-B46A-75CF65AB9964}"/>
    <cellStyle name="Total 2 12 5" xfId="37557" xr:uid="{B18BAB3A-B1DC-436B-9DC7-0EEEF6E77AB0}"/>
    <cellStyle name="Total 2 12 5 2" xfId="37558" xr:uid="{2F963CF6-0314-4D78-9CA3-4B6735FCB42D}"/>
    <cellStyle name="Total 2 12 5 3" xfId="37559" xr:uid="{91A625CD-EAD4-48A2-AA27-2D9356B56250}"/>
    <cellStyle name="Total 2 12 6" xfId="37560" xr:uid="{FFCEFD1E-7316-42D8-9A7A-F5FFA8D0F20E}"/>
    <cellStyle name="Total 2 12 6 2" xfId="37561" xr:uid="{67767411-CC77-4CFE-ADE7-97FAB5DCE0AF}"/>
    <cellStyle name="Total 2 12 6 3" xfId="37562" xr:uid="{CB51BF56-5E12-40B3-9997-4BD551B3FBFD}"/>
    <cellStyle name="Total 2 12 7" xfId="37563" xr:uid="{965F9EDC-ECF9-4573-90AA-CF3CB5B57357}"/>
    <cellStyle name="Total 2 12 7 2" xfId="37564" xr:uid="{A120C089-1B07-4686-9EC1-7790F97AC428}"/>
    <cellStyle name="Total 2 12 7 3" xfId="37565" xr:uid="{DCB1126B-16B6-41DB-A8B9-FF362551B934}"/>
    <cellStyle name="Total 2 12 8" xfId="37566" xr:uid="{C5FFE586-5B39-4280-B27E-FAC764BFF3F5}"/>
    <cellStyle name="Total 2 12 8 2" xfId="37567" xr:uid="{3973CD47-4F3D-4F2C-8FBA-4B0202DF6694}"/>
    <cellStyle name="Total 2 12 8 3" xfId="37568" xr:uid="{8B67E1BE-CDB5-49A7-A7E1-53DC34CCBD6B}"/>
    <cellStyle name="Total 2 12 9" xfId="37569" xr:uid="{8D0BFF67-5CFA-45DD-A47E-D6C5E6A867FA}"/>
    <cellStyle name="Total 2 12 9 2" xfId="37570" xr:uid="{4BBA05CF-F738-409D-AAE1-75E015CF26E2}"/>
    <cellStyle name="Total 2 12 9 3" xfId="37571" xr:uid="{F41E81AB-A12A-4F07-9A4B-A192CEF96516}"/>
    <cellStyle name="Total 2 13" xfId="37572" xr:uid="{2D514CFB-5638-40A5-AD36-50E313288418}"/>
    <cellStyle name="Total 2 13 2" xfId="37573" xr:uid="{6C600F2D-8799-40BE-B36C-EEFEADEFC667}"/>
    <cellStyle name="Total 2 13 2 2" xfId="37574" xr:uid="{BA190BFB-3DE4-48D7-915E-F9652B923955}"/>
    <cellStyle name="Total 2 13 2 3" xfId="37575" xr:uid="{AC742E6D-81BA-4D94-B51E-C2776376DDFF}"/>
    <cellStyle name="Total 2 13 2 4" xfId="37576" xr:uid="{AC3D9E88-2D6C-43BF-8961-54B19BB0DCF6}"/>
    <cellStyle name="Total 2 13 3" xfId="37577" xr:uid="{8D28FB35-A6C9-4018-8ACB-750FF0F7FE7F}"/>
    <cellStyle name="Total 2 13 3 2" xfId="37578" xr:uid="{D8A94FA2-385C-48F2-9FAC-4E6293665F2A}"/>
    <cellStyle name="Total 2 13 4" xfId="37579" xr:uid="{CF2B4462-B408-4C00-83D5-0CF75BB2FC50}"/>
    <cellStyle name="Total 2 13 5" xfId="37580" xr:uid="{C2CF9506-5907-4635-B555-9904244B8810}"/>
    <cellStyle name="Total 2 13 6" xfId="37581" xr:uid="{872C42F4-FCB8-425F-A52F-A3B362AB174C}"/>
    <cellStyle name="Total 2 14" xfId="37582" xr:uid="{B78957C9-E280-4291-A657-417E85721A99}"/>
    <cellStyle name="Total 2 14 2" xfId="37583" xr:uid="{1CFFA5B0-7B7B-4A1E-B56E-4582BF1720AE}"/>
    <cellStyle name="Total 2 14 2 2" xfId="37584" xr:uid="{2236CB19-3130-4D0D-BB40-3341B015CF06}"/>
    <cellStyle name="Total 2 14 3" xfId="37585" xr:uid="{E252B42F-A7CA-42FE-B924-499D4EDBB07D}"/>
    <cellStyle name="Total 2 14 4" xfId="37586" xr:uid="{50C42FCC-1F85-454B-B2EC-8ABA4A9E5BB5}"/>
    <cellStyle name="Total 2 15" xfId="37587" xr:uid="{C474A663-0691-4499-9BE8-9FF1D8BDCED6}"/>
    <cellStyle name="Total 2 15 2" xfId="37588" xr:uid="{04C32B22-5ABF-498B-B97F-16E9480868DE}"/>
    <cellStyle name="Total 2 15 2 2" xfId="37589" xr:uid="{570A06C9-7063-44C2-8460-6AC253B1652B}"/>
    <cellStyle name="Total 2 15 2 3" xfId="37590" xr:uid="{C53E1116-3D69-4DEB-B84E-1AC418E0D9A5}"/>
    <cellStyle name="Total 2 15 3" xfId="37591" xr:uid="{6EE6CD01-D4F5-4B10-BEFE-3B5028395D50}"/>
    <cellStyle name="Total 2 15 4" xfId="37592" xr:uid="{1E90C903-42D2-4643-837F-43906B54ACEF}"/>
    <cellStyle name="Total 2 15 5" xfId="37593" xr:uid="{54A99BDD-70B1-45FA-A5C6-C0E47FD54975}"/>
    <cellStyle name="Total 2 16" xfId="37594" xr:uid="{9B867637-4196-451F-B9CC-3FE4E08F9294}"/>
    <cellStyle name="Total 2 16 2" xfId="37595" xr:uid="{6237BC51-84C9-4DE8-AA08-B5B5D99F9E29}"/>
    <cellStyle name="Total 2 16 2 2" xfId="37596" xr:uid="{C8149C62-D3DC-41A5-B498-60FD1B3AD7F1}"/>
    <cellStyle name="Total 2 16 2 3" xfId="37597" xr:uid="{7A43BFA1-E496-4E15-BB3B-CFC0E51C8046}"/>
    <cellStyle name="Total 2 16 3" xfId="37598" xr:uid="{A22CD12A-7E16-4D7F-BEF4-A8DEDAABD59D}"/>
    <cellStyle name="Total 2 17" xfId="37599" xr:uid="{BD9226FF-3BB9-4FF6-AB8E-B4A38011AFCD}"/>
    <cellStyle name="Total 2 17 2" xfId="37600" xr:uid="{D96E2657-5FB2-429A-BD49-7A296E6ECE9E}"/>
    <cellStyle name="Total 2 17 2 2" xfId="37601" xr:uid="{2DF6FF18-9822-4C77-A6A8-EC01F7B142F2}"/>
    <cellStyle name="Total 2 17 3" xfId="37602" xr:uid="{BD1F7BFB-F928-4B38-9C01-50A0A302F4D8}"/>
    <cellStyle name="Total 2 18" xfId="37603" xr:uid="{764315F9-07FF-479E-94FF-C1954D96EAFB}"/>
    <cellStyle name="Total 2 18 2" xfId="37604" xr:uid="{A912B5E9-A366-4192-A964-E79CB4755B1E}"/>
    <cellStyle name="Total 2 18 3" xfId="37605" xr:uid="{8DB73620-9943-428B-9D0E-2F0CECADBC1B}"/>
    <cellStyle name="Total 2 19" xfId="37606" xr:uid="{C7C8AC92-8596-4473-90F4-00DD95355BFC}"/>
    <cellStyle name="Total 2 19 2" xfId="37607" xr:uid="{DA521677-15D9-4234-B2FB-7C515D1F96CF}"/>
    <cellStyle name="Total 2 19 3" xfId="37608" xr:uid="{739EEE5D-D523-4944-8485-6EE7CAC50528}"/>
    <cellStyle name="Total 2 2" xfId="37609" xr:uid="{43C54FF6-4CA3-4074-9B5B-4358ED7D9E22}"/>
    <cellStyle name="Total 2 2 10" xfId="37610" xr:uid="{B21A422F-5F9C-48E8-B89D-3BDFEA54B34E}"/>
    <cellStyle name="Total 2 2 10 2" xfId="37611" xr:uid="{86F1E5A8-8488-4694-A20D-A541574F5F7C}"/>
    <cellStyle name="Total 2 2 10 3" xfId="37612" xr:uid="{9F6009C3-1105-4BF5-82DD-43F572EC0748}"/>
    <cellStyle name="Total 2 2 11" xfId="37613" xr:uid="{51C390C6-F718-47CE-9B49-6205DD7B764A}"/>
    <cellStyle name="Total 2 2 11 2" xfId="37614" xr:uid="{1B394EC1-BE63-42CC-B3AE-75134BF4856C}"/>
    <cellStyle name="Total 2 2 12" xfId="37615" xr:uid="{8EFAD01A-E594-4727-BD9B-B2D9E18B9648}"/>
    <cellStyle name="Total 2 2 13" xfId="37616" xr:uid="{8199C02C-378B-4D57-8B2F-25A8D206357C}"/>
    <cellStyle name="Total 2 2 2" xfId="37617" xr:uid="{E33A2DB7-0A20-42A1-9E04-A3CAD43299B7}"/>
    <cellStyle name="Total 2 2 2 10" xfId="37618" xr:uid="{61E51950-B199-4C7E-A83D-047F5FB5891A}"/>
    <cellStyle name="Total 2 2 2 10 2" xfId="37619" xr:uid="{005D0A6B-51C1-4BA8-A08D-39E3C5ECA112}"/>
    <cellStyle name="Total 2 2 2 11" xfId="37620" xr:uid="{30F16E45-1F86-4104-8AFA-9DAC191DAF97}"/>
    <cellStyle name="Total 2 2 2 2" xfId="37621" xr:uid="{9E472BCA-BF24-4544-B634-848E4E3778FB}"/>
    <cellStyle name="Total 2 2 2 2 2" xfId="37622" xr:uid="{F8CB97C8-68BC-4150-A1F2-95283A172FCF}"/>
    <cellStyle name="Total 2 2 2 2 2 2" xfId="37623" xr:uid="{0B06CC77-EC09-4A47-9249-E6B7FAEFE6D3}"/>
    <cellStyle name="Total 2 2 2 2 2 3" xfId="37624" xr:uid="{C259AA3A-8305-4988-8DFA-A562EDC5668B}"/>
    <cellStyle name="Total 2 2 2 2 3" xfId="37625" xr:uid="{B2C1A3EF-256F-4AE8-B941-ECC42F9735AF}"/>
    <cellStyle name="Total 2 2 2 2 3 2" xfId="37626" xr:uid="{EF159505-4F38-4AA8-B9DC-90A46B89C021}"/>
    <cellStyle name="Total 2 2 2 2 4" xfId="37627" xr:uid="{6DD76FBF-FEAC-4F10-A8AC-28EE0D151946}"/>
    <cellStyle name="Total 2 2 2 2 5" xfId="37628" xr:uid="{607A6611-AE82-4C4C-AF4B-07823A8D743E}"/>
    <cellStyle name="Total 2 2 2 2 6" xfId="37629" xr:uid="{FAA9B02C-B64C-425D-9D73-A9507580FF78}"/>
    <cellStyle name="Total 2 2 2 3" xfId="37630" xr:uid="{DF714D5E-9670-440D-BDD9-DFB0F5E1B906}"/>
    <cellStyle name="Total 2 2 2 3 2" xfId="37631" xr:uid="{07DAAB96-C67C-49C6-940F-9831311DEE9F}"/>
    <cellStyle name="Total 2 2 2 3 3" xfId="37632" xr:uid="{075F2287-1DEF-43B5-80A7-80D200ECB4E9}"/>
    <cellStyle name="Total 2 2 2 4" xfId="37633" xr:uid="{9DC427CA-4EAF-4197-BB43-7F30BC794D2B}"/>
    <cellStyle name="Total 2 2 2 4 2" xfId="37634" xr:uid="{1CCD31CC-9995-4454-9D5D-0A1AE0B64774}"/>
    <cellStyle name="Total 2 2 2 4 3" xfId="37635" xr:uid="{3297C657-7852-4AE6-B78B-C31DA7472F67}"/>
    <cellStyle name="Total 2 2 2 5" xfId="37636" xr:uid="{B298A3BE-EA62-4605-A56E-870800F57405}"/>
    <cellStyle name="Total 2 2 2 5 2" xfId="37637" xr:uid="{096FD798-22C0-4409-BA20-2C6E9E6FB75A}"/>
    <cellStyle name="Total 2 2 2 5 3" xfId="37638" xr:uid="{D7D1B94B-D276-4E6E-8F5A-5407D2D62724}"/>
    <cellStyle name="Total 2 2 2 6" xfId="37639" xr:uid="{43F901A8-F7E8-4633-A785-2F77C96F734D}"/>
    <cellStyle name="Total 2 2 2 6 2" xfId="37640" xr:uid="{C022975F-253A-449C-9CEE-EE217A5F9066}"/>
    <cellStyle name="Total 2 2 2 6 3" xfId="37641" xr:uid="{5D2048D6-C505-40B0-9369-3D1607A22F5A}"/>
    <cellStyle name="Total 2 2 2 7" xfId="37642" xr:uid="{03A430BC-DE32-4D68-8B43-8045FD4B150B}"/>
    <cellStyle name="Total 2 2 2 7 2" xfId="37643" xr:uid="{21CEB072-D9EB-4CFD-B3D0-433E8D29BAC0}"/>
    <cellStyle name="Total 2 2 2 7 3" xfId="37644" xr:uid="{01D0C07D-6CD4-4363-9971-0872B312F23A}"/>
    <cellStyle name="Total 2 2 2 8" xfId="37645" xr:uid="{5E572367-5913-4FAA-B0CC-791F42A9F9CC}"/>
    <cellStyle name="Total 2 2 2 8 2" xfId="37646" xr:uid="{082EC508-04B8-47AA-88B9-229039E9E340}"/>
    <cellStyle name="Total 2 2 2 8 3" xfId="37647" xr:uid="{72EBF47C-C9D3-4A2E-97E4-8EACC8C21FF2}"/>
    <cellStyle name="Total 2 2 2 9" xfId="37648" xr:uid="{50AA199B-CE0C-49E1-971B-4EF4BE4BB285}"/>
    <cellStyle name="Total 2 2 2 9 2" xfId="37649" xr:uid="{D5698B96-D44F-4F33-B9CA-A778EE360FBC}"/>
    <cellStyle name="Total 2 2 2 9 3" xfId="37650" xr:uid="{43B7A5E8-51A5-457A-A0F8-C849DCA7A328}"/>
    <cellStyle name="Total 2 2 3" xfId="37651" xr:uid="{5E94FBAE-F686-4594-8E89-3F3E49E6803F}"/>
    <cellStyle name="Total 2 2 3 2" xfId="37652" xr:uid="{23236977-F0AF-46C8-B51D-23AA7533FC4A}"/>
    <cellStyle name="Total 2 2 3 2 2" xfId="37653" xr:uid="{99BA757C-3CF7-40CF-B36B-32F5A606B2DC}"/>
    <cellStyle name="Total 2 2 3 2 3" xfId="37654" xr:uid="{9348E176-5BE3-482A-BE65-724A46EFC2CE}"/>
    <cellStyle name="Total 2 2 3 2 4" xfId="37655" xr:uid="{5BE6B38A-8823-4940-A531-2FFD3324C886}"/>
    <cellStyle name="Total 2 2 3 3" xfId="37656" xr:uid="{1D727A91-9591-4FC8-AEB4-4C6082D2DACF}"/>
    <cellStyle name="Total 2 2 3 3 2" xfId="37657" xr:uid="{B1D7723C-ED54-4364-AFE6-31F2EA6022AE}"/>
    <cellStyle name="Total 2 2 3 4" xfId="37658" xr:uid="{D810A468-087D-4C20-BE7A-DAAE4ABF4CB3}"/>
    <cellStyle name="Total 2 2 3 5" xfId="37659" xr:uid="{DEF2BE22-AB4E-4791-9124-3CED2A2C9C37}"/>
    <cellStyle name="Total 2 2 3 6" xfId="37660" xr:uid="{37198861-562B-4A67-95FE-2ECD4956CC3A}"/>
    <cellStyle name="Total 2 2 4" xfId="37661" xr:uid="{0B5A7677-13DB-4594-BE9D-56D316A19870}"/>
    <cellStyle name="Total 2 2 4 2" xfId="37662" xr:uid="{94BD6DEE-5656-477C-9EA3-9828995AECEA}"/>
    <cellStyle name="Total 2 2 4 2 2" xfId="37663" xr:uid="{0C94CCAA-6078-4DBC-8437-CC1043C0379E}"/>
    <cellStyle name="Total 2 2 4 2 2 2" xfId="37664" xr:uid="{69BE6071-8BE2-4C30-A064-A0A61249B95D}"/>
    <cellStyle name="Total 2 2 4 2 3" xfId="37665" xr:uid="{2ED2AAC9-8585-4085-88A1-AFC643F63E84}"/>
    <cellStyle name="Total 2 2 4 2 3 2" xfId="37666" xr:uid="{C67C829D-F87E-4968-A163-F3326D107110}"/>
    <cellStyle name="Total 2 2 4 2 4" xfId="37667" xr:uid="{FD984F55-789C-4EC8-AB20-A5CE360071EF}"/>
    <cellStyle name="Total 2 2 4 2 5" xfId="37668" xr:uid="{D5AC1A37-81BA-4B6A-AB43-F70EC9347675}"/>
    <cellStyle name="Total 2 2 4 2 6" xfId="37669" xr:uid="{1D3ADBAD-785C-45D0-B072-0263A4C15228}"/>
    <cellStyle name="Total 2 2 4 3" xfId="37670" xr:uid="{E43AF690-B340-47BF-8BF6-F9944D0638F9}"/>
    <cellStyle name="Total 2 2 4 3 2" xfId="37671" xr:uid="{EE6EEB18-23F0-40A8-B7CF-F10A6701D5BD}"/>
    <cellStyle name="Total 2 2 4 4" xfId="37672" xr:uid="{CC4FE4D0-E6F0-4AFE-8E40-851E457B2F75}"/>
    <cellStyle name="Total 2 2 4 4 2" xfId="37673" xr:uid="{B437F4DB-CC5C-405C-BC73-841B81A8F9EB}"/>
    <cellStyle name="Total 2 2 4 5" xfId="37674" xr:uid="{0885926C-F418-4094-A4F0-1B231CAEED55}"/>
    <cellStyle name="Total 2 2 4 5 2" xfId="37675" xr:uid="{39EEA8B2-BC97-497B-8E0B-F3FF6AD34E26}"/>
    <cellStyle name="Total 2 2 4 6" xfId="37676" xr:uid="{64310DB2-6E63-474F-808B-DE4AC7679582}"/>
    <cellStyle name="Total 2 2 4 7" xfId="37677" xr:uid="{5EF97B6A-C523-497B-94A5-1DE629D389CF}"/>
    <cellStyle name="Total 2 2 4 8" xfId="37678" xr:uid="{EFA9243F-F89A-47E9-8FC2-6841B418B4F5}"/>
    <cellStyle name="Total 2 2 4 9" xfId="37679" xr:uid="{C38E8D36-4E67-405C-BAF8-BDB36FBB2F98}"/>
    <cellStyle name="Total 2 2 5" xfId="37680" xr:uid="{51774343-B319-4F98-BDC5-B7056BEE404E}"/>
    <cellStyle name="Total 2 2 5 2" xfId="37681" xr:uid="{924CB259-F177-4CA8-A0E7-A9ABD9C38FF4}"/>
    <cellStyle name="Total 2 2 5 2 2" xfId="37682" xr:uid="{235ECE3D-9FEB-429A-8EDB-ABDC6DE5A42D}"/>
    <cellStyle name="Total 2 2 5 2 3" xfId="37683" xr:uid="{6EE79432-7538-4C2F-8C96-3E299072F602}"/>
    <cellStyle name="Total 2 2 5 3" xfId="37684" xr:uid="{D53FBC78-7B2A-4365-9544-EEAB1F5AA075}"/>
    <cellStyle name="Total 2 2 5 4" xfId="37685" xr:uid="{9C9C5701-1077-4F66-AD4C-276349C79EFB}"/>
    <cellStyle name="Total 2 2 5 5" xfId="37686" xr:uid="{DEF35531-9BE3-4AF7-AA38-1947A5C7D90F}"/>
    <cellStyle name="Total 2 2 6" xfId="37687" xr:uid="{06301DA8-C4AF-4AAE-A4DF-DBC9D8FD84D3}"/>
    <cellStyle name="Total 2 2 6 2" xfId="37688" xr:uid="{77073118-6693-493F-BDE3-6BB41DADE490}"/>
    <cellStyle name="Total 2 2 6 2 2" xfId="37689" xr:uid="{39A3A432-D0D7-4177-8713-FB3CFE98EC51}"/>
    <cellStyle name="Total 2 2 6 2 3" xfId="37690" xr:uid="{3E24651D-B086-4CDA-A35B-9B3C75E9B652}"/>
    <cellStyle name="Total 2 2 6 3" xfId="37691" xr:uid="{7B2A7EA4-E282-4197-A240-CBB4DC481FA8}"/>
    <cellStyle name="Total 2 2 6 4" xfId="37692" xr:uid="{4A9CD588-727F-4E7C-BEFE-B9160C6905B0}"/>
    <cellStyle name="Total 2 2 7" xfId="37693" xr:uid="{ECFFF42A-10F6-4F80-933F-292C1B4982A7}"/>
    <cellStyle name="Total 2 2 7 2" xfId="37694" xr:uid="{7F822D10-24CD-4E3E-B669-FC34E1818C50}"/>
    <cellStyle name="Total 2 2 7 3" xfId="37695" xr:uid="{E9C6F7B5-660C-474A-838D-ABA45DB23594}"/>
    <cellStyle name="Total 2 2 8" xfId="37696" xr:uid="{BE72AD7F-EC21-41DB-AA95-F4845F19EE1B}"/>
    <cellStyle name="Total 2 2 8 2" xfId="37697" xr:uid="{DA3A812D-6128-4BEA-955B-34DA012C6B24}"/>
    <cellStyle name="Total 2 2 8 3" xfId="37698" xr:uid="{6C3C1B9C-EB19-43BB-A3E1-2C0C08DA8E93}"/>
    <cellStyle name="Total 2 2 9" xfId="37699" xr:uid="{04C49074-C754-4E3D-97F9-3A22B032B446}"/>
    <cellStyle name="Total 2 2 9 2" xfId="37700" xr:uid="{E5CF51FE-65A2-4B14-BA20-FCCE90C57AE1}"/>
    <cellStyle name="Total 2 2 9 3" xfId="37701" xr:uid="{35E82AD0-9625-45FE-928A-751D89FB2F2B}"/>
    <cellStyle name="Total 2 20" xfId="37702" xr:uid="{F679E2F6-2EBB-4437-8CC9-02C48507527C}"/>
    <cellStyle name="Total 2 20 2" xfId="37703" xr:uid="{73128727-FB75-434D-A636-7F70286227CA}"/>
    <cellStyle name="Total 2 20 3" xfId="37704" xr:uid="{EED5CD56-40F3-4049-B538-AAA75815A6CA}"/>
    <cellStyle name="Total 2 21" xfId="37705" xr:uid="{136505B9-6B4F-4E99-9617-276CCF0D3528}"/>
    <cellStyle name="Total 2 21 2" xfId="37706" xr:uid="{E5AD01D5-9F19-400F-937F-79186B27E849}"/>
    <cellStyle name="Total 2 22" xfId="37707" xr:uid="{D8163C5B-6F5D-4888-8568-D376E7FA879A}"/>
    <cellStyle name="Total 2 3" xfId="37708" xr:uid="{698262D0-D7C6-46A8-89BF-B0CE405B0E0C}"/>
    <cellStyle name="Total 2 3 10" xfId="37709" xr:uid="{DD26E399-1A2C-4EE7-B2B6-0FB099D9F1D8}"/>
    <cellStyle name="Total 2 3 10 2" xfId="37710" xr:uid="{1D1F46D3-B2DC-48DA-AC73-608D2943320A}"/>
    <cellStyle name="Total 2 3 10 3" xfId="37711" xr:uid="{CDA3CAC4-D076-44B9-9803-52C585753B9A}"/>
    <cellStyle name="Total 2 3 11" xfId="37712" xr:uid="{52FC968C-E3D0-4E4A-BFF7-F6FEDE3DC1C6}"/>
    <cellStyle name="Total 2 3 11 2" xfId="37713" xr:uid="{3B5DD4C9-C900-44FF-A369-75845797BD7B}"/>
    <cellStyle name="Total 2 3 12" xfId="37714" xr:uid="{507B9AAA-4FFC-4BC6-A77E-03EE2DF26950}"/>
    <cellStyle name="Total 2 3 13" xfId="37715" xr:uid="{73D440C3-421D-4F6B-AAB5-C43D01FEAED7}"/>
    <cellStyle name="Total 2 3 2" xfId="37716" xr:uid="{587CDB71-B8E3-41D7-B3CC-F372D279216C}"/>
    <cellStyle name="Total 2 3 2 10" xfId="37717" xr:uid="{E2CA8E06-7249-40D5-BE6D-A926D8BF2F59}"/>
    <cellStyle name="Total 2 3 2 10 2" xfId="37718" xr:uid="{A7CD5F5B-CECD-40BA-B8D9-11E759030A18}"/>
    <cellStyle name="Total 2 3 2 11" xfId="37719" xr:uid="{A33C12F1-697A-4089-98C3-5774FF99B259}"/>
    <cellStyle name="Total 2 3 2 2" xfId="37720" xr:uid="{8FD79BAE-56E6-4C3F-A986-5DF6D64BB17C}"/>
    <cellStyle name="Total 2 3 2 2 2" xfId="37721" xr:uid="{333356DE-BFD3-456F-9CF5-6ACE5F1B86D7}"/>
    <cellStyle name="Total 2 3 2 2 2 2" xfId="37722" xr:uid="{06BE2EC3-BBFF-4F88-A6C1-54C93E0E7BC9}"/>
    <cellStyle name="Total 2 3 2 2 2 3" xfId="37723" xr:uid="{95F755D5-9424-4B01-A6B5-B890FF39B970}"/>
    <cellStyle name="Total 2 3 2 2 3" xfId="37724" xr:uid="{6E98774B-4402-4AE4-AEE4-C1722EDAA27A}"/>
    <cellStyle name="Total 2 3 2 2 3 2" xfId="37725" xr:uid="{D7DC0887-2AB2-40DD-AADD-F08DA5687762}"/>
    <cellStyle name="Total 2 3 2 2 4" xfId="37726" xr:uid="{3C51C7F9-D29D-498D-99F2-544ABE4192F4}"/>
    <cellStyle name="Total 2 3 2 2 5" xfId="37727" xr:uid="{43541F08-0A29-4587-8385-CD1B29E15545}"/>
    <cellStyle name="Total 2 3 2 2 6" xfId="37728" xr:uid="{AE3342F0-3A6A-44BD-B940-AE98636F8E9D}"/>
    <cellStyle name="Total 2 3 2 3" xfId="37729" xr:uid="{9D72045C-C010-409F-A0FD-58E5978844EC}"/>
    <cellStyle name="Total 2 3 2 3 2" xfId="37730" xr:uid="{9E575721-9E13-4989-BDEF-9F758D886EC6}"/>
    <cellStyle name="Total 2 3 2 3 3" xfId="37731" xr:uid="{AB931242-8C0F-4860-B9CB-E71283167D19}"/>
    <cellStyle name="Total 2 3 2 4" xfId="37732" xr:uid="{81DA7FBD-4A0D-4CAF-B86B-6426AC30354B}"/>
    <cellStyle name="Total 2 3 2 4 2" xfId="37733" xr:uid="{95DDCB4D-9A64-40B1-9E76-7D47D96611D7}"/>
    <cellStyle name="Total 2 3 2 4 3" xfId="37734" xr:uid="{B5BA3C50-B886-4C2C-A833-253B0CDE72FB}"/>
    <cellStyle name="Total 2 3 2 5" xfId="37735" xr:uid="{83B6679B-B593-4321-AC66-09D0B808831D}"/>
    <cellStyle name="Total 2 3 2 5 2" xfId="37736" xr:uid="{FAC30472-CC8D-4386-A2B2-5ABE707B4598}"/>
    <cellStyle name="Total 2 3 2 5 3" xfId="37737" xr:uid="{E62CAF7E-3179-4CE1-B3AF-4615CFB638F5}"/>
    <cellStyle name="Total 2 3 2 6" xfId="37738" xr:uid="{4B044334-5C1F-469A-AC27-A5E871AFA59A}"/>
    <cellStyle name="Total 2 3 2 6 2" xfId="37739" xr:uid="{2E765DBB-7EE6-4849-91BF-82EB3A7BF076}"/>
    <cellStyle name="Total 2 3 2 6 3" xfId="37740" xr:uid="{0C846F99-B6EB-4AEC-B5E6-E3D26FF6DDDB}"/>
    <cellStyle name="Total 2 3 2 7" xfId="37741" xr:uid="{91FCA5AF-0426-4C60-8830-137FF8EE7373}"/>
    <cellStyle name="Total 2 3 2 7 2" xfId="37742" xr:uid="{33DFE29A-0420-4CAA-95D1-9742E1AC31E5}"/>
    <cellStyle name="Total 2 3 2 7 3" xfId="37743" xr:uid="{63C23901-671F-4DBB-B411-126F0992010E}"/>
    <cellStyle name="Total 2 3 2 8" xfId="37744" xr:uid="{61DDE4CA-BEB5-4EAF-BDAD-DE3CEB1462B7}"/>
    <cellStyle name="Total 2 3 2 8 2" xfId="37745" xr:uid="{2DA374A8-FA42-4C2C-A657-DD25AC280ED6}"/>
    <cellStyle name="Total 2 3 2 8 3" xfId="37746" xr:uid="{4ADA09F9-013B-4D06-A767-1C52D9873D71}"/>
    <cellStyle name="Total 2 3 2 9" xfId="37747" xr:uid="{F76CA2FD-A850-4647-ACE7-7041A0EB018C}"/>
    <cellStyle name="Total 2 3 2 9 2" xfId="37748" xr:uid="{E503DE04-486A-4CC1-8A02-93F7BFC1746B}"/>
    <cellStyle name="Total 2 3 2 9 3" xfId="37749" xr:uid="{A4164F7E-A236-4E2C-A36B-6B53EDCCAF05}"/>
    <cellStyle name="Total 2 3 3" xfId="37750" xr:uid="{68F00AA3-2275-4DDB-A03C-18D77B68259B}"/>
    <cellStyle name="Total 2 3 3 2" xfId="37751" xr:uid="{96E4FD83-4302-4D63-AD5D-6103F3673091}"/>
    <cellStyle name="Total 2 3 3 2 2" xfId="37752" xr:uid="{5AB695E3-A822-4F90-950E-777ACDC6054F}"/>
    <cellStyle name="Total 2 3 3 2 3" xfId="37753" xr:uid="{473B37DD-5F51-4041-B10E-DF7655FBC77B}"/>
    <cellStyle name="Total 2 3 3 2 4" xfId="37754" xr:uid="{8CD098BF-0A30-4FFD-8126-2515B68E93CF}"/>
    <cellStyle name="Total 2 3 3 3" xfId="37755" xr:uid="{345CC605-065B-41D0-AAD3-8E3B77614E2C}"/>
    <cellStyle name="Total 2 3 3 3 2" xfId="37756" xr:uid="{142BBF16-093B-4343-BE31-677111C4026C}"/>
    <cellStyle name="Total 2 3 3 4" xfId="37757" xr:uid="{09637F61-5AEA-42CF-AB50-E169A4705114}"/>
    <cellStyle name="Total 2 3 3 5" xfId="37758" xr:uid="{77D177CA-A1CB-49F8-831C-9D00DB516A1B}"/>
    <cellStyle name="Total 2 3 3 6" xfId="37759" xr:uid="{58667895-7F27-41E4-9BD4-3F05FDD6C89A}"/>
    <cellStyle name="Total 2 3 4" xfId="37760" xr:uid="{5E6A0EB0-B112-4287-B8AD-F3F4B99DC268}"/>
    <cellStyle name="Total 2 3 4 2" xfId="37761" xr:uid="{BB3B6DB2-7EEF-46E5-B59E-C90F279ABD65}"/>
    <cellStyle name="Total 2 3 4 2 2" xfId="37762" xr:uid="{E7A3D627-1EC2-420E-99EF-7357EDC716C8}"/>
    <cellStyle name="Total 2 3 4 2 2 2" xfId="37763" xr:uid="{B55042B8-79C9-49D2-8046-0755BF418E4C}"/>
    <cellStyle name="Total 2 3 4 2 3" xfId="37764" xr:uid="{B4F953EC-5136-46A9-A27C-83BD3FC94AC2}"/>
    <cellStyle name="Total 2 3 4 2 3 2" xfId="37765" xr:uid="{81CD15E9-7648-4704-BD01-0D7C322DF353}"/>
    <cellStyle name="Total 2 3 4 2 4" xfId="37766" xr:uid="{C04A317D-AE36-4D1D-A96B-95864ACAFCD4}"/>
    <cellStyle name="Total 2 3 4 2 5" xfId="37767" xr:uid="{010A5DBC-F0DA-4630-8A53-7A97B7555394}"/>
    <cellStyle name="Total 2 3 4 2 6" xfId="37768" xr:uid="{0E56B0DD-A565-4FB1-B48D-7ACF04156D2D}"/>
    <cellStyle name="Total 2 3 4 3" xfId="37769" xr:uid="{BAB47C6F-14BD-4E9A-92C2-96C98C9343A3}"/>
    <cellStyle name="Total 2 3 4 3 2" xfId="37770" xr:uid="{46EB6E69-F2D6-467E-BC50-B6024F561B38}"/>
    <cellStyle name="Total 2 3 4 4" xfId="37771" xr:uid="{04CB04C1-0DA2-4EA0-B55C-91B68B51C1E6}"/>
    <cellStyle name="Total 2 3 4 4 2" xfId="37772" xr:uid="{07647435-9B95-47CE-A93A-E5776C37CEEC}"/>
    <cellStyle name="Total 2 3 4 5" xfId="37773" xr:uid="{981EFC47-CBCF-4898-952D-37423FE344C8}"/>
    <cellStyle name="Total 2 3 4 5 2" xfId="37774" xr:uid="{856ECA27-66F8-4226-813F-6D0772B64158}"/>
    <cellStyle name="Total 2 3 4 6" xfId="37775" xr:uid="{C9F379BB-F1EF-4095-B5C3-59F78EBE2371}"/>
    <cellStyle name="Total 2 3 4 7" xfId="37776" xr:uid="{F512D13D-7474-46E1-A586-B5448390BB5C}"/>
    <cellStyle name="Total 2 3 4 8" xfId="37777" xr:uid="{8B6DE5FD-201F-4895-B95C-B0E530E01DC3}"/>
    <cellStyle name="Total 2 3 4 9" xfId="37778" xr:uid="{DAF6AFAD-E782-4E93-BB7F-F04BA8E851AA}"/>
    <cellStyle name="Total 2 3 5" xfId="37779" xr:uid="{95FAA010-60FC-4A3B-9CC6-32C6B3BD9481}"/>
    <cellStyle name="Total 2 3 5 2" xfId="37780" xr:uid="{77DBFF16-007B-4EEE-B08A-BACD1B279363}"/>
    <cellStyle name="Total 2 3 5 2 2" xfId="37781" xr:uid="{B1078DB0-0FC1-4322-822E-80A88319C0B6}"/>
    <cellStyle name="Total 2 3 5 2 3" xfId="37782" xr:uid="{39F5C963-FFF9-4340-BF09-B6ED4583A822}"/>
    <cellStyle name="Total 2 3 5 3" xfId="37783" xr:uid="{35303CC0-44FF-4202-A5B0-9A7C4AA52FCC}"/>
    <cellStyle name="Total 2 3 5 4" xfId="37784" xr:uid="{0FD1705D-440E-4119-BD30-B16AED2B64F7}"/>
    <cellStyle name="Total 2 3 5 5" xfId="37785" xr:uid="{70F8E263-0AF9-4A70-841D-3E202610B626}"/>
    <cellStyle name="Total 2 3 6" xfId="37786" xr:uid="{14367CEF-21FA-4FC2-BE99-00E7D3B34C5D}"/>
    <cellStyle name="Total 2 3 6 2" xfId="37787" xr:uid="{BBAE8B52-8550-4424-AA99-FC86636E2B34}"/>
    <cellStyle name="Total 2 3 6 2 2" xfId="37788" xr:uid="{AD5E13C3-6FB4-40C6-9A1A-F806F4C0E31A}"/>
    <cellStyle name="Total 2 3 6 2 3" xfId="37789" xr:uid="{3856A70B-2B56-4D6F-BA99-5D3FC89B9581}"/>
    <cellStyle name="Total 2 3 6 3" xfId="37790" xr:uid="{CB919F52-AEA8-475E-BD4C-B004FB0B693A}"/>
    <cellStyle name="Total 2 3 6 4" xfId="37791" xr:uid="{774B5892-5549-45C1-8B6E-199A363FA82B}"/>
    <cellStyle name="Total 2 3 7" xfId="37792" xr:uid="{72EB392C-B021-4386-8E77-922BDF93C05F}"/>
    <cellStyle name="Total 2 3 7 2" xfId="37793" xr:uid="{766AF430-FB0F-42E1-88EC-74B4B62160AE}"/>
    <cellStyle name="Total 2 3 7 3" xfId="37794" xr:uid="{B40F6C3A-6F65-4490-BF1E-9E2BF9520818}"/>
    <cellStyle name="Total 2 3 8" xfId="37795" xr:uid="{AC5461FD-E388-42FA-9EF2-9E6BBD331664}"/>
    <cellStyle name="Total 2 3 8 2" xfId="37796" xr:uid="{4B1DA68D-4A84-4CF1-85A7-186C1C9C1865}"/>
    <cellStyle name="Total 2 3 8 3" xfId="37797" xr:uid="{73322A03-A982-4262-928C-44CDA2FF2691}"/>
    <cellStyle name="Total 2 3 9" xfId="37798" xr:uid="{BE908A19-0483-4F08-9F04-C3BFF114C262}"/>
    <cellStyle name="Total 2 3 9 2" xfId="37799" xr:uid="{17C9B648-352D-4D4C-9183-AA1244390158}"/>
    <cellStyle name="Total 2 3 9 3" xfId="37800" xr:uid="{569EE5C3-5D0F-40BE-A57D-91947774AD5D}"/>
    <cellStyle name="Total 2 4" xfId="37801" xr:uid="{DB53F7E3-0EDE-4782-ACB2-907A9A282CCA}"/>
    <cellStyle name="Total 2 4 10" xfId="37802" xr:uid="{268E6C8D-146D-4FF0-BCA9-E8CE9FD1DF96}"/>
    <cellStyle name="Total 2 4 10 2" xfId="37803" xr:uid="{C3CFDF3A-5405-4B11-8157-C717C18A1DF4}"/>
    <cellStyle name="Total 2 4 10 3" xfId="37804" xr:uid="{7BB6678F-18BF-452E-97F8-64B0F5BF9CD1}"/>
    <cellStyle name="Total 2 4 11" xfId="37805" xr:uid="{BDB7BE55-5AAA-4020-877C-674E2F66020B}"/>
    <cellStyle name="Total 2 4 11 2" xfId="37806" xr:uid="{6CF34A08-8090-439B-B926-C27115047E9A}"/>
    <cellStyle name="Total 2 4 12" xfId="37807" xr:uid="{CBBD7CC5-40EB-47C3-A200-76748D0F213B}"/>
    <cellStyle name="Total 2 4 13" xfId="37808" xr:uid="{E79BC7F7-A119-48EF-9BA0-96A71A6D6E70}"/>
    <cellStyle name="Total 2 4 2" xfId="37809" xr:uid="{F2967EC5-F7D2-4B55-9291-7DE73C33D2A4}"/>
    <cellStyle name="Total 2 4 2 10" xfId="37810" xr:uid="{103A982A-7204-4907-BF18-62C35CA9B91B}"/>
    <cellStyle name="Total 2 4 2 10 2" xfId="37811" xr:uid="{3F557A9E-B9BD-4D14-8ECB-0A05E5F42AFC}"/>
    <cellStyle name="Total 2 4 2 11" xfId="37812" xr:uid="{23933812-B154-4AD7-B2B5-A01A56060F65}"/>
    <cellStyle name="Total 2 4 2 2" xfId="37813" xr:uid="{D8191638-6A70-4DEC-98CB-B70B2ED3EA83}"/>
    <cellStyle name="Total 2 4 2 2 2" xfId="37814" xr:uid="{268EB861-1BF6-4A79-A329-0EC52563109D}"/>
    <cellStyle name="Total 2 4 2 2 2 2" xfId="37815" xr:uid="{0D2D2C23-E298-45E8-B2F6-03BA2F97BA13}"/>
    <cellStyle name="Total 2 4 2 2 2 3" xfId="37816" xr:uid="{19F2A127-6A40-4430-98A3-250DE0B5ACD9}"/>
    <cellStyle name="Total 2 4 2 2 3" xfId="37817" xr:uid="{C4B15145-1AC2-45B9-BB40-2D96F205E9A2}"/>
    <cellStyle name="Total 2 4 2 2 3 2" xfId="37818" xr:uid="{7611A394-CB31-4F58-A237-D79CD4524C61}"/>
    <cellStyle name="Total 2 4 2 2 4" xfId="37819" xr:uid="{5F187755-7042-4E0F-B387-55031C39E652}"/>
    <cellStyle name="Total 2 4 2 2 5" xfId="37820" xr:uid="{802E21F0-C5FD-4B06-A537-FC6A575D05D0}"/>
    <cellStyle name="Total 2 4 2 2 6" xfId="37821" xr:uid="{6EBABA16-1353-420C-BBD2-0B95925E71DC}"/>
    <cellStyle name="Total 2 4 2 3" xfId="37822" xr:uid="{610B5BF2-7F06-4779-BFE0-7ECA061237A3}"/>
    <cellStyle name="Total 2 4 2 3 2" xfId="37823" xr:uid="{D99F0277-BC4D-47E7-8861-70D0053B5050}"/>
    <cellStyle name="Total 2 4 2 3 3" xfId="37824" xr:uid="{96419345-E4B6-4EC0-AFB8-57B7CFE8A1ED}"/>
    <cellStyle name="Total 2 4 2 4" xfId="37825" xr:uid="{1F10A1AD-0243-4697-9B5B-2238AFE66ED7}"/>
    <cellStyle name="Total 2 4 2 4 2" xfId="37826" xr:uid="{8CD30B0C-3D85-4B37-A32A-92929D567972}"/>
    <cellStyle name="Total 2 4 2 4 3" xfId="37827" xr:uid="{B367376F-9E1D-4AAF-A698-56C3319ABA79}"/>
    <cellStyle name="Total 2 4 2 5" xfId="37828" xr:uid="{EF74AB4D-36D9-4586-9C3E-EBE967F0A62B}"/>
    <cellStyle name="Total 2 4 2 5 2" xfId="37829" xr:uid="{7B824630-7927-4485-822C-45F2DA3EF9A7}"/>
    <cellStyle name="Total 2 4 2 5 3" xfId="37830" xr:uid="{CA650628-64DE-4974-AE70-3A857807A8FA}"/>
    <cellStyle name="Total 2 4 2 6" xfId="37831" xr:uid="{351C09EF-56E6-461F-945E-6041BED3954E}"/>
    <cellStyle name="Total 2 4 2 6 2" xfId="37832" xr:uid="{36F2DC57-E7ED-49A0-B93B-34E19494A936}"/>
    <cellStyle name="Total 2 4 2 6 3" xfId="37833" xr:uid="{F1EAA136-36D9-4AA3-9E60-C8CED80E2B7C}"/>
    <cellStyle name="Total 2 4 2 7" xfId="37834" xr:uid="{591895D3-60C1-471B-949A-1FFBA2770750}"/>
    <cellStyle name="Total 2 4 2 7 2" xfId="37835" xr:uid="{14181B9F-28CF-4008-869B-22A01B69DCC5}"/>
    <cellStyle name="Total 2 4 2 7 3" xfId="37836" xr:uid="{B8F3C592-98EC-4F9B-AB0F-86D623A46114}"/>
    <cellStyle name="Total 2 4 2 8" xfId="37837" xr:uid="{E336B715-F3D6-4F8E-A374-4DAEF4A5230B}"/>
    <cellStyle name="Total 2 4 2 8 2" xfId="37838" xr:uid="{C9298C23-90D9-42C2-A529-6EA5A326D7D3}"/>
    <cellStyle name="Total 2 4 2 8 3" xfId="37839" xr:uid="{74C04ACC-B21C-4C33-A8EA-300E42AB45E9}"/>
    <cellStyle name="Total 2 4 2 9" xfId="37840" xr:uid="{562E3489-FA2C-4C62-8196-8B13C711A1F1}"/>
    <cellStyle name="Total 2 4 2 9 2" xfId="37841" xr:uid="{FC9332DE-3601-4FDC-8870-50514CC7945E}"/>
    <cellStyle name="Total 2 4 2 9 3" xfId="37842" xr:uid="{52F57376-0F01-4FF4-9E42-C5703799A0F5}"/>
    <cellStyle name="Total 2 4 3" xfId="37843" xr:uid="{7DEA959C-2B9F-44A6-A90D-3DA13EC67FA7}"/>
    <cellStyle name="Total 2 4 3 2" xfId="37844" xr:uid="{EA498560-5C77-4C79-B916-7527834F98AB}"/>
    <cellStyle name="Total 2 4 3 2 2" xfId="37845" xr:uid="{A83FDCF5-FE86-48CC-BD96-1A3502BE9BC6}"/>
    <cellStyle name="Total 2 4 3 2 3" xfId="37846" xr:uid="{3485ED9C-43F0-4CD6-83AC-7776144781A0}"/>
    <cellStyle name="Total 2 4 3 2 4" xfId="37847" xr:uid="{54E9F626-CA1F-40AF-8772-D061C1606C79}"/>
    <cellStyle name="Total 2 4 3 3" xfId="37848" xr:uid="{56E5DCB3-3E2E-496B-B3DC-9B4B6B74E254}"/>
    <cellStyle name="Total 2 4 3 3 2" xfId="37849" xr:uid="{DF764936-9475-4D13-8BC8-5F1352F2639E}"/>
    <cellStyle name="Total 2 4 3 4" xfId="37850" xr:uid="{37650E5C-8A2E-482B-A663-72F055FBD31E}"/>
    <cellStyle name="Total 2 4 3 5" xfId="37851" xr:uid="{EBB316A3-9F53-4EE4-88AF-CD48A48CE773}"/>
    <cellStyle name="Total 2 4 3 6" xfId="37852" xr:uid="{2A706E70-BB7E-4B1B-8A53-E54F086F4950}"/>
    <cellStyle name="Total 2 4 4" xfId="37853" xr:uid="{D948400F-7663-4CFF-B72D-B9F0D4AFBBFC}"/>
    <cellStyle name="Total 2 4 4 2" xfId="37854" xr:uid="{39FEA3E0-B70A-4F78-A2A2-9C1D4814B654}"/>
    <cellStyle name="Total 2 4 4 2 2" xfId="37855" xr:uid="{34DF5226-9481-4920-B74F-D0075BB8F699}"/>
    <cellStyle name="Total 2 4 4 2 2 2" xfId="37856" xr:uid="{C5ED49B5-165D-4DAB-AEC0-83DEE378BD20}"/>
    <cellStyle name="Total 2 4 4 2 3" xfId="37857" xr:uid="{E0D4BBF8-68E8-4B12-AAAC-44187C515833}"/>
    <cellStyle name="Total 2 4 4 2 3 2" xfId="37858" xr:uid="{78164A02-7EA4-4B9A-889B-97A0125EB0CA}"/>
    <cellStyle name="Total 2 4 4 2 4" xfId="37859" xr:uid="{DCDC3C70-F44D-4086-9CB2-A5FB7089F33C}"/>
    <cellStyle name="Total 2 4 4 2 5" xfId="37860" xr:uid="{D1DB6E48-8116-4D98-8206-B4A28AEC4542}"/>
    <cellStyle name="Total 2 4 4 2 6" xfId="37861" xr:uid="{23D5D1A6-0795-47CB-B069-3DAA4B4CC0F5}"/>
    <cellStyle name="Total 2 4 4 3" xfId="37862" xr:uid="{AC8A6C23-1FB9-48A6-BB20-C2E436E34691}"/>
    <cellStyle name="Total 2 4 4 3 2" xfId="37863" xr:uid="{70AAE3C4-B01C-4BBE-9A2E-0AE7D997513D}"/>
    <cellStyle name="Total 2 4 4 4" xfId="37864" xr:uid="{B82C3E80-AA17-489A-A458-7E0DB0263E06}"/>
    <cellStyle name="Total 2 4 4 4 2" xfId="37865" xr:uid="{7B6BCABD-CAB2-45B7-BFDB-D5A961EF795F}"/>
    <cellStyle name="Total 2 4 4 5" xfId="37866" xr:uid="{FDB6118B-BAE2-44F1-A9AA-0B174D8F02E8}"/>
    <cellStyle name="Total 2 4 4 5 2" xfId="37867" xr:uid="{5CFEF270-FF22-409E-908E-E8792935EDF1}"/>
    <cellStyle name="Total 2 4 4 6" xfId="37868" xr:uid="{9A91410D-4831-4E08-B294-4D1D4CFBE976}"/>
    <cellStyle name="Total 2 4 4 7" xfId="37869" xr:uid="{B6684C5F-3EC0-4E4F-A7A2-46CEA25AC39F}"/>
    <cellStyle name="Total 2 4 4 8" xfId="37870" xr:uid="{85A5D603-5902-4AF7-9DDD-46E7E21C89ED}"/>
    <cellStyle name="Total 2 4 4 9" xfId="37871" xr:uid="{91335A7F-626B-432E-8C14-67B7F5F998AE}"/>
    <cellStyle name="Total 2 4 5" xfId="37872" xr:uid="{596B6D31-338E-4007-A0CD-DB35F850810B}"/>
    <cellStyle name="Total 2 4 5 2" xfId="37873" xr:uid="{9CAB8ED9-9758-46F1-A2A7-0841C33B1F2E}"/>
    <cellStyle name="Total 2 4 5 2 2" xfId="37874" xr:uid="{CFD89A81-D939-4D9C-8291-BF806D8FE9E2}"/>
    <cellStyle name="Total 2 4 5 2 3" xfId="37875" xr:uid="{3DAE5B7B-C930-44A4-B642-63FD47F0DCBE}"/>
    <cellStyle name="Total 2 4 5 3" xfId="37876" xr:uid="{AC53F6A2-60A3-4039-ABF6-7E822FFDCD43}"/>
    <cellStyle name="Total 2 4 5 4" xfId="37877" xr:uid="{A8B0F508-E2ED-4392-89D5-52B259E509BE}"/>
    <cellStyle name="Total 2 4 5 5" xfId="37878" xr:uid="{38F92D3F-EEA6-4A33-9720-96B671C2CC6E}"/>
    <cellStyle name="Total 2 4 6" xfId="37879" xr:uid="{E23B9B25-E50C-4D73-90E0-9C4819F46BFC}"/>
    <cellStyle name="Total 2 4 6 2" xfId="37880" xr:uid="{9F49EB32-FBE0-4B84-BDB5-1AAA5B4E51A9}"/>
    <cellStyle name="Total 2 4 6 2 2" xfId="37881" xr:uid="{D76A047B-B0BA-49B9-9FF7-9CFA3C3639A6}"/>
    <cellStyle name="Total 2 4 6 2 3" xfId="37882" xr:uid="{E1D36D0F-D63F-4D8B-85C8-060C199B77D8}"/>
    <cellStyle name="Total 2 4 6 3" xfId="37883" xr:uid="{E7B80889-022A-4A64-B5E6-D25798F733BC}"/>
    <cellStyle name="Total 2 4 6 4" xfId="37884" xr:uid="{BEF40FB4-AEC9-41A7-B29D-2B79C3B4408A}"/>
    <cellStyle name="Total 2 4 7" xfId="37885" xr:uid="{0E8E9A4B-9C43-46DA-A7C8-C41DF2BFC81C}"/>
    <cellStyle name="Total 2 4 7 2" xfId="37886" xr:uid="{0F52F625-15B5-4C10-9160-4E12AD7548B7}"/>
    <cellStyle name="Total 2 4 7 3" xfId="37887" xr:uid="{0217C27A-42FF-469D-9A54-BED9363553D7}"/>
    <cellStyle name="Total 2 4 8" xfId="37888" xr:uid="{00B30C60-7520-46FB-AF29-72089C4B1FF3}"/>
    <cellStyle name="Total 2 4 8 2" xfId="37889" xr:uid="{00B0E09D-64E5-428E-85A0-4F3E3A6018E3}"/>
    <cellStyle name="Total 2 4 8 3" xfId="37890" xr:uid="{99054F35-D041-46FD-A6FA-5232F7A0D0FA}"/>
    <cellStyle name="Total 2 4 9" xfId="37891" xr:uid="{70D36347-3BCD-4541-8387-A325E30506F2}"/>
    <cellStyle name="Total 2 4 9 2" xfId="37892" xr:uid="{13B76208-82AF-411B-8B20-7D33BE424289}"/>
    <cellStyle name="Total 2 4 9 3" xfId="37893" xr:uid="{10D9EB20-F618-4F76-8490-08280002B5CE}"/>
    <cellStyle name="Total 2 5" xfId="37894" xr:uid="{2DDC7980-00BC-4F6D-BFEE-C96F5CD5C82F}"/>
    <cellStyle name="Total 2 5 10" xfId="37895" xr:uid="{65FCAFB2-9A51-4E1E-ACC4-E77A54753A86}"/>
    <cellStyle name="Total 2 5 10 2" xfId="37896" xr:uid="{E33235DF-6F90-4278-9052-805C802C8837}"/>
    <cellStyle name="Total 2 5 10 3" xfId="37897" xr:uid="{92BC5109-722B-4C81-BAD4-C9DEA7FBB372}"/>
    <cellStyle name="Total 2 5 11" xfId="37898" xr:uid="{D951A107-1E6C-40C0-9945-8AE072DE778A}"/>
    <cellStyle name="Total 2 5 11 2" xfId="37899" xr:uid="{37B7A9E3-05E9-4BA4-A723-84E3C8723E81}"/>
    <cellStyle name="Total 2 5 12" xfId="37900" xr:uid="{C7139420-BD32-4469-9F37-212D6C8C79D9}"/>
    <cellStyle name="Total 2 5 13" xfId="37901" xr:uid="{A513DD24-9D7D-4CE9-AD37-01A2AEFB2461}"/>
    <cellStyle name="Total 2 5 2" xfId="37902" xr:uid="{3EDAA843-A346-4FB6-A577-EF835183AC07}"/>
    <cellStyle name="Total 2 5 2 10" xfId="37903" xr:uid="{CD6C0205-6DB8-4E3A-92F4-8D052E511FF6}"/>
    <cellStyle name="Total 2 5 2 10 2" xfId="37904" xr:uid="{5B893D67-F390-4C3D-AF30-2462AAD0FDF7}"/>
    <cellStyle name="Total 2 5 2 11" xfId="37905" xr:uid="{05194A2B-F8C2-4BDA-B14D-56C7DA208277}"/>
    <cellStyle name="Total 2 5 2 2" xfId="37906" xr:uid="{68113160-9397-44B1-BDC5-07F2B5D048B5}"/>
    <cellStyle name="Total 2 5 2 2 2" xfId="37907" xr:uid="{4A1629DD-A94E-4C59-8320-E1A159D4667B}"/>
    <cellStyle name="Total 2 5 2 2 2 2" xfId="37908" xr:uid="{393A1A10-8B23-46AA-B576-75BE80219384}"/>
    <cellStyle name="Total 2 5 2 2 2 3" xfId="37909" xr:uid="{4291AB35-478B-4444-9FC3-CF7204740B5B}"/>
    <cellStyle name="Total 2 5 2 2 3" xfId="37910" xr:uid="{C291ED4B-4673-477F-A743-E88E846B73BB}"/>
    <cellStyle name="Total 2 5 2 2 3 2" xfId="37911" xr:uid="{D6D90A45-CF00-4029-A374-AE2E6956E14F}"/>
    <cellStyle name="Total 2 5 2 2 4" xfId="37912" xr:uid="{11B44F37-3BE5-4B73-9E89-AF936FCAC5C9}"/>
    <cellStyle name="Total 2 5 2 2 5" xfId="37913" xr:uid="{E8DBF9DA-9E6A-4BB9-9572-981EE0044F94}"/>
    <cellStyle name="Total 2 5 2 2 6" xfId="37914" xr:uid="{44A20268-8A71-49A9-AE5B-C9EBA16996E3}"/>
    <cellStyle name="Total 2 5 2 3" xfId="37915" xr:uid="{C014A6E2-DBCD-4239-A55F-347B5BDF1D3E}"/>
    <cellStyle name="Total 2 5 2 3 2" xfId="37916" xr:uid="{0BF5FDB2-867F-4E8A-8EB0-D679725833F2}"/>
    <cellStyle name="Total 2 5 2 3 3" xfId="37917" xr:uid="{3AC82440-C2EA-488D-8C60-0098C756D112}"/>
    <cellStyle name="Total 2 5 2 4" xfId="37918" xr:uid="{35C143A2-A5FF-490D-A85C-CAB909928233}"/>
    <cellStyle name="Total 2 5 2 4 2" xfId="37919" xr:uid="{6ED11ACA-B22A-4773-A1CD-2CC304D26DA2}"/>
    <cellStyle name="Total 2 5 2 4 3" xfId="37920" xr:uid="{C913EE67-FBA4-4DA9-B129-87F43CD7584D}"/>
    <cellStyle name="Total 2 5 2 5" xfId="37921" xr:uid="{5AD054EB-33DE-449A-9839-E690C74AEC7B}"/>
    <cellStyle name="Total 2 5 2 5 2" xfId="37922" xr:uid="{1BBEA435-1F44-4797-8333-97204D998ED0}"/>
    <cellStyle name="Total 2 5 2 5 3" xfId="37923" xr:uid="{5DE5E9D7-06D9-4E37-8216-BE8E67589E37}"/>
    <cellStyle name="Total 2 5 2 6" xfId="37924" xr:uid="{75273254-E3D2-4337-B208-2EDDEA523F60}"/>
    <cellStyle name="Total 2 5 2 6 2" xfId="37925" xr:uid="{84CCA11B-A6CE-42E9-92FA-061B94111D48}"/>
    <cellStyle name="Total 2 5 2 6 3" xfId="37926" xr:uid="{97A0161B-7FBB-4C68-8319-8D3CD330AEBF}"/>
    <cellStyle name="Total 2 5 2 7" xfId="37927" xr:uid="{B5AC360E-0009-4D31-847D-2B2BF966A131}"/>
    <cellStyle name="Total 2 5 2 7 2" xfId="37928" xr:uid="{A1189D0F-1724-40DD-98CB-E40E5FB970C1}"/>
    <cellStyle name="Total 2 5 2 7 3" xfId="37929" xr:uid="{B01C6653-E3CE-4DB8-9AFA-E0FA4DD1763F}"/>
    <cellStyle name="Total 2 5 2 8" xfId="37930" xr:uid="{3CC1B39A-1E99-4219-946C-24B182513C98}"/>
    <cellStyle name="Total 2 5 2 8 2" xfId="37931" xr:uid="{66EE123B-F7AD-4837-8FE7-F6DFE6102B4D}"/>
    <cellStyle name="Total 2 5 2 8 3" xfId="37932" xr:uid="{5E07E3E5-79BA-4C84-AF3C-E1817AF0C18A}"/>
    <cellStyle name="Total 2 5 2 9" xfId="37933" xr:uid="{4D887A5B-1BDA-431A-B4A9-0D76E5389798}"/>
    <cellStyle name="Total 2 5 2 9 2" xfId="37934" xr:uid="{95D1B3DB-308A-4085-B1C8-D6A8985EEF37}"/>
    <cellStyle name="Total 2 5 2 9 3" xfId="37935" xr:uid="{88BE3897-63AC-4C82-8280-CC499A19BD0C}"/>
    <cellStyle name="Total 2 5 3" xfId="37936" xr:uid="{209890D5-AE14-42FF-BF69-19FFEF7CF6C4}"/>
    <cellStyle name="Total 2 5 3 2" xfId="37937" xr:uid="{6A496774-0FE8-4D1F-B0B7-E46948F67417}"/>
    <cellStyle name="Total 2 5 3 2 2" xfId="37938" xr:uid="{5A5C1053-8D7A-462D-BC7E-D8227463A6E1}"/>
    <cellStyle name="Total 2 5 3 2 3" xfId="37939" xr:uid="{B8B89FFC-9038-4AFE-BCF8-C7BB4B0FE523}"/>
    <cellStyle name="Total 2 5 3 2 4" xfId="37940" xr:uid="{507E3EEF-979F-4A20-9268-A66F722E544D}"/>
    <cellStyle name="Total 2 5 3 3" xfId="37941" xr:uid="{B70C04B8-3A24-4A29-B9D2-7494280C968D}"/>
    <cellStyle name="Total 2 5 3 3 2" xfId="37942" xr:uid="{3AF6D611-CAE5-4F12-8E3D-7636FBCEAEF4}"/>
    <cellStyle name="Total 2 5 3 4" xfId="37943" xr:uid="{AF3FF3C9-2E79-4801-BADA-7780BB483793}"/>
    <cellStyle name="Total 2 5 3 5" xfId="37944" xr:uid="{BCF276A3-4A15-45EC-9AD4-67191DD4CC38}"/>
    <cellStyle name="Total 2 5 3 6" xfId="37945" xr:uid="{35CC92A6-B3B6-44D0-BDBF-CC1F7EFE602A}"/>
    <cellStyle name="Total 2 5 4" xfId="37946" xr:uid="{EF140AB1-805A-46AE-BE71-9CF0A5FB8AA2}"/>
    <cellStyle name="Total 2 5 4 2" xfId="37947" xr:uid="{3B57F760-103B-47BA-8D30-130D307F2F4A}"/>
    <cellStyle name="Total 2 5 4 2 2" xfId="37948" xr:uid="{2693E663-6C96-4494-903E-0A636129D856}"/>
    <cellStyle name="Total 2 5 4 2 2 2" xfId="37949" xr:uid="{0C41969C-D8E1-4CAA-9186-D61ABE8FCC4E}"/>
    <cellStyle name="Total 2 5 4 2 3" xfId="37950" xr:uid="{09682A4B-30C6-4679-9D41-5AEAD2E752D3}"/>
    <cellStyle name="Total 2 5 4 2 3 2" xfId="37951" xr:uid="{97F4A196-528A-4485-9A09-C8B6835CA171}"/>
    <cellStyle name="Total 2 5 4 2 4" xfId="37952" xr:uid="{32423759-3887-4FF0-B86D-08DE8680E18D}"/>
    <cellStyle name="Total 2 5 4 2 5" xfId="37953" xr:uid="{B13D7992-6D47-43E4-9F1E-951EA8F69239}"/>
    <cellStyle name="Total 2 5 4 2 6" xfId="37954" xr:uid="{BDF50BA3-103A-40F0-8A56-F8DDFD3B7C21}"/>
    <cellStyle name="Total 2 5 4 3" xfId="37955" xr:uid="{08608A13-566A-4104-87BB-84CBA1FA9495}"/>
    <cellStyle name="Total 2 5 4 3 2" xfId="37956" xr:uid="{442AA72B-8E8B-431A-ABCC-53FAEB940504}"/>
    <cellStyle name="Total 2 5 4 4" xfId="37957" xr:uid="{9E9324AD-0A6D-46FB-AEB1-5BFA23E29EEC}"/>
    <cellStyle name="Total 2 5 4 4 2" xfId="37958" xr:uid="{30615BFF-DC11-4D2C-B863-C70DEEF459B4}"/>
    <cellStyle name="Total 2 5 4 5" xfId="37959" xr:uid="{6C980ABF-981B-45A0-8CA0-B47ADCED4741}"/>
    <cellStyle name="Total 2 5 4 5 2" xfId="37960" xr:uid="{1C3BF051-040E-4460-B617-027119538115}"/>
    <cellStyle name="Total 2 5 4 6" xfId="37961" xr:uid="{65985613-A74C-4256-B7B9-4AC6ACF8EFDE}"/>
    <cellStyle name="Total 2 5 4 7" xfId="37962" xr:uid="{573ADE48-C9F6-45F2-A614-32C2AEB48FE4}"/>
    <cellStyle name="Total 2 5 4 8" xfId="37963" xr:uid="{FDDF54AB-00D4-40BE-98BE-C7637B43FD9A}"/>
    <cellStyle name="Total 2 5 4 9" xfId="37964" xr:uid="{3B0791FE-C46C-4919-ABC0-C04CB4C3BE7F}"/>
    <cellStyle name="Total 2 5 5" xfId="37965" xr:uid="{08EE4E46-8048-4F25-84AC-3DFC4898AE26}"/>
    <cellStyle name="Total 2 5 5 2" xfId="37966" xr:uid="{931EECCC-0600-4FDA-ADE1-A6C22D296B5B}"/>
    <cellStyle name="Total 2 5 5 2 2" xfId="37967" xr:uid="{6D6183F2-6FBC-4DC2-B5E8-865DE8DBE618}"/>
    <cellStyle name="Total 2 5 5 2 3" xfId="37968" xr:uid="{86EE8DF4-69BA-4C13-B871-C9FFB249CE79}"/>
    <cellStyle name="Total 2 5 5 3" xfId="37969" xr:uid="{68368724-5731-43AA-8207-750D756255DA}"/>
    <cellStyle name="Total 2 5 5 4" xfId="37970" xr:uid="{A87D4459-7397-4060-A8C3-AD3E1DC97DB6}"/>
    <cellStyle name="Total 2 5 5 5" xfId="37971" xr:uid="{A55AED3F-AB11-4E94-A2AF-C93CB7C71F7C}"/>
    <cellStyle name="Total 2 5 6" xfId="37972" xr:uid="{9EF0C87E-471C-4A42-A3AB-7CB4A3835DAB}"/>
    <cellStyle name="Total 2 5 6 2" xfId="37973" xr:uid="{3B9247EE-72CA-4D6F-ADA6-EF97C9DE1BB8}"/>
    <cellStyle name="Total 2 5 6 2 2" xfId="37974" xr:uid="{FA7AC5C7-0FB3-47C1-AA0A-B278B4EC7CC2}"/>
    <cellStyle name="Total 2 5 6 2 3" xfId="37975" xr:uid="{62D0DA43-6BD5-40CA-98EC-DE5584D2CA14}"/>
    <cellStyle name="Total 2 5 6 3" xfId="37976" xr:uid="{28EF8624-5717-4A6F-938B-944238DFCE96}"/>
    <cellStyle name="Total 2 5 6 4" xfId="37977" xr:uid="{568D9D56-8AFC-4898-9A76-E4A820698051}"/>
    <cellStyle name="Total 2 5 7" xfId="37978" xr:uid="{14199FAF-0DF4-46F6-A528-A09033522BBD}"/>
    <cellStyle name="Total 2 5 7 2" xfId="37979" xr:uid="{2DFC7B8E-632A-4F03-9F42-20ACD01ACC26}"/>
    <cellStyle name="Total 2 5 7 3" xfId="37980" xr:uid="{69BDCE69-F87A-4A4D-9C1E-E0E253D441A2}"/>
    <cellStyle name="Total 2 5 8" xfId="37981" xr:uid="{0280CBEA-7EAC-49FA-BC7E-930A9471BF20}"/>
    <cellStyle name="Total 2 5 8 2" xfId="37982" xr:uid="{0627C7A6-9DCB-4C9A-911B-EDAF62A50A88}"/>
    <cellStyle name="Total 2 5 8 3" xfId="37983" xr:uid="{565BE10D-B2ED-42F0-8FED-916F47B82674}"/>
    <cellStyle name="Total 2 5 9" xfId="37984" xr:uid="{FBA090E7-0C7E-4077-90B2-2F5C1350C93A}"/>
    <cellStyle name="Total 2 5 9 2" xfId="37985" xr:uid="{D6CD6D5B-390D-44A4-AE09-64FF770F35A2}"/>
    <cellStyle name="Total 2 5 9 3" xfId="37986" xr:uid="{8E5184C6-CDC2-49C7-92A8-273E18F049FC}"/>
    <cellStyle name="Total 2 6" xfId="37987" xr:uid="{51DD9A1E-F351-4C29-9656-51A6C3155AB4}"/>
    <cellStyle name="Total 2 6 10" xfId="37988" xr:uid="{41026DAA-CB5E-45E7-9296-9932F016B10F}"/>
    <cellStyle name="Total 2 6 10 2" xfId="37989" xr:uid="{0A6EBAA9-0A7D-46EB-A2F1-9089E52D858C}"/>
    <cellStyle name="Total 2 6 10 3" xfId="37990" xr:uid="{3098A406-E773-4B69-A75F-4CF83D9CA770}"/>
    <cellStyle name="Total 2 6 11" xfId="37991" xr:uid="{54843A07-FDCB-49EE-853F-4C4EDF2988D1}"/>
    <cellStyle name="Total 2 6 11 2" xfId="37992" xr:uid="{7EB06DD5-E649-4C6A-A776-35A526C1C9C4}"/>
    <cellStyle name="Total 2 6 12" xfId="37993" xr:uid="{A837342F-1E07-4998-8D7E-301C44C013F3}"/>
    <cellStyle name="Total 2 6 13" xfId="37994" xr:uid="{75E27CC0-5189-4123-A61D-595361A34665}"/>
    <cellStyle name="Total 2 6 2" xfId="37995" xr:uid="{E0944058-AEBD-412B-9F8C-C58972B37AE7}"/>
    <cellStyle name="Total 2 6 2 10" xfId="37996" xr:uid="{B6F928D2-1B02-438B-8C61-F26096717997}"/>
    <cellStyle name="Total 2 6 2 10 2" xfId="37997" xr:uid="{D9F1B468-7104-40CC-8391-D066714ADA3E}"/>
    <cellStyle name="Total 2 6 2 11" xfId="37998" xr:uid="{22619F81-3052-4A48-82CC-48B51AFECF70}"/>
    <cellStyle name="Total 2 6 2 2" xfId="37999" xr:uid="{E147652F-E6D7-4C2D-A987-F339E7B7C222}"/>
    <cellStyle name="Total 2 6 2 2 2" xfId="38000" xr:uid="{7355ECBF-E320-4728-886D-FE013F1C7069}"/>
    <cellStyle name="Total 2 6 2 2 2 2" xfId="38001" xr:uid="{8802EE9C-E511-43D8-84BF-5B0E9A2DF036}"/>
    <cellStyle name="Total 2 6 2 2 2 3" xfId="38002" xr:uid="{FB404BAB-FDFF-46BB-AF06-93C300CF8F6A}"/>
    <cellStyle name="Total 2 6 2 2 3" xfId="38003" xr:uid="{0E0F43F1-6BC4-48CE-9D17-B54B35D4913D}"/>
    <cellStyle name="Total 2 6 2 2 3 2" xfId="38004" xr:uid="{C92ED44C-4B31-47EC-B144-D1C036A28417}"/>
    <cellStyle name="Total 2 6 2 2 4" xfId="38005" xr:uid="{8295B2BB-D6EA-4317-BE5D-0A477AE387AC}"/>
    <cellStyle name="Total 2 6 2 2 5" xfId="38006" xr:uid="{9546E257-CCD9-492E-A928-60BAB171EA3E}"/>
    <cellStyle name="Total 2 6 2 2 6" xfId="38007" xr:uid="{B95C6614-E298-4C6D-8511-7CB99B5DAC9B}"/>
    <cellStyle name="Total 2 6 2 3" xfId="38008" xr:uid="{71411F6C-30BC-441F-B0DA-B84709678C59}"/>
    <cellStyle name="Total 2 6 2 3 2" xfId="38009" xr:uid="{8C350D00-01BE-47F2-8E9B-EF53399CFD65}"/>
    <cellStyle name="Total 2 6 2 3 3" xfId="38010" xr:uid="{0E7ED487-D74E-46E0-BA80-627F8DA773F7}"/>
    <cellStyle name="Total 2 6 2 4" xfId="38011" xr:uid="{A3D931C8-D7F7-4759-8438-488020EFC54C}"/>
    <cellStyle name="Total 2 6 2 4 2" xfId="38012" xr:uid="{3162640E-8982-44C2-9076-A6FD65FB1953}"/>
    <cellStyle name="Total 2 6 2 4 3" xfId="38013" xr:uid="{EC442790-D7B7-4A9D-9DCF-59E6FCCFC1B7}"/>
    <cellStyle name="Total 2 6 2 5" xfId="38014" xr:uid="{95E4D6D4-AD16-4E4D-A385-D05ED09424EF}"/>
    <cellStyle name="Total 2 6 2 5 2" xfId="38015" xr:uid="{4CD41DF7-11B4-4723-9B3F-4954C67D847D}"/>
    <cellStyle name="Total 2 6 2 5 3" xfId="38016" xr:uid="{6D7CADD0-275F-4AFE-AFA3-49F92024DCB2}"/>
    <cellStyle name="Total 2 6 2 6" xfId="38017" xr:uid="{999252D1-4986-492A-92AD-5AD04EB887D5}"/>
    <cellStyle name="Total 2 6 2 6 2" xfId="38018" xr:uid="{81BDD35C-046F-47ED-B931-0A04AB64B51D}"/>
    <cellStyle name="Total 2 6 2 6 3" xfId="38019" xr:uid="{E7A9B216-1986-4190-9425-558860D40FCD}"/>
    <cellStyle name="Total 2 6 2 7" xfId="38020" xr:uid="{3ECC4AA8-AAF0-42E2-88C5-660E162B0AC9}"/>
    <cellStyle name="Total 2 6 2 7 2" xfId="38021" xr:uid="{F649A8E2-7A7F-4EBF-8CD8-A900EFEFBE51}"/>
    <cellStyle name="Total 2 6 2 7 3" xfId="38022" xr:uid="{04B72D20-278A-48F2-8E52-129BCF1461D8}"/>
    <cellStyle name="Total 2 6 2 8" xfId="38023" xr:uid="{6A4BA267-7EC0-433D-B19A-D0FA034CC01C}"/>
    <cellStyle name="Total 2 6 2 8 2" xfId="38024" xr:uid="{1BA2810B-6541-45F3-A506-08D85E41D111}"/>
    <cellStyle name="Total 2 6 2 8 3" xfId="38025" xr:uid="{BBF25272-DD25-475C-821B-80E0DE8EB603}"/>
    <cellStyle name="Total 2 6 2 9" xfId="38026" xr:uid="{2DE6F1DB-D628-44D2-B294-DBE3ACC8E904}"/>
    <cellStyle name="Total 2 6 2 9 2" xfId="38027" xr:uid="{B1B03127-F87D-456E-B940-DF34170D43AD}"/>
    <cellStyle name="Total 2 6 2 9 3" xfId="38028" xr:uid="{32D6C6C2-DFAE-443D-BA2A-41F58298FCBF}"/>
    <cellStyle name="Total 2 6 3" xfId="38029" xr:uid="{6A5C80B2-CD50-49D0-9460-E1787B9F9AFA}"/>
    <cellStyle name="Total 2 6 3 2" xfId="38030" xr:uid="{A8DA4B05-B543-45B8-84B2-5FC570F0956E}"/>
    <cellStyle name="Total 2 6 3 2 2" xfId="38031" xr:uid="{21A03461-E682-4722-9445-44B0D58672AF}"/>
    <cellStyle name="Total 2 6 3 2 3" xfId="38032" xr:uid="{697EF823-3624-4E7C-8F28-46D4626C6AB4}"/>
    <cellStyle name="Total 2 6 3 2 4" xfId="38033" xr:uid="{FD1B99EE-3894-4E28-A665-66FDEBD7D4DE}"/>
    <cellStyle name="Total 2 6 3 3" xfId="38034" xr:uid="{53C4074A-AF21-41E1-8952-17EEF02FA2F1}"/>
    <cellStyle name="Total 2 6 3 3 2" xfId="38035" xr:uid="{896D0C14-B592-4467-A864-D213060042A9}"/>
    <cellStyle name="Total 2 6 3 4" xfId="38036" xr:uid="{2C53D643-1C0E-4DD1-83BE-47AB1524B86B}"/>
    <cellStyle name="Total 2 6 3 5" xfId="38037" xr:uid="{7B2B422A-3CAA-4773-9D85-0519D082B2D2}"/>
    <cellStyle name="Total 2 6 3 6" xfId="38038" xr:uid="{3C482EA9-9E88-459D-AAA5-5EAD39EC37AA}"/>
    <cellStyle name="Total 2 6 4" xfId="38039" xr:uid="{D372B0A2-98F8-470F-AE04-2544D781E1FC}"/>
    <cellStyle name="Total 2 6 4 2" xfId="38040" xr:uid="{F6955D5A-6F60-4D93-B433-69FD91540F64}"/>
    <cellStyle name="Total 2 6 4 2 2" xfId="38041" xr:uid="{EA3BC6DB-E034-46CC-810B-38ADD18A1A0D}"/>
    <cellStyle name="Total 2 6 4 2 2 2" xfId="38042" xr:uid="{C4573318-DC49-43F3-B0C1-9CE36D3A3D2B}"/>
    <cellStyle name="Total 2 6 4 2 3" xfId="38043" xr:uid="{5BE1E417-2ED3-4389-8427-5257B1F43CF0}"/>
    <cellStyle name="Total 2 6 4 2 3 2" xfId="38044" xr:uid="{9E8A4C37-374B-4A4C-A40D-5F6D7F22C887}"/>
    <cellStyle name="Total 2 6 4 2 4" xfId="38045" xr:uid="{4C0404CC-CC03-45D9-BA51-54CD1841081D}"/>
    <cellStyle name="Total 2 6 4 2 5" xfId="38046" xr:uid="{8FF5393C-6EF5-41D8-80C1-543A82C33F98}"/>
    <cellStyle name="Total 2 6 4 2 6" xfId="38047" xr:uid="{A15BAC06-A1A3-4932-B4AB-8C08E108D835}"/>
    <cellStyle name="Total 2 6 4 3" xfId="38048" xr:uid="{7578F54D-10FC-420E-9C7C-7A9595386F07}"/>
    <cellStyle name="Total 2 6 4 3 2" xfId="38049" xr:uid="{B8DD0BB4-7237-4C51-8B31-4A8D8B8DA955}"/>
    <cellStyle name="Total 2 6 4 4" xfId="38050" xr:uid="{5DB03E21-82FE-4D55-AB8E-4E4AF7080BAF}"/>
    <cellStyle name="Total 2 6 4 4 2" xfId="38051" xr:uid="{44577CB1-7DE9-4D8D-9642-74A67ED9EE38}"/>
    <cellStyle name="Total 2 6 4 5" xfId="38052" xr:uid="{7660B992-24E0-4F7A-B4F0-9096B5F26BDF}"/>
    <cellStyle name="Total 2 6 4 5 2" xfId="38053" xr:uid="{200A3CF3-13B8-4DAC-B07A-FFF26A226FFE}"/>
    <cellStyle name="Total 2 6 4 6" xfId="38054" xr:uid="{D8A546B5-757E-4AFE-9B79-BB5F30D6A63F}"/>
    <cellStyle name="Total 2 6 4 7" xfId="38055" xr:uid="{9AB4FA93-385C-4FAD-963B-6682F106A8C0}"/>
    <cellStyle name="Total 2 6 4 8" xfId="38056" xr:uid="{4230DC6B-BDCB-449D-9DB8-61FF5B768364}"/>
    <cellStyle name="Total 2 6 4 9" xfId="38057" xr:uid="{9B2F2654-890D-4B21-ABAA-E353F82431DD}"/>
    <cellStyle name="Total 2 6 5" xfId="38058" xr:uid="{C151935E-CD29-4FB8-A9BE-F1FD69B9F97B}"/>
    <cellStyle name="Total 2 6 5 2" xfId="38059" xr:uid="{3F11A9D0-8CB7-45EB-A33D-2E5F91DF3FC1}"/>
    <cellStyle name="Total 2 6 5 2 2" xfId="38060" xr:uid="{A637C47F-BA28-4128-BDF7-ECA0F81436D3}"/>
    <cellStyle name="Total 2 6 5 2 3" xfId="38061" xr:uid="{7CC7952F-283D-4CC0-9FCF-A52F833C3785}"/>
    <cellStyle name="Total 2 6 5 3" xfId="38062" xr:uid="{37792F2E-01AE-46C7-BD59-FD7A1BC91683}"/>
    <cellStyle name="Total 2 6 5 4" xfId="38063" xr:uid="{ECB7AF4E-29AA-4A83-A2E0-AAD2C68D7744}"/>
    <cellStyle name="Total 2 6 5 5" xfId="38064" xr:uid="{06235E4C-BB2F-4D71-A7D1-12550175E752}"/>
    <cellStyle name="Total 2 6 6" xfId="38065" xr:uid="{5247FBBB-7AF3-4C66-B852-B0446882C6B2}"/>
    <cellStyle name="Total 2 6 6 2" xfId="38066" xr:uid="{3109704C-B039-43C1-A967-432F9FF033AA}"/>
    <cellStyle name="Total 2 6 6 2 2" xfId="38067" xr:uid="{16EA8686-1C75-4C5F-ABA6-4FA31B75034D}"/>
    <cellStyle name="Total 2 6 6 2 3" xfId="38068" xr:uid="{7EE0BABF-740A-4313-BCCA-9AA295999194}"/>
    <cellStyle name="Total 2 6 6 3" xfId="38069" xr:uid="{62BC509C-2C24-43E9-B0DD-9C480BEDEF3B}"/>
    <cellStyle name="Total 2 6 6 4" xfId="38070" xr:uid="{297DC69C-AA58-404C-9FA2-8742F9E2656D}"/>
    <cellStyle name="Total 2 6 7" xfId="38071" xr:uid="{28FD9FFC-DAD3-430A-B1BF-1157818275FC}"/>
    <cellStyle name="Total 2 6 7 2" xfId="38072" xr:uid="{6E8E902D-A33B-4BF5-9471-6797729365E0}"/>
    <cellStyle name="Total 2 6 7 3" xfId="38073" xr:uid="{2400C016-FC78-4699-A94B-D163D110C3D8}"/>
    <cellStyle name="Total 2 6 8" xfId="38074" xr:uid="{B81726F2-A602-4753-8064-172B24C857DF}"/>
    <cellStyle name="Total 2 6 8 2" xfId="38075" xr:uid="{56740CA3-52D8-4158-80A7-31BCA02A9CFB}"/>
    <cellStyle name="Total 2 6 8 3" xfId="38076" xr:uid="{378DCC9C-E12F-47D3-A49E-54522CDFECF2}"/>
    <cellStyle name="Total 2 6 9" xfId="38077" xr:uid="{9F4B232F-2EE9-4361-A30E-3A8517CDD321}"/>
    <cellStyle name="Total 2 6 9 2" xfId="38078" xr:uid="{6D69BEF9-0B6E-4362-9A1F-9A352C031E8C}"/>
    <cellStyle name="Total 2 6 9 3" xfId="38079" xr:uid="{79D36293-4026-446F-8586-F854189B97E0}"/>
    <cellStyle name="Total 2 7" xfId="38080" xr:uid="{2B4F33EB-0F09-46DB-BCF4-E3E6D14C5CB8}"/>
    <cellStyle name="Total 2 7 10" xfId="38081" xr:uid="{29583CF7-49C5-47D6-8DA1-0801650B7D85}"/>
    <cellStyle name="Total 2 7 10 2" xfId="38082" xr:uid="{79D16FAB-3FDD-4CE8-BF59-CE73A3A6A7ED}"/>
    <cellStyle name="Total 2 7 10 3" xfId="38083" xr:uid="{91BF06C2-6F16-486E-98AF-54ECA3BFD071}"/>
    <cellStyle name="Total 2 7 11" xfId="38084" xr:uid="{95C73F16-F843-460B-8363-E48F7AB8CDE5}"/>
    <cellStyle name="Total 2 7 11 2" xfId="38085" xr:uid="{12012478-83CC-4F03-8554-A76F7004B6AF}"/>
    <cellStyle name="Total 2 7 12" xfId="38086" xr:uid="{F883EFC4-97C7-441D-9455-DF216178CE7A}"/>
    <cellStyle name="Total 2 7 13" xfId="38087" xr:uid="{0A62308E-7157-444B-A12F-60801C4D3D0A}"/>
    <cellStyle name="Total 2 7 2" xfId="38088" xr:uid="{D4B7ECF8-5F7C-41D4-B718-B621EAACBF83}"/>
    <cellStyle name="Total 2 7 2 10" xfId="38089" xr:uid="{7D83C3CE-8B9F-413D-947E-AD4AFE13B5CB}"/>
    <cellStyle name="Total 2 7 2 10 2" xfId="38090" xr:uid="{AD4A099A-F241-412B-8F67-A65AFC449DED}"/>
    <cellStyle name="Total 2 7 2 11" xfId="38091" xr:uid="{0873FAB3-2AAF-487F-B8A0-70ECA11EA1A7}"/>
    <cellStyle name="Total 2 7 2 2" xfId="38092" xr:uid="{EA2C0CC3-6F85-4D9E-9B4D-D2B80D791874}"/>
    <cellStyle name="Total 2 7 2 2 2" xfId="38093" xr:uid="{8C278303-8617-4190-A814-14E73BF9057C}"/>
    <cellStyle name="Total 2 7 2 2 2 2" xfId="38094" xr:uid="{F42EE0E7-D47E-4123-ADE7-954D7574D134}"/>
    <cellStyle name="Total 2 7 2 2 2 3" xfId="38095" xr:uid="{BE3A3EB4-AEBD-4738-AB4A-357E8A325A9B}"/>
    <cellStyle name="Total 2 7 2 2 3" xfId="38096" xr:uid="{D61407A0-EC6F-46F8-8AAB-639A469D42F0}"/>
    <cellStyle name="Total 2 7 2 2 3 2" xfId="38097" xr:uid="{48838DC6-1C4C-4CEA-B45B-AA6BC774AE57}"/>
    <cellStyle name="Total 2 7 2 2 4" xfId="38098" xr:uid="{BB9E041A-8594-4BA2-B675-702E590CC23E}"/>
    <cellStyle name="Total 2 7 2 2 5" xfId="38099" xr:uid="{A26CCD92-DE91-442F-A478-B50CD8D4665C}"/>
    <cellStyle name="Total 2 7 2 2 6" xfId="38100" xr:uid="{F7A45C18-51AF-4777-B9A1-3B4BD30CC643}"/>
    <cellStyle name="Total 2 7 2 3" xfId="38101" xr:uid="{4B39B16E-61EF-4980-93D8-B34CD0393965}"/>
    <cellStyle name="Total 2 7 2 3 2" xfId="38102" xr:uid="{70C114CF-4B18-40C6-AB0D-34FA3F7834BD}"/>
    <cellStyle name="Total 2 7 2 3 3" xfId="38103" xr:uid="{AA3D6F54-547F-4C3C-B719-E410CFCCC8F4}"/>
    <cellStyle name="Total 2 7 2 4" xfId="38104" xr:uid="{7634F371-6923-4A27-BC20-12870F98D7AC}"/>
    <cellStyle name="Total 2 7 2 4 2" xfId="38105" xr:uid="{AC6F048D-73ED-404E-8924-4B40EF3EFD2F}"/>
    <cellStyle name="Total 2 7 2 4 3" xfId="38106" xr:uid="{2074ABF0-B158-4F8B-8859-C5421F162B83}"/>
    <cellStyle name="Total 2 7 2 5" xfId="38107" xr:uid="{18693A22-163D-45F2-9C80-E98683911024}"/>
    <cellStyle name="Total 2 7 2 5 2" xfId="38108" xr:uid="{7A94DE82-675A-4C90-820D-03B726116022}"/>
    <cellStyle name="Total 2 7 2 5 3" xfId="38109" xr:uid="{13F02117-5617-4828-8B35-40800BEB002A}"/>
    <cellStyle name="Total 2 7 2 6" xfId="38110" xr:uid="{D2845B4C-41EF-44A9-87B7-B75A296130D7}"/>
    <cellStyle name="Total 2 7 2 6 2" xfId="38111" xr:uid="{80701442-FEA9-4458-AA1D-69765A33044E}"/>
    <cellStyle name="Total 2 7 2 6 3" xfId="38112" xr:uid="{540024D5-C7FD-40C5-93AC-6D1CCA4FF74D}"/>
    <cellStyle name="Total 2 7 2 7" xfId="38113" xr:uid="{D1B110F4-3222-45B2-8CB3-97CD74110B5B}"/>
    <cellStyle name="Total 2 7 2 7 2" xfId="38114" xr:uid="{FA1458D4-52C8-4460-AA3E-B90286E3D198}"/>
    <cellStyle name="Total 2 7 2 7 3" xfId="38115" xr:uid="{D15FDFDA-2F94-45E9-B349-590D40F73CEA}"/>
    <cellStyle name="Total 2 7 2 8" xfId="38116" xr:uid="{CE971439-D24E-497F-92A7-78C583D12AD0}"/>
    <cellStyle name="Total 2 7 2 8 2" xfId="38117" xr:uid="{B7D5F2FD-AF28-465E-BA38-4AD54CD6C34F}"/>
    <cellStyle name="Total 2 7 2 8 3" xfId="38118" xr:uid="{DABEC8AE-7E47-46BB-8452-790186892760}"/>
    <cellStyle name="Total 2 7 2 9" xfId="38119" xr:uid="{A8488012-7548-4A59-BC8B-3953897EDF01}"/>
    <cellStyle name="Total 2 7 2 9 2" xfId="38120" xr:uid="{BE0597E5-B977-4F0F-AA64-63993D7F07D0}"/>
    <cellStyle name="Total 2 7 2 9 3" xfId="38121" xr:uid="{F74F3C6A-0FE2-46AF-9F55-F4210F9BE4E8}"/>
    <cellStyle name="Total 2 7 3" xfId="38122" xr:uid="{B22855B6-7D62-416A-ABFD-E5FB8201B5E0}"/>
    <cellStyle name="Total 2 7 3 2" xfId="38123" xr:uid="{F8968CB1-A35B-4A75-AD3A-5455DEE70B8C}"/>
    <cellStyle name="Total 2 7 3 2 2" xfId="38124" xr:uid="{0B894D4A-53E7-4A95-9945-ADB37C3FD4C9}"/>
    <cellStyle name="Total 2 7 3 2 3" xfId="38125" xr:uid="{7D9EDB48-2F69-4A50-9ED4-DD2131ECB84C}"/>
    <cellStyle name="Total 2 7 3 2 4" xfId="38126" xr:uid="{7A84C92D-86F5-4D5A-BF36-B29FB6CDBD75}"/>
    <cellStyle name="Total 2 7 3 3" xfId="38127" xr:uid="{18319E0B-2331-4408-84E7-F30B20465214}"/>
    <cellStyle name="Total 2 7 3 3 2" xfId="38128" xr:uid="{6ABA50A4-C7C8-4293-B99E-9DCDC280A451}"/>
    <cellStyle name="Total 2 7 3 4" xfId="38129" xr:uid="{1C205620-491D-4B18-8117-C8E7ADD8D0E8}"/>
    <cellStyle name="Total 2 7 3 5" xfId="38130" xr:uid="{B4B27ADF-E433-4E26-942B-C01CEDE55702}"/>
    <cellStyle name="Total 2 7 3 6" xfId="38131" xr:uid="{90B28277-6CC4-4A6A-94FD-23285EB89EAC}"/>
    <cellStyle name="Total 2 7 4" xfId="38132" xr:uid="{702DEAE9-E032-4341-8A99-6BE7AD4337C5}"/>
    <cellStyle name="Total 2 7 4 2" xfId="38133" xr:uid="{6F62E65A-5895-49E7-8E45-DAC8AAEF7960}"/>
    <cellStyle name="Total 2 7 4 2 2" xfId="38134" xr:uid="{C3DCB42D-7889-46FA-82BD-6A11C8552695}"/>
    <cellStyle name="Total 2 7 4 2 2 2" xfId="38135" xr:uid="{8C0BF497-BF14-4D63-A14D-1E0125BDB47F}"/>
    <cellStyle name="Total 2 7 4 2 3" xfId="38136" xr:uid="{80D7725A-8A47-4B98-A80B-51F5DC5F55B4}"/>
    <cellStyle name="Total 2 7 4 2 3 2" xfId="38137" xr:uid="{1E43FF37-7665-488D-B9B3-5B693B2B5472}"/>
    <cellStyle name="Total 2 7 4 2 4" xfId="38138" xr:uid="{CC10C5BA-C3A8-43B2-B61E-ED9E5C472741}"/>
    <cellStyle name="Total 2 7 4 2 5" xfId="38139" xr:uid="{33E75231-CECA-4912-9B97-CDFCE68F8DBE}"/>
    <cellStyle name="Total 2 7 4 2 6" xfId="38140" xr:uid="{205E4F03-7937-4AF6-9057-D97A7326C369}"/>
    <cellStyle name="Total 2 7 4 3" xfId="38141" xr:uid="{C7132DDF-2F0B-497E-91F8-A4A008B64ADA}"/>
    <cellStyle name="Total 2 7 4 3 2" xfId="38142" xr:uid="{38E2BDC7-FC6D-409D-A4D5-FBE2593A46FD}"/>
    <cellStyle name="Total 2 7 4 4" xfId="38143" xr:uid="{9BD65DB5-1C0B-4E23-AB26-CB3FEE5A1485}"/>
    <cellStyle name="Total 2 7 4 4 2" xfId="38144" xr:uid="{9EDED481-8989-46EF-89E2-AF9652C7BDB9}"/>
    <cellStyle name="Total 2 7 4 5" xfId="38145" xr:uid="{735780CC-DE23-4EDE-8D75-5B319364F153}"/>
    <cellStyle name="Total 2 7 4 5 2" xfId="38146" xr:uid="{C1A439B1-308A-44F0-BF3C-AE6CD1E40108}"/>
    <cellStyle name="Total 2 7 4 6" xfId="38147" xr:uid="{3BEEF6B9-5FA1-48CA-8E39-96CA68ECFF23}"/>
    <cellStyle name="Total 2 7 4 7" xfId="38148" xr:uid="{0080748E-4F1F-449E-A21D-2717F7B31650}"/>
    <cellStyle name="Total 2 7 4 8" xfId="38149" xr:uid="{9883C8D3-139E-4C13-8774-19129A7B0830}"/>
    <cellStyle name="Total 2 7 4 9" xfId="38150" xr:uid="{007299AF-4F6A-4811-8E78-305C55DB0A19}"/>
    <cellStyle name="Total 2 7 5" xfId="38151" xr:uid="{77524283-6A5F-43E0-821C-C0E3FB79141D}"/>
    <cellStyle name="Total 2 7 5 2" xfId="38152" xr:uid="{7D6D54CF-DA0E-4F02-91EB-814718FB8601}"/>
    <cellStyle name="Total 2 7 5 2 2" xfId="38153" xr:uid="{C953810B-E273-4F1A-98E2-66D8FA19D0C4}"/>
    <cellStyle name="Total 2 7 5 2 3" xfId="38154" xr:uid="{664493ED-A9D4-4BB0-AE14-CB9B048E8FB5}"/>
    <cellStyle name="Total 2 7 5 3" xfId="38155" xr:uid="{BA24D5C9-D282-4F06-B09E-8B3494B10680}"/>
    <cellStyle name="Total 2 7 5 4" xfId="38156" xr:uid="{C035C708-EC4E-4D44-90C1-2F560B56BCB6}"/>
    <cellStyle name="Total 2 7 5 5" xfId="38157" xr:uid="{9C04415A-9B6E-4E54-A27F-9408F484659D}"/>
    <cellStyle name="Total 2 7 6" xfId="38158" xr:uid="{D6412DA9-4247-4B2B-80FF-6FC51932B65B}"/>
    <cellStyle name="Total 2 7 6 2" xfId="38159" xr:uid="{C3696F82-6C8B-4419-B16E-CC227802461E}"/>
    <cellStyle name="Total 2 7 6 2 2" xfId="38160" xr:uid="{95B62DD4-B604-4D7B-AE0A-782D70D2BDFC}"/>
    <cellStyle name="Total 2 7 6 2 3" xfId="38161" xr:uid="{46B18A44-1365-4D4B-A4AB-00884508DF42}"/>
    <cellStyle name="Total 2 7 6 3" xfId="38162" xr:uid="{584D126D-5C05-41B6-BE15-C71C6C7A4146}"/>
    <cellStyle name="Total 2 7 6 4" xfId="38163" xr:uid="{A3F0A5A6-EB7B-4933-8A5B-9F983B386493}"/>
    <cellStyle name="Total 2 7 7" xfId="38164" xr:uid="{8C73D8B9-02FB-4DFE-83CE-CE535D5843E1}"/>
    <cellStyle name="Total 2 7 7 2" xfId="38165" xr:uid="{29B90203-C0A4-4144-93E3-4C3C279743C0}"/>
    <cellStyle name="Total 2 7 7 3" xfId="38166" xr:uid="{3DF77B06-E976-4C19-96C9-D7FAD31C81C3}"/>
    <cellStyle name="Total 2 7 8" xfId="38167" xr:uid="{FF7532EF-980E-4E2B-B58D-B7E17B86411F}"/>
    <cellStyle name="Total 2 7 8 2" xfId="38168" xr:uid="{14F2B96E-E61B-4F2D-8861-EA019F42EB7B}"/>
    <cellStyle name="Total 2 7 8 3" xfId="38169" xr:uid="{DCC5CBF4-5E07-4B11-8AC4-A120D4D10477}"/>
    <cellStyle name="Total 2 7 9" xfId="38170" xr:uid="{5BE83087-D986-48F7-B146-D1E419C53078}"/>
    <cellStyle name="Total 2 7 9 2" xfId="38171" xr:uid="{A07A58F2-DF41-47A0-BD42-EE8E6722823F}"/>
    <cellStyle name="Total 2 7 9 3" xfId="38172" xr:uid="{469464F8-A3A7-44DC-9C81-3D09BF13D283}"/>
    <cellStyle name="Total 2 8" xfId="38173" xr:uid="{34EC30E3-968F-46A2-88B8-6CAED4E2C918}"/>
    <cellStyle name="Total 2 8 10" xfId="38174" xr:uid="{5E5C9513-6FB2-455B-86F0-A7585E882EAE}"/>
    <cellStyle name="Total 2 8 10 2" xfId="38175" xr:uid="{131AFD75-B8C5-48F6-AB03-7D6243E58595}"/>
    <cellStyle name="Total 2 8 10 3" xfId="38176" xr:uid="{A21E8D6D-7AEE-41FA-9A4C-031EE49B4283}"/>
    <cellStyle name="Total 2 8 11" xfId="38177" xr:uid="{683D5BD6-4550-42C9-8263-C50CCACA1AEE}"/>
    <cellStyle name="Total 2 8 11 2" xfId="38178" xr:uid="{4BAEF543-ED07-4959-ACDF-937F04546036}"/>
    <cellStyle name="Total 2 8 12" xfId="38179" xr:uid="{EEF573FF-425B-417A-B95E-08F0E80B4A70}"/>
    <cellStyle name="Total 2 8 13" xfId="38180" xr:uid="{5E045B62-3217-45FA-A604-58E092F0188E}"/>
    <cellStyle name="Total 2 8 2" xfId="38181" xr:uid="{E5AF9046-036C-4960-82F7-E24B61865377}"/>
    <cellStyle name="Total 2 8 2 10" xfId="38182" xr:uid="{BAC2C22F-C340-460C-8C42-9554114F8F1E}"/>
    <cellStyle name="Total 2 8 2 10 2" xfId="38183" xr:uid="{10FB7990-0E0F-4026-94C0-9A9308EA6F7C}"/>
    <cellStyle name="Total 2 8 2 11" xfId="38184" xr:uid="{D264D4DF-F429-4BA1-903B-02066605DEF2}"/>
    <cellStyle name="Total 2 8 2 2" xfId="38185" xr:uid="{BF596402-B50A-4C3F-B9F2-EA3527B9B0FB}"/>
    <cellStyle name="Total 2 8 2 2 2" xfId="38186" xr:uid="{F5AA5CEF-DC50-4E1F-87D6-A7A6191A9E25}"/>
    <cellStyle name="Total 2 8 2 2 2 2" xfId="38187" xr:uid="{F7FF1DB2-3442-4BB5-9833-E4E070A3FACF}"/>
    <cellStyle name="Total 2 8 2 2 2 3" xfId="38188" xr:uid="{AA47B9DE-FC6A-4BB1-BE2C-F03A1A6E75FF}"/>
    <cellStyle name="Total 2 8 2 2 3" xfId="38189" xr:uid="{7EA99D06-B235-4A19-BE8B-654ACA073BD2}"/>
    <cellStyle name="Total 2 8 2 2 3 2" xfId="38190" xr:uid="{30FDD235-0C9D-4CA5-8738-364A9086D631}"/>
    <cellStyle name="Total 2 8 2 2 4" xfId="38191" xr:uid="{F5E10AFD-0E24-4A5F-8CF3-E1DE2CC02AC5}"/>
    <cellStyle name="Total 2 8 2 2 5" xfId="38192" xr:uid="{F323B142-BB24-4733-9144-DCEB9801A8EA}"/>
    <cellStyle name="Total 2 8 2 2 6" xfId="38193" xr:uid="{76416E1E-AFE9-41F3-A9E3-B39D6D14F7DC}"/>
    <cellStyle name="Total 2 8 2 3" xfId="38194" xr:uid="{384578F4-A5CF-409C-A096-9EDDFEEEA16F}"/>
    <cellStyle name="Total 2 8 2 3 2" xfId="38195" xr:uid="{CBD44B65-CCB3-44CB-BBBF-6C335644AA7C}"/>
    <cellStyle name="Total 2 8 2 3 3" xfId="38196" xr:uid="{1FCA6F5E-693F-4E25-B86C-FAE921E00848}"/>
    <cellStyle name="Total 2 8 2 4" xfId="38197" xr:uid="{4CC3197B-7A0F-4EB2-8D4C-A4D1B7C0BDCD}"/>
    <cellStyle name="Total 2 8 2 4 2" xfId="38198" xr:uid="{95C06DA0-8631-4FC3-98EB-D0E1F5CEAFDC}"/>
    <cellStyle name="Total 2 8 2 4 3" xfId="38199" xr:uid="{5810B0F2-36CD-44AE-9B79-2F2C613621D7}"/>
    <cellStyle name="Total 2 8 2 5" xfId="38200" xr:uid="{4F37FF92-3A99-4D46-A266-8843A5D89444}"/>
    <cellStyle name="Total 2 8 2 5 2" xfId="38201" xr:uid="{59558CB3-2F9E-4D4D-9BF2-EDD68D163384}"/>
    <cellStyle name="Total 2 8 2 5 3" xfId="38202" xr:uid="{2D46D726-6FDA-47B9-BD3E-E9F6A50B20E1}"/>
    <cellStyle name="Total 2 8 2 6" xfId="38203" xr:uid="{A7E6F8DE-2175-4159-AAC0-FCD3C870816F}"/>
    <cellStyle name="Total 2 8 2 6 2" xfId="38204" xr:uid="{B92DD83E-E38A-4ADC-909A-FF9723BA2854}"/>
    <cellStyle name="Total 2 8 2 6 3" xfId="38205" xr:uid="{4AB44505-7BF3-42B0-8359-04A5A702E66F}"/>
    <cellStyle name="Total 2 8 2 7" xfId="38206" xr:uid="{043B7D8B-81BF-4A94-8C52-B4087A6481D3}"/>
    <cellStyle name="Total 2 8 2 7 2" xfId="38207" xr:uid="{5B7029B1-8579-46C4-8EF0-EBA0475EF56C}"/>
    <cellStyle name="Total 2 8 2 7 3" xfId="38208" xr:uid="{2C8E01D8-5784-43F0-8519-1AD96E75E21C}"/>
    <cellStyle name="Total 2 8 2 8" xfId="38209" xr:uid="{8212D190-B209-4C67-9330-BA91E7B25BB7}"/>
    <cellStyle name="Total 2 8 2 8 2" xfId="38210" xr:uid="{5DB4B57B-1856-4BD5-9F40-EAA94B0A4395}"/>
    <cellStyle name="Total 2 8 2 8 3" xfId="38211" xr:uid="{6E746273-50FB-42F6-B867-C877B1A87F2E}"/>
    <cellStyle name="Total 2 8 2 9" xfId="38212" xr:uid="{9C77155F-E376-440A-9454-219FCD9A4372}"/>
    <cellStyle name="Total 2 8 2 9 2" xfId="38213" xr:uid="{F8BD5228-52AE-48BB-AF26-EDAE8014B027}"/>
    <cellStyle name="Total 2 8 2 9 3" xfId="38214" xr:uid="{E02A8ED9-9B95-4015-A47F-C69D8ED3F79E}"/>
    <cellStyle name="Total 2 8 3" xfId="38215" xr:uid="{C3F2FE6A-C49F-48BE-AD81-91ECD3257260}"/>
    <cellStyle name="Total 2 8 3 2" xfId="38216" xr:uid="{B33D2636-4AA0-4ED0-B740-F88B90509CBF}"/>
    <cellStyle name="Total 2 8 3 2 2" xfId="38217" xr:uid="{8BF1D2A5-D8E4-48CA-B825-F1A5C410E509}"/>
    <cellStyle name="Total 2 8 3 2 3" xfId="38218" xr:uid="{12055EFD-4375-474D-B1C5-D3FE9D8C06D6}"/>
    <cellStyle name="Total 2 8 3 2 4" xfId="38219" xr:uid="{4A6F530C-14AC-4AA4-A6E5-709135879F21}"/>
    <cellStyle name="Total 2 8 3 3" xfId="38220" xr:uid="{540D4986-EDB6-400E-A5D5-F5F14172C4C2}"/>
    <cellStyle name="Total 2 8 3 3 2" xfId="38221" xr:uid="{4337D8EA-E3AD-4B77-A719-C2C7E79AD525}"/>
    <cellStyle name="Total 2 8 3 4" xfId="38222" xr:uid="{C209834D-FA8A-4E72-AEC0-1500F4C55E51}"/>
    <cellStyle name="Total 2 8 3 5" xfId="38223" xr:uid="{C33C82D5-0584-4A06-BCD1-D4328C19B495}"/>
    <cellStyle name="Total 2 8 3 6" xfId="38224" xr:uid="{01B2DAAE-8192-47DD-8D4B-4EE4386B23FD}"/>
    <cellStyle name="Total 2 8 4" xfId="38225" xr:uid="{33D71715-B25D-4C55-9203-5266183E7EEC}"/>
    <cellStyle name="Total 2 8 4 2" xfId="38226" xr:uid="{B2657B31-018F-429C-A02F-85196F1816BE}"/>
    <cellStyle name="Total 2 8 4 2 2" xfId="38227" xr:uid="{3FA07C8C-F665-4928-BECA-2DC1D08D37AE}"/>
    <cellStyle name="Total 2 8 4 2 2 2" xfId="38228" xr:uid="{E3612E0E-4C1B-4536-851E-733943FE3FC3}"/>
    <cellStyle name="Total 2 8 4 2 3" xfId="38229" xr:uid="{B9A3FC0B-2007-4F26-BBB9-A99F23AB7B45}"/>
    <cellStyle name="Total 2 8 4 2 3 2" xfId="38230" xr:uid="{EE1ED147-C6D0-49F9-8F3A-1D93BEEA935B}"/>
    <cellStyle name="Total 2 8 4 2 4" xfId="38231" xr:uid="{3BA01920-BBA2-4B7A-A2E8-E9D0791B704A}"/>
    <cellStyle name="Total 2 8 4 2 5" xfId="38232" xr:uid="{A990F566-1E93-4A99-8339-E83FF626E761}"/>
    <cellStyle name="Total 2 8 4 2 6" xfId="38233" xr:uid="{35C2661A-7198-451D-A419-071905B0A475}"/>
    <cellStyle name="Total 2 8 4 3" xfId="38234" xr:uid="{CADD79B7-0B6C-474D-BCEC-383AF515116F}"/>
    <cellStyle name="Total 2 8 4 3 2" xfId="38235" xr:uid="{8FEFEA7A-1135-48A6-A5BC-9C683E14ECAE}"/>
    <cellStyle name="Total 2 8 4 4" xfId="38236" xr:uid="{A99F3C41-757E-4B39-874E-79F3D7CCE85E}"/>
    <cellStyle name="Total 2 8 4 4 2" xfId="38237" xr:uid="{DD685A29-9192-4C60-A7B5-92F5016F3D7C}"/>
    <cellStyle name="Total 2 8 4 5" xfId="38238" xr:uid="{37512F3B-FBE0-449F-8AD1-D30AC2DBCE93}"/>
    <cellStyle name="Total 2 8 4 5 2" xfId="38239" xr:uid="{A68428BF-8860-4DFE-A876-7B5135291A96}"/>
    <cellStyle name="Total 2 8 4 6" xfId="38240" xr:uid="{754FA5B6-DC23-42CA-8AB7-8874376B439F}"/>
    <cellStyle name="Total 2 8 4 7" xfId="38241" xr:uid="{9FBFA1F5-1AC5-4752-AF23-7115E93ECC12}"/>
    <cellStyle name="Total 2 8 4 8" xfId="38242" xr:uid="{92C193BD-DD67-4D1B-ADA8-EE990A435693}"/>
    <cellStyle name="Total 2 8 4 9" xfId="38243" xr:uid="{3D65ADDC-D611-4E12-B930-BCEC177D1900}"/>
    <cellStyle name="Total 2 8 5" xfId="38244" xr:uid="{617BAF42-F356-4FE2-93A8-2388695CEE1F}"/>
    <cellStyle name="Total 2 8 5 2" xfId="38245" xr:uid="{E97C8FD9-1B1E-4E45-9341-3A65B01F25AA}"/>
    <cellStyle name="Total 2 8 5 2 2" xfId="38246" xr:uid="{48ECDD84-D85E-43C3-AFDA-150EA0845036}"/>
    <cellStyle name="Total 2 8 5 2 3" xfId="38247" xr:uid="{6A6C3B7A-FE11-4D87-AF03-989C692BAE5C}"/>
    <cellStyle name="Total 2 8 5 3" xfId="38248" xr:uid="{E94F197E-BEC7-4334-A1B4-36DBF521A25E}"/>
    <cellStyle name="Total 2 8 5 4" xfId="38249" xr:uid="{C8AEBBC2-E873-4A72-BF4A-DD257E48FD32}"/>
    <cellStyle name="Total 2 8 5 5" xfId="38250" xr:uid="{632C3E5D-459F-45FC-992E-86DDCD82ECE4}"/>
    <cellStyle name="Total 2 8 6" xfId="38251" xr:uid="{A3A324A3-0E58-4B40-AFF0-35734869509F}"/>
    <cellStyle name="Total 2 8 6 2" xfId="38252" xr:uid="{57A07DD6-48FB-4EA6-A75A-97CE2F5C3B0F}"/>
    <cellStyle name="Total 2 8 6 2 2" xfId="38253" xr:uid="{C17B6BE6-EF72-45B4-8116-0E41672C6D28}"/>
    <cellStyle name="Total 2 8 6 2 3" xfId="38254" xr:uid="{E56ACA89-9A54-49AB-BB07-362E1923CFCE}"/>
    <cellStyle name="Total 2 8 6 3" xfId="38255" xr:uid="{9259D924-638A-4400-BEF0-C2B0FE373C2B}"/>
    <cellStyle name="Total 2 8 6 4" xfId="38256" xr:uid="{DB9DD714-28D6-49F4-95CF-833760EACE2E}"/>
    <cellStyle name="Total 2 8 7" xfId="38257" xr:uid="{9BE81CB8-770E-4D8C-A96D-97525B6FE90F}"/>
    <cellStyle name="Total 2 8 7 2" xfId="38258" xr:uid="{8394DBF5-E94A-4369-81D4-8350EC000F7F}"/>
    <cellStyle name="Total 2 8 7 3" xfId="38259" xr:uid="{7C8F7437-82A9-42F7-BF72-CBFC43051A39}"/>
    <cellStyle name="Total 2 8 8" xfId="38260" xr:uid="{6CADC6C1-5ABB-4FD3-8E66-B565C0E13C39}"/>
    <cellStyle name="Total 2 8 8 2" xfId="38261" xr:uid="{10A246A0-058F-4DCD-9C5B-EE939F7AB3AB}"/>
    <cellStyle name="Total 2 8 8 3" xfId="38262" xr:uid="{8F2846B7-703C-40B0-A404-0FC71DA732BC}"/>
    <cellStyle name="Total 2 8 9" xfId="38263" xr:uid="{2D9006E3-AF42-4EF3-BC4C-7D1CA8248379}"/>
    <cellStyle name="Total 2 8 9 2" xfId="38264" xr:uid="{CDEF86B5-97E3-4EC4-91BC-C3CB20842F7E}"/>
    <cellStyle name="Total 2 8 9 3" xfId="38265" xr:uid="{D119A250-6487-4441-9CD9-97436AB46FDB}"/>
    <cellStyle name="Total 2 9" xfId="38266" xr:uid="{2A6401EA-4773-40FF-818E-EDCD6E29686D}"/>
    <cellStyle name="Total 2 9 10" xfId="38267" xr:uid="{B39E63C7-AD3C-4A90-A473-0B524B58CCF0}"/>
    <cellStyle name="Total 2 9 10 2" xfId="38268" xr:uid="{1AA81291-5541-44DD-9A17-328633B543C0}"/>
    <cellStyle name="Total 2 9 10 3" xfId="38269" xr:uid="{FA2D0515-AAED-4BB1-AA9C-C83CC5F75C8D}"/>
    <cellStyle name="Total 2 9 11" xfId="38270" xr:uid="{01F09BF3-5425-4E20-B610-222891D32A11}"/>
    <cellStyle name="Total 2 9 11 2" xfId="38271" xr:uid="{A38AA071-BEC4-460B-BB5F-CCC9C87A87DF}"/>
    <cellStyle name="Total 2 9 12" xfId="38272" xr:uid="{FE4AF67B-A20B-47B0-8B8C-C00732F5F41F}"/>
    <cellStyle name="Total 2 9 13" xfId="38273" xr:uid="{14DB1327-830C-4100-8AE0-0994EABADDB4}"/>
    <cellStyle name="Total 2 9 2" xfId="38274" xr:uid="{BA916EDC-42C2-43E9-B4AF-8D0A6EE6900D}"/>
    <cellStyle name="Total 2 9 2 10" xfId="38275" xr:uid="{46AFDE1A-FF65-4CB5-A9F3-980FD01075B9}"/>
    <cellStyle name="Total 2 9 2 10 2" xfId="38276" xr:uid="{582F428E-E8C2-4196-AEDB-90AC6DFB1417}"/>
    <cellStyle name="Total 2 9 2 11" xfId="38277" xr:uid="{9C6B38B6-3284-4B63-896A-869EAEBC3B98}"/>
    <cellStyle name="Total 2 9 2 2" xfId="38278" xr:uid="{DEBD3B60-A4B2-41EB-A83C-AC1907187DED}"/>
    <cellStyle name="Total 2 9 2 2 2" xfId="38279" xr:uid="{9B7141E7-8B73-45EF-8C0A-CFB9BCCC124A}"/>
    <cellStyle name="Total 2 9 2 2 2 2" xfId="38280" xr:uid="{50A5D67C-1D16-4190-8A29-8A696750BE54}"/>
    <cellStyle name="Total 2 9 2 2 2 3" xfId="38281" xr:uid="{56AE2971-4EED-44BB-9674-0E2CA9B03905}"/>
    <cellStyle name="Total 2 9 2 2 3" xfId="38282" xr:uid="{BAF3646B-C853-487D-9ADD-44DAA5CD2D08}"/>
    <cellStyle name="Total 2 9 2 2 3 2" xfId="38283" xr:uid="{60AEF132-2F65-4F9E-A053-64A9FB546C16}"/>
    <cellStyle name="Total 2 9 2 2 4" xfId="38284" xr:uid="{28E75CB6-EB70-4E19-AC18-E75F5BC6B686}"/>
    <cellStyle name="Total 2 9 2 2 5" xfId="38285" xr:uid="{2E7A7B77-8318-457E-9781-7CEAB87CDFEF}"/>
    <cellStyle name="Total 2 9 2 2 6" xfId="38286" xr:uid="{D6D7192D-D29E-4F3A-935D-DBA9CA6BAC23}"/>
    <cellStyle name="Total 2 9 2 3" xfId="38287" xr:uid="{D395C449-8757-42B4-BEEC-49EF2A10BBBF}"/>
    <cellStyle name="Total 2 9 2 3 2" xfId="38288" xr:uid="{6456F189-8994-4713-9B76-5E511E7E9A60}"/>
    <cellStyle name="Total 2 9 2 3 3" xfId="38289" xr:uid="{03D75032-B2DE-4F78-898F-B96342C0FEDA}"/>
    <cellStyle name="Total 2 9 2 4" xfId="38290" xr:uid="{8D4A93AD-8368-44DD-BD05-5C8181EF138A}"/>
    <cellStyle name="Total 2 9 2 4 2" xfId="38291" xr:uid="{2D060FF9-511A-4061-837C-70B158A22D50}"/>
    <cellStyle name="Total 2 9 2 4 3" xfId="38292" xr:uid="{929CFF8A-7142-4D42-AB1F-71CA1F79D611}"/>
    <cellStyle name="Total 2 9 2 5" xfId="38293" xr:uid="{518DE875-1A90-4FD1-97DC-DD50C98A3F1F}"/>
    <cellStyle name="Total 2 9 2 5 2" xfId="38294" xr:uid="{5B32E702-9545-4829-9118-ED2B6CCF0F42}"/>
    <cellStyle name="Total 2 9 2 5 3" xfId="38295" xr:uid="{41A5B1AC-A2D9-4F6A-B687-1C9A4E414586}"/>
    <cellStyle name="Total 2 9 2 6" xfId="38296" xr:uid="{93B0C8F8-666E-45C0-9F83-646F65D7FD0F}"/>
    <cellStyle name="Total 2 9 2 6 2" xfId="38297" xr:uid="{A5A0206F-81D3-4D3F-B21B-C577E3E96BDF}"/>
    <cellStyle name="Total 2 9 2 6 3" xfId="38298" xr:uid="{A6CDAE51-0ACC-4038-B4DB-11DA5C85C13C}"/>
    <cellStyle name="Total 2 9 2 7" xfId="38299" xr:uid="{BDCC6EDF-4707-4F61-BA64-38E03CAF057C}"/>
    <cellStyle name="Total 2 9 2 7 2" xfId="38300" xr:uid="{523008A7-1EA6-4B4D-8B93-FE876F65EC38}"/>
    <cellStyle name="Total 2 9 2 7 3" xfId="38301" xr:uid="{DF2BC39D-7637-4F0B-B40E-8D765470A386}"/>
    <cellStyle name="Total 2 9 2 8" xfId="38302" xr:uid="{BDFA09D1-257F-484B-8F5C-3D699BA4310F}"/>
    <cellStyle name="Total 2 9 2 8 2" xfId="38303" xr:uid="{BC49857F-02E4-48AE-8E53-F6F2C2EA330B}"/>
    <cellStyle name="Total 2 9 2 8 3" xfId="38304" xr:uid="{4107357F-ABBC-4E29-B100-3E3C95E84033}"/>
    <cellStyle name="Total 2 9 2 9" xfId="38305" xr:uid="{BD257025-8832-45B4-B1BE-AF1D0EF7D2BD}"/>
    <cellStyle name="Total 2 9 2 9 2" xfId="38306" xr:uid="{1D00ECD4-01E0-4ACC-92FB-F69F5E0B0854}"/>
    <cellStyle name="Total 2 9 2 9 3" xfId="38307" xr:uid="{6591EE3B-7FE9-41E9-941F-394CEEF35B9B}"/>
    <cellStyle name="Total 2 9 3" xfId="38308" xr:uid="{2637D128-DD83-42FA-BC12-A4FFB3E91566}"/>
    <cellStyle name="Total 2 9 3 2" xfId="38309" xr:uid="{1BD7FE3B-9715-4FF7-A981-6F0FB5A95C56}"/>
    <cellStyle name="Total 2 9 3 2 2" xfId="38310" xr:uid="{7022E5BD-8060-48E5-AFC3-6D09A139099D}"/>
    <cellStyle name="Total 2 9 3 2 3" xfId="38311" xr:uid="{335FDFEF-832C-41B0-A426-25FEF2F932BC}"/>
    <cellStyle name="Total 2 9 3 2 4" xfId="38312" xr:uid="{28892862-94A0-42A6-B2CC-5AE630574D07}"/>
    <cellStyle name="Total 2 9 3 3" xfId="38313" xr:uid="{6787356E-11C4-4BAE-A481-8545AA8C22EC}"/>
    <cellStyle name="Total 2 9 3 3 2" xfId="38314" xr:uid="{9DEC4837-F1CF-4481-915F-0C553010ACCE}"/>
    <cellStyle name="Total 2 9 3 4" xfId="38315" xr:uid="{E38E308F-F0BE-4275-A6D0-9206C0FDE480}"/>
    <cellStyle name="Total 2 9 3 5" xfId="38316" xr:uid="{F25D8521-DCF5-408B-B685-BCCC6D50765C}"/>
    <cellStyle name="Total 2 9 3 6" xfId="38317" xr:uid="{A4540E6A-98E2-432B-B8ED-C68DDD3DEAC8}"/>
    <cellStyle name="Total 2 9 4" xfId="38318" xr:uid="{98E263F2-E379-48C4-98C0-01707F3DA089}"/>
    <cellStyle name="Total 2 9 4 2" xfId="38319" xr:uid="{BFBE0DD3-3411-419D-B1D2-53A07F250B31}"/>
    <cellStyle name="Total 2 9 4 2 2" xfId="38320" xr:uid="{BB5A210C-45FE-43A0-9C61-2634229EC9EE}"/>
    <cellStyle name="Total 2 9 4 2 2 2" xfId="38321" xr:uid="{7ECCD263-81BB-4F18-B22F-DC02072A07F1}"/>
    <cellStyle name="Total 2 9 4 2 3" xfId="38322" xr:uid="{2BB9B4A9-0749-4149-8AB1-66BCBFCB52BC}"/>
    <cellStyle name="Total 2 9 4 2 3 2" xfId="38323" xr:uid="{0C85D19A-340D-4FAC-A250-0AE6A00643F5}"/>
    <cellStyle name="Total 2 9 4 2 4" xfId="38324" xr:uid="{7AF10DD8-AECF-434E-9FC5-F081BC144964}"/>
    <cellStyle name="Total 2 9 4 2 5" xfId="38325" xr:uid="{FE75FB0B-45BA-44EB-B759-BC898CF0B52D}"/>
    <cellStyle name="Total 2 9 4 2 6" xfId="38326" xr:uid="{3C2D2EAE-74F3-468B-89A6-A238A6C288A9}"/>
    <cellStyle name="Total 2 9 4 3" xfId="38327" xr:uid="{EA24285E-36EA-4800-AA94-26DECE854EC7}"/>
    <cellStyle name="Total 2 9 4 3 2" xfId="38328" xr:uid="{3D914DC8-C4A9-41E7-8187-B45108F7A4C9}"/>
    <cellStyle name="Total 2 9 4 4" xfId="38329" xr:uid="{E52088F8-98F7-4E50-B05F-9B51D8291FFA}"/>
    <cellStyle name="Total 2 9 4 4 2" xfId="38330" xr:uid="{4E75E2C0-05D8-4D6F-90A2-7264DFC4C523}"/>
    <cellStyle name="Total 2 9 4 5" xfId="38331" xr:uid="{31F611CF-A009-47C8-951B-3076664ECF19}"/>
    <cellStyle name="Total 2 9 4 5 2" xfId="38332" xr:uid="{B16BA387-3CF8-4270-A4B1-CA72610346EF}"/>
    <cellStyle name="Total 2 9 4 6" xfId="38333" xr:uid="{C8978274-4A1B-4F86-911F-3EA1E1872B76}"/>
    <cellStyle name="Total 2 9 4 7" xfId="38334" xr:uid="{D9F48011-11B0-4D50-815D-60B3F585C0F0}"/>
    <cellStyle name="Total 2 9 4 8" xfId="38335" xr:uid="{9A53B88E-BB8B-405A-8B6C-1F4F77DE3838}"/>
    <cellStyle name="Total 2 9 4 9" xfId="38336" xr:uid="{DECC9321-30DB-49F4-8BF7-71C049D57FDF}"/>
    <cellStyle name="Total 2 9 5" xfId="38337" xr:uid="{929ED2CA-CE5B-4604-9765-8A3C20EA1025}"/>
    <cellStyle name="Total 2 9 5 2" xfId="38338" xr:uid="{EAA82915-7AF2-4215-AB3B-0E110D2E40E2}"/>
    <cellStyle name="Total 2 9 5 2 2" xfId="38339" xr:uid="{9673DCDA-351E-4D0D-9D14-43C540E03A71}"/>
    <cellStyle name="Total 2 9 5 2 3" xfId="38340" xr:uid="{DB5206EA-AA57-4085-AD0D-33475F5A3C62}"/>
    <cellStyle name="Total 2 9 5 3" xfId="38341" xr:uid="{60D49EA0-44CD-43FC-889E-75E2159F15D1}"/>
    <cellStyle name="Total 2 9 5 4" xfId="38342" xr:uid="{0D2D5128-821C-4286-A464-69C36F7ADE2A}"/>
    <cellStyle name="Total 2 9 5 5" xfId="38343" xr:uid="{A18DAC5F-222A-49F0-B554-7A46EDE471D3}"/>
    <cellStyle name="Total 2 9 6" xfId="38344" xr:uid="{0098F8CD-0B70-40C5-9DE7-50436F17AEFA}"/>
    <cellStyle name="Total 2 9 6 2" xfId="38345" xr:uid="{4C909A7C-52D8-4459-82EA-AB3FB4EE1EB4}"/>
    <cellStyle name="Total 2 9 6 2 2" xfId="38346" xr:uid="{9D8C5076-5571-4023-98B1-751692CA731E}"/>
    <cellStyle name="Total 2 9 6 2 3" xfId="38347" xr:uid="{B0461CF4-CBE1-4FA1-97B1-6BE656FE0C8E}"/>
    <cellStyle name="Total 2 9 6 3" xfId="38348" xr:uid="{160FCA7E-4385-48E2-9186-30BE72971A04}"/>
    <cellStyle name="Total 2 9 6 4" xfId="38349" xr:uid="{45B65544-44A1-42DD-A7B8-B79D653C0B95}"/>
    <cellStyle name="Total 2 9 7" xfId="38350" xr:uid="{1EB09178-4A64-4F10-85BE-0A27027B0BC8}"/>
    <cellStyle name="Total 2 9 7 2" xfId="38351" xr:uid="{3F7267B1-FB93-465C-8A57-E8D3174C81B7}"/>
    <cellStyle name="Total 2 9 7 3" xfId="38352" xr:uid="{DBB51DFB-132F-4E83-800F-048E271DD7CD}"/>
    <cellStyle name="Total 2 9 8" xfId="38353" xr:uid="{48E00844-319D-4DEB-A371-79C5DAA9ED8C}"/>
    <cellStyle name="Total 2 9 8 2" xfId="38354" xr:uid="{AC403CE4-162D-4A09-B1D6-6A30B00590DA}"/>
    <cellStyle name="Total 2 9 8 3" xfId="38355" xr:uid="{FF5533EF-239D-48AE-8338-7400C421AEAE}"/>
    <cellStyle name="Total 2 9 9" xfId="38356" xr:uid="{AED482C3-9475-4CF3-A6C2-E6CC9803EB5F}"/>
    <cellStyle name="Total 2 9 9 2" xfId="38357" xr:uid="{0582FAB2-0165-44FE-BE15-3B1BEC57AFD4}"/>
    <cellStyle name="Total 2 9 9 3" xfId="38358" xr:uid="{4BB91D44-2953-4747-833B-D77530B72CC9}"/>
    <cellStyle name="Total 20" xfId="38359" xr:uid="{7956294E-B350-4F1C-A1E4-B60FA7E8BA99}"/>
    <cellStyle name="Total 21" xfId="38360" xr:uid="{081F1D2D-6FA6-44FD-9B73-63844E9A6E97}"/>
    <cellStyle name="Total 22" xfId="38361" xr:uid="{DE315AEA-488E-4343-B874-C1BC516873D2}"/>
    <cellStyle name="Total 23" xfId="38362" xr:uid="{70D36F9B-6197-4F9F-9AC7-A4737A560D2D}"/>
    <cellStyle name="Total 24" xfId="38363" xr:uid="{42AAB3D2-CB4B-4C94-9B95-0EAD1EEEF692}"/>
    <cellStyle name="Total 25" xfId="38364" xr:uid="{ADE79C12-B142-4322-8F52-15F2A333F2E5}"/>
    <cellStyle name="Total 26" xfId="38365" xr:uid="{9807241F-79C3-4F33-B05B-A74A8FD64C8D}"/>
    <cellStyle name="Total 27" xfId="38366" xr:uid="{66C9F8BB-19C3-4CBB-A342-CE2C91F2B2B2}"/>
    <cellStyle name="Total 28" xfId="38367" xr:uid="{C8B26804-041D-4257-B64C-CCCB0933003F}"/>
    <cellStyle name="Total 29" xfId="38368" xr:uid="{09D4E281-3004-4CC6-90E6-A5DDDCD87711}"/>
    <cellStyle name="Total 3" xfId="38369" xr:uid="{D809BF2B-18AC-4B58-B57C-DE089E4E3B08}"/>
    <cellStyle name="Total 3 10" xfId="38370" xr:uid="{7512DD96-F42A-4FB6-A0D4-DF3AD85F03A8}"/>
    <cellStyle name="Total 3 10 10" xfId="38371" xr:uid="{9BA9333E-DCFE-496F-A6EC-0D45C27BDCD4}"/>
    <cellStyle name="Total 3 10 10 2" xfId="38372" xr:uid="{7417A6CE-258E-4874-A9D6-729F37DE0366}"/>
    <cellStyle name="Total 3 10 10 3" xfId="38373" xr:uid="{92AB793F-22D4-46E3-9C59-5AA8DB77322A}"/>
    <cellStyle name="Total 3 10 11" xfId="38374" xr:uid="{A89EC72C-2DE3-4A94-9644-ECB1EB278C94}"/>
    <cellStyle name="Total 3 10 11 2" xfId="38375" xr:uid="{0A4B80CF-01A2-4D4E-A1FC-CEE3F087CC97}"/>
    <cellStyle name="Total 3 10 12" xfId="38376" xr:uid="{D984A46A-8CA3-416A-B559-777DA0969333}"/>
    <cellStyle name="Total 3 10 2" xfId="38377" xr:uid="{15B57008-0CB5-4146-9DB7-44472E567D52}"/>
    <cellStyle name="Total 3 10 2 10" xfId="38378" xr:uid="{B44DB208-7926-433C-8B1F-61AC2A063F79}"/>
    <cellStyle name="Total 3 10 2 10 2" xfId="38379" xr:uid="{C0AAB0DE-6AB7-4607-9C79-E89F0B262E69}"/>
    <cellStyle name="Total 3 10 2 11" xfId="38380" xr:uid="{AF630339-E63B-4AC6-885A-615830D47625}"/>
    <cellStyle name="Total 3 10 2 2" xfId="38381" xr:uid="{AF49B7A5-3FD6-4B7A-94F4-C42672A95EAB}"/>
    <cellStyle name="Total 3 10 2 2 2" xfId="38382" xr:uid="{013AFB01-A524-426E-9ED2-769924894060}"/>
    <cellStyle name="Total 3 10 2 2 2 2" xfId="38383" xr:uid="{AAA15FC3-FD62-4697-9E33-8A7B11D850B7}"/>
    <cellStyle name="Total 3 10 2 2 2 3" xfId="38384" xr:uid="{5DB1FB06-7D74-45BE-BDD1-6EDA93731615}"/>
    <cellStyle name="Total 3 10 2 2 3" xfId="38385" xr:uid="{9FC27C97-4EEB-47E3-94A7-FA7F402A5A33}"/>
    <cellStyle name="Total 3 10 2 2 3 2" xfId="38386" xr:uid="{93A742C1-F6E3-48F7-BF82-F5C9B4610233}"/>
    <cellStyle name="Total 3 10 2 2 4" xfId="38387" xr:uid="{8C94ACC5-33FC-46EC-AACC-85DC2291690B}"/>
    <cellStyle name="Total 3 10 2 2 5" xfId="38388" xr:uid="{A96FABC5-1393-4E31-B8BF-85757598465C}"/>
    <cellStyle name="Total 3 10 2 2 6" xfId="38389" xr:uid="{2A0AEAF0-9AEF-43F5-987F-A33DD057E934}"/>
    <cellStyle name="Total 3 10 2 3" xfId="38390" xr:uid="{0A208188-27FD-4BE9-9978-01CCA9B4A361}"/>
    <cellStyle name="Total 3 10 2 3 2" xfId="38391" xr:uid="{4A58987F-AC4A-4EC2-AFC3-43BC8CB52259}"/>
    <cellStyle name="Total 3 10 2 3 3" xfId="38392" xr:uid="{F81309F1-A70B-46DF-B9AE-DD2E1B8FCACD}"/>
    <cellStyle name="Total 3 10 2 4" xfId="38393" xr:uid="{4A01DEF3-6DC3-42E9-851E-DC86046CA22D}"/>
    <cellStyle name="Total 3 10 2 4 2" xfId="38394" xr:uid="{B0EB2E09-FC2A-4877-B3F6-41CD8CD1EB5E}"/>
    <cellStyle name="Total 3 10 2 4 3" xfId="38395" xr:uid="{D9619B3D-C3F3-4E3E-8862-3EE1A00336DC}"/>
    <cellStyle name="Total 3 10 2 5" xfId="38396" xr:uid="{51CA4A87-B8CB-49EF-9A71-E9633B741632}"/>
    <cellStyle name="Total 3 10 2 5 2" xfId="38397" xr:uid="{29E2E54E-083A-41A6-BCC6-9AC5A590B4C6}"/>
    <cellStyle name="Total 3 10 2 5 3" xfId="38398" xr:uid="{EFEE49C5-0728-4C8E-ACAF-FE05DB237935}"/>
    <cellStyle name="Total 3 10 2 6" xfId="38399" xr:uid="{2AD4C460-66A3-4F2F-884B-4768751D03F5}"/>
    <cellStyle name="Total 3 10 2 6 2" xfId="38400" xr:uid="{3A7C8283-A42C-472D-AB09-D08610962268}"/>
    <cellStyle name="Total 3 10 2 6 3" xfId="38401" xr:uid="{71D40184-FD00-4BDD-A068-E4C8B9499436}"/>
    <cellStyle name="Total 3 10 2 7" xfId="38402" xr:uid="{7F285178-51A5-4D72-ADDA-2F8AF93B9F79}"/>
    <cellStyle name="Total 3 10 2 7 2" xfId="38403" xr:uid="{F103CFBC-E7BF-4B93-A301-51778015370E}"/>
    <cellStyle name="Total 3 10 2 7 3" xfId="38404" xr:uid="{64C0A3CE-D0EE-449C-B73A-C28B91028B6E}"/>
    <cellStyle name="Total 3 10 2 8" xfId="38405" xr:uid="{9EA307F6-23D8-421B-AF15-619025FB64E4}"/>
    <cellStyle name="Total 3 10 2 8 2" xfId="38406" xr:uid="{9223D83C-240A-49AB-AD4C-7ED4B797B95C}"/>
    <cellStyle name="Total 3 10 2 8 3" xfId="38407" xr:uid="{735969B6-E771-4E11-BC20-4E143301C410}"/>
    <cellStyle name="Total 3 10 2 9" xfId="38408" xr:uid="{2C475772-FCF1-416A-AF48-93C246C0D980}"/>
    <cellStyle name="Total 3 10 2 9 2" xfId="38409" xr:uid="{38F4D07E-D5C4-4918-ADA3-F11FF22CACFB}"/>
    <cellStyle name="Total 3 10 2 9 3" xfId="38410" xr:uid="{CEE17D9E-9A84-4134-8315-DF331509EC00}"/>
    <cellStyle name="Total 3 10 3" xfId="38411" xr:uid="{BD98CAE1-D55F-4D06-A14D-DC28EFE73EC4}"/>
    <cellStyle name="Total 3 10 3 2" xfId="38412" xr:uid="{6A15955E-0739-4C45-8222-CFE76FA6DA9D}"/>
    <cellStyle name="Total 3 10 3 2 2" xfId="38413" xr:uid="{499F8CDB-261D-4B90-97FA-EE2B64CF689F}"/>
    <cellStyle name="Total 3 10 3 2 3" xfId="38414" xr:uid="{0985239D-959D-458C-8363-A09CE45CD68B}"/>
    <cellStyle name="Total 3 10 3 2 4" xfId="38415" xr:uid="{E048B7A1-8044-4E9A-87C6-7E28C298335D}"/>
    <cellStyle name="Total 3 10 3 3" xfId="38416" xr:uid="{FC90EFFE-DF3B-4CB6-A10A-617F2C0E7FB4}"/>
    <cellStyle name="Total 3 10 3 3 2" xfId="38417" xr:uid="{CAC45A6A-A43F-483C-B02D-DB09527A5A5E}"/>
    <cellStyle name="Total 3 10 3 4" xfId="38418" xr:uid="{68A24C33-D974-4002-8C4E-49AD8D83A372}"/>
    <cellStyle name="Total 3 10 3 5" xfId="38419" xr:uid="{A0B1343A-ACEA-4A9B-80F1-5BC434E60766}"/>
    <cellStyle name="Total 3 10 3 6" xfId="38420" xr:uid="{1FC8BE27-1915-4869-8E85-8312C49FF50E}"/>
    <cellStyle name="Total 3 10 4" xfId="38421" xr:uid="{3C560355-D655-45B1-A455-0EAAC20E9CB4}"/>
    <cellStyle name="Total 3 10 4 2" xfId="38422" xr:uid="{B9ADB6BD-DCC5-4EF5-913B-9467E4217909}"/>
    <cellStyle name="Total 3 10 4 2 2" xfId="38423" xr:uid="{D2AAE0CA-F761-4058-B1D6-BFC800A92D1B}"/>
    <cellStyle name="Total 3 10 4 2 3" xfId="38424" xr:uid="{3F108794-B778-4F85-A5A6-89D30E3F3D3D}"/>
    <cellStyle name="Total 3 10 4 3" xfId="38425" xr:uid="{964E71A3-82DF-4357-A85F-95C182C4D0E8}"/>
    <cellStyle name="Total 3 10 4 4" xfId="38426" xr:uid="{6643E9DE-BF5F-4BA9-9004-899016B9983D}"/>
    <cellStyle name="Total 3 10 4 5" xfId="38427" xr:uid="{EC8F02A0-BE8A-40A2-A7E6-830F2AC425D9}"/>
    <cellStyle name="Total 3 10 5" xfId="38428" xr:uid="{CBA8336A-FCE9-4FFA-9AD5-540A880638CC}"/>
    <cellStyle name="Total 3 10 5 2" xfId="38429" xr:uid="{338997ED-2B0F-40AD-9458-A60878E5ACF6}"/>
    <cellStyle name="Total 3 10 5 2 2" xfId="38430" xr:uid="{08873E7C-3C80-4B22-A07A-6BD889CCC674}"/>
    <cellStyle name="Total 3 10 5 2 3" xfId="38431" xr:uid="{5E06E09E-AC54-4D09-9BB8-B9E312EFDA24}"/>
    <cellStyle name="Total 3 10 5 3" xfId="38432" xr:uid="{77BEDF8F-C7DA-450E-ACB7-88403A8DB934}"/>
    <cellStyle name="Total 3 10 5 4" xfId="38433" xr:uid="{D0C6F06B-C8C2-46FF-A805-3EB824DE0205}"/>
    <cellStyle name="Total 3 10 6" xfId="38434" xr:uid="{DFB6A861-7B97-4CD4-BE2E-01AEE907738C}"/>
    <cellStyle name="Total 3 10 6 2" xfId="38435" xr:uid="{17AB185F-287D-415F-BB10-720484FF7147}"/>
    <cellStyle name="Total 3 10 6 3" xfId="38436" xr:uid="{60774B1D-1494-40CB-B465-2A3C7DBE53B0}"/>
    <cellStyle name="Total 3 10 7" xfId="38437" xr:uid="{6A4ABC83-2DE3-4C94-AF76-F88425EE03A8}"/>
    <cellStyle name="Total 3 10 7 2" xfId="38438" xr:uid="{59EE1D36-8D99-4FF7-B14D-580290FEFAA5}"/>
    <cellStyle name="Total 3 10 7 3" xfId="38439" xr:uid="{44334646-6BFD-4FC8-A11B-3ADDD6C216BE}"/>
    <cellStyle name="Total 3 10 8" xfId="38440" xr:uid="{46FE667E-972A-4019-8A84-24E483BE0135}"/>
    <cellStyle name="Total 3 10 8 2" xfId="38441" xr:uid="{EF479B90-5BD9-4DF4-B3C8-CEEED46AFF10}"/>
    <cellStyle name="Total 3 10 8 3" xfId="38442" xr:uid="{DE1A1437-C5D8-4134-B31E-07BA888D821D}"/>
    <cellStyle name="Total 3 10 9" xfId="38443" xr:uid="{37CA94E2-2C94-4060-B5A8-CD70F7E973F2}"/>
    <cellStyle name="Total 3 10 9 2" xfId="38444" xr:uid="{CB9055C3-2C9A-4A73-8EF3-DA44BCC30C28}"/>
    <cellStyle name="Total 3 10 9 3" xfId="38445" xr:uid="{49EC4D81-1872-4382-85DE-7585E9DE170D}"/>
    <cellStyle name="Total 3 11" xfId="38446" xr:uid="{2B06A913-15D6-42B2-8CF3-E76121F1C5A7}"/>
    <cellStyle name="Total 3 11 10" xfId="38447" xr:uid="{AE7A1E18-EF6D-4561-ABE0-7DD58873EE24}"/>
    <cellStyle name="Total 3 11 10 2" xfId="38448" xr:uid="{50A699D9-9EF8-4567-9D95-97D550889981}"/>
    <cellStyle name="Total 3 11 10 3" xfId="38449" xr:uid="{0EF98F82-DD50-4AB7-A789-C3BDD86E2509}"/>
    <cellStyle name="Total 3 11 11" xfId="38450" xr:uid="{D03600E7-A50B-4A06-8E05-B6A2889D90C5}"/>
    <cellStyle name="Total 3 11 11 2" xfId="38451" xr:uid="{33C3E8CF-5137-4A95-8DBF-F420AA359F33}"/>
    <cellStyle name="Total 3 11 12" xfId="38452" xr:uid="{E9754251-A4B9-4557-ABD2-FB893F67D272}"/>
    <cellStyle name="Total 3 11 2" xfId="38453" xr:uid="{CB5B80D1-1337-4518-9A3C-D565775E7B97}"/>
    <cellStyle name="Total 3 11 2 10" xfId="38454" xr:uid="{CB170E89-FA27-4120-A351-937908C51063}"/>
    <cellStyle name="Total 3 11 2 10 2" xfId="38455" xr:uid="{4D602758-56FE-4817-8837-5DB3FB6E7357}"/>
    <cellStyle name="Total 3 11 2 11" xfId="38456" xr:uid="{898A995F-A39C-49F4-91AC-5BCD51A10EB4}"/>
    <cellStyle name="Total 3 11 2 2" xfId="38457" xr:uid="{50AAECDD-EE9E-435B-B23A-A98B0E306B1E}"/>
    <cellStyle name="Total 3 11 2 2 2" xfId="38458" xr:uid="{1863C679-54E4-4F32-AD6E-B8BC81B95191}"/>
    <cellStyle name="Total 3 11 2 2 2 2" xfId="38459" xr:uid="{528FCFD6-A910-48B1-9041-C8807E51372F}"/>
    <cellStyle name="Total 3 11 2 2 2 3" xfId="38460" xr:uid="{ED64926F-FB52-438F-96A3-79D985C7BCDB}"/>
    <cellStyle name="Total 3 11 2 2 3" xfId="38461" xr:uid="{55F1E6A2-8C49-4073-BF7B-D605BB5D4C20}"/>
    <cellStyle name="Total 3 11 2 2 3 2" xfId="38462" xr:uid="{A120C961-A057-49C8-A240-8B0017948736}"/>
    <cellStyle name="Total 3 11 2 2 4" xfId="38463" xr:uid="{930EC44E-E65C-433F-B422-F44B0701F3B0}"/>
    <cellStyle name="Total 3 11 2 2 5" xfId="38464" xr:uid="{15935D74-8218-4994-A124-5A47489E65F8}"/>
    <cellStyle name="Total 3 11 2 2 6" xfId="38465" xr:uid="{EA3892ED-F5F2-410C-86EB-91C26CEE0D18}"/>
    <cellStyle name="Total 3 11 2 3" xfId="38466" xr:uid="{A3C1C35A-5F6F-4E2C-8AD1-ED9CBCCCD96D}"/>
    <cellStyle name="Total 3 11 2 3 2" xfId="38467" xr:uid="{12129CF9-AC81-48F0-A37A-94A893729D15}"/>
    <cellStyle name="Total 3 11 2 3 3" xfId="38468" xr:uid="{027A5C8C-E237-4BE6-896E-FC6C2890633E}"/>
    <cellStyle name="Total 3 11 2 4" xfId="38469" xr:uid="{C2F1F546-9705-4BA6-904E-B7F9A319A706}"/>
    <cellStyle name="Total 3 11 2 4 2" xfId="38470" xr:uid="{5338FE9F-4667-4086-94B1-A43820D220C5}"/>
    <cellStyle name="Total 3 11 2 4 3" xfId="38471" xr:uid="{94FA2992-1D08-4A4D-9A49-57D0C8B8B25B}"/>
    <cellStyle name="Total 3 11 2 5" xfId="38472" xr:uid="{F47F7693-0402-4054-94E1-569675A51BC2}"/>
    <cellStyle name="Total 3 11 2 5 2" xfId="38473" xr:uid="{80E173D7-1591-440A-87D9-3A386FD7D969}"/>
    <cellStyle name="Total 3 11 2 5 3" xfId="38474" xr:uid="{8BC79764-7CDC-4FEE-9C99-C20D136FC87E}"/>
    <cellStyle name="Total 3 11 2 6" xfId="38475" xr:uid="{F452C0D3-F6B7-4E58-BB20-19662D335822}"/>
    <cellStyle name="Total 3 11 2 6 2" xfId="38476" xr:uid="{2CCB07BC-B082-4E91-9756-771A4811F44A}"/>
    <cellStyle name="Total 3 11 2 6 3" xfId="38477" xr:uid="{41989806-4A08-4597-8CF2-DE54D448DC02}"/>
    <cellStyle name="Total 3 11 2 7" xfId="38478" xr:uid="{B1CF3E6B-09D4-4E82-A9E2-43A4CC35E58E}"/>
    <cellStyle name="Total 3 11 2 7 2" xfId="38479" xr:uid="{8827A9D6-A011-44F4-B76F-C9A564FEB88A}"/>
    <cellStyle name="Total 3 11 2 7 3" xfId="38480" xr:uid="{E630719F-9C99-4354-8F91-53AB6E76B3AF}"/>
    <cellStyle name="Total 3 11 2 8" xfId="38481" xr:uid="{2D0AD8BB-5B7F-4850-B280-C579A430CAF1}"/>
    <cellStyle name="Total 3 11 2 8 2" xfId="38482" xr:uid="{7D7B8DEF-212E-4178-AA96-59516DC1DF80}"/>
    <cellStyle name="Total 3 11 2 8 3" xfId="38483" xr:uid="{2BE5F185-5646-45F7-938D-8BFD6FE27752}"/>
    <cellStyle name="Total 3 11 2 9" xfId="38484" xr:uid="{DF2664FE-1AA5-4ACE-BFD4-FC9C2B96D283}"/>
    <cellStyle name="Total 3 11 2 9 2" xfId="38485" xr:uid="{13EB5AC9-3B12-4DB9-BDE0-44722AABF2A6}"/>
    <cellStyle name="Total 3 11 2 9 3" xfId="38486" xr:uid="{05827858-D6F0-49C0-81A7-A6653FB66F67}"/>
    <cellStyle name="Total 3 11 3" xfId="38487" xr:uid="{7312750D-0A90-4748-8D1C-248A439D2389}"/>
    <cellStyle name="Total 3 11 3 2" xfId="38488" xr:uid="{8BA04AFA-9411-43CD-91E9-48E384674D69}"/>
    <cellStyle name="Total 3 11 3 2 2" xfId="38489" xr:uid="{BA26A161-39DE-450B-B952-64F9FFBA87FC}"/>
    <cellStyle name="Total 3 11 3 2 3" xfId="38490" xr:uid="{9F90309C-76E1-4977-BB7D-EBD1BFB66FF3}"/>
    <cellStyle name="Total 3 11 3 2 4" xfId="38491" xr:uid="{DCB1E59C-E207-4922-9040-33BB69514BA0}"/>
    <cellStyle name="Total 3 11 3 3" xfId="38492" xr:uid="{686B8828-F858-44BC-8B20-3E2A6F33EDF1}"/>
    <cellStyle name="Total 3 11 3 3 2" xfId="38493" xr:uid="{A33897FF-C506-425E-B232-A3F05B6F17AD}"/>
    <cellStyle name="Total 3 11 3 4" xfId="38494" xr:uid="{47E37C7A-A8E6-4AA7-B83A-EFAB9B06D8D2}"/>
    <cellStyle name="Total 3 11 3 5" xfId="38495" xr:uid="{F8FA24AD-5F73-4E7C-9DC2-647593E59AF3}"/>
    <cellStyle name="Total 3 11 3 6" xfId="38496" xr:uid="{BED2397C-75EB-41B7-A09B-DC5902A1CDFC}"/>
    <cellStyle name="Total 3 11 4" xfId="38497" xr:uid="{16DC86E7-35D3-41A7-AE8D-4BBC581D3C33}"/>
    <cellStyle name="Total 3 11 4 2" xfId="38498" xr:uid="{C56CE377-72E1-4AF1-8B89-539752701B29}"/>
    <cellStyle name="Total 3 11 4 2 2" xfId="38499" xr:uid="{50E72B89-8CD0-4680-AEE7-62FC6A4B1C8B}"/>
    <cellStyle name="Total 3 11 4 2 3" xfId="38500" xr:uid="{BBF1C23A-918D-493E-9C6B-E4B1E972EB5C}"/>
    <cellStyle name="Total 3 11 4 3" xfId="38501" xr:uid="{F9188CF3-29CC-4057-BD4B-13F235A165C6}"/>
    <cellStyle name="Total 3 11 4 4" xfId="38502" xr:uid="{A1BE8F2D-726B-4C60-B23A-966350F3E484}"/>
    <cellStyle name="Total 3 11 4 5" xfId="38503" xr:uid="{F1ED8940-27B8-43A6-8D44-76B4CD2A2E9D}"/>
    <cellStyle name="Total 3 11 5" xfId="38504" xr:uid="{5978F0D4-C74F-4CAD-80A5-E427BF8FB5A6}"/>
    <cellStyle name="Total 3 11 5 2" xfId="38505" xr:uid="{C5634A64-BAF0-4744-9D1C-43EBAA4477BD}"/>
    <cellStyle name="Total 3 11 5 2 2" xfId="38506" xr:uid="{F9A09722-48AB-43A2-BCF2-C873D2A896B2}"/>
    <cellStyle name="Total 3 11 5 2 3" xfId="38507" xr:uid="{C304670D-5303-465A-9912-9313859B1B0B}"/>
    <cellStyle name="Total 3 11 5 3" xfId="38508" xr:uid="{35CDFE5C-00B4-429C-A92E-402C4A5D853B}"/>
    <cellStyle name="Total 3 11 5 4" xfId="38509" xr:uid="{C62C7F76-BAD9-4E38-BF8A-C7CB9FEF3F2A}"/>
    <cellStyle name="Total 3 11 6" xfId="38510" xr:uid="{FF76C583-4FCB-4DEE-A668-465A4E7D1972}"/>
    <cellStyle name="Total 3 11 6 2" xfId="38511" xr:uid="{B3364227-8CCC-4E74-8742-E777FEBDBBF3}"/>
    <cellStyle name="Total 3 11 6 3" xfId="38512" xr:uid="{FBFC82B0-4B02-4FF3-B1EC-348DA3DB4552}"/>
    <cellStyle name="Total 3 11 7" xfId="38513" xr:uid="{1FEA719D-A8DD-4713-86C4-8C23C6585F33}"/>
    <cellStyle name="Total 3 11 7 2" xfId="38514" xr:uid="{38EF3D06-CB72-4915-BBB6-35B084A88233}"/>
    <cellStyle name="Total 3 11 7 3" xfId="38515" xr:uid="{A3A5DBC8-C349-4371-B399-32A7D41451DE}"/>
    <cellStyle name="Total 3 11 8" xfId="38516" xr:uid="{3BE6E28E-8F57-4DB8-80E6-6FBB94ED4A19}"/>
    <cellStyle name="Total 3 11 8 2" xfId="38517" xr:uid="{A211DE89-F45B-47FB-9087-84279CE9344E}"/>
    <cellStyle name="Total 3 11 8 3" xfId="38518" xr:uid="{850EFA1F-64A3-4227-AC68-1CD72291F91F}"/>
    <cellStyle name="Total 3 11 9" xfId="38519" xr:uid="{9EF0CDD0-DC7B-4A5B-A547-593D5801C9E7}"/>
    <cellStyle name="Total 3 11 9 2" xfId="38520" xr:uid="{0E600FD9-3B05-4799-9897-86ECF10DD051}"/>
    <cellStyle name="Total 3 11 9 3" xfId="38521" xr:uid="{FED70CA1-7003-4420-8890-3C75B0CB5495}"/>
    <cellStyle name="Total 3 12" xfId="38522" xr:uid="{6F9AEC68-F5BD-4430-8009-07DF23C2F6EA}"/>
    <cellStyle name="Total 3 12 10" xfId="38523" xr:uid="{A62610B7-654E-437C-989A-AE7D4A6016FE}"/>
    <cellStyle name="Total 3 12 10 2" xfId="38524" xr:uid="{0304BCE4-09B5-422A-B98F-CB08163192B7}"/>
    <cellStyle name="Total 3 12 11" xfId="38525" xr:uid="{A79B4783-7A15-4316-B981-35D52B1E24B2}"/>
    <cellStyle name="Total 3 12 2" xfId="38526" xr:uid="{58C8BA22-09C0-4FF2-AFC3-57213464DBAF}"/>
    <cellStyle name="Total 3 12 2 2" xfId="38527" xr:uid="{DEEF87A3-FEDE-4876-8063-EB4626B49643}"/>
    <cellStyle name="Total 3 12 2 2 2" xfId="38528" xr:uid="{45E5E0EA-6AB4-4303-8523-3A3550234C8F}"/>
    <cellStyle name="Total 3 12 2 2 3" xfId="38529" xr:uid="{4160B65F-93FA-402B-80E2-58A526CA82CA}"/>
    <cellStyle name="Total 3 12 2 3" xfId="38530" xr:uid="{E4C93A35-1691-4B94-8B3E-A3B7BB29F7E6}"/>
    <cellStyle name="Total 3 12 2 3 2" xfId="38531" xr:uid="{97FDDBF4-271B-46F7-BF3E-5AB12CC7F8D9}"/>
    <cellStyle name="Total 3 12 2 4" xfId="38532" xr:uid="{87D9D32D-43A3-4866-B2C7-E8F7D4FBDE0E}"/>
    <cellStyle name="Total 3 12 2 5" xfId="38533" xr:uid="{B42755E4-3E90-4389-8A54-063EC475DB4B}"/>
    <cellStyle name="Total 3 12 2 6" xfId="38534" xr:uid="{BBFD9F32-D7D8-4F81-8CF9-93852672C1B0}"/>
    <cellStyle name="Total 3 12 3" xfId="38535" xr:uid="{5731310B-3A94-4412-B831-5A8AD948B2F8}"/>
    <cellStyle name="Total 3 12 3 2" xfId="38536" xr:uid="{24456F5D-D9FB-4D42-8A49-5943228C0141}"/>
    <cellStyle name="Total 3 12 3 3" xfId="38537" xr:uid="{C7FC7162-9089-4881-9D2F-16554D693E3F}"/>
    <cellStyle name="Total 3 12 4" xfId="38538" xr:uid="{C2F4B796-C4C8-4927-A95A-46B71211444C}"/>
    <cellStyle name="Total 3 12 4 2" xfId="38539" xr:uid="{17CC9DDD-BC7D-4A33-BC2B-FCCE857B2AA2}"/>
    <cellStyle name="Total 3 12 4 3" xfId="38540" xr:uid="{AA3F68DB-1BF3-4C1E-A2DB-BCB3C3A048EE}"/>
    <cellStyle name="Total 3 12 5" xfId="38541" xr:uid="{69D9ECD6-B74F-439A-A2FB-34FEF04D2F54}"/>
    <cellStyle name="Total 3 12 5 2" xfId="38542" xr:uid="{FFD211C7-78AB-4878-956E-62206E338512}"/>
    <cellStyle name="Total 3 12 5 3" xfId="38543" xr:uid="{307890AD-1A5F-4600-B120-AEED0B4D99F0}"/>
    <cellStyle name="Total 3 12 6" xfId="38544" xr:uid="{A9FBD96D-5877-4DBA-AB8D-04A14FE67273}"/>
    <cellStyle name="Total 3 12 6 2" xfId="38545" xr:uid="{EB961FB7-5E75-4915-BC41-138A4875DDB3}"/>
    <cellStyle name="Total 3 12 6 3" xfId="38546" xr:uid="{ED3AF1A9-9915-4281-B2B2-E161749231E3}"/>
    <cellStyle name="Total 3 12 7" xfId="38547" xr:uid="{421BD3E6-0FA0-42F5-87FD-AD16F4B7011A}"/>
    <cellStyle name="Total 3 12 7 2" xfId="38548" xr:uid="{9F5CDE24-8C99-4B6D-B29E-9CB03996B428}"/>
    <cellStyle name="Total 3 12 7 3" xfId="38549" xr:uid="{FC63596B-7F8C-496F-9E5C-1E17CD21678D}"/>
    <cellStyle name="Total 3 12 8" xfId="38550" xr:uid="{6B20D617-05A8-40EA-AE66-D5079595563B}"/>
    <cellStyle name="Total 3 12 8 2" xfId="38551" xr:uid="{08466238-E89F-46F0-BBD0-7EF2ACEF58DB}"/>
    <cellStyle name="Total 3 12 8 3" xfId="38552" xr:uid="{5CBFC860-E176-44B9-969E-A80DC7FC8741}"/>
    <cellStyle name="Total 3 12 9" xfId="38553" xr:uid="{A051B8EE-7A28-4656-98F0-8249FD1F7625}"/>
    <cellStyle name="Total 3 12 9 2" xfId="38554" xr:uid="{1B5CE520-1735-4982-A6E0-7B98D82A5039}"/>
    <cellStyle name="Total 3 12 9 3" xfId="38555" xr:uid="{B052E13E-5FBD-42C2-9F11-DF1FB1D5EDD6}"/>
    <cellStyle name="Total 3 13" xfId="38556" xr:uid="{931F34CA-8467-4FC3-AE93-1F686223CD6D}"/>
    <cellStyle name="Total 3 13 2" xfId="38557" xr:uid="{A3DE3A81-D487-41AA-8380-908AFBDB75DF}"/>
    <cellStyle name="Total 3 13 2 2" xfId="38558" xr:uid="{CC4CB618-80E2-42B2-8CE0-7AFFD989BEFE}"/>
    <cellStyle name="Total 3 13 2 3" xfId="38559" xr:uid="{4D1500AC-63D1-4F9E-A1A3-87FAB3BD39FB}"/>
    <cellStyle name="Total 3 13 2 4" xfId="38560" xr:uid="{EB3E31F8-FB7D-4237-A862-1A481F41DE9B}"/>
    <cellStyle name="Total 3 13 3" xfId="38561" xr:uid="{06E57423-23D5-49F4-A747-FD0B87DF130E}"/>
    <cellStyle name="Total 3 13 3 2" xfId="38562" xr:uid="{05B1EA91-6FF3-46D4-9B72-11BE2A78E72B}"/>
    <cellStyle name="Total 3 13 4" xfId="38563" xr:uid="{45A283C5-B834-4733-8B30-70A5FF2CD0D7}"/>
    <cellStyle name="Total 3 13 5" xfId="38564" xr:uid="{BAE0B2F6-1A26-4918-B43D-A6F1DF66806A}"/>
    <cellStyle name="Total 3 13 6" xfId="38565" xr:uid="{D101A007-8A65-4060-92E9-B571F93CB947}"/>
    <cellStyle name="Total 3 14" xfId="38566" xr:uid="{A91D62AC-552C-4402-8BA1-DD51ACDCFEBE}"/>
    <cellStyle name="Total 3 14 2" xfId="38567" xr:uid="{0E667394-D71F-4A21-86C6-2636278669D3}"/>
    <cellStyle name="Total 3 14 2 2" xfId="38568" xr:uid="{15ED8D00-E1E7-4184-82BC-9EE230D780DC}"/>
    <cellStyle name="Total 3 14 2 2 2" xfId="38569" xr:uid="{2AE1E9F1-60AF-422F-8045-F31D63952CFC}"/>
    <cellStyle name="Total 3 14 2 3" xfId="38570" xr:uid="{6FAE752A-7FD1-4465-8955-293C5FB13B2B}"/>
    <cellStyle name="Total 3 14 2 3 2" xfId="38571" xr:uid="{02AF3CC5-C989-4EAF-B84A-B7E0D169BBF9}"/>
    <cellStyle name="Total 3 14 2 4" xfId="38572" xr:uid="{B18D22AF-CF5A-487F-8271-8BA59C8FC5F8}"/>
    <cellStyle name="Total 3 14 2 5" xfId="38573" xr:uid="{C94F00D2-FC25-4519-998F-41B8AC8C2764}"/>
    <cellStyle name="Total 3 14 2 6" xfId="38574" xr:uid="{13EC7A21-D234-4D8A-B617-24B282AD52B1}"/>
    <cellStyle name="Total 3 14 3" xfId="38575" xr:uid="{E835A4F9-FF57-4CEE-B288-8087CF782312}"/>
    <cellStyle name="Total 3 14 3 2" xfId="38576" xr:uid="{B296A2DC-9A1F-41B6-9FC1-E89B72C67B6F}"/>
    <cellStyle name="Total 3 14 4" xfId="38577" xr:uid="{AB71E96F-6C14-4961-B41B-F82226B4292A}"/>
    <cellStyle name="Total 3 14 4 2" xfId="38578" xr:uid="{79D72130-D351-4A07-93CE-66049EC4AAA3}"/>
    <cellStyle name="Total 3 14 5" xfId="38579" xr:uid="{E566EFA1-E20C-4C7F-8996-5C5614F42304}"/>
    <cellStyle name="Total 3 14 5 2" xfId="38580" xr:uid="{A85EB725-18AB-46EA-B3DA-5E16631EA767}"/>
    <cellStyle name="Total 3 14 6" xfId="38581" xr:uid="{3460A661-3271-4B81-96AA-F61A53458259}"/>
    <cellStyle name="Total 3 14 7" xfId="38582" xr:uid="{22FD88C0-A283-4C9F-A648-79F7EF7ECF14}"/>
    <cellStyle name="Total 3 14 8" xfId="38583" xr:uid="{949975FC-118F-49D9-989D-36A1E44837C2}"/>
    <cellStyle name="Total 3 14 9" xfId="38584" xr:uid="{3DC85DC3-A221-4AB9-9C07-6E2C1C463AD5}"/>
    <cellStyle name="Total 3 15" xfId="38585" xr:uid="{20BF5BB3-6E73-4AB9-B29E-F584234A8236}"/>
    <cellStyle name="Total 3 15 2" xfId="38586" xr:uid="{7632EA56-FFF4-4340-B2AF-B19B9E7837E3}"/>
    <cellStyle name="Total 3 15 2 2" xfId="38587" xr:uid="{DB0C554B-D68B-4E0A-9FED-1F397E1B5F66}"/>
    <cellStyle name="Total 3 15 2 3" xfId="38588" xr:uid="{C6B35806-A765-4EA7-B3C1-BEED115597D5}"/>
    <cellStyle name="Total 3 15 3" xfId="38589" xr:uid="{FD799120-F539-4D13-B8A7-F18318CA0F54}"/>
    <cellStyle name="Total 3 15 4" xfId="38590" xr:uid="{C50332C5-2475-4D92-BB3F-A18872922A56}"/>
    <cellStyle name="Total 3 15 5" xfId="38591" xr:uid="{54244E05-39C3-4AD6-AD14-9C401D378D70}"/>
    <cellStyle name="Total 3 16" xfId="38592" xr:uid="{9BF0CB96-E81D-4E80-9702-3CF78D376906}"/>
    <cellStyle name="Total 3 16 2" xfId="38593" xr:uid="{FC937ABE-8E73-4D76-9761-47699EFD962F}"/>
    <cellStyle name="Total 3 16 2 2" xfId="38594" xr:uid="{959BF64D-000C-4D0F-B6E3-94F962604FF1}"/>
    <cellStyle name="Total 3 16 2 3" xfId="38595" xr:uid="{40686643-F39A-4BC2-B773-75170AA3207C}"/>
    <cellStyle name="Total 3 16 3" xfId="38596" xr:uid="{A0F78503-2F11-4618-B561-73FA87343D34}"/>
    <cellStyle name="Total 3 16 4" xfId="38597" xr:uid="{8E484BD6-D353-414F-921B-22B6EBCA36A1}"/>
    <cellStyle name="Total 3 17" xfId="38598" xr:uid="{769D8385-9299-4E09-ADAA-7686B71DF738}"/>
    <cellStyle name="Total 3 17 2" xfId="38599" xr:uid="{9030F0D7-F782-478F-89A7-023C73C0D3A6}"/>
    <cellStyle name="Total 3 17 3" xfId="38600" xr:uid="{92D20911-DEC4-4F8D-95B3-D175942D473A}"/>
    <cellStyle name="Total 3 18" xfId="38601" xr:uid="{B2598AE9-D2E0-4071-A7AF-55246DC92143}"/>
    <cellStyle name="Total 3 18 2" xfId="38602" xr:uid="{EF37427D-C890-4FC6-A56C-EFE3BB4EA78A}"/>
    <cellStyle name="Total 3 18 3" xfId="38603" xr:uid="{969936FD-7883-46D6-8994-E6E529938C2E}"/>
    <cellStyle name="Total 3 19" xfId="38604" xr:uid="{A571748A-AA54-4AD9-9842-EBDFB7AAE2B4}"/>
    <cellStyle name="Total 3 19 2" xfId="38605" xr:uid="{5ACD411B-67B3-413F-868B-14C05851ED9F}"/>
    <cellStyle name="Total 3 19 3" xfId="38606" xr:uid="{4FCC4BC7-FA59-4BCA-A0D2-F89B6F6D2857}"/>
    <cellStyle name="Total 3 2" xfId="38607" xr:uid="{B7AFB443-B23D-4C9C-B623-1160B3B675E9}"/>
    <cellStyle name="Total 3 2 10" xfId="38608" xr:uid="{87995915-DFFE-4C1A-8089-5537AE1BCC7B}"/>
    <cellStyle name="Total 3 2 10 2" xfId="38609" xr:uid="{C920BCA3-5FC3-44E4-A048-552F7D010B1A}"/>
    <cellStyle name="Total 3 2 10 3" xfId="38610" xr:uid="{5E71548E-899F-443F-9F4A-264698CBA949}"/>
    <cellStyle name="Total 3 2 11" xfId="38611" xr:uid="{78D78DA5-E754-40FA-9B32-499749773E6F}"/>
    <cellStyle name="Total 3 2 11 2" xfId="38612" xr:uid="{D8D6DD13-0A81-4297-A388-D786623AC514}"/>
    <cellStyle name="Total 3 2 12" xfId="38613" xr:uid="{DDAE6F44-C52A-45FA-959A-849D04ECE1DC}"/>
    <cellStyle name="Total 3 2 2" xfId="38614" xr:uid="{BF5D4F02-D05F-4403-A77D-E55540A1DE4A}"/>
    <cellStyle name="Total 3 2 2 10" xfId="38615" xr:uid="{57DA4A93-B12E-4976-AEF5-139B0119D5D2}"/>
    <cellStyle name="Total 3 2 2 10 2" xfId="38616" xr:uid="{C98BADEB-FCCF-4AB5-B021-C162F1B9450E}"/>
    <cellStyle name="Total 3 2 2 11" xfId="38617" xr:uid="{7B903037-1CCD-42AD-9A3D-D554699CE33D}"/>
    <cellStyle name="Total 3 2 2 2" xfId="38618" xr:uid="{6AF0EB1C-2B33-49EE-842B-347BF44C4375}"/>
    <cellStyle name="Total 3 2 2 2 2" xfId="38619" xr:uid="{F970C45E-B338-49A5-A151-143F1857F427}"/>
    <cellStyle name="Total 3 2 2 2 2 2" xfId="38620" xr:uid="{5AC31FCB-5241-464D-92A9-921F689C86F8}"/>
    <cellStyle name="Total 3 2 2 2 2 3" xfId="38621" xr:uid="{6BBF7785-F948-47A1-B86F-4F11BB2B18ED}"/>
    <cellStyle name="Total 3 2 2 2 3" xfId="38622" xr:uid="{77AC9E08-63B2-4587-A317-AD6409388E74}"/>
    <cellStyle name="Total 3 2 2 2 3 2" xfId="38623" xr:uid="{54365888-F7C6-4A99-90E6-BD40DF16742A}"/>
    <cellStyle name="Total 3 2 2 2 4" xfId="38624" xr:uid="{E76A49B3-7563-4885-AC35-9AE975DAFE1F}"/>
    <cellStyle name="Total 3 2 2 2 5" xfId="38625" xr:uid="{51E49E3A-5BAF-470C-9A5B-01B904F84A95}"/>
    <cellStyle name="Total 3 2 2 2 6" xfId="38626" xr:uid="{8A2A42A5-7E64-4F5F-9D7A-FB499B613085}"/>
    <cellStyle name="Total 3 2 2 3" xfId="38627" xr:uid="{6F1DA734-9832-47DB-AA63-11F8BC123D38}"/>
    <cellStyle name="Total 3 2 2 3 2" xfId="38628" xr:uid="{B38CF131-59C6-41D6-AE9D-5A0469D258F2}"/>
    <cellStyle name="Total 3 2 2 3 3" xfId="38629" xr:uid="{13C3559B-02FB-4DE2-B526-0F42D91CE3C1}"/>
    <cellStyle name="Total 3 2 2 4" xfId="38630" xr:uid="{F8B8F9FA-E39A-4E88-B321-D2DF727A0B61}"/>
    <cellStyle name="Total 3 2 2 4 2" xfId="38631" xr:uid="{151A176E-4DD5-4BAB-B2FF-4F0B5D82EB0C}"/>
    <cellStyle name="Total 3 2 2 4 3" xfId="38632" xr:uid="{6FD15F16-92E9-4AAD-B69C-16B259421E7A}"/>
    <cellStyle name="Total 3 2 2 5" xfId="38633" xr:uid="{AE820AC2-9A6C-470F-AB3E-F0037C9F8605}"/>
    <cellStyle name="Total 3 2 2 5 2" xfId="38634" xr:uid="{3EB2CF49-5146-4EC6-B44A-B9E0C0268D44}"/>
    <cellStyle name="Total 3 2 2 5 3" xfId="38635" xr:uid="{1E3C3DB9-42BB-4CA5-B935-D16DCEC8137D}"/>
    <cellStyle name="Total 3 2 2 6" xfId="38636" xr:uid="{C6900BD6-834F-446C-AB8C-BD830499937D}"/>
    <cellStyle name="Total 3 2 2 6 2" xfId="38637" xr:uid="{78C5C903-1796-437F-90D2-4762FED7D040}"/>
    <cellStyle name="Total 3 2 2 6 3" xfId="38638" xr:uid="{E7271108-8F0B-4276-B18B-3BA27E43FC11}"/>
    <cellStyle name="Total 3 2 2 7" xfId="38639" xr:uid="{56497145-8F13-467E-9E1B-DB3C6D0BD8B6}"/>
    <cellStyle name="Total 3 2 2 7 2" xfId="38640" xr:uid="{FCAE56DC-84BC-42DE-82B2-8DF09F5A224F}"/>
    <cellStyle name="Total 3 2 2 7 3" xfId="38641" xr:uid="{6008C9D1-EAE5-4902-9A69-8E7C9CA7BE90}"/>
    <cellStyle name="Total 3 2 2 8" xfId="38642" xr:uid="{A63DC5AB-B066-40B9-B515-46AC9175F6DF}"/>
    <cellStyle name="Total 3 2 2 8 2" xfId="38643" xr:uid="{1124B349-493D-4A84-BB3F-88E774EB6F80}"/>
    <cellStyle name="Total 3 2 2 8 3" xfId="38644" xr:uid="{0B3EAED4-89A4-4C24-95E2-0707798BF21A}"/>
    <cellStyle name="Total 3 2 2 9" xfId="38645" xr:uid="{898E4E7E-C2CE-40CA-8171-01E1E3C9B856}"/>
    <cellStyle name="Total 3 2 2 9 2" xfId="38646" xr:uid="{2E148290-6468-47CD-BDD3-0F7C77A094A2}"/>
    <cellStyle name="Total 3 2 2 9 3" xfId="38647" xr:uid="{EDD88596-CA1A-4B7C-8602-3AF4A6883EC7}"/>
    <cellStyle name="Total 3 2 3" xfId="38648" xr:uid="{8338D5F0-2D4E-4B73-94A1-76AD27078064}"/>
    <cellStyle name="Total 3 2 3 2" xfId="38649" xr:uid="{9922A4DF-5938-4173-A9C7-1FB1480FA361}"/>
    <cellStyle name="Total 3 2 3 2 2" xfId="38650" xr:uid="{948D6A2D-2BA0-4FCB-B89F-068CCF264742}"/>
    <cellStyle name="Total 3 2 3 2 3" xfId="38651" xr:uid="{758568D0-0EDC-4482-A0A6-61D7CF2CC9D4}"/>
    <cellStyle name="Total 3 2 3 2 4" xfId="38652" xr:uid="{A0E77DC6-31F1-49EA-B819-98162CB7A6F7}"/>
    <cellStyle name="Total 3 2 3 3" xfId="38653" xr:uid="{CA0F928A-D4AB-4585-89C9-664542E551B2}"/>
    <cellStyle name="Total 3 2 3 3 2" xfId="38654" xr:uid="{DABA97CA-E91D-4F5C-B264-0100B3972FAD}"/>
    <cellStyle name="Total 3 2 3 4" xfId="38655" xr:uid="{9ACD6E7C-1001-460E-956C-DD31E742842B}"/>
    <cellStyle name="Total 3 2 3 5" xfId="38656" xr:uid="{62AD3620-5FFA-4CA0-A41E-E40677436739}"/>
    <cellStyle name="Total 3 2 3 6" xfId="38657" xr:uid="{859FBDF7-77B4-40C3-8B67-20DFEE5E7219}"/>
    <cellStyle name="Total 3 2 4" xfId="38658" xr:uid="{5BED37ED-790E-4915-8621-EAE4E1D2D1D4}"/>
    <cellStyle name="Total 3 2 4 2" xfId="38659" xr:uid="{FF036CC3-E477-44CF-B571-0503D74B8637}"/>
    <cellStyle name="Total 3 2 4 2 2" xfId="38660" xr:uid="{2B9F0C40-12E1-4EF2-91FB-7220638021AA}"/>
    <cellStyle name="Total 3 2 4 2 3" xfId="38661" xr:uid="{6529F6CD-40C0-4820-9A43-51C0959657CD}"/>
    <cellStyle name="Total 3 2 4 3" xfId="38662" xr:uid="{6CC060EC-0B8B-4D3D-AAA4-ED9594930F63}"/>
    <cellStyle name="Total 3 2 4 4" xfId="38663" xr:uid="{F39530BB-1004-4DE6-8141-BA3BFA805D9B}"/>
    <cellStyle name="Total 3 2 4 5" xfId="38664" xr:uid="{07CDA06D-49D8-462F-84AA-06115624151E}"/>
    <cellStyle name="Total 3 2 5" xfId="38665" xr:uid="{E31B545A-EF2F-4B6A-A69E-3D69B59A32AE}"/>
    <cellStyle name="Total 3 2 5 2" xfId="38666" xr:uid="{05F7A972-19E1-4B1B-B25B-69505957CA39}"/>
    <cellStyle name="Total 3 2 5 2 2" xfId="38667" xr:uid="{7FC9113E-8F7E-4D87-9B8B-AA5714F0FCD9}"/>
    <cellStyle name="Total 3 2 5 2 3" xfId="38668" xr:uid="{B09E10F3-4E19-4713-BA0A-CC7C48C884D1}"/>
    <cellStyle name="Total 3 2 5 3" xfId="38669" xr:uid="{E40DCC59-A1EA-4059-8330-3C02379B7061}"/>
    <cellStyle name="Total 3 2 5 4" xfId="38670" xr:uid="{DAC62F81-9B4F-4EC7-B6B5-DDD1C4D6D7A1}"/>
    <cellStyle name="Total 3 2 6" xfId="38671" xr:uid="{7BC79C39-DAE3-495A-9E79-D873A4F6FFBE}"/>
    <cellStyle name="Total 3 2 6 2" xfId="38672" xr:uid="{DA047F26-6F87-428F-A88B-D6D67230D17B}"/>
    <cellStyle name="Total 3 2 6 3" xfId="38673" xr:uid="{D00D2FCE-AAB3-44EC-9690-DA57EF14227A}"/>
    <cellStyle name="Total 3 2 7" xfId="38674" xr:uid="{C21A3192-D432-4EBB-9D6E-AADCC5F4674F}"/>
    <cellStyle name="Total 3 2 7 2" xfId="38675" xr:uid="{BC2416EF-DBC8-48F1-8421-F0EB0520EE19}"/>
    <cellStyle name="Total 3 2 7 3" xfId="38676" xr:uid="{0646763D-A79F-4BF1-A3AB-4A0E34DABDA8}"/>
    <cellStyle name="Total 3 2 8" xfId="38677" xr:uid="{E95A0EE8-F22D-4887-8537-3FFE06ACBBC4}"/>
    <cellStyle name="Total 3 2 8 2" xfId="38678" xr:uid="{740DEE49-A582-4846-A015-F6D3440AFBE9}"/>
    <cellStyle name="Total 3 2 8 3" xfId="38679" xr:uid="{42612DED-394F-4FBC-BCCB-B8FAFB1332E1}"/>
    <cellStyle name="Total 3 2 9" xfId="38680" xr:uid="{7F56E9C4-B572-423E-8B0C-53C824BEE12B}"/>
    <cellStyle name="Total 3 2 9 2" xfId="38681" xr:uid="{F5A7CFD2-2DFB-4332-BF25-0DCBB93ACE07}"/>
    <cellStyle name="Total 3 2 9 3" xfId="38682" xr:uid="{B71B06CB-E1A1-4D14-BFB1-9C18DADFAD4F}"/>
    <cellStyle name="Total 3 20" xfId="38683" xr:uid="{DD6F7985-A1B5-414B-86C8-F38AA90B3C7E}"/>
    <cellStyle name="Total 3 20 2" xfId="38684" xr:uid="{89E577CD-C214-4539-B423-F7F1D76D9FD1}"/>
    <cellStyle name="Total 3 20 3" xfId="38685" xr:uid="{45109CC9-9F44-49A9-BED1-0BACE0C0D419}"/>
    <cellStyle name="Total 3 21" xfId="38686" xr:uid="{3180D84E-381C-456F-BC2A-68C0EDADCFC5}"/>
    <cellStyle name="Total 3 21 2" xfId="38687" xr:uid="{9EA9192E-D2BE-4856-9DCA-427B50E737DD}"/>
    <cellStyle name="Total 3 22" xfId="38688" xr:uid="{891F3C63-89D1-4D8E-B526-C33DD04FB250}"/>
    <cellStyle name="Total 3 23" xfId="38689" xr:uid="{EDC902BE-39A5-4255-B84A-D04A84DE0526}"/>
    <cellStyle name="Total 3 3" xfId="38690" xr:uid="{FF7C30D4-EAA2-48B5-B8E8-EB313D45079F}"/>
    <cellStyle name="Total 3 3 10" xfId="38691" xr:uid="{10416DA2-C912-46F9-8FBD-403E71FA161B}"/>
    <cellStyle name="Total 3 3 10 2" xfId="38692" xr:uid="{123A604B-F9E6-41FC-B12C-95733F7DE4B6}"/>
    <cellStyle name="Total 3 3 10 3" xfId="38693" xr:uid="{E9DA6615-AE32-425F-B9A2-B17B869DD51F}"/>
    <cellStyle name="Total 3 3 11" xfId="38694" xr:uid="{83375FFA-9DE7-450F-B5CA-857EF4EB6A91}"/>
    <cellStyle name="Total 3 3 11 2" xfId="38695" xr:uid="{64CD9D85-703E-422F-B8FA-9EC04AC1C59E}"/>
    <cellStyle name="Total 3 3 12" xfId="38696" xr:uid="{76221DA3-A45C-4BE0-85DE-3D4655924526}"/>
    <cellStyle name="Total 3 3 2" xfId="38697" xr:uid="{8685AF26-7C3C-4527-B8FE-6E200B3313CA}"/>
    <cellStyle name="Total 3 3 2 10" xfId="38698" xr:uid="{AEA038FE-BA58-4781-94BA-97AE01469CCD}"/>
    <cellStyle name="Total 3 3 2 10 2" xfId="38699" xr:uid="{05E1AB2E-96BD-4C00-82F0-9EDA545DA5FE}"/>
    <cellStyle name="Total 3 3 2 11" xfId="38700" xr:uid="{9A63228F-0711-489F-8196-1D8BAE5A846A}"/>
    <cellStyle name="Total 3 3 2 2" xfId="38701" xr:uid="{79956A2D-ED81-45BA-8069-2AFB19697E40}"/>
    <cellStyle name="Total 3 3 2 2 2" xfId="38702" xr:uid="{9ED6617F-7227-4D87-AA8D-5DB0D10C8079}"/>
    <cellStyle name="Total 3 3 2 2 2 2" xfId="38703" xr:uid="{F4E3FF75-9AF9-42AD-B3FE-4BA21D278B84}"/>
    <cellStyle name="Total 3 3 2 2 2 3" xfId="38704" xr:uid="{201A5412-D58D-4E40-B8C9-BF50CC971E1F}"/>
    <cellStyle name="Total 3 3 2 2 3" xfId="38705" xr:uid="{CF16D9F1-F624-412B-852B-83460154AB57}"/>
    <cellStyle name="Total 3 3 2 2 3 2" xfId="38706" xr:uid="{762BABB4-8609-4A73-811C-6661C872AC57}"/>
    <cellStyle name="Total 3 3 2 2 4" xfId="38707" xr:uid="{FDA511E7-1BCD-415C-A8A2-B9F581E827D4}"/>
    <cellStyle name="Total 3 3 2 2 5" xfId="38708" xr:uid="{AF25F45B-7860-41D9-A9EB-FF203958A4DE}"/>
    <cellStyle name="Total 3 3 2 2 6" xfId="38709" xr:uid="{CFFB0319-1A83-44A8-8C30-076DD0D45F59}"/>
    <cellStyle name="Total 3 3 2 3" xfId="38710" xr:uid="{863B25CD-06EB-4999-A4C0-EB3367DD60C2}"/>
    <cellStyle name="Total 3 3 2 3 2" xfId="38711" xr:uid="{06983444-282B-4B25-801D-789AE30113C3}"/>
    <cellStyle name="Total 3 3 2 3 3" xfId="38712" xr:uid="{BC1461F3-9C32-440E-BA15-772584DC5FFE}"/>
    <cellStyle name="Total 3 3 2 4" xfId="38713" xr:uid="{255FE95E-2301-4489-8A83-B0D80A44EF0C}"/>
    <cellStyle name="Total 3 3 2 4 2" xfId="38714" xr:uid="{DDD734C1-19F4-4F9F-9308-217ABFBE8949}"/>
    <cellStyle name="Total 3 3 2 4 3" xfId="38715" xr:uid="{20BB3B70-F0B7-4D3C-A4A4-11626F2A230E}"/>
    <cellStyle name="Total 3 3 2 5" xfId="38716" xr:uid="{0176B18B-91E3-4C9E-8074-D1D8687EBB58}"/>
    <cellStyle name="Total 3 3 2 5 2" xfId="38717" xr:uid="{5CB37312-2D6A-4A48-8968-931CB9E0001A}"/>
    <cellStyle name="Total 3 3 2 5 3" xfId="38718" xr:uid="{135A3BB9-9392-470B-8F3C-07EE26A367A3}"/>
    <cellStyle name="Total 3 3 2 6" xfId="38719" xr:uid="{FDD5B34E-DEB6-4344-80B9-A88860716025}"/>
    <cellStyle name="Total 3 3 2 6 2" xfId="38720" xr:uid="{278A913E-8661-42D0-8D11-4D63A04CC554}"/>
    <cellStyle name="Total 3 3 2 6 3" xfId="38721" xr:uid="{8475C978-9507-48D7-9B97-6E077DBDE088}"/>
    <cellStyle name="Total 3 3 2 7" xfId="38722" xr:uid="{AC607CD3-C11A-412D-8998-DBD27C45AABC}"/>
    <cellStyle name="Total 3 3 2 7 2" xfId="38723" xr:uid="{83AAEB18-7B35-4208-BECF-65CB3767B070}"/>
    <cellStyle name="Total 3 3 2 7 3" xfId="38724" xr:uid="{C771F9ED-A49F-4874-A151-4C639BB75DAF}"/>
    <cellStyle name="Total 3 3 2 8" xfId="38725" xr:uid="{6E559E87-AA8B-4950-A38C-54CF2D93147A}"/>
    <cellStyle name="Total 3 3 2 8 2" xfId="38726" xr:uid="{6D46D99F-8F2E-40BA-B7F9-6AE16A6C44BB}"/>
    <cellStyle name="Total 3 3 2 8 3" xfId="38727" xr:uid="{0BD2C529-8307-4A10-A8B1-F6BE804C9451}"/>
    <cellStyle name="Total 3 3 2 9" xfId="38728" xr:uid="{EC6044A9-AC64-412F-B692-E38E3A45E43E}"/>
    <cellStyle name="Total 3 3 2 9 2" xfId="38729" xr:uid="{FB17BDE0-3100-4935-B8B1-4F37AC165835}"/>
    <cellStyle name="Total 3 3 2 9 3" xfId="38730" xr:uid="{6CCF7495-5A46-4890-B063-D11BE6D3BAB2}"/>
    <cellStyle name="Total 3 3 3" xfId="38731" xr:uid="{22099BCB-0FC7-4CCB-B474-862888940EF6}"/>
    <cellStyle name="Total 3 3 3 2" xfId="38732" xr:uid="{1987713F-4EDE-4A80-B7C6-4D2EE01D74D1}"/>
    <cellStyle name="Total 3 3 3 2 2" xfId="38733" xr:uid="{A5718175-9905-4AF6-BAB6-CFEB3CB962B0}"/>
    <cellStyle name="Total 3 3 3 2 3" xfId="38734" xr:uid="{4AA110F7-6269-482E-8CF9-E409BBCA63C1}"/>
    <cellStyle name="Total 3 3 3 2 4" xfId="38735" xr:uid="{7E6171FA-3305-4E94-98C0-04F3D756C277}"/>
    <cellStyle name="Total 3 3 3 3" xfId="38736" xr:uid="{3C6F8BFB-25BC-45A3-9821-AF8C1D595421}"/>
    <cellStyle name="Total 3 3 3 3 2" xfId="38737" xr:uid="{DCFA090D-0309-4B92-AF2F-A3BA9DA65DC0}"/>
    <cellStyle name="Total 3 3 3 4" xfId="38738" xr:uid="{0B2ABA37-C3C9-44F1-B918-87074C3388A4}"/>
    <cellStyle name="Total 3 3 3 5" xfId="38739" xr:uid="{667C6FA2-8C4E-4BCC-8D30-A7766B9D5711}"/>
    <cellStyle name="Total 3 3 3 6" xfId="38740" xr:uid="{09D54E72-9B82-4B24-957E-F3938C57B21D}"/>
    <cellStyle name="Total 3 3 4" xfId="38741" xr:uid="{B3656FF4-095B-4E09-BF25-5826A3621C2A}"/>
    <cellStyle name="Total 3 3 4 2" xfId="38742" xr:uid="{07DF7712-489A-41F9-BA8A-2307CCD4AFC9}"/>
    <cellStyle name="Total 3 3 4 2 2" xfId="38743" xr:uid="{B99BBB5E-1B3F-4256-9381-3D41DBC71925}"/>
    <cellStyle name="Total 3 3 4 2 3" xfId="38744" xr:uid="{37C255D3-A3DD-4F28-9248-5239AEFA5434}"/>
    <cellStyle name="Total 3 3 4 3" xfId="38745" xr:uid="{5E51FE78-F745-41C4-BCA7-D98EE1810932}"/>
    <cellStyle name="Total 3 3 4 4" xfId="38746" xr:uid="{26F5305F-1204-40E9-A045-63307F64A427}"/>
    <cellStyle name="Total 3 3 4 5" xfId="38747" xr:uid="{9810BFFC-C941-434F-97C5-0D03120EE467}"/>
    <cellStyle name="Total 3 3 5" xfId="38748" xr:uid="{971AC513-34F7-4289-93BA-74B855862628}"/>
    <cellStyle name="Total 3 3 5 2" xfId="38749" xr:uid="{719DE14D-5629-4F2C-89F2-D3920EE2181A}"/>
    <cellStyle name="Total 3 3 5 2 2" xfId="38750" xr:uid="{F676788A-4065-4397-B472-D0FE27E9A020}"/>
    <cellStyle name="Total 3 3 5 2 3" xfId="38751" xr:uid="{336261FE-A528-4C8F-B928-3F657C97A573}"/>
    <cellStyle name="Total 3 3 5 3" xfId="38752" xr:uid="{8C1CC18A-80F8-40EA-9B70-09B0A922003F}"/>
    <cellStyle name="Total 3 3 5 4" xfId="38753" xr:uid="{A38CC0F0-BA4E-41F7-B0AF-2BC39746E856}"/>
    <cellStyle name="Total 3 3 6" xfId="38754" xr:uid="{B86F4F09-1D59-4E6E-8B65-A7E1016434C4}"/>
    <cellStyle name="Total 3 3 6 2" xfId="38755" xr:uid="{A7C26300-0BCF-493F-B527-D84828674658}"/>
    <cellStyle name="Total 3 3 6 3" xfId="38756" xr:uid="{35B72A87-BE22-4C75-A2BF-AE4486D5C8C9}"/>
    <cellStyle name="Total 3 3 7" xfId="38757" xr:uid="{231CE052-3FF0-4546-93CF-9E6839B7D2F6}"/>
    <cellStyle name="Total 3 3 7 2" xfId="38758" xr:uid="{8096965D-89CD-4AA3-BF46-506A645D0906}"/>
    <cellStyle name="Total 3 3 7 3" xfId="38759" xr:uid="{1127F17C-5421-482F-AE4E-64B5F76DCC3E}"/>
    <cellStyle name="Total 3 3 8" xfId="38760" xr:uid="{2737CB2D-44F2-44FC-B83A-E9C328FFD896}"/>
    <cellStyle name="Total 3 3 8 2" xfId="38761" xr:uid="{57D47C9E-132F-4B39-963E-69866FAA4B84}"/>
    <cellStyle name="Total 3 3 8 3" xfId="38762" xr:uid="{E5AC63BF-3C9C-455D-B857-B89C2BCF5378}"/>
    <cellStyle name="Total 3 3 9" xfId="38763" xr:uid="{6BB57EC2-224C-441E-9D3C-85DD8EAE4600}"/>
    <cellStyle name="Total 3 3 9 2" xfId="38764" xr:uid="{77875075-21BB-4BA4-A15F-7177E6BA13C8}"/>
    <cellStyle name="Total 3 3 9 3" xfId="38765" xr:uid="{9528F4CF-6E30-4A16-8084-2EFB199420AB}"/>
    <cellStyle name="Total 3 4" xfId="38766" xr:uid="{B2778984-5FE5-4014-B12E-6BB826A16E7D}"/>
    <cellStyle name="Total 3 4 10" xfId="38767" xr:uid="{4D96C5A1-C426-4BE2-8FC9-693EFFE7762E}"/>
    <cellStyle name="Total 3 4 10 2" xfId="38768" xr:uid="{65D8ACB6-7372-4486-95B2-BA8BBF3C8170}"/>
    <cellStyle name="Total 3 4 10 3" xfId="38769" xr:uid="{60E79BE6-0448-4FA4-AD30-2B64DAEAE7D0}"/>
    <cellStyle name="Total 3 4 11" xfId="38770" xr:uid="{8AEAA656-C56D-4A81-A40E-811BBE27FDA6}"/>
    <cellStyle name="Total 3 4 11 2" xfId="38771" xr:uid="{6C6C3203-8B40-4842-98A9-41E267BB062C}"/>
    <cellStyle name="Total 3 4 12" xfId="38772" xr:uid="{44244561-50CF-4059-A1D5-6A1CEDCACCFC}"/>
    <cellStyle name="Total 3 4 2" xfId="38773" xr:uid="{6A5D6654-B758-47FF-967F-5AAA87D82522}"/>
    <cellStyle name="Total 3 4 2 10" xfId="38774" xr:uid="{FFEDE971-DBE1-4E5B-8471-9EA61681F27B}"/>
    <cellStyle name="Total 3 4 2 10 2" xfId="38775" xr:uid="{120CEB05-62C9-4854-BDA7-3F33C18AEEB4}"/>
    <cellStyle name="Total 3 4 2 11" xfId="38776" xr:uid="{C61B3DD1-4580-4620-AC0D-7B0982E583E0}"/>
    <cellStyle name="Total 3 4 2 2" xfId="38777" xr:uid="{B2384819-4943-404C-ACF6-0E5278DD79E2}"/>
    <cellStyle name="Total 3 4 2 2 2" xfId="38778" xr:uid="{605850C2-CC27-45DD-821A-74AD615A78F8}"/>
    <cellStyle name="Total 3 4 2 2 2 2" xfId="38779" xr:uid="{1F6E0893-A736-4E55-BBE0-5C99A3046976}"/>
    <cellStyle name="Total 3 4 2 2 2 3" xfId="38780" xr:uid="{B74C4DF6-61D5-4780-A230-0882A11B90E5}"/>
    <cellStyle name="Total 3 4 2 2 3" xfId="38781" xr:uid="{2942DC1A-D1AA-417B-90A6-B93B0775398B}"/>
    <cellStyle name="Total 3 4 2 2 3 2" xfId="38782" xr:uid="{25A67B53-E774-4C59-BCD3-C59BCEE629A6}"/>
    <cellStyle name="Total 3 4 2 2 4" xfId="38783" xr:uid="{BF798124-23E9-4431-906F-933DBAF8887E}"/>
    <cellStyle name="Total 3 4 2 2 5" xfId="38784" xr:uid="{94C6F73E-6A8E-4383-AA8C-AEE0E3123BD9}"/>
    <cellStyle name="Total 3 4 2 2 6" xfId="38785" xr:uid="{552ABA52-1FEE-4D07-B0C8-C624180B697B}"/>
    <cellStyle name="Total 3 4 2 3" xfId="38786" xr:uid="{F9F70F76-7094-41CB-B747-5859E01DAEDF}"/>
    <cellStyle name="Total 3 4 2 3 2" xfId="38787" xr:uid="{F5FD310C-CF1A-4BB7-90F2-842AF39AB91C}"/>
    <cellStyle name="Total 3 4 2 3 3" xfId="38788" xr:uid="{8B97C43F-CDB3-4BAD-9F16-EAB24648F12A}"/>
    <cellStyle name="Total 3 4 2 4" xfId="38789" xr:uid="{F1F5F145-8435-4CC7-B6F0-025D4D04393B}"/>
    <cellStyle name="Total 3 4 2 4 2" xfId="38790" xr:uid="{0CF4BE30-B70F-4879-AD78-3B1EE5E5C01E}"/>
    <cellStyle name="Total 3 4 2 4 3" xfId="38791" xr:uid="{F574A681-E499-4A72-B5F3-C43F3EB34C4F}"/>
    <cellStyle name="Total 3 4 2 5" xfId="38792" xr:uid="{D2088946-97DE-442B-B97A-1EAD2C5F8863}"/>
    <cellStyle name="Total 3 4 2 5 2" xfId="38793" xr:uid="{1085A825-7F1D-4D73-9F09-D61C7432819D}"/>
    <cellStyle name="Total 3 4 2 5 3" xfId="38794" xr:uid="{F71A67D4-1235-4CBA-ABB8-D440872FCB84}"/>
    <cellStyle name="Total 3 4 2 6" xfId="38795" xr:uid="{F6CEF367-DEE4-4F34-A9F0-7D7EBAFA7E94}"/>
    <cellStyle name="Total 3 4 2 6 2" xfId="38796" xr:uid="{240E8B81-3EF3-49F9-8CF1-DE466A2B71AB}"/>
    <cellStyle name="Total 3 4 2 6 3" xfId="38797" xr:uid="{1DCE664C-727A-44AF-B51B-1AFAB31FC6D3}"/>
    <cellStyle name="Total 3 4 2 7" xfId="38798" xr:uid="{5D8BB2EE-6C8B-4B3B-AEBD-0BF3DADEB1FF}"/>
    <cellStyle name="Total 3 4 2 7 2" xfId="38799" xr:uid="{EF214436-C9A7-4D26-9A69-66C51D132840}"/>
    <cellStyle name="Total 3 4 2 7 3" xfId="38800" xr:uid="{344C5C4A-508F-41E7-BA34-972C7EC0B36F}"/>
    <cellStyle name="Total 3 4 2 8" xfId="38801" xr:uid="{1F9B4D38-3522-40EC-BE21-80D4D74CFBED}"/>
    <cellStyle name="Total 3 4 2 8 2" xfId="38802" xr:uid="{9ECA6A22-17BA-478A-9D7B-4F9F0B56B517}"/>
    <cellStyle name="Total 3 4 2 8 3" xfId="38803" xr:uid="{953A550C-EEC0-4FC3-B6A4-12CDCBFC7915}"/>
    <cellStyle name="Total 3 4 2 9" xfId="38804" xr:uid="{59E7F858-1E87-41AD-B791-D9FCEC5EA76D}"/>
    <cellStyle name="Total 3 4 2 9 2" xfId="38805" xr:uid="{1A84792F-3A80-4CE4-9F19-274CC56D9C49}"/>
    <cellStyle name="Total 3 4 2 9 3" xfId="38806" xr:uid="{314C6FF5-D566-4D03-9956-24593144F217}"/>
    <cellStyle name="Total 3 4 3" xfId="38807" xr:uid="{35BF4147-8EFF-4979-AF1E-F2EF64762E06}"/>
    <cellStyle name="Total 3 4 3 2" xfId="38808" xr:uid="{C886AB77-1B46-47F0-A184-FB4BC3836790}"/>
    <cellStyle name="Total 3 4 3 2 2" xfId="38809" xr:uid="{638B1B19-626B-47D7-8C94-190EC1E6B568}"/>
    <cellStyle name="Total 3 4 3 2 3" xfId="38810" xr:uid="{2E614CA8-1A67-4CAF-85A6-D696E863E5A5}"/>
    <cellStyle name="Total 3 4 3 2 4" xfId="38811" xr:uid="{DC47A7B2-4FB9-4522-B022-E9669525D998}"/>
    <cellStyle name="Total 3 4 3 3" xfId="38812" xr:uid="{EA875978-BCE4-46F8-B726-BA6843A2853D}"/>
    <cellStyle name="Total 3 4 3 3 2" xfId="38813" xr:uid="{1EE82540-B87E-4D0A-B420-1BB4FBED2746}"/>
    <cellStyle name="Total 3 4 3 4" xfId="38814" xr:uid="{3FDC057D-FB93-4ADE-A060-F2FDAC7BA68D}"/>
    <cellStyle name="Total 3 4 3 5" xfId="38815" xr:uid="{C5140492-78AB-42FA-8C72-706AADAF5196}"/>
    <cellStyle name="Total 3 4 3 6" xfId="38816" xr:uid="{69E70588-9D95-43FB-9FA1-7C5C749CD0F8}"/>
    <cellStyle name="Total 3 4 4" xfId="38817" xr:uid="{2348C4FA-C4AE-4EB3-BDBE-F2466F048745}"/>
    <cellStyle name="Total 3 4 4 2" xfId="38818" xr:uid="{47099999-A34A-4290-A7C7-EDBDD15C8F0C}"/>
    <cellStyle name="Total 3 4 4 2 2" xfId="38819" xr:uid="{FB9AE51D-A0C5-4B35-BBAB-D3AACC794E0C}"/>
    <cellStyle name="Total 3 4 4 2 3" xfId="38820" xr:uid="{3F65C01A-4050-42C1-8A88-E414A4B1BBB8}"/>
    <cellStyle name="Total 3 4 4 3" xfId="38821" xr:uid="{B938569C-CCD3-46AD-81F1-4B7D2FCE8C9C}"/>
    <cellStyle name="Total 3 4 4 4" xfId="38822" xr:uid="{2031640E-5726-4CE7-9C47-9F7FC59467BF}"/>
    <cellStyle name="Total 3 4 4 5" xfId="38823" xr:uid="{B41CECFD-8717-44B9-A739-9A41E01AC7CF}"/>
    <cellStyle name="Total 3 4 5" xfId="38824" xr:uid="{B3ABE8D4-917A-4DEF-BB9B-8FBB58BE53FE}"/>
    <cellStyle name="Total 3 4 5 2" xfId="38825" xr:uid="{27894D5A-C07E-4D1A-93FA-EDCEAB7D3A62}"/>
    <cellStyle name="Total 3 4 5 2 2" xfId="38826" xr:uid="{BEA876C2-1396-414F-978A-BA513F7354C9}"/>
    <cellStyle name="Total 3 4 5 2 3" xfId="38827" xr:uid="{16C13D80-A77D-4AC0-A2EF-0B7A34AD6C9C}"/>
    <cellStyle name="Total 3 4 5 3" xfId="38828" xr:uid="{096845A4-E917-45D2-ACF8-CC5278BD7E7E}"/>
    <cellStyle name="Total 3 4 5 4" xfId="38829" xr:uid="{C807BADB-1AAA-4F75-95C8-F0649FDE1C27}"/>
    <cellStyle name="Total 3 4 6" xfId="38830" xr:uid="{B90A3B4F-B6AE-4FDC-B3A6-6274CDA58618}"/>
    <cellStyle name="Total 3 4 6 2" xfId="38831" xr:uid="{7A95956B-C424-473D-9F90-B23B94C16D1C}"/>
    <cellStyle name="Total 3 4 6 3" xfId="38832" xr:uid="{1FC5318B-6FDA-42EC-891C-36BF8B22687D}"/>
    <cellStyle name="Total 3 4 7" xfId="38833" xr:uid="{8840BE38-91C3-4C99-980E-CA57029F0507}"/>
    <cellStyle name="Total 3 4 7 2" xfId="38834" xr:uid="{5625E7A8-1FC0-4003-A1A6-E6F7655E2BDF}"/>
    <cellStyle name="Total 3 4 7 3" xfId="38835" xr:uid="{5821E9AE-8F2B-4C58-893A-939BBD894F2F}"/>
    <cellStyle name="Total 3 4 8" xfId="38836" xr:uid="{211A25AC-386D-438C-A42C-A340CC2B3674}"/>
    <cellStyle name="Total 3 4 8 2" xfId="38837" xr:uid="{8956F58E-F525-4CDF-B38D-957B98C2BD65}"/>
    <cellStyle name="Total 3 4 8 3" xfId="38838" xr:uid="{D31FD168-C2ED-478D-9FB2-72FFFAA4329E}"/>
    <cellStyle name="Total 3 4 9" xfId="38839" xr:uid="{C80EB926-24F2-4B8A-AE55-3D1232841568}"/>
    <cellStyle name="Total 3 4 9 2" xfId="38840" xr:uid="{736A9A01-72D7-4081-9578-E93AB5B4300F}"/>
    <cellStyle name="Total 3 4 9 3" xfId="38841" xr:uid="{263920A7-6714-498A-820E-458AD86DCCBE}"/>
    <cellStyle name="Total 3 5" xfId="38842" xr:uid="{DBE45657-B1B2-462B-A960-30C80BDF6E7F}"/>
    <cellStyle name="Total 3 5 10" xfId="38843" xr:uid="{DA6B4A6A-24AD-407E-810F-9403078AE76E}"/>
    <cellStyle name="Total 3 5 10 2" xfId="38844" xr:uid="{89DE51A7-A826-4C3D-9C54-A45838EE57B2}"/>
    <cellStyle name="Total 3 5 10 3" xfId="38845" xr:uid="{BAFEA40D-9F5A-4BCD-9FE1-343635AD6E39}"/>
    <cellStyle name="Total 3 5 11" xfId="38846" xr:uid="{49605076-60F9-4F36-BF47-66F9A4563F7A}"/>
    <cellStyle name="Total 3 5 11 2" xfId="38847" xr:uid="{8EBBFF26-5B7C-410E-9861-203D08BA7BC6}"/>
    <cellStyle name="Total 3 5 12" xfId="38848" xr:uid="{0FF606C9-104D-4FCF-A1AF-9398BAA97276}"/>
    <cellStyle name="Total 3 5 2" xfId="38849" xr:uid="{A73AA41C-BCC0-4250-8C3F-8E3F5C841366}"/>
    <cellStyle name="Total 3 5 2 10" xfId="38850" xr:uid="{8EBE765F-2595-4FCB-BE21-A7D8DE4AB06E}"/>
    <cellStyle name="Total 3 5 2 10 2" xfId="38851" xr:uid="{BE7D02E5-238F-4F32-8A40-3EE5730571CE}"/>
    <cellStyle name="Total 3 5 2 11" xfId="38852" xr:uid="{86027726-CA43-4F3B-A417-EE4502877FE2}"/>
    <cellStyle name="Total 3 5 2 2" xfId="38853" xr:uid="{474D84A0-3D76-48C7-80D9-5155AE5B7833}"/>
    <cellStyle name="Total 3 5 2 2 2" xfId="38854" xr:uid="{615A7F0B-6D85-4CC6-97A5-F599DA7AC159}"/>
    <cellStyle name="Total 3 5 2 2 2 2" xfId="38855" xr:uid="{4ED2B5AC-B8DF-46B1-A621-1ECCCBA16A74}"/>
    <cellStyle name="Total 3 5 2 2 2 3" xfId="38856" xr:uid="{B2F11989-8839-4F0E-88C2-5BD43B74E9BD}"/>
    <cellStyle name="Total 3 5 2 2 3" xfId="38857" xr:uid="{A692ACA8-2457-43B0-9902-F566A38ABFB2}"/>
    <cellStyle name="Total 3 5 2 2 3 2" xfId="38858" xr:uid="{5B735EA7-B272-435D-BA5F-4537DC304D37}"/>
    <cellStyle name="Total 3 5 2 2 4" xfId="38859" xr:uid="{57ACB397-F7F8-4202-92E3-7542E3ABC9B7}"/>
    <cellStyle name="Total 3 5 2 2 5" xfId="38860" xr:uid="{7EF4545F-0782-4CF5-B228-07A931E37A85}"/>
    <cellStyle name="Total 3 5 2 2 6" xfId="38861" xr:uid="{4BBC5BD2-8147-4597-8C71-E982D37AC8DF}"/>
    <cellStyle name="Total 3 5 2 3" xfId="38862" xr:uid="{331BBDAC-21EB-4CB6-909B-503CDF4B2469}"/>
    <cellStyle name="Total 3 5 2 3 2" xfId="38863" xr:uid="{ED8073CC-B91F-49DC-9774-2C5544AB804B}"/>
    <cellStyle name="Total 3 5 2 3 3" xfId="38864" xr:uid="{C97B8752-58F9-4649-B4F2-4A36F656582E}"/>
    <cellStyle name="Total 3 5 2 4" xfId="38865" xr:uid="{94070755-4A74-4645-BC60-7FA2F9ED1DDC}"/>
    <cellStyle name="Total 3 5 2 4 2" xfId="38866" xr:uid="{C8F86A13-49E4-483F-B879-EE21EF3A350D}"/>
    <cellStyle name="Total 3 5 2 4 3" xfId="38867" xr:uid="{6C1D409C-E5B2-433D-A7D6-1D7124575C2D}"/>
    <cellStyle name="Total 3 5 2 5" xfId="38868" xr:uid="{8D316A96-5059-4C48-B1DD-258A3B01F838}"/>
    <cellStyle name="Total 3 5 2 5 2" xfId="38869" xr:uid="{E81ADD5E-1080-4D88-9471-0F3AAA497CC3}"/>
    <cellStyle name="Total 3 5 2 5 3" xfId="38870" xr:uid="{CBA93211-7073-43C4-93FC-C7C9842D7F45}"/>
    <cellStyle name="Total 3 5 2 6" xfId="38871" xr:uid="{CF471944-2722-4368-A672-AA06FA5231B3}"/>
    <cellStyle name="Total 3 5 2 6 2" xfId="38872" xr:uid="{1BAA7E73-1F9A-4C90-8D22-71AD5BCF07C0}"/>
    <cellStyle name="Total 3 5 2 6 3" xfId="38873" xr:uid="{6CE832A0-7FBF-446F-9DAD-3F0E73D6A25D}"/>
    <cellStyle name="Total 3 5 2 7" xfId="38874" xr:uid="{5AF9B0FA-8A48-4950-9699-020521077F4B}"/>
    <cellStyle name="Total 3 5 2 7 2" xfId="38875" xr:uid="{5EE65BD2-BECA-4124-BCDC-989941F32202}"/>
    <cellStyle name="Total 3 5 2 7 3" xfId="38876" xr:uid="{A5A8C8CC-4EE4-4BA5-AD11-329C7BED60AD}"/>
    <cellStyle name="Total 3 5 2 8" xfId="38877" xr:uid="{69C691EA-E609-4DCE-B338-A31AC2CBB5C4}"/>
    <cellStyle name="Total 3 5 2 8 2" xfId="38878" xr:uid="{C369DE81-D30B-4AF6-8F85-433DB345BE49}"/>
    <cellStyle name="Total 3 5 2 8 3" xfId="38879" xr:uid="{F93252CA-A8A2-4B89-9F71-0BD9C4603BA3}"/>
    <cellStyle name="Total 3 5 2 9" xfId="38880" xr:uid="{9D51B2AA-8B56-4984-A1B9-D0B2EAE124F8}"/>
    <cellStyle name="Total 3 5 2 9 2" xfId="38881" xr:uid="{36205BE1-7776-4FA7-9302-0556350CD1C8}"/>
    <cellStyle name="Total 3 5 2 9 3" xfId="38882" xr:uid="{68469D89-F409-4E74-9457-3880DFABAEC7}"/>
    <cellStyle name="Total 3 5 3" xfId="38883" xr:uid="{C10910B0-E396-440F-A75D-64D2A492271C}"/>
    <cellStyle name="Total 3 5 3 2" xfId="38884" xr:uid="{505DD307-280F-4632-BC25-78DF01270F5C}"/>
    <cellStyle name="Total 3 5 3 2 2" xfId="38885" xr:uid="{050F1863-581A-4328-8A91-018DF2E9D7BC}"/>
    <cellStyle name="Total 3 5 3 2 3" xfId="38886" xr:uid="{93457F30-6BA4-4CD4-AD8B-88A025E88FDF}"/>
    <cellStyle name="Total 3 5 3 2 4" xfId="38887" xr:uid="{BC3250D0-F2B6-46F2-B298-76BB1BB04EF3}"/>
    <cellStyle name="Total 3 5 3 3" xfId="38888" xr:uid="{436F925D-8948-4D3D-903A-21FF72344FAC}"/>
    <cellStyle name="Total 3 5 3 3 2" xfId="38889" xr:uid="{CFF0DB09-FA51-40E8-84CB-38164B4EE784}"/>
    <cellStyle name="Total 3 5 3 4" xfId="38890" xr:uid="{1B7B1390-5AE7-4BC4-B44D-C38588D83363}"/>
    <cellStyle name="Total 3 5 3 5" xfId="38891" xr:uid="{55109D2D-8B73-4D29-B151-439015382ECF}"/>
    <cellStyle name="Total 3 5 3 6" xfId="38892" xr:uid="{52248BF1-5C91-4A3A-88CF-B889C95AB4DE}"/>
    <cellStyle name="Total 3 5 4" xfId="38893" xr:uid="{980B717A-3CE5-4AD7-863E-642F1DF03968}"/>
    <cellStyle name="Total 3 5 4 2" xfId="38894" xr:uid="{15B7305E-1687-405E-A34E-6BE728B55694}"/>
    <cellStyle name="Total 3 5 4 2 2" xfId="38895" xr:uid="{20D4E3FB-949D-4D8D-8B4C-FCBF346C7A7A}"/>
    <cellStyle name="Total 3 5 4 2 3" xfId="38896" xr:uid="{60547C76-4920-43AE-8D68-C5B05073A48C}"/>
    <cellStyle name="Total 3 5 4 3" xfId="38897" xr:uid="{2F7AC1D9-6E5C-4D23-A795-55EFDED0B33C}"/>
    <cellStyle name="Total 3 5 4 4" xfId="38898" xr:uid="{C7D65F4A-BC7E-4DBC-A155-F7903568E344}"/>
    <cellStyle name="Total 3 5 4 5" xfId="38899" xr:uid="{E6F162D4-C3BF-4D52-95D4-25B54E49DF3C}"/>
    <cellStyle name="Total 3 5 5" xfId="38900" xr:uid="{137ED61D-2CAE-49C9-A74A-3C4B919B87AA}"/>
    <cellStyle name="Total 3 5 5 2" xfId="38901" xr:uid="{411E0CAA-9010-4337-A342-9AD916CDF54F}"/>
    <cellStyle name="Total 3 5 5 2 2" xfId="38902" xr:uid="{B1C9C717-8FD9-413B-A04B-F0CC87FCA072}"/>
    <cellStyle name="Total 3 5 5 2 3" xfId="38903" xr:uid="{DA9BDBBB-793F-46CC-9CE6-30CBC7AE53E2}"/>
    <cellStyle name="Total 3 5 5 3" xfId="38904" xr:uid="{F2DBBB28-D49B-4266-8365-2B28749DD1B6}"/>
    <cellStyle name="Total 3 5 5 4" xfId="38905" xr:uid="{A8DB1E37-6D53-4E2E-B256-69321F487BC9}"/>
    <cellStyle name="Total 3 5 6" xfId="38906" xr:uid="{E831394D-8665-4D4D-B5DB-822EB3C63E25}"/>
    <cellStyle name="Total 3 5 6 2" xfId="38907" xr:uid="{AB6CDD11-5338-4CF0-A686-878E425200D5}"/>
    <cellStyle name="Total 3 5 6 3" xfId="38908" xr:uid="{3B741BB4-3F7F-411F-85C4-DE3B1F0C980C}"/>
    <cellStyle name="Total 3 5 7" xfId="38909" xr:uid="{7FF9C488-16B2-41E2-8B44-A77EBE0194DA}"/>
    <cellStyle name="Total 3 5 7 2" xfId="38910" xr:uid="{961341AC-EB4A-4B83-8EE8-3F764E2232A4}"/>
    <cellStyle name="Total 3 5 7 3" xfId="38911" xr:uid="{28B51BC2-E7A3-4530-B9C2-3834D1C67CF3}"/>
    <cellStyle name="Total 3 5 8" xfId="38912" xr:uid="{3D65873B-78CF-4280-8F3D-D4B6D6F2FCED}"/>
    <cellStyle name="Total 3 5 8 2" xfId="38913" xr:uid="{775F4A3A-7420-46BD-8294-CCED9C18A8D6}"/>
    <cellStyle name="Total 3 5 8 3" xfId="38914" xr:uid="{CD385D17-C623-45CC-8BAC-62051A97989B}"/>
    <cellStyle name="Total 3 5 9" xfId="38915" xr:uid="{BF2DDC18-F5E5-49CF-8D38-095EEDBBEA93}"/>
    <cellStyle name="Total 3 5 9 2" xfId="38916" xr:uid="{065B02C9-BF0D-4436-8008-8C0134767F9F}"/>
    <cellStyle name="Total 3 5 9 3" xfId="38917" xr:uid="{9E847580-B30C-4519-9FA5-44C8DC6DDA4B}"/>
    <cellStyle name="Total 3 6" xfId="38918" xr:uid="{0405C290-6FC0-4A0E-8F74-1060AC741651}"/>
    <cellStyle name="Total 3 6 10" xfId="38919" xr:uid="{79FE4C4D-243F-4724-AE62-5C9D707D4278}"/>
    <cellStyle name="Total 3 6 10 2" xfId="38920" xr:uid="{8A0B0AD7-5EDA-401E-8145-2CDED61FF912}"/>
    <cellStyle name="Total 3 6 10 3" xfId="38921" xr:uid="{5885DC13-0EB3-4A73-B38E-4E9AF49945F6}"/>
    <cellStyle name="Total 3 6 11" xfId="38922" xr:uid="{FF2BCE11-A48D-48E0-9C06-49986107E791}"/>
    <cellStyle name="Total 3 6 11 2" xfId="38923" xr:uid="{06F8832E-0F9F-4663-A19D-6310231E9B10}"/>
    <cellStyle name="Total 3 6 12" xfId="38924" xr:uid="{9A16A99E-C3F7-4146-8781-0CD3FA3E4405}"/>
    <cellStyle name="Total 3 6 2" xfId="38925" xr:uid="{BA764357-D5D2-424D-AC9A-144709407B37}"/>
    <cellStyle name="Total 3 6 2 10" xfId="38926" xr:uid="{1AB4DDD9-8DEC-4263-8941-4DFCB58BF58C}"/>
    <cellStyle name="Total 3 6 2 10 2" xfId="38927" xr:uid="{22343EDB-8A93-4CC4-8CFB-446A1F141AF5}"/>
    <cellStyle name="Total 3 6 2 11" xfId="38928" xr:uid="{F18AF2B5-C10E-4B7C-8419-88AF735D53C2}"/>
    <cellStyle name="Total 3 6 2 2" xfId="38929" xr:uid="{4B30239F-2F98-4536-98D7-E035EDFDD31E}"/>
    <cellStyle name="Total 3 6 2 2 2" xfId="38930" xr:uid="{62869587-D483-4F36-84EE-DEA9FADA2E2B}"/>
    <cellStyle name="Total 3 6 2 2 2 2" xfId="38931" xr:uid="{E5AAF9AA-65F9-455B-90C9-C0126294E665}"/>
    <cellStyle name="Total 3 6 2 2 2 3" xfId="38932" xr:uid="{D1AA17E4-6E5E-409F-9D69-F2B8D18C5302}"/>
    <cellStyle name="Total 3 6 2 2 3" xfId="38933" xr:uid="{FDA4F1E3-0E77-4926-ADF5-8F61B874F366}"/>
    <cellStyle name="Total 3 6 2 2 3 2" xfId="38934" xr:uid="{D032BF24-7B2D-4A22-ADC2-C579CDEEBFED}"/>
    <cellStyle name="Total 3 6 2 2 4" xfId="38935" xr:uid="{6CC9CBDB-8E0D-4346-AE29-6F3B67BAAD09}"/>
    <cellStyle name="Total 3 6 2 2 5" xfId="38936" xr:uid="{219E5F4C-14FF-4994-B20C-02335A29E0C9}"/>
    <cellStyle name="Total 3 6 2 2 6" xfId="38937" xr:uid="{995E523E-B06A-485A-913F-834401223DC0}"/>
    <cellStyle name="Total 3 6 2 3" xfId="38938" xr:uid="{FB00F356-E31E-451C-8427-A5E2E1F006F6}"/>
    <cellStyle name="Total 3 6 2 3 2" xfId="38939" xr:uid="{CBD7A960-6DF6-4B45-8BE5-8ABB85A5A906}"/>
    <cellStyle name="Total 3 6 2 3 3" xfId="38940" xr:uid="{CBF2350B-C2D6-41E5-AE9E-ED1E76CD5E70}"/>
    <cellStyle name="Total 3 6 2 4" xfId="38941" xr:uid="{782B845C-2103-49E0-9AFF-10B558C7A430}"/>
    <cellStyle name="Total 3 6 2 4 2" xfId="38942" xr:uid="{7526E0BC-3C10-408C-81F8-4FA6AAC5167A}"/>
    <cellStyle name="Total 3 6 2 4 3" xfId="38943" xr:uid="{76C268E2-1C44-470E-8814-06C2151C3AC8}"/>
    <cellStyle name="Total 3 6 2 5" xfId="38944" xr:uid="{E72EE09D-6D37-4B67-AE7B-FA6982F9C4A8}"/>
    <cellStyle name="Total 3 6 2 5 2" xfId="38945" xr:uid="{CC3B0604-CF2D-427A-8512-0B1D1AC68E6C}"/>
    <cellStyle name="Total 3 6 2 5 3" xfId="38946" xr:uid="{C504899F-4D6F-41CF-9286-0415CE9C39ED}"/>
    <cellStyle name="Total 3 6 2 6" xfId="38947" xr:uid="{6609EB4C-ABDC-4F17-865A-53EDDEBE9207}"/>
    <cellStyle name="Total 3 6 2 6 2" xfId="38948" xr:uid="{D82FD89B-3931-4117-B18B-10288594DE78}"/>
    <cellStyle name="Total 3 6 2 6 3" xfId="38949" xr:uid="{6D67DE17-9B20-46BC-AC6B-E4BE4DCB8983}"/>
    <cellStyle name="Total 3 6 2 7" xfId="38950" xr:uid="{0AC487EB-1E1A-4978-9420-D118F73F6292}"/>
    <cellStyle name="Total 3 6 2 7 2" xfId="38951" xr:uid="{30C67462-21D6-458B-931D-EFF8156AB794}"/>
    <cellStyle name="Total 3 6 2 7 3" xfId="38952" xr:uid="{006786A3-7677-4160-8714-6ECBF8931181}"/>
    <cellStyle name="Total 3 6 2 8" xfId="38953" xr:uid="{A6939943-0E1E-4EB5-AA95-771203AAC495}"/>
    <cellStyle name="Total 3 6 2 8 2" xfId="38954" xr:uid="{E5FD536D-4193-4579-B5D5-152F20258C84}"/>
    <cellStyle name="Total 3 6 2 8 3" xfId="38955" xr:uid="{9682C369-0036-4836-9D80-8EA79AFEF4AF}"/>
    <cellStyle name="Total 3 6 2 9" xfId="38956" xr:uid="{9A535D44-09FB-4D0A-90F8-11E9B8756E61}"/>
    <cellStyle name="Total 3 6 2 9 2" xfId="38957" xr:uid="{D65E1DC9-9B7B-4219-91BA-113D30C4D100}"/>
    <cellStyle name="Total 3 6 2 9 3" xfId="38958" xr:uid="{371F4E7C-81A6-4924-855D-B66C04DEE042}"/>
    <cellStyle name="Total 3 6 3" xfId="38959" xr:uid="{DB9ED40F-C214-4130-BD4D-C4834F5C678A}"/>
    <cellStyle name="Total 3 6 3 2" xfId="38960" xr:uid="{6CD69BBC-1A88-4CFC-BDCD-9C69E3CCA6F4}"/>
    <cellStyle name="Total 3 6 3 2 2" xfId="38961" xr:uid="{F508DA84-B3A1-4F39-9252-4E69609D23B3}"/>
    <cellStyle name="Total 3 6 3 2 3" xfId="38962" xr:uid="{BACAC124-D725-45A0-A321-CBE84A63C8AF}"/>
    <cellStyle name="Total 3 6 3 2 4" xfId="38963" xr:uid="{206C7527-83C6-40C3-8853-4E73B08C687E}"/>
    <cellStyle name="Total 3 6 3 3" xfId="38964" xr:uid="{B06B0E12-9464-48B0-97C8-02A1928A8726}"/>
    <cellStyle name="Total 3 6 3 3 2" xfId="38965" xr:uid="{E2F46EB2-04D1-4360-ADB3-7064B5019F38}"/>
    <cellStyle name="Total 3 6 3 4" xfId="38966" xr:uid="{4583603F-02C7-4E8A-9E1A-7D74E999258B}"/>
    <cellStyle name="Total 3 6 3 5" xfId="38967" xr:uid="{5CB2CFE9-01BA-4057-8336-932736F354BE}"/>
    <cellStyle name="Total 3 6 3 6" xfId="38968" xr:uid="{92675857-C38F-47BF-814B-FD6A2703456C}"/>
    <cellStyle name="Total 3 6 4" xfId="38969" xr:uid="{DC996E08-8E8F-4F86-9EA0-23DEDB2BA7DF}"/>
    <cellStyle name="Total 3 6 4 2" xfId="38970" xr:uid="{F533850C-AB90-407B-B236-AA0EE8CC1F1A}"/>
    <cellStyle name="Total 3 6 4 2 2" xfId="38971" xr:uid="{53BBDCD3-8395-41B3-BB71-896F71778A74}"/>
    <cellStyle name="Total 3 6 4 2 3" xfId="38972" xr:uid="{22C94BBD-8E70-4588-AF3C-7F5CB6C70460}"/>
    <cellStyle name="Total 3 6 4 3" xfId="38973" xr:uid="{66CC5B0A-C90E-42D5-81DE-FD34159E3FA4}"/>
    <cellStyle name="Total 3 6 4 4" xfId="38974" xr:uid="{05ECBB04-FD35-4976-A249-81EC40A6EFFF}"/>
    <cellStyle name="Total 3 6 4 5" xfId="38975" xr:uid="{38169C91-0E0B-47AE-9860-E5EC7BDEAADE}"/>
    <cellStyle name="Total 3 6 5" xfId="38976" xr:uid="{4F70E219-E933-45EF-B69E-EB9115321E32}"/>
    <cellStyle name="Total 3 6 5 2" xfId="38977" xr:uid="{B9520392-6C43-4769-80FD-BE54411521AA}"/>
    <cellStyle name="Total 3 6 5 2 2" xfId="38978" xr:uid="{302CBEC1-68C2-4C75-9003-288EBBC1AC01}"/>
    <cellStyle name="Total 3 6 5 2 3" xfId="38979" xr:uid="{5C77EFFA-C874-4807-BFB3-49E99A98408E}"/>
    <cellStyle name="Total 3 6 5 3" xfId="38980" xr:uid="{282E31F6-5E69-44A0-AC02-9C91A1B22345}"/>
    <cellStyle name="Total 3 6 5 4" xfId="38981" xr:uid="{6F2D3F5B-E49D-4995-A049-C1BD6E125F58}"/>
    <cellStyle name="Total 3 6 6" xfId="38982" xr:uid="{C1B94042-8068-45A5-82EB-1DD3D339A70C}"/>
    <cellStyle name="Total 3 6 6 2" xfId="38983" xr:uid="{AC4766E2-8D96-4D87-A8E0-FF61B96A818A}"/>
    <cellStyle name="Total 3 6 6 3" xfId="38984" xr:uid="{6F87D310-E430-4E33-B768-2232FFAADAE0}"/>
    <cellStyle name="Total 3 6 7" xfId="38985" xr:uid="{146456AC-1272-4F48-8190-CB1395C486BC}"/>
    <cellStyle name="Total 3 6 7 2" xfId="38986" xr:uid="{D0A59CAD-D4F9-42C8-BAD6-15A4C8CE9D78}"/>
    <cellStyle name="Total 3 6 7 3" xfId="38987" xr:uid="{541AB13C-EB04-4DC7-86D1-6D2707F2A36F}"/>
    <cellStyle name="Total 3 6 8" xfId="38988" xr:uid="{C9F7BA45-D44D-4CB9-ADF4-688796FF10AF}"/>
    <cellStyle name="Total 3 6 8 2" xfId="38989" xr:uid="{7F155CD9-B55C-40FD-8DD9-B9A01CDFFCDD}"/>
    <cellStyle name="Total 3 6 8 3" xfId="38990" xr:uid="{8CB01CC3-BAF4-48D3-A9D4-367D247EEEC4}"/>
    <cellStyle name="Total 3 6 9" xfId="38991" xr:uid="{8337ADD6-24A7-4F21-A02F-EAD382CE1C07}"/>
    <cellStyle name="Total 3 6 9 2" xfId="38992" xr:uid="{6D4E50DD-7B35-4403-84A5-F6C73332CD37}"/>
    <cellStyle name="Total 3 6 9 3" xfId="38993" xr:uid="{722ED8B3-3960-452B-83DF-C89C2C4BF1FC}"/>
    <cellStyle name="Total 3 7" xfId="38994" xr:uid="{08755CDA-4A5B-4453-8845-6ED287BE1408}"/>
    <cellStyle name="Total 3 7 10" xfId="38995" xr:uid="{054DEC96-EB7E-4E7B-B968-E4B8624D6278}"/>
    <cellStyle name="Total 3 7 10 2" xfId="38996" xr:uid="{89BD928E-1F92-4CC5-B67C-FA45B2DA724E}"/>
    <cellStyle name="Total 3 7 10 3" xfId="38997" xr:uid="{2031F618-3A59-41CB-918B-6D435BEF3718}"/>
    <cellStyle name="Total 3 7 11" xfId="38998" xr:uid="{290E352C-98F3-40D3-A723-77C73952366D}"/>
    <cellStyle name="Total 3 7 11 2" xfId="38999" xr:uid="{77676CA4-A4B9-4242-B802-858F4CBC5D1E}"/>
    <cellStyle name="Total 3 7 12" xfId="39000" xr:uid="{287E78C5-BA0D-4235-99DA-E82021A0BEB1}"/>
    <cellStyle name="Total 3 7 2" xfId="39001" xr:uid="{43B89688-34F5-4FAE-A572-605EAA9B4D87}"/>
    <cellStyle name="Total 3 7 2 10" xfId="39002" xr:uid="{A095E80B-74AC-4EA0-959C-593C5C5C9DFB}"/>
    <cellStyle name="Total 3 7 2 10 2" xfId="39003" xr:uid="{BF2F40B8-7516-468B-A562-EA98A9075F65}"/>
    <cellStyle name="Total 3 7 2 11" xfId="39004" xr:uid="{F8AF9043-95DA-4B4F-9985-06F9BE48E3F2}"/>
    <cellStyle name="Total 3 7 2 2" xfId="39005" xr:uid="{20BE2B86-8854-4840-8EEC-C8CE4AA1C979}"/>
    <cellStyle name="Total 3 7 2 2 2" xfId="39006" xr:uid="{07845D1C-DA76-4771-AD0F-F6132E5A9BA2}"/>
    <cellStyle name="Total 3 7 2 2 2 2" xfId="39007" xr:uid="{7AEC1DF8-C7EC-4FC4-BFC6-E127C24E9418}"/>
    <cellStyle name="Total 3 7 2 2 2 3" xfId="39008" xr:uid="{851BDB93-86BE-426B-9D76-E33CE732131D}"/>
    <cellStyle name="Total 3 7 2 2 3" xfId="39009" xr:uid="{AE628168-47B6-4064-951B-5A33920A373F}"/>
    <cellStyle name="Total 3 7 2 2 3 2" xfId="39010" xr:uid="{D8053AAE-836D-4CD0-A200-B6126F25A529}"/>
    <cellStyle name="Total 3 7 2 2 4" xfId="39011" xr:uid="{A46B5E4E-E4D6-42E5-9C96-F86E576D58D3}"/>
    <cellStyle name="Total 3 7 2 2 5" xfId="39012" xr:uid="{F41DE7CF-E741-47B9-8FBD-D0C409431F6B}"/>
    <cellStyle name="Total 3 7 2 2 6" xfId="39013" xr:uid="{C3D96EDF-3557-4261-8C7C-4533927BD86B}"/>
    <cellStyle name="Total 3 7 2 3" xfId="39014" xr:uid="{24FC985C-8EAF-4785-ADBC-6715FD3DA3EF}"/>
    <cellStyle name="Total 3 7 2 3 2" xfId="39015" xr:uid="{B8037634-3129-4015-BD39-595063082723}"/>
    <cellStyle name="Total 3 7 2 3 3" xfId="39016" xr:uid="{A59D6C67-A60A-4E1B-971C-07CC0A2B521E}"/>
    <cellStyle name="Total 3 7 2 4" xfId="39017" xr:uid="{22E76AAE-12C7-4418-84CE-5B33AE78BC5D}"/>
    <cellStyle name="Total 3 7 2 4 2" xfId="39018" xr:uid="{75642436-A4D3-442A-A955-9247C1D546CB}"/>
    <cellStyle name="Total 3 7 2 4 3" xfId="39019" xr:uid="{BEBE6D2A-A59E-46B9-A458-52347A154F1E}"/>
    <cellStyle name="Total 3 7 2 5" xfId="39020" xr:uid="{512ED268-4E43-444A-83EC-ED0EEF32CFDE}"/>
    <cellStyle name="Total 3 7 2 5 2" xfId="39021" xr:uid="{3D9D6414-0B87-48A5-86D9-0A06EBE23A86}"/>
    <cellStyle name="Total 3 7 2 5 3" xfId="39022" xr:uid="{B3261379-C519-45F7-AE8B-696891CAF5C6}"/>
    <cellStyle name="Total 3 7 2 6" xfId="39023" xr:uid="{2EB49537-7DDA-4C77-84A7-690B3202EBB2}"/>
    <cellStyle name="Total 3 7 2 6 2" xfId="39024" xr:uid="{C6B19759-B545-4B47-BB52-BD35DE8D1EA9}"/>
    <cellStyle name="Total 3 7 2 6 3" xfId="39025" xr:uid="{D9024A87-2AA7-4695-AD14-988EB4DD1EDF}"/>
    <cellStyle name="Total 3 7 2 7" xfId="39026" xr:uid="{1BB8D9D1-2C27-48A0-8C3B-6961A6B1EC3A}"/>
    <cellStyle name="Total 3 7 2 7 2" xfId="39027" xr:uid="{A13E5185-F0EC-429C-8A10-B7DB4B383901}"/>
    <cellStyle name="Total 3 7 2 7 3" xfId="39028" xr:uid="{7F18B34A-3876-45C5-847F-A4DE2B5CDFC3}"/>
    <cellStyle name="Total 3 7 2 8" xfId="39029" xr:uid="{A41A5EC9-4532-459A-B550-CBC5640E2267}"/>
    <cellStyle name="Total 3 7 2 8 2" xfId="39030" xr:uid="{1A105CF7-E576-473A-A983-CCCF8F2AB317}"/>
    <cellStyle name="Total 3 7 2 8 3" xfId="39031" xr:uid="{F05D4DAD-FA4B-4157-9CC2-55ACFEF8E7C4}"/>
    <cellStyle name="Total 3 7 2 9" xfId="39032" xr:uid="{6B03CCC2-BD8F-40E8-83D7-4070BBCB2E05}"/>
    <cellStyle name="Total 3 7 2 9 2" xfId="39033" xr:uid="{5A6A2FE8-8B03-4D5B-B152-0CF941108804}"/>
    <cellStyle name="Total 3 7 2 9 3" xfId="39034" xr:uid="{BED1DEBD-A0B6-4171-9BB5-C14FF17CF398}"/>
    <cellStyle name="Total 3 7 3" xfId="39035" xr:uid="{DD669D5A-B139-4B9D-A404-214A847882F5}"/>
    <cellStyle name="Total 3 7 3 2" xfId="39036" xr:uid="{A6FB569A-D2CC-49F1-9526-3D536F7CA3E2}"/>
    <cellStyle name="Total 3 7 3 2 2" xfId="39037" xr:uid="{A009EF13-5945-4961-B490-3668AD356923}"/>
    <cellStyle name="Total 3 7 3 2 3" xfId="39038" xr:uid="{BFB2926D-613F-4A5C-8DD6-6A81FCE98E36}"/>
    <cellStyle name="Total 3 7 3 2 4" xfId="39039" xr:uid="{876B36A2-E35E-4EF2-9E89-605B26A33134}"/>
    <cellStyle name="Total 3 7 3 3" xfId="39040" xr:uid="{C3C3AB1B-EC0E-4532-BD6C-EA58E814B504}"/>
    <cellStyle name="Total 3 7 3 3 2" xfId="39041" xr:uid="{B36A5EF6-3B0B-4FEE-99A8-4E9EDAB90159}"/>
    <cellStyle name="Total 3 7 3 4" xfId="39042" xr:uid="{9CE51F9D-6B75-401B-994A-9332F1A84263}"/>
    <cellStyle name="Total 3 7 3 5" xfId="39043" xr:uid="{FE670299-C6AD-4784-9239-60031DE3CD70}"/>
    <cellStyle name="Total 3 7 3 6" xfId="39044" xr:uid="{7EAAFA90-5643-400F-ACBB-B0FCC0D10DBF}"/>
    <cellStyle name="Total 3 7 4" xfId="39045" xr:uid="{75DC6A37-2B7A-4ADF-B1D9-7FB9BE73DC36}"/>
    <cellStyle name="Total 3 7 4 2" xfId="39046" xr:uid="{5E0B7655-426A-401A-B7F9-363099063E0C}"/>
    <cellStyle name="Total 3 7 4 2 2" xfId="39047" xr:uid="{65D35BEB-6AFD-42E1-8DAA-BCAF63907752}"/>
    <cellStyle name="Total 3 7 4 2 3" xfId="39048" xr:uid="{7B5F0A4A-6A99-460B-BF00-D60F709A3459}"/>
    <cellStyle name="Total 3 7 4 3" xfId="39049" xr:uid="{B11B2703-CCAC-4295-9E6C-EAF47091F1A7}"/>
    <cellStyle name="Total 3 7 4 4" xfId="39050" xr:uid="{9CE817E5-EE01-4DFC-A9B9-30768733B001}"/>
    <cellStyle name="Total 3 7 4 5" xfId="39051" xr:uid="{A6901339-68F2-4E7D-8F74-17E1C09C8F91}"/>
    <cellStyle name="Total 3 7 5" xfId="39052" xr:uid="{245266D3-B568-4D67-9CF3-5DB3A61DC37B}"/>
    <cellStyle name="Total 3 7 5 2" xfId="39053" xr:uid="{AE812F00-EDA1-4BA3-BC0D-2D96ABFA847B}"/>
    <cellStyle name="Total 3 7 5 2 2" xfId="39054" xr:uid="{D85D53C0-E669-46A5-A25D-B814E01B8513}"/>
    <cellStyle name="Total 3 7 5 2 3" xfId="39055" xr:uid="{B585797C-AFA4-4FCB-A376-2A34972FE2F4}"/>
    <cellStyle name="Total 3 7 5 3" xfId="39056" xr:uid="{CA250192-9D72-4A19-A283-7B3A97B14250}"/>
    <cellStyle name="Total 3 7 5 4" xfId="39057" xr:uid="{DFC28D5C-0834-44BF-9472-ACB1419BBC34}"/>
    <cellStyle name="Total 3 7 6" xfId="39058" xr:uid="{0BC91164-7C87-450B-95CF-51BEA44DFDAF}"/>
    <cellStyle name="Total 3 7 6 2" xfId="39059" xr:uid="{53ABFA33-E0AD-45F0-94CA-F797E16BA2F9}"/>
    <cellStyle name="Total 3 7 6 3" xfId="39060" xr:uid="{E49595B8-4CE5-4347-A8CA-A3AA2A21C7C6}"/>
    <cellStyle name="Total 3 7 7" xfId="39061" xr:uid="{96F8A883-1E95-4194-8EB8-C870D5DF7DE5}"/>
    <cellStyle name="Total 3 7 7 2" xfId="39062" xr:uid="{E18505E8-DDFF-44A3-8F87-9B4BEB10ECFD}"/>
    <cellStyle name="Total 3 7 7 3" xfId="39063" xr:uid="{41BA4FDD-0106-4BBA-8501-D49C585E02EF}"/>
    <cellStyle name="Total 3 7 8" xfId="39064" xr:uid="{EBF5BEC8-827D-42E3-9AC3-60983E04A952}"/>
    <cellStyle name="Total 3 7 8 2" xfId="39065" xr:uid="{16EBB9A2-AEF2-4A33-A180-066FA0AA666B}"/>
    <cellStyle name="Total 3 7 8 3" xfId="39066" xr:uid="{71A7E1EA-49C1-4A82-BF2E-F6D6900DF543}"/>
    <cellStyle name="Total 3 7 9" xfId="39067" xr:uid="{3798207A-CA66-451E-9AF8-C3AD1D45D330}"/>
    <cellStyle name="Total 3 7 9 2" xfId="39068" xr:uid="{BCB0535A-0F84-420E-B967-3E9A41CD2D3F}"/>
    <cellStyle name="Total 3 7 9 3" xfId="39069" xr:uid="{5B4FA964-5C69-4A82-8B0E-728DFC1C7A4D}"/>
    <cellStyle name="Total 3 8" xfId="39070" xr:uid="{12ACFC3E-4F1B-400B-805C-70D3A2B00270}"/>
    <cellStyle name="Total 3 8 10" xfId="39071" xr:uid="{B3DAF852-73B5-4C33-B7EE-95C6BA1CDA38}"/>
    <cellStyle name="Total 3 8 10 2" xfId="39072" xr:uid="{126AF37A-811E-482F-92A9-1E765B2CFDD4}"/>
    <cellStyle name="Total 3 8 10 3" xfId="39073" xr:uid="{B0A54CE1-7147-40AE-8149-4F25BBEF2E89}"/>
    <cellStyle name="Total 3 8 11" xfId="39074" xr:uid="{E6CEB84A-5DD6-4288-BDB9-CE7122DA722E}"/>
    <cellStyle name="Total 3 8 11 2" xfId="39075" xr:uid="{4610C0FC-173B-4641-BB64-6BEA6F9E00E7}"/>
    <cellStyle name="Total 3 8 12" xfId="39076" xr:uid="{29F7C595-6DEC-4F10-B0BD-2FF30D635139}"/>
    <cellStyle name="Total 3 8 2" xfId="39077" xr:uid="{A23B1DD2-4201-4DB4-82F2-4070E85CB1F2}"/>
    <cellStyle name="Total 3 8 2 10" xfId="39078" xr:uid="{29D679D3-5FA3-4356-A2F6-6AEFD0002B18}"/>
    <cellStyle name="Total 3 8 2 10 2" xfId="39079" xr:uid="{489C6CCB-D184-4B9C-BBE5-9DE885220894}"/>
    <cellStyle name="Total 3 8 2 11" xfId="39080" xr:uid="{F502DC92-BEDC-47F4-8CB7-80486DF59AA7}"/>
    <cellStyle name="Total 3 8 2 2" xfId="39081" xr:uid="{0C229F8F-A6E7-4D23-A382-DD94379D0F89}"/>
    <cellStyle name="Total 3 8 2 2 2" xfId="39082" xr:uid="{F691B2FE-0E1C-4A58-8BAA-5BF8103DA672}"/>
    <cellStyle name="Total 3 8 2 2 2 2" xfId="39083" xr:uid="{3CE1B216-C6A1-4CA3-A726-60ABFAA264FE}"/>
    <cellStyle name="Total 3 8 2 2 2 3" xfId="39084" xr:uid="{1D760FFF-EF98-4B69-8DA1-A897C0DCEEEA}"/>
    <cellStyle name="Total 3 8 2 2 3" xfId="39085" xr:uid="{C14A2448-342E-4BE6-AEEB-E49D5FB1F85F}"/>
    <cellStyle name="Total 3 8 2 2 3 2" xfId="39086" xr:uid="{DF6C2FF0-2717-4AFE-A787-A268BB7892AC}"/>
    <cellStyle name="Total 3 8 2 2 4" xfId="39087" xr:uid="{82504016-01B6-4E51-9A5B-A89061517DF9}"/>
    <cellStyle name="Total 3 8 2 2 5" xfId="39088" xr:uid="{0C60BF6D-6FF1-42A8-A16A-3EB7270F3843}"/>
    <cellStyle name="Total 3 8 2 2 6" xfId="39089" xr:uid="{BB1FEA67-36EB-4719-A604-54113DE62CD0}"/>
    <cellStyle name="Total 3 8 2 3" xfId="39090" xr:uid="{B00827A8-392C-43D6-80FB-CEE1ED90ED3E}"/>
    <cellStyle name="Total 3 8 2 3 2" xfId="39091" xr:uid="{49E5909C-77A2-4EBF-B3BE-D5BB71E34B94}"/>
    <cellStyle name="Total 3 8 2 3 3" xfId="39092" xr:uid="{4690AAF7-D5A1-4F06-A9AC-6DC0A2283D65}"/>
    <cellStyle name="Total 3 8 2 4" xfId="39093" xr:uid="{6D64CA98-0469-4C8C-8AFF-F29A29975693}"/>
    <cellStyle name="Total 3 8 2 4 2" xfId="39094" xr:uid="{33DA8A6C-3F4A-4785-B316-1B88BD8DDCF5}"/>
    <cellStyle name="Total 3 8 2 4 3" xfId="39095" xr:uid="{C879FC5C-57F3-444B-9184-98CF0F1A13C5}"/>
    <cellStyle name="Total 3 8 2 5" xfId="39096" xr:uid="{0E212978-05F5-4B0C-BE03-FCD836D3885A}"/>
    <cellStyle name="Total 3 8 2 5 2" xfId="39097" xr:uid="{4B1DA314-B955-484F-943D-47687885EDF1}"/>
    <cellStyle name="Total 3 8 2 5 3" xfId="39098" xr:uid="{0F110B15-9B5F-4CE3-9652-FDA84F74F5D1}"/>
    <cellStyle name="Total 3 8 2 6" xfId="39099" xr:uid="{1BD8CFF2-EC18-413B-9909-EA561F0207D7}"/>
    <cellStyle name="Total 3 8 2 6 2" xfId="39100" xr:uid="{4A8D161D-03CD-498A-B085-877A94432B54}"/>
    <cellStyle name="Total 3 8 2 6 3" xfId="39101" xr:uid="{F1505C1D-693B-45FE-A3D0-603C3E1D2042}"/>
    <cellStyle name="Total 3 8 2 7" xfId="39102" xr:uid="{05D6EC4D-965A-41B8-A762-786C2E259F43}"/>
    <cellStyle name="Total 3 8 2 7 2" xfId="39103" xr:uid="{74AD24EF-FFB2-4506-8A42-5A2D5E124B18}"/>
    <cellStyle name="Total 3 8 2 7 3" xfId="39104" xr:uid="{3C8F6F7D-7A9D-4569-8B76-1A7AD89F592E}"/>
    <cellStyle name="Total 3 8 2 8" xfId="39105" xr:uid="{111416BF-5AF0-478F-B29C-DD6D92FCB87A}"/>
    <cellStyle name="Total 3 8 2 8 2" xfId="39106" xr:uid="{BEAEF134-5D4B-477B-9388-0EE4E09BD0AE}"/>
    <cellStyle name="Total 3 8 2 8 3" xfId="39107" xr:uid="{075FDD11-21AB-4995-8C34-7347795B8F0A}"/>
    <cellStyle name="Total 3 8 2 9" xfId="39108" xr:uid="{04D96F9B-A7B5-48B1-8124-DC8B6BD7FAD0}"/>
    <cellStyle name="Total 3 8 2 9 2" xfId="39109" xr:uid="{57FF7B42-0FD5-41FA-B4B7-C9676A185840}"/>
    <cellStyle name="Total 3 8 2 9 3" xfId="39110" xr:uid="{71F0F731-80F3-4294-9B82-A053CC6631D6}"/>
    <cellStyle name="Total 3 8 3" xfId="39111" xr:uid="{8B7224CF-5CDE-4A22-B399-BC4C2D02A53D}"/>
    <cellStyle name="Total 3 8 3 2" xfId="39112" xr:uid="{B2FF328F-90CF-494D-8916-0FEDD4EABC71}"/>
    <cellStyle name="Total 3 8 3 2 2" xfId="39113" xr:uid="{0562FE7E-34AF-40C9-ABBF-5545A0B504DB}"/>
    <cellStyle name="Total 3 8 3 2 3" xfId="39114" xr:uid="{7329F304-CBBC-4080-AF69-1F1D529C7B13}"/>
    <cellStyle name="Total 3 8 3 2 4" xfId="39115" xr:uid="{5BA5C284-D675-423F-ACE7-4E3778DB7090}"/>
    <cellStyle name="Total 3 8 3 3" xfId="39116" xr:uid="{67D58E78-600F-49C8-8F7D-5EFDAF085D22}"/>
    <cellStyle name="Total 3 8 3 3 2" xfId="39117" xr:uid="{48276065-AB56-4D0F-93F8-220B6A30EE7F}"/>
    <cellStyle name="Total 3 8 3 4" xfId="39118" xr:uid="{0F1724A1-81D8-4CE1-904C-0504742C8513}"/>
    <cellStyle name="Total 3 8 3 5" xfId="39119" xr:uid="{C804467B-55CF-4513-91FC-4D582BB6273F}"/>
    <cellStyle name="Total 3 8 3 6" xfId="39120" xr:uid="{824DAB36-117C-45BD-B87C-2081770DD907}"/>
    <cellStyle name="Total 3 8 4" xfId="39121" xr:uid="{C8BE4ECF-4C57-4B4C-AD13-386E8927A971}"/>
    <cellStyle name="Total 3 8 4 2" xfId="39122" xr:uid="{EEC3B3FC-B25C-4F2A-9EF1-B9BE896323E2}"/>
    <cellStyle name="Total 3 8 4 2 2" xfId="39123" xr:uid="{C69CBB25-4EA4-4505-9C03-9C6EFF0DC91F}"/>
    <cellStyle name="Total 3 8 4 2 3" xfId="39124" xr:uid="{5FEA4FB0-D80A-4742-8BA9-E7A6C644E95E}"/>
    <cellStyle name="Total 3 8 4 3" xfId="39125" xr:uid="{A9600DEE-53A6-429F-8BD1-FC518B5F41AA}"/>
    <cellStyle name="Total 3 8 4 4" xfId="39126" xr:uid="{F4962DCA-5B84-4DD3-99B0-D6EDCB1370DD}"/>
    <cellStyle name="Total 3 8 4 5" xfId="39127" xr:uid="{9D8D7662-771A-474C-9BA5-20666C978E85}"/>
    <cellStyle name="Total 3 8 5" xfId="39128" xr:uid="{EA29F9E0-5BF2-4099-9962-288BCA62CBDB}"/>
    <cellStyle name="Total 3 8 5 2" xfId="39129" xr:uid="{F73753C7-A2A6-4EA2-BB89-7765BEBE9B0A}"/>
    <cellStyle name="Total 3 8 5 2 2" xfId="39130" xr:uid="{40A1FFF2-3220-4A29-83CA-740A5C317399}"/>
    <cellStyle name="Total 3 8 5 2 3" xfId="39131" xr:uid="{735AF439-4323-4B20-9A35-3593D502B0AA}"/>
    <cellStyle name="Total 3 8 5 3" xfId="39132" xr:uid="{C85B5E9D-5A81-4521-A492-1A5CE7105D10}"/>
    <cellStyle name="Total 3 8 5 4" xfId="39133" xr:uid="{E2365A88-AD79-46A1-8700-509D535B442B}"/>
    <cellStyle name="Total 3 8 6" xfId="39134" xr:uid="{639D10E0-29E6-49EE-AAAA-11EAAD8EE201}"/>
    <cellStyle name="Total 3 8 6 2" xfId="39135" xr:uid="{322DA690-C964-4B54-913D-1A16F2CBACDB}"/>
    <cellStyle name="Total 3 8 6 3" xfId="39136" xr:uid="{AA6008A7-556C-46F0-A25F-09DE65A3D609}"/>
    <cellStyle name="Total 3 8 7" xfId="39137" xr:uid="{1D7C0462-8AF5-46F4-8392-3C9CAD7FE2E4}"/>
    <cellStyle name="Total 3 8 7 2" xfId="39138" xr:uid="{9A30D3E1-E1ED-4619-8C71-A1AB57C4AE73}"/>
    <cellStyle name="Total 3 8 7 3" xfId="39139" xr:uid="{2EF4607B-34D7-4757-9E59-2D176316BCCE}"/>
    <cellStyle name="Total 3 8 8" xfId="39140" xr:uid="{EF57E9E7-42AD-487B-84A9-16A7FB3D65D0}"/>
    <cellStyle name="Total 3 8 8 2" xfId="39141" xr:uid="{21012636-F080-42B5-A818-FE25E4996C68}"/>
    <cellStyle name="Total 3 8 8 3" xfId="39142" xr:uid="{50606DEA-0571-48AC-81A5-17C070E81A7A}"/>
    <cellStyle name="Total 3 8 9" xfId="39143" xr:uid="{42C45C80-A96C-4CA0-9856-DFE3BE9252F9}"/>
    <cellStyle name="Total 3 8 9 2" xfId="39144" xr:uid="{D1CA8208-7B4D-4AA0-BFC8-C1F58BB07A3A}"/>
    <cellStyle name="Total 3 8 9 3" xfId="39145" xr:uid="{EDB45D95-2A71-4B9A-9E1E-F622AAAD3375}"/>
    <cellStyle name="Total 3 9" xfId="39146" xr:uid="{E7DF60EC-3B2E-4840-A348-788098182F11}"/>
    <cellStyle name="Total 3 9 10" xfId="39147" xr:uid="{E008BCDC-CB69-47BD-A032-A783D3B39375}"/>
    <cellStyle name="Total 3 9 10 2" xfId="39148" xr:uid="{399182F9-FDE3-4F3B-B453-EFE61CDF0E94}"/>
    <cellStyle name="Total 3 9 10 3" xfId="39149" xr:uid="{8C8ECD58-C57A-43E3-8952-2D24A5BD11BC}"/>
    <cellStyle name="Total 3 9 11" xfId="39150" xr:uid="{6CD7DC02-29B0-4C68-A5B0-D03051AC3BEB}"/>
    <cellStyle name="Total 3 9 11 2" xfId="39151" xr:uid="{0FF0AABD-4829-4EC0-99AD-12558C8DBC5E}"/>
    <cellStyle name="Total 3 9 12" xfId="39152" xr:uid="{46F7B1E0-3D12-4636-9D56-477DF76A7750}"/>
    <cellStyle name="Total 3 9 2" xfId="39153" xr:uid="{C2B80361-9FF2-4FB6-8101-80FFE5491FA6}"/>
    <cellStyle name="Total 3 9 2 10" xfId="39154" xr:uid="{9970DF06-842C-4068-925A-79FFB7E254BB}"/>
    <cellStyle name="Total 3 9 2 10 2" xfId="39155" xr:uid="{239E43C7-2E9F-4724-A8AB-3C997F3EB443}"/>
    <cellStyle name="Total 3 9 2 11" xfId="39156" xr:uid="{0117FF36-7DD5-4A1A-BA25-728B3B9FD872}"/>
    <cellStyle name="Total 3 9 2 2" xfId="39157" xr:uid="{3B9BC6E2-9A4C-4EC4-8509-4DB98B45437E}"/>
    <cellStyle name="Total 3 9 2 2 2" xfId="39158" xr:uid="{4B98B474-6A1C-460A-BE51-EE08E81CDD22}"/>
    <cellStyle name="Total 3 9 2 2 2 2" xfId="39159" xr:uid="{C0548464-D74E-4E93-96FE-A55328D47955}"/>
    <cellStyle name="Total 3 9 2 2 2 3" xfId="39160" xr:uid="{FA3A62AC-6711-48B0-A99C-3624DAAD4597}"/>
    <cellStyle name="Total 3 9 2 2 3" xfId="39161" xr:uid="{EA8A7C31-343E-4B5A-B8C3-F9FBD85B1604}"/>
    <cellStyle name="Total 3 9 2 2 3 2" xfId="39162" xr:uid="{42EE747B-F99A-49BA-877B-5D052B83DEB0}"/>
    <cellStyle name="Total 3 9 2 2 4" xfId="39163" xr:uid="{2D11F3C0-77C7-4D7C-892C-98DCAF94DD07}"/>
    <cellStyle name="Total 3 9 2 2 5" xfId="39164" xr:uid="{42DCE7D5-EB06-4E37-9FEB-AE238B6D6E6C}"/>
    <cellStyle name="Total 3 9 2 2 6" xfId="39165" xr:uid="{C2D28194-86C2-482E-9C1B-5DB55742EEE2}"/>
    <cellStyle name="Total 3 9 2 3" xfId="39166" xr:uid="{420083DD-074C-4D65-B7BF-68D94D29B6C0}"/>
    <cellStyle name="Total 3 9 2 3 2" xfId="39167" xr:uid="{36834D5A-0086-40E8-91EF-82D8407B8F19}"/>
    <cellStyle name="Total 3 9 2 3 3" xfId="39168" xr:uid="{2CA67786-B331-4707-BEEF-CDFFB877EF5C}"/>
    <cellStyle name="Total 3 9 2 4" xfId="39169" xr:uid="{481F7F13-EFFB-480F-B93E-B4B9A39DBF6B}"/>
    <cellStyle name="Total 3 9 2 4 2" xfId="39170" xr:uid="{A43DB538-5B53-4802-992A-AA51AC7195AA}"/>
    <cellStyle name="Total 3 9 2 4 3" xfId="39171" xr:uid="{1AAE2BBE-C874-469E-84AC-2495A6CD41F9}"/>
    <cellStyle name="Total 3 9 2 5" xfId="39172" xr:uid="{3EFAFA3D-DAC2-46FC-B0F4-7B0C01FFDD3F}"/>
    <cellStyle name="Total 3 9 2 5 2" xfId="39173" xr:uid="{D7245936-1278-4F07-BC11-D714BCD4FDA3}"/>
    <cellStyle name="Total 3 9 2 5 3" xfId="39174" xr:uid="{774D176A-7244-4E4B-AB0D-94998EE10284}"/>
    <cellStyle name="Total 3 9 2 6" xfId="39175" xr:uid="{4381F3DC-C382-4F06-BD8F-614A5DC6B64A}"/>
    <cellStyle name="Total 3 9 2 6 2" xfId="39176" xr:uid="{215CB065-9C19-46A4-875E-C36940D4521A}"/>
    <cellStyle name="Total 3 9 2 6 3" xfId="39177" xr:uid="{5D9B71AA-460A-4274-ABF8-47DAA7E44789}"/>
    <cellStyle name="Total 3 9 2 7" xfId="39178" xr:uid="{4D212686-ACA9-426A-8E93-C23A4FC250B2}"/>
    <cellStyle name="Total 3 9 2 7 2" xfId="39179" xr:uid="{DA90799E-61E7-4B28-91D7-1681E3AFC315}"/>
    <cellStyle name="Total 3 9 2 7 3" xfId="39180" xr:uid="{4C0066FE-0622-48D3-A540-A59C50EDC6DB}"/>
    <cellStyle name="Total 3 9 2 8" xfId="39181" xr:uid="{A187BB0F-A3C9-4C08-A4A7-07CF1958FA48}"/>
    <cellStyle name="Total 3 9 2 8 2" xfId="39182" xr:uid="{DC89D3E0-2725-4B1D-B968-2BEEE6ACD188}"/>
    <cellStyle name="Total 3 9 2 8 3" xfId="39183" xr:uid="{FA898833-2AA2-49FA-ABFF-A3A52F3A6B50}"/>
    <cellStyle name="Total 3 9 2 9" xfId="39184" xr:uid="{22FAEEC2-9E34-4BA1-B86F-8D48F26B6B2C}"/>
    <cellStyle name="Total 3 9 2 9 2" xfId="39185" xr:uid="{F7CA6550-2B91-41E3-973F-7F23667333E3}"/>
    <cellStyle name="Total 3 9 2 9 3" xfId="39186" xr:uid="{4260D8E0-8B33-4122-9C94-7AC57DBE15DC}"/>
    <cellStyle name="Total 3 9 3" xfId="39187" xr:uid="{AF1BB7AB-678C-460F-8649-6ADAF1C27FB0}"/>
    <cellStyle name="Total 3 9 3 2" xfId="39188" xr:uid="{3E4F4F4C-8C48-4B91-B008-F6A3D12F26B3}"/>
    <cellStyle name="Total 3 9 3 2 2" xfId="39189" xr:uid="{EEEE8643-5BEF-4F34-9DC5-EC1B8ED99528}"/>
    <cellStyle name="Total 3 9 3 2 3" xfId="39190" xr:uid="{DF90132A-8FE8-4135-9895-306BDD0F42D4}"/>
    <cellStyle name="Total 3 9 3 2 4" xfId="39191" xr:uid="{FC726E86-32F7-4E42-AD16-83F81FA447CC}"/>
    <cellStyle name="Total 3 9 3 3" xfId="39192" xr:uid="{AE97DF9C-0203-40E4-A755-DB401095419A}"/>
    <cellStyle name="Total 3 9 3 3 2" xfId="39193" xr:uid="{7586CD1E-6588-414F-B475-6A5AA841D109}"/>
    <cellStyle name="Total 3 9 3 4" xfId="39194" xr:uid="{3F190505-72F4-4C98-8037-EBFC3F171998}"/>
    <cellStyle name="Total 3 9 3 5" xfId="39195" xr:uid="{9D5E315B-E6D4-4898-9A13-E54F180FD968}"/>
    <cellStyle name="Total 3 9 3 6" xfId="39196" xr:uid="{781FF69D-2BD1-4D48-9597-90C2E9F37A13}"/>
    <cellStyle name="Total 3 9 4" xfId="39197" xr:uid="{99B99689-39C9-416E-8530-F884F6398354}"/>
    <cellStyle name="Total 3 9 4 2" xfId="39198" xr:uid="{4495435A-03C2-45CC-8DA0-545D1D1B3BCC}"/>
    <cellStyle name="Total 3 9 4 2 2" xfId="39199" xr:uid="{AAFBDC3C-A657-4BA6-A531-39868B73887B}"/>
    <cellStyle name="Total 3 9 4 2 3" xfId="39200" xr:uid="{D02F10BE-D109-4022-AAEC-CCDC73EE3091}"/>
    <cellStyle name="Total 3 9 4 3" xfId="39201" xr:uid="{9157BBF2-96AA-4F0E-B2A9-F3BE258125C0}"/>
    <cellStyle name="Total 3 9 4 4" xfId="39202" xr:uid="{8AD9C6F6-F567-4A95-8C14-FE49CC055491}"/>
    <cellStyle name="Total 3 9 4 5" xfId="39203" xr:uid="{665AC2B3-A7AB-4DFB-9067-AC4B09317D56}"/>
    <cellStyle name="Total 3 9 5" xfId="39204" xr:uid="{986785B6-FCC2-4110-B7B8-3F2196996E49}"/>
    <cellStyle name="Total 3 9 5 2" xfId="39205" xr:uid="{6AF271DF-8917-43C7-9D5D-A7F634825F36}"/>
    <cellStyle name="Total 3 9 5 2 2" xfId="39206" xr:uid="{F72C585A-F336-4C5F-A87E-F8BDE0674916}"/>
    <cellStyle name="Total 3 9 5 2 3" xfId="39207" xr:uid="{F45A9C08-8F31-4A28-95FA-E0EE339920AD}"/>
    <cellStyle name="Total 3 9 5 3" xfId="39208" xr:uid="{4F4C852B-E5CC-4E54-8D99-E2134DAD16EC}"/>
    <cellStyle name="Total 3 9 5 4" xfId="39209" xr:uid="{8F2D167A-F323-4395-A00F-C9962CC50A8C}"/>
    <cellStyle name="Total 3 9 6" xfId="39210" xr:uid="{B0C733A6-4FC7-44E8-9308-D98681876B0C}"/>
    <cellStyle name="Total 3 9 6 2" xfId="39211" xr:uid="{ABABC180-A60F-4263-8817-88D451653FB2}"/>
    <cellStyle name="Total 3 9 6 3" xfId="39212" xr:uid="{5605A351-1EB6-427C-B7E1-4AA7362E5493}"/>
    <cellStyle name="Total 3 9 7" xfId="39213" xr:uid="{819CE165-0C39-490F-9B3B-C606A8CB48EE}"/>
    <cellStyle name="Total 3 9 7 2" xfId="39214" xr:uid="{FEDDF92F-00B6-4763-9105-4CC72313DE86}"/>
    <cellStyle name="Total 3 9 7 3" xfId="39215" xr:uid="{C4147E2A-F37E-4098-A2E3-2B28721C8D08}"/>
    <cellStyle name="Total 3 9 8" xfId="39216" xr:uid="{2ABDADEF-0A89-45A4-B75E-99B939E3BD1C}"/>
    <cellStyle name="Total 3 9 8 2" xfId="39217" xr:uid="{183FB27B-A8F7-49BB-993E-922CEE2AC43F}"/>
    <cellStyle name="Total 3 9 8 3" xfId="39218" xr:uid="{B3F86DED-E744-41B5-8EA9-30383CBBF43C}"/>
    <cellStyle name="Total 3 9 9" xfId="39219" xr:uid="{C938685A-8A82-408A-A546-571448BF344B}"/>
    <cellStyle name="Total 3 9 9 2" xfId="39220" xr:uid="{D41D1EEE-8F26-47BC-9B93-D1A8AF98D0B3}"/>
    <cellStyle name="Total 3 9 9 3" xfId="39221" xr:uid="{B4E36863-9E83-4565-ADB1-E65AFBCAFBB9}"/>
    <cellStyle name="Total 30" xfId="39222" xr:uid="{58093305-B55B-40E4-BBC7-CD749FC34BF5}"/>
    <cellStyle name="Total 31" xfId="39223" xr:uid="{5A6F86AA-3EE8-4B6D-8A6C-C556387DBDF8}"/>
    <cellStyle name="Total 32" xfId="39224" xr:uid="{10F88B03-E1DE-4EC5-9FF2-252BD3E3E749}"/>
    <cellStyle name="Total 33" xfId="39225" xr:uid="{7D635884-60E9-45AE-985F-9DCB4BC544F4}"/>
    <cellStyle name="Total 34" xfId="39226" xr:uid="{F7CEB67C-C99B-4787-A91E-EF28EF57330B}"/>
    <cellStyle name="Total 35" xfId="39227" xr:uid="{7807D389-11FE-4180-B7A8-90E04A7FE02F}"/>
    <cellStyle name="Total 36" xfId="39228" xr:uid="{6F6DF145-7EA0-4CDE-AE20-284AD11FDED4}"/>
    <cellStyle name="Total 37" xfId="39229" xr:uid="{02DFD8EE-E707-4C03-8BE1-5F28EE015485}"/>
    <cellStyle name="Total 38" xfId="39230" xr:uid="{A75EB459-A7B6-4B5D-A678-1594EB0137AF}"/>
    <cellStyle name="Total 39" xfId="39231" xr:uid="{617AE958-77F3-48AB-AEFC-BC9978EBBA24}"/>
    <cellStyle name="Total 4" xfId="39232" xr:uid="{425D5CBB-E600-4C3B-BF69-A0E7179B41AD}"/>
    <cellStyle name="Total 4 10" xfId="39233" xr:uid="{DA182B36-3B5D-4551-866C-E72B3896D231}"/>
    <cellStyle name="Total 4 10 10" xfId="39234" xr:uid="{5F51A24C-67A1-4FF0-AEEE-34DA005DAE64}"/>
    <cellStyle name="Total 4 10 10 2" xfId="39235" xr:uid="{47F7DBB2-24B1-4523-B111-020BBC2DA03A}"/>
    <cellStyle name="Total 4 10 10 3" xfId="39236" xr:uid="{1EA277AF-E361-4D0F-9EA9-C81F7B8EA162}"/>
    <cellStyle name="Total 4 10 11" xfId="39237" xr:uid="{7DF02FC6-6593-49B8-8777-E7882FCADFD0}"/>
    <cellStyle name="Total 4 10 11 2" xfId="39238" xr:uid="{C5EB2F87-499F-465F-8E75-378431A3B082}"/>
    <cellStyle name="Total 4 10 12" xfId="39239" xr:uid="{20A26FF8-CC12-48B3-ADFC-4932DF1D7D5B}"/>
    <cellStyle name="Total 4 10 2" xfId="39240" xr:uid="{B6FC2E72-E3D2-4E79-BB09-52661A9FAD40}"/>
    <cellStyle name="Total 4 10 2 10" xfId="39241" xr:uid="{5F1B9DA3-92A1-4533-B303-EE6A73DBA222}"/>
    <cellStyle name="Total 4 10 2 10 2" xfId="39242" xr:uid="{3E4F1466-E2F0-4984-A38D-17302F24EDA9}"/>
    <cellStyle name="Total 4 10 2 11" xfId="39243" xr:uid="{15774FB9-A9DB-4578-A50F-CC46C36E0F46}"/>
    <cellStyle name="Total 4 10 2 2" xfId="39244" xr:uid="{BAA1731A-D6FF-46A7-9EE8-50FCBB248E55}"/>
    <cellStyle name="Total 4 10 2 2 2" xfId="39245" xr:uid="{560E2708-0DE1-4129-B644-27861FC5F5D8}"/>
    <cellStyle name="Total 4 10 2 2 2 2" xfId="39246" xr:uid="{C5232775-5103-4D21-A953-756424322541}"/>
    <cellStyle name="Total 4 10 2 2 2 3" xfId="39247" xr:uid="{03DA05FD-A57D-46F6-A76E-484697FEE475}"/>
    <cellStyle name="Total 4 10 2 2 3" xfId="39248" xr:uid="{4E1C4067-27A4-4F52-963A-6EA138E6B3B3}"/>
    <cellStyle name="Total 4 10 2 2 3 2" xfId="39249" xr:uid="{1127B459-C7D5-43F4-8C90-5718667B28F5}"/>
    <cellStyle name="Total 4 10 2 2 4" xfId="39250" xr:uid="{49977D1D-1924-4435-A8F2-0904CE434F1D}"/>
    <cellStyle name="Total 4 10 2 2 5" xfId="39251" xr:uid="{BA85BA1C-E36F-428C-A6E3-FAFF9222EF77}"/>
    <cellStyle name="Total 4 10 2 2 6" xfId="39252" xr:uid="{16CAF6AB-0A6D-4ED3-AEF8-D17795EDF719}"/>
    <cellStyle name="Total 4 10 2 3" xfId="39253" xr:uid="{D9B45C2D-D705-44A3-8059-E4D1C658F736}"/>
    <cellStyle name="Total 4 10 2 3 2" xfId="39254" xr:uid="{00AFFA30-2CE8-4051-841C-ECD431C0B31C}"/>
    <cellStyle name="Total 4 10 2 3 3" xfId="39255" xr:uid="{82B2FA55-B9EF-4C81-9D1B-3D61D5B0B70C}"/>
    <cellStyle name="Total 4 10 2 4" xfId="39256" xr:uid="{6681268A-751E-4ABE-B1EA-00ABB1A55D79}"/>
    <cellStyle name="Total 4 10 2 4 2" xfId="39257" xr:uid="{C22D0EF1-1A86-42DC-BE6E-3E7192B4D70E}"/>
    <cellStyle name="Total 4 10 2 4 3" xfId="39258" xr:uid="{90F2B07C-5B14-45A4-BF99-A85E02B7281C}"/>
    <cellStyle name="Total 4 10 2 5" xfId="39259" xr:uid="{406FAE27-99C4-441B-802C-B46318E981BB}"/>
    <cellStyle name="Total 4 10 2 5 2" xfId="39260" xr:uid="{2EC7112E-0993-4E7A-8F3E-43BC7FE4961F}"/>
    <cellStyle name="Total 4 10 2 5 3" xfId="39261" xr:uid="{FA2E9E58-7A3A-4AC4-A976-BFD51E013F0E}"/>
    <cellStyle name="Total 4 10 2 6" xfId="39262" xr:uid="{1FB648BD-FF33-4BB6-82F1-EC8D8BDC7E73}"/>
    <cellStyle name="Total 4 10 2 6 2" xfId="39263" xr:uid="{564F2521-7003-461C-903E-C7F8C58A3F28}"/>
    <cellStyle name="Total 4 10 2 6 3" xfId="39264" xr:uid="{2827088E-25FE-42AA-8C12-0DD048FA90A2}"/>
    <cellStyle name="Total 4 10 2 7" xfId="39265" xr:uid="{338A2291-61C4-4FC0-9A54-96E31850BCE4}"/>
    <cellStyle name="Total 4 10 2 7 2" xfId="39266" xr:uid="{F2879FFC-DC6E-480C-8200-3059720605DF}"/>
    <cellStyle name="Total 4 10 2 7 3" xfId="39267" xr:uid="{1A0D6851-42F0-4A0B-9254-30796EB10844}"/>
    <cellStyle name="Total 4 10 2 8" xfId="39268" xr:uid="{8549EA96-5C5D-4A84-9759-C6E628096462}"/>
    <cellStyle name="Total 4 10 2 8 2" xfId="39269" xr:uid="{D7C962BF-7CF6-4A8D-89DE-1B49AF86F7C6}"/>
    <cellStyle name="Total 4 10 2 8 3" xfId="39270" xr:uid="{F30F0BF3-C083-442B-9A8E-9ED742E5D1EA}"/>
    <cellStyle name="Total 4 10 2 9" xfId="39271" xr:uid="{7340BEC6-748D-4721-960D-6BEAC27511FB}"/>
    <cellStyle name="Total 4 10 2 9 2" xfId="39272" xr:uid="{4CA9F219-1D22-4963-9EAF-68FC415D38B7}"/>
    <cellStyle name="Total 4 10 2 9 3" xfId="39273" xr:uid="{BD2D132E-B702-4285-B285-62A1D765C1F6}"/>
    <cellStyle name="Total 4 10 3" xfId="39274" xr:uid="{BCB5B79A-2B0C-4F2A-BB20-03AD50FFB1CD}"/>
    <cellStyle name="Total 4 10 3 2" xfId="39275" xr:uid="{C47E6EF6-2E0A-4380-A944-11476E7F7C18}"/>
    <cellStyle name="Total 4 10 3 2 2" xfId="39276" xr:uid="{01F27B83-9F64-4DD0-B1AE-E57DF1073B8F}"/>
    <cellStyle name="Total 4 10 3 2 3" xfId="39277" xr:uid="{72E2E527-0FD2-49C3-B57B-9E12ED355B6D}"/>
    <cellStyle name="Total 4 10 3 2 4" xfId="39278" xr:uid="{449F7E75-513D-4496-9EB8-7277594E3469}"/>
    <cellStyle name="Total 4 10 3 3" xfId="39279" xr:uid="{938E035E-7043-4951-85EF-B5CD03AA44A3}"/>
    <cellStyle name="Total 4 10 3 3 2" xfId="39280" xr:uid="{59B9B1D2-34EC-42C5-BEF0-FAE57D48D911}"/>
    <cellStyle name="Total 4 10 3 4" xfId="39281" xr:uid="{476D5C60-9EDE-422A-9C8D-4D7A0380798C}"/>
    <cellStyle name="Total 4 10 3 5" xfId="39282" xr:uid="{6AEF576C-FE1F-41D3-907B-B6A5F7719D83}"/>
    <cellStyle name="Total 4 10 3 6" xfId="39283" xr:uid="{3098721E-E767-4252-B4FA-465433B8FF0F}"/>
    <cellStyle name="Total 4 10 4" xfId="39284" xr:uid="{C0E0A216-49D0-45A6-9CD2-5C118A942142}"/>
    <cellStyle name="Total 4 10 4 2" xfId="39285" xr:uid="{21DD5255-0C79-44FA-AA55-E5D30816AF3A}"/>
    <cellStyle name="Total 4 10 4 2 2" xfId="39286" xr:uid="{117737A7-F441-4926-A5B8-53C61387F412}"/>
    <cellStyle name="Total 4 10 4 2 3" xfId="39287" xr:uid="{075E0BE9-F02A-40AE-8466-5B9730C4AD04}"/>
    <cellStyle name="Total 4 10 4 3" xfId="39288" xr:uid="{3B1F0041-62F9-45CF-A252-1A23237F3E0F}"/>
    <cellStyle name="Total 4 10 4 4" xfId="39289" xr:uid="{E074C7A4-7425-440A-A6F2-46A7D5AB32F7}"/>
    <cellStyle name="Total 4 10 4 5" xfId="39290" xr:uid="{0973B204-DC76-4DB3-92E2-486DE82EDFB2}"/>
    <cellStyle name="Total 4 10 5" xfId="39291" xr:uid="{760468E1-5770-40B7-9C91-4D60FEC4AA27}"/>
    <cellStyle name="Total 4 10 5 2" xfId="39292" xr:uid="{81B7C88E-4743-40FB-A616-962E3349C4A3}"/>
    <cellStyle name="Total 4 10 5 2 2" xfId="39293" xr:uid="{A9DA9E0C-1D46-4368-989A-C3BB5B19C6EB}"/>
    <cellStyle name="Total 4 10 5 2 3" xfId="39294" xr:uid="{A15E3E87-8898-4946-843B-6CE70DB3C6E2}"/>
    <cellStyle name="Total 4 10 5 3" xfId="39295" xr:uid="{1E6FB410-6B11-4C26-8DA3-46B19DAFDB7B}"/>
    <cellStyle name="Total 4 10 5 4" xfId="39296" xr:uid="{FA498754-A840-44A7-B6DD-DDB53056E8E3}"/>
    <cellStyle name="Total 4 10 6" xfId="39297" xr:uid="{E6732174-658D-40E1-A3D8-E9EE65227855}"/>
    <cellStyle name="Total 4 10 6 2" xfId="39298" xr:uid="{D2C46A64-E2B0-4E79-A83E-EEF564957B2F}"/>
    <cellStyle name="Total 4 10 6 3" xfId="39299" xr:uid="{8A230D9E-327C-425D-A4E7-78E6878373B5}"/>
    <cellStyle name="Total 4 10 7" xfId="39300" xr:uid="{A36693D2-5A65-47CB-914C-0F0B76820B6E}"/>
    <cellStyle name="Total 4 10 7 2" xfId="39301" xr:uid="{85F3E61D-E35D-4047-A76F-8BA0301D586D}"/>
    <cellStyle name="Total 4 10 7 3" xfId="39302" xr:uid="{97CDF379-D568-416E-9266-C3D434A10EB4}"/>
    <cellStyle name="Total 4 10 8" xfId="39303" xr:uid="{A8CEF91D-0B7C-4CF9-8A69-D4A65EF585BA}"/>
    <cellStyle name="Total 4 10 8 2" xfId="39304" xr:uid="{2FA7245B-1D9F-45AD-B5C6-2C621D77F75A}"/>
    <cellStyle name="Total 4 10 8 3" xfId="39305" xr:uid="{B3150E9E-30C0-4BB4-9E57-30D91580903C}"/>
    <cellStyle name="Total 4 10 9" xfId="39306" xr:uid="{476B0B0A-2ACF-482A-B974-A3DF20A4172B}"/>
    <cellStyle name="Total 4 10 9 2" xfId="39307" xr:uid="{39FEC515-6ACA-4129-83F2-C4A41E620CC4}"/>
    <cellStyle name="Total 4 10 9 3" xfId="39308" xr:uid="{83DFB736-B19A-4DF2-A40E-DFAEDF032BB3}"/>
    <cellStyle name="Total 4 11" xfId="39309" xr:uid="{88A4C186-3E52-423B-A816-19D3361C8F93}"/>
    <cellStyle name="Total 4 11 10" xfId="39310" xr:uid="{E842B876-7EE8-41AA-ABCB-2307A31EBF01}"/>
    <cellStyle name="Total 4 11 10 2" xfId="39311" xr:uid="{6818FE14-3412-490E-B1F3-22DA6F6E5CF5}"/>
    <cellStyle name="Total 4 11 10 3" xfId="39312" xr:uid="{A785CA8F-4793-416B-886E-2C9A278EA844}"/>
    <cellStyle name="Total 4 11 11" xfId="39313" xr:uid="{CBC74B9C-4642-4781-B9DE-25909D6AC566}"/>
    <cellStyle name="Total 4 11 11 2" xfId="39314" xr:uid="{FA11E90E-B079-493A-8557-8696079B8585}"/>
    <cellStyle name="Total 4 11 12" xfId="39315" xr:uid="{42760261-F09C-41B2-A365-5F5374E8C923}"/>
    <cellStyle name="Total 4 11 2" xfId="39316" xr:uid="{EAF47959-44F5-4CC8-B0CD-6764F9B05DAB}"/>
    <cellStyle name="Total 4 11 2 10" xfId="39317" xr:uid="{091EF14B-D07E-4889-A534-3D8E90FB8283}"/>
    <cellStyle name="Total 4 11 2 10 2" xfId="39318" xr:uid="{7894A4E7-7845-4801-AD22-84EFA20DDFC1}"/>
    <cellStyle name="Total 4 11 2 11" xfId="39319" xr:uid="{D3AAA545-6E27-4AD5-B9A9-122A743E7630}"/>
    <cellStyle name="Total 4 11 2 2" xfId="39320" xr:uid="{493A2E9B-BEBA-4D32-9A94-DD1005802FBC}"/>
    <cellStyle name="Total 4 11 2 2 2" xfId="39321" xr:uid="{099724E7-3ADB-4430-99E1-DEA7CC9EC373}"/>
    <cellStyle name="Total 4 11 2 2 2 2" xfId="39322" xr:uid="{47076CE3-192E-49EF-93FA-476BB1A62F10}"/>
    <cellStyle name="Total 4 11 2 2 2 3" xfId="39323" xr:uid="{6D573D9C-BD1C-4F90-B162-CDE09645137C}"/>
    <cellStyle name="Total 4 11 2 2 3" xfId="39324" xr:uid="{C02EB16F-3F19-4FD5-894C-A339164AF436}"/>
    <cellStyle name="Total 4 11 2 2 3 2" xfId="39325" xr:uid="{ED1F08CF-60BF-4185-B114-C1088310766E}"/>
    <cellStyle name="Total 4 11 2 2 4" xfId="39326" xr:uid="{82A17C1C-7A48-4AD2-AA61-F64AE03EB022}"/>
    <cellStyle name="Total 4 11 2 2 5" xfId="39327" xr:uid="{8E1A1FD1-37A7-49EF-A079-9F45F771235D}"/>
    <cellStyle name="Total 4 11 2 2 6" xfId="39328" xr:uid="{F4A85D79-D41C-49B1-ABA8-77BFA669FBB5}"/>
    <cellStyle name="Total 4 11 2 3" xfId="39329" xr:uid="{66978E29-3E3D-4C08-9538-F957A7BDF8A7}"/>
    <cellStyle name="Total 4 11 2 3 2" xfId="39330" xr:uid="{CC98F428-4C21-4209-9BD0-0CF26D21CE92}"/>
    <cellStyle name="Total 4 11 2 3 3" xfId="39331" xr:uid="{76BD2821-E3AA-4AF2-8115-C059EB718D25}"/>
    <cellStyle name="Total 4 11 2 4" xfId="39332" xr:uid="{C925623A-6879-4FB9-8829-6E9DA4F9070C}"/>
    <cellStyle name="Total 4 11 2 4 2" xfId="39333" xr:uid="{00E4D729-9426-450E-BD6E-FA3FAB8CD76D}"/>
    <cellStyle name="Total 4 11 2 4 3" xfId="39334" xr:uid="{B5EBAB22-E393-4687-9D4D-2E39B43F6598}"/>
    <cellStyle name="Total 4 11 2 5" xfId="39335" xr:uid="{9011D2CC-E5FA-4E59-A24D-F424A45F2366}"/>
    <cellStyle name="Total 4 11 2 5 2" xfId="39336" xr:uid="{B0174759-4FBB-4DCE-BEA9-6CC68812076F}"/>
    <cellStyle name="Total 4 11 2 5 3" xfId="39337" xr:uid="{A7E90D71-EF8C-4952-8DAF-2486126518DE}"/>
    <cellStyle name="Total 4 11 2 6" xfId="39338" xr:uid="{5187026B-9B7D-44B9-A0D0-32BB7F129945}"/>
    <cellStyle name="Total 4 11 2 6 2" xfId="39339" xr:uid="{9244DAE1-A04E-4464-B00B-09849FAC5484}"/>
    <cellStyle name="Total 4 11 2 6 3" xfId="39340" xr:uid="{428338A0-FA27-4D5A-B71A-D2BD1E6B6995}"/>
    <cellStyle name="Total 4 11 2 7" xfId="39341" xr:uid="{4F0C6F57-4061-4D16-A75E-4E0798C09CB0}"/>
    <cellStyle name="Total 4 11 2 7 2" xfId="39342" xr:uid="{CFBA9C49-C31A-4051-ABF5-A5113EC7E4DB}"/>
    <cellStyle name="Total 4 11 2 7 3" xfId="39343" xr:uid="{DF76AD16-547E-4404-9D31-6D3088DC53C1}"/>
    <cellStyle name="Total 4 11 2 8" xfId="39344" xr:uid="{CEEEA1B6-CFD2-49B2-8754-C3DB7C379EF0}"/>
    <cellStyle name="Total 4 11 2 8 2" xfId="39345" xr:uid="{F2610E9B-39B7-4C96-9B4E-6D0DABD81A40}"/>
    <cellStyle name="Total 4 11 2 8 3" xfId="39346" xr:uid="{2720BAA0-5A3D-4736-808D-5D282C238024}"/>
    <cellStyle name="Total 4 11 2 9" xfId="39347" xr:uid="{7DC726FE-2D47-4B34-9CAD-08A25BD2EDA6}"/>
    <cellStyle name="Total 4 11 2 9 2" xfId="39348" xr:uid="{2FB639D4-18AA-4361-BA00-9C6FBC85F3DA}"/>
    <cellStyle name="Total 4 11 2 9 3" xfId="39349" xr:uid="{D6EA82B5-2AA2-4E78-8903-A1FE83C3C5BB}"/>
    <cellStyle name="Total 4 11 3" xfId="39350" xr:uid="{0F6EBF87-5618-4608-8F7E-40BDAB3FF15E}"/>
    <cellStyle name="Total 4 11 3 2" xfId="39351" xr:uid="{1678D663-FE9D-4EE0-8244-82F4A47F5E44}"/>
    <cellStyle name="Total 4 11 3 2 2" xfId="39352" xr:uid="{AD524978-CB8C-463A-BBBE-0F38E8F1D6A2}"/>
    <cellStyle name="Total 4 11 3 2 3" xfId="39353" xr:uid="{566DCCEE-DB22-43F1-91A6-3975D1E63AD0}"/>
    <cellStyle name="Total 4 11 3 2 4" xfId="39354" xr:uid="{E20F2BD7-DEC1-4773-87DF-AC9595397EAD}"/>
    <cellStyle name="Total 4 11 3 3" xfId="39355" xr:uid="{E987BABF-1B7A-4945-8DFB-CED0828DCA1E}"/>
    <cellStyle name="Total 4 11 3 3 2" xfId="39356" xr:uid="{DD1DA0C5-DB8E-4DC0-9BFE-B4C67AB5C3C2}"/>
    <cellStyle name="Total 4 11 3 4" xfId="39357" xr:uid="{7B9D8CE9-2FE8-4FCE-ABF0-A2F5CAFDE522}"/>
    <cellStyle name="Total 4 11 3 5" xfId="39358" xr:uid="{9D31A1F4-BFA1-403F-A402-9079FD3001D4}"/>
    <cellStyle name="Total 4 11 3 6" xfId="39359" xr:uid="{982531AA-1D7F-47CB-9485-710815A9D46C}"/>
    <cellStyle name="Total 4 11 4" xfId="39360" xr:uid="{DBFC9493-9442-47DC-AF96-B892C9DB856C}"/>
    <cellStyle name="Total 4 11 4 2" xfId="39361" xr:uid="{1B8EAB5E-F96F-48F6-A74A-9662CC6699C6}"/>
    <cellStyle name="Total 4 11 4 2 2" xfId="39362" xr:uid="{B28676A6-B83E-4964-9A27-033340C365B5}"/>
    <cellStyle name="Total 4 11 4 2 3" xfId="39363" xr:uid="{0E87D79A-FCE8-492D-95E8-03ED6D7C3300}"/>
    <cellStyle name="Total 4 11 4 3" xfId="39364" xr:uid="{5992CC09-7A3F-4A76-82C0-DBBE7883D0CE}"/>
    <cellStyle name="Total 4 11 4 4" xfId="39365" xr:uid="{E18B5FFD-78CC-4792-B250-556BCC847A93}"/>
    <cellStyle name="Total 4 11 4 5" xfId="39366" xr:uid="{0C72B5E9-4863-471F-9942-20090B5E5815}"/>
    <cellStyle name="Total 4 11 5" xfId="39367" xr:uid="{72F9D3F7-B5F3-4C3F-8370-3CFFDEAC456B}"/>
    <cellStyle name="Total 4 11 5 2" xfId="39368" xr:uid="{A892C2C3-E251-4D47-B0B1-7F3A81697A56}"/>
    <cellStyle name="Total 4 11 5 2 2" xfId="39369" xr:uid="{FF3C35FB-E22F-4E3C-80E2-8BC41AB719D3}"/>
    <cellStyle name="Total 4 11 5 2 3" xfId="39370" xr:uid="{C3C0A445-7C4B-4BEC-9418-CDB7744249E2}"/>
    <cellStyle name="Total 4 11 5 3" xfId="39371" xr:uid="{2D29320F-489F-416D-867F-2A833CDE70EE}"/>
    <cellStyle name="Total 4 11 5 4" xfId="39372" xr:uid="{ACBE39A1-A35C-4390-A5DD-8DE09A7AC54F}"/>
    <cellStyle name="Total 4 11 6" xfId="39373" xr:uid="{A1711E8B-E245-43CE-ADA6-CD8933EA9639}"/>
    <cellStyle name="Total 4 11 6 2" xfId="39374" xr:uid="{7F62F34D-4878-44FB-9795-D491EB770DE9}"/>
    <cellStyle name="Total 4 11 6 3" xfId="39375" xr:uid="{F22779F3-4D62-4476-8333-84561938EB07}"/>
    <cellStyle name="Total 4 11 7" xfId="39376" xr:uid="{141641FC-17C1-4F50-96E3-307A0FBEFF5A}"/>
    <cellStyle name="Total 4 11 7 2" xfId="39377" xr:uid="{82ED1F48-8AF6-4DCB-BBBE-48CC9DC13528}"/>
    <cellStyle name="Total 4 11 7 3" xfId="39378" xr:uid="{52D23AA0-A615-41D1-9084-1E5CC379B080}"/>
    <cellStyle name="Total 4 11 8" xfId="39379" xr:uid="{8BFAC67E-9C48-4211-A002-168B4BF005F6}"/>
    <cellStyle name="Total 4 11 8 2" xfId="39380" xr:uid="{AE85EFAE-EC16-4D5B-8198-A3510DA86DF5}"/>
    <cellStyle name="Total 4 11 8 3" xfId="39381" xr:uid="{E1182B24-B757-4D49-812F-CB9833B102F3}"/>
    <cellStyle name="Total 4 11 9" xfId="39382" xr:uid="{F1439D80-0A54-433D-8742-7B2968BEC28F}"/>
    <cellStyle name="Total 4 11 9 2" xfId="39383" xr:uid="{9632B2B1-B1EB-4345-9488-7F80D34A609E}"/>
    <cellStyle name="Total 4 11 9 3" xfId="39384" xr:uid="{5EAD4ECB-CF17-49F8-AD5C-B66AD8B6C225}"/>
    <cellStyle name="Total 4 12" xfId="39385" xr:uid="{BB2F8247-54FB-4CC2-B30B-A3D80A7D5FBB}"/>
    <cellStyle name="Total 4 12 10" xfId="39386" xr:uid="{2A447436-C197-473E-8A1A-BEB330ED2CA2}"/>
    <cellStyle name="Total 4 12 10 2" xfId="39387" xr:uid="{0FB02E1C-4061-4821-B3BB-8FC14CDFB123}"/>
    <cellStyle name="Total 4 12 11" xfId="39388" xr:uid="{BD26319C-D3A1-4C7D-906F-16E652443AF8}"/>
    <cellStyle name="Total 4 12 2" xfId="39389" xr:uid="{584E6D6B-1A47-46DF-B893-7ED533CA5B21}"/>
    <cellStyle name="Total 4 12 2 2" xfId="39390" xr:uid="{C1A646F8-02FB-4693-BA01-3504FF1018E7}"/>
    <cellStyle name="Total 4 12 2 2 2" xfId="39391" xr:uid="{12D56179-C754-46F1-A357-8DAF66FC49CD}"/>
    <cellStyle name="Total 4 12 2 2 3" xfId="39392" xr:uid="{93CEDBCE-B170-4DE7-ADC7-AE5F9981BCF0}"/>
    <cellStyle name="Total 4 12 2 3" xfId="39393" xr:uid="{E463723D-B63C-46CD-9DBB-C93D7C909DC7}"/>
    <cellStyle name="Total 4 12 2 3 2" xfId="39394" xr:uid="{B59DEADD-078E-4091-9286-C5979EB30733}"/>
    <cellStyle name="Total 4 12 2 4" xfId="39395" xr:uid="{EBF524CF-3ACC-4217-AE1E-4AF6CCD95876}"/>
    <cellStyle name="Total 4 12 2 5" xfId="39396" xr:uid="{8BECAE14-91A1-4DEE-A026-2C1D31484B2D}"/>
    <cellStyle name="Total 4 12 2 6" xfId="39397" xr:uid="{A1758A56-7B11-4EFE-BF00-8F7C2DFC622E}"/>
    <cellStyle name="Total 4 12 3" xfId="39398" xr:uid="{79099AAE-C8A1-400F-87E0-0F24562B3620}"/>
    <cellStyle name="Total 4 12 3 2" xfId="39399" xr:uid="{862CB63D-61C9-4199-849E-26BAB320BA54}"/>
    <cellStyle name="Total 4 12 3 3" xfId="39400" xr:uid="{C63E66CD-A53D-4E04-93E8-6DB340BE03FE}"/>
    <cellStyle name="Total 4 12 4" xfId="39401" xr:uid="{A09B80C3-967D-421D-9C8A-A03B75FC9898}"/>
    <cellStyle name="Total 4 12 4 2" xfId="39402" xr:uid="{7E175631-204B-4601-A577-BE7E9F8CC27E}"/>
    <cellStyle name="Total 4 12 4 3" xfId="39403" xr:uid="{E7BA055F-8F4B-4172-8DA8-D3A0E89D30F1}"/>
    <cellStyle name="Total 4 12 5" xfId="39404" xr:uid="{339E8F31-B0B3-4C66-B60A-E1D0AC8B311F}"/>
    <cellStyle name="Total 4 12 5 2" xfId="39405" xr:uid="{CE4332E0-7145-4266-B476-02368904E26E}"/>
    <cellStyle name="Total 4 12 5 3" xfId="39406" xr:uid="{5532AD7D-2752-40C9-8D21-B1E3A0A4ACA5}"/>
    <cellStyle name="Total 4 12 6" xfId="39407" xr:uid="{82934C18-418B-4A6E-A346-B4BCF6EC9457}"/>
    <cellStyle name="Total 4 12 6 2" xfId="39408" xr:uid="{2E572672-B7BC-4EA6-A6E6-DCBD6D4785BA}"/>
    <cellStyle name="Total 4 12 6 3" xfId="39409" xr:uid="{3F448834-E5A8-43B5-A5D1-3DB6E86185A6}"/>
    <cellStyle name="Total 4 12 7" xfId="39410" xr:uid="{607C4199-2EB8-4C6E-BBD9-B435D8BA3304}"/>
    <cellStyle name="Total 4 12 7 2" xfId="39411" xr:uid="{AE850B22-DCB6-423E-B7DE-C9066052BAAA}"/>
    <cellStyle name="Total 4 12 7 3" xfId="39412" xr:uid="{43B38967-3CBD-421B-A3B3-9A8F1CC1E51A}"/>
    <cellStyle name="Total 4 12 8" xfId="39413" xr:uid="{2D75F5A8-0EB0-44EF-9CC7-F6215C531A6E}"/>
    <cellStyle name="Total 4 12 8 2" xfId="39414" xr:uid="{20DC4C82-D270-4FEA-85AD-3C9E8DAA94BD}"/>
    <cellStyle name="Total 4 12 8 3" xfId="39415" xr:uid="{D49AE9F3-8A5D-44FC-8948-BEFA17E071E5}"/>
    <cellStyle name="Total 4 12 9" xfId="39416" xr:uid="{7F6A30E3-AF8E-4443-97FA-C92CBF940782}"/>
    <cellStyle name="Total 4 12 9 2" xfId="39417" xr:uid="{4D291434-4B28-435C-B5A1-028FF02BB87C}"/>
    <cellStyle name="Total 4 12 9 3" xfId="39418" xr:uid="{EDD21DD8-771C-4E79-94E1-33A56389B719}"/>
    <cellStyle name="Total 4 13" xfId="39419" xr:uid="{CC270EBA-5575-4B8F-B571-76160E723F11}"/>
    <cellStyle name="Total 4 13 2" xfId="39420" xr:uid="{CE36480C-B3B2-47EC-ABA4-D76A9B68D328}"/>
    <cellStyle name="Total 4 13 2 2" xfId="39421" xr:uid="{5E6ECDC6-370B-4C0B-BDF8-042BBE26E940}"/>
    <cellStyle name="Total 4 13 2 3" xfId="39422" xr:uid="{798D4F97-40FA-4E16-BF55-9E95E4BC876C}"/>
    <cellStyle name="Total 4 13 2 4" xfId="39423" xr:uid="{5398EE92-F987-4EA5-928E-343D68229140}"/>
    <cellStyle name="Total 4 13 3" xfId="39424" xr:uid="{254F4515-F6B3-4690-A0B5-0452516A57F3}"/>
    <cellStyle name="Total 4 13 3 2" xfId="39425" xr:uid="{7E906DEC-FAA5-4A9F-A7A4-8168F1A2AC58}"/>
    <cellStyle name="Total 4 13 4" xfId="39426" xr:uid="{583EDFE1-E672-46F1-8360-F9885E82140C}"/>
    <cellStyle name="Total 4 13 5" xfId="39427" xr:uid="{BE19B045-018A-468F-8EE6-E51D28E538B4}"/>
    <cellStyle name="Total 4 13 6" xfId="39428" xr:uid="{15461A37-9968-4AA5-BA2A-7D5103578A73}"/>
    <cellStyle name="Total 4 14" xfId="39429" xr:uid="{8B2F5BFA-5725-40D5-8929-09E3FFB627DE}"/>
    <cellStyle name="Total 4 14 2" xfId="39430" xr:uid="{DE0A2BF3-7838-49CD-96C9-C3ECB3F8CB95}"/>
    <cellStyle name="Total 4 14 2 2" xfId="39431" xr:uid="{7CC7169C-380F-4121-92AA-640ADB10D92A}"/>
    <cellStyle name="Total 4 14 2 3" xfId="39432" xr:uid="{47C81224-CE5C-4F2F-BEC3-1DC63D65257B}"/>
    <cellStyle name="Total 4 14 3" xfId="39433" xr:uid="{C0C63B23-53F7-4F81-969C-C11F8D49D17B}"/>
    <cellStyle name="Total 4 14 4" xfId="39434" xr:uid="{EBC1740E-BC66-4E23-949E-26393D08E72F}"/>
    <cellStyle name="Total 4 14 5" xfId="39435" xr:uid="{F7FA3F44-667A-410A-A8B6-13C2D1D8341A}"/>
    <cellStyle name="Total 4 15" xfId="39436" xr:uid="{F5D995C2-478A-46A2-A52D-B09CD9F60AF2}"/>
    <cellStyle name="Total 4 15 2" xfId="39437" xr:uid="{90D1EE41-561A-4464-9FB1-989F8C34BEDC}"/>
    <cellStyle name="Total 4 15 2 2" xfId="39438" xr:uid="{6A163F94-7838-4024-88D8-A0DC0A08CC49}"/>
    <cellStyle name="Total 4 15 2 3" xfId="39439" xr:uid="{4951DADF-0EFA-4560-82C0-41A7EE123141}"/>
    <cellStyle name="Total 4 15 3" xfId="39440" xr:uid="{7928D470-F401-4B39-BE3E-A59878FD1717}"/>
    <cellStyle name="Total 4 15 4" xfId="39441" xr:uid="{6BBED767-E016-4DB5-BE81-955C94142B24}"/>
    <cellStyle name="Total 4 16" xfId="39442" xr:uid="{63BE552C-7C91-483D-80B3-A1191D718201}"/>
    <cellStyle name="Total 4 16 2" xfId="39443" xr:uid="{1A617B4D-0204-42F0-B07B-4AB2FBF218E4}"/>
    <cellStyle name="Total 4 16 3" xfId="39444" xr:uid="{E48FE007-C171-44FC-8796-C9A90E7C79EE}"/>
    <cellStyle name="Total 4 17" xfId="39445" xr:uid="{7BAC88AD-43F2-4929-A397-965FD180329F}"/>
    <cellStyle name="Total 4 17 2" xfId="39446" xr:uid="{1542FC2A-E2BF-438A-ACFB-DAE03EC96B06}"/>
    <cellStyle name="Total 4 17 3" xfId="39447" xr:uid="{219D75DD-FD95-4CCF-BFDD-7C3197701B04}"/>
    <cellStyle name="Total 4 18" xfId="39448" xr:uid="{20B58EDE-457B-474F-AD90-8B37CB11DBB5}"/>
    <cellStyle name="Total 4 18 2" xfId="39449" xr:uid="{4B5A72E0-55CC-4FBB-9A16-4E4EE0CF4FA8}"/>
    <cellStyle name="Total 4 18 3" xfId="39450" xr:uid="{90D3699F-A560-438A-B48B-777AA54434E2}"/>
    <cellStyle name="Total 4 19" xfId="39451" xr:uid="{CA266D4D-3751-45EC-A5AB-2BFE9F9F12E3}"/>
    <cellStyle name="Total 4 19 2" xfId="39452" xr:uid="{2048E0C2-A385-4156-9B91-BD544FB52EDF}"/>
    <cellStyle name="Total 4 19 3" xfId="39453" xr:uid="{81DFCE43-A1C2-467B-9F3D-C0C50D4177B6}"/>
    <cellStyle name="Total 4 2" xfId="39454" xr:uid="{32E76F5C-6B38-44CB-901F-BC76B5D0AA5A}"/>
    <cellStyle name="Total 4 2 10" xfId="39455" xr:uid="{7C3A92C8-DDA6-4AF7-9982-541E501FE9AE}"/>
    <cellStyle name="Total 4 2 10 2" xfId="39456" xr:uid="{78556E31-C479-400A-B0AF-D0C1EC3B68FC}"/>
    <cellStyle name="Total 4 2 10 3" xfId="39457" xr:uid="{C3A1B6AC-E96C-443A-9F2C-001D4BF28A1E}"/>
    <cellStyle name="Total 4 2 11" xfId="39458" xr:uid="{07A8BE77-C8DE-4A79-99CD-9F5BB113B3A7}"/>
    <cellStyle name="Total 4 2 11 2" xfId="39459" xr:uid="{DEEBF4B5-8AC2-4AC5-B113-55BE72CF961B}"/>
    <cellStyle name="Total 4 2 12" xfId="39460" xr:uid="{33D5173A-5881-4E2F-BCC7-8B44709E21FC}"/>
    <cellStyle name="Total 4 2 2" xfId="39461" xr:uid="{F82F0C2B-9938-4DED-A09C-E5225244AE71}"/>
    <cellStyle name="Total 4 2 2 10" xfId="39462" xr:uid="{D4AB99B7-B643-4964-86B4-1682F275125E}"/>
    <cellStyle name="Total 4 2 2 10 2" xfId="39463" xr:uid="{40ABB537-39F8-47B2-9B43-6AD991AF3941}"/>
    <cellStyle name="Total 4 2 2 11" xfId="39464" xr:uid="{5367B3CF-B8CC-434F-ADC5-4E8837C6563A}"/>
    <cellStyle name="Total 4 2 2 2" xfId="39465" xr:uid="{60F530AF-E820-4B3C-BB7E-64BA89789BDB}"/>
    <cellStyle name="Total 4 2 2 2 2" xfId="39466" xr:uid="{226CBAFF-0C46-4EAC-A45C-6C91C3D12759}"/>
    <cellStyle name="Total 4 2 2 2 2 2" xfId="39467" xr:uid="{66DAB56B-147A-4F58-B016-1E426977D4A9}"/>
    <cellStyle name="Total 4 2 2 2 2 3" xfId="39468" xr:uid="{B5045E03-1D07-4029-B2A4-15E29CCEE654}"/>
    <cellStyle name="Total 4 2 2 2 3" xfId="39469" xr:uid="{01D4930D-ACAD-49CB-A158-63A8E1330969}"/>
    <cellStyle name="Total 4 2 2 2 3 2" xfId="39470" xr:uid="{06828BBD-6F67-4CAF-947B-55729F48E5D3}"/>
    <cellStyle name="Total 4 2 2 2 4" xfId="39471" xr:uid="{DD0041EC-5531-44BB-A457-A2C0F2A15AE1}"/>
    <cellStyle name="Total 4 2 2 2 5" xfId="39472" xr:uid="{DD47DF9A-72CF-4D0E-AE62-607F9301B859}"/>
    <cellStyle name="Total 4 2 2 2 6" xfId="39473" xr:uid="{41B55A37-DD6B-4A5D-B9FD-CBBB09391217}"/>
    <cellStyle name="Total 4 2 2 3" xfId="39474" xr:uid="{E3344700-D7B3-4310-B871-3EA246BC85A8}"/>
    <cellStyle name="Total 4 2 2 3 2" xfId="39475" xr:uid="{EEB3E276-F938-4598-95EA-7924E6297F5F}"/>
    <cellStyle name="Total 4 2 2 3 3" xfId="39476" xr:uid="{A181B05C-6E45-4684-A6B5-752D0373D9F9}"/>
    <cellStyle name="Total 4 2 2 4" xfId="39477" xr:uid="{E986D6E9-FAA9-48D7-8DE5-0AEA3150E97C}"/>
    <cellStyle name="Total 4 2 2 4 2" xfId="39478" xr:uid="{6E4266E3-EF9F-4C98-871B-71D68BDA354F}"/>
    <cellStyle name="Total 4 2 2 4 3" xfId="39479" xr:uid="{25BDF174-BD7D-4536-A89A-C387493A5710}"/>
    <cellStyle name="Total 4 2 2 5" xfId="39480" xr:uid="{EF3EC5E3-D737-4BA9-A2EF-E68F971A6D07}"/>
    <cellStyle name="Total 4 2 2 5 2" xfId="39481" xr:uid="{59E70420-C994-4AF9-AFE9-65DCD3391278}"/>
    <cellStyle name="Total 4 2 2 5 3" xfId="39482" xr:uid="{6CDB76BA-4CB9-4E43-9910-ACEF24874BB0}"/>
    <cellStyle name="Total 4 2 2 6" xfId="39483" xr:uid="{A372D0D8-AFE5-4EC1-A64F-90584649F3E6}"/>
    <cellStyle name="Total 4 2 2 6 2" xfId="39484" xr:uid="{1A7586FB-4414-4F42-AE07-E7D2155F456C}"/>
    <cellStyle name="Total 4 2 2 6 3" xfId="39485" xr:uid="{3123F8C4-7306-4CD5-B5E4-F068BCC956D7}"/>
    <cellStyle name="Total 4 2 2 7" xfId="39486" xr:uid="{65BE142B-D348-41D1-AE13-D3416EDF8BB1}"/>
    <cellStyle name="Total 4 2 2 7 2" xfId="39487" xr:uid="{2DC0F979-7508-4F35-980E-B3A1D183EE57}"/>
    <cellStyle name="Total 4 2 2 7 3" xfId="39488" xr:uid="{6CE481FD-20D3-44B0-B479-1432CC8FF251}"/>
    <cellStyle name="Total 4 2 2 8" xfId="39489" xr:uid="{1F47B9B7-3155-4760-BB4E-B48439AAA6BE}"/>
    <cellStyle name="Total 4 2 2 8 2" xfId="39490" xr:uid="{13168976-01F8-45EC-9E89-31EE64281375}"/>
    <cellStyle name="Total 4 2 2 8 3" xfId="39491" xr:uid="{C47A247E-987F-424F-BDF5-3D381B5B6D35}"/>
    <cellStyle name="Total 4 2 2 9" xfId="39492" xr:uid="{D00C3EE4-7685-4D2B-9C94-DF8319F8F7CC}"/>
    <cellStyle name="Total 4 2 2 9 2" xfId="39493" xr:uid="{FD1440D7-ECF4-43AD-AD6A-1D0338FB06D5}"/>
    <cellStyle name="Total 4 2 2 9 3" xfId="39494" xr:uid="{8216E438-1A26-446B-A583-5BE1440A2CA5}"/>
    <cellStyle name="Total 4 2 3" xfId="39495" xr:uid="{8C71F6D6-0847-4452-8ADE-F81229D49603}"/>
    <cellStyle name="Total 4 2 3 2" xfId="39496" xr:uid="{5EFF49C4-D441-4BA2-BC5C-307F149AE3DB}"/>
    <cellStyle name="Total 4 2 3 2 2" xfId="39497" xr:uid="{C2AA27AC-1A2B-4990-8DC5-4130439C031E}"/>
    <cellStyle name="Total 4 2 3 2 3" xfId="39498" xr:uid="{34460FC8-3A24-4C7F-B5F3-0A3CDC169B66}"/>
    <cellStyle name="Total 4 2 3 2 4" xfId="39499" xr:uid="{7C68824D-8D8E-48F8-AC0A-172D271ACF21}"/>
    <cellStyle name="Total 4 2 3 3" xfId="39500" xr:uid="{874D0BA8-622E-4202-9FF7-C29D8F5D9BD6}"/>
    <cellStyle name="Total 4 2 3 3 2" xfId="39501" xr:uid="{184BD366-C304-49B7-8362-E27187B6491A}"/>
    <cellStyle name="Total 4 2 3 4" xfId="39502" xr:uid="{8E898E44-4BB0-42DC-98E0-614CB09D92E0}"/>
    <cellStyle name="Total 4 2 3 5" xfId="39503" xr:uid="{F24D97AE-9486-408C-B70E-C553A81133CB}"/>
    <cellStyle name="Total 4 2 3 6" xfId="39504" xr:uid="{3CB4B0F2-EA6A-4ABC-A20A-58030C7985ED}"/>
    <cellStyle name="Total 4 2 4" xfId="39505" xr:uid="{053F03BA-06A8-4C56-8565-35475D35508D}"/>
    <cellStyle name="Total 4 2 4 2" xfId="39506" xr:uid="{0738DE11-5703-40B0-B05C-2BAFF1D11AC9}"/>
    <cellStyle name="Total 4 2 4 2 2" xfId="39507" xr:uid="{D54A9906-4C70-4A06-958C-68F4BAE6F2FA}"/>
    <cellStyle name="Total 4 2 4 2 3" xfId="39508" xr:uid="{3D46D067-C4D6-490F-AE7A-9D3C23077970}"/>
    <cellStyle name="Total 4 2 4 3" xfId="39509" xr:uid="{578B55CE-2324-46AA-8FBF-CA42D44DF7DE}"/>
    <cellStyle name="Total 4 2 4 4" xfId="39510" xr:uid="{F869EA25-CF31-42D2-B5A8-EC94F6FC7084}"/>
    <cellStyle name="Total 4 2 4 5" xfId="39511" xr:uid="{F4FEFB82-E5D3-4E8D-834B-61AD066BD5DE}"/>
    <cellStyle name="Total 4 2 5" xfId="39512" xr:uid="{834F3BD2-3FF5-43CD-B942-3914FF313283}"/>
    <cellStyle name="Total 4 2 5 2" xfId="39513" xr:uid="{A2D0AC38-6080-4F6B-8DE1-EFC363662CC5}"/>
    <cellStyle name="Total 4 2 5 2 2" xfId="39514" xr:uid="{E2D110B2-5995-4240-BCDC-A0C545551899}"/>
    <cellStyle name="Total 4 2 5 2 3" xfId="39515" xr:uid="{8550104F-3B5E-4D06-9044-6173841398AE}"/>
    <cellStyle name="Total 4 2 5 3" xfId="39516" xr:uid="{5A474C1F-3D15-411F-B4EA-41F7A5CB98D7}"/>
    <cellStyle name="Total 4 2 5 4" xfId="39517" xr:uid="{FCDD2B6B-7C4F-4CE5-A6F9-F2632FAEDC1A}"/>
    <cellStyle name="Total 4 2 6" xfId="39518" xr:uid="{9A4E8E0B-C4DF-470B-B15C-6D6BF544C03C}"/>
    <cellStyle name="Total 4 2 6 2" xfId="39519" xr:uid="{707ED405-AF6E-41B0-9EFA-776FE2A71988}"/>
    <cellStyle name="Total 4 2 6 3" xfId="39520" xr:uid="{D9F01A6C-2110-45DF-BC26-153A430A8250}"/>
    <cellStyle name="Total 4 2 7" xfId="39521" xr:uid="{6D03A41C-6712-42E9-8AEA-71F338964889}"/>
    <cellStyle name="Total 4 2 7 2" xfId="39522" xr:uid="{49262E36-947E-4EBB-8602-ECDB59568C5C}"/>
    <cellStyle name="Total 4 2 7 3" xfId="39523" xr:uid="{FF75B643-C0BC-4087-96C5-71847C373DCC}"/>
    <cellStyle name="Total 4 2 8" xfId="39524" xr:uid="{767135E3-F13B-428E-AF78-66340BE11BEA}"/>
    <cellStyle name="Total 4 2 8 2" xfId="39525" xr:uid="{C490A724-C365-4529-A578-8C90A8AD8C60}"/>
    <cellStyle name="Total 4 2 8 3" xfId="39526" xr:uid="{F343E7CD-CFB7-46A3-9937-72F8ADFD1340}"/>
    <cellStyle name="Total 4 2 9" xfId="39527" xr:uid="{95619C7C-8BE6-41EF-9D87-46E801E44D87}"/>
    <cellStyle name="Total 4 2 9 2" xfId="39528" xr:uid="{94A71B8E-7B15-4645-9E09-3AA805D00564}"/>
    <cellStyle name="Total 4 2 9 3" xfId="39529" xr:uid="{0FDA5991-1F74-4434-95CB-701CB5C48A94}"/>
    <cellStyle name="Total 4 20" xfId="39530" xr:uid="{24CA276D-FE1B-4952-AB4D-2CFC2840E3D5}"/>
    <cellStyle name="Total 4 20 2" xfId="39531" xr:uid="{0B42592C-9A1C-4E26-A1D8-8F2FAEBAD47A}"/>
    <cellStyle name="Total 4 20 3" xfId="39532" xr:uid="{91A3AFE7-8816-4F9A-A1BE-1F8FE09C9B26}"/>
    <cellStyle name="Total 4 21" xfId="39533" xr:uid="{793867AB-97D5-433F-BB40-380E7DAC721D}"/>
    <cellStyle name="Total 4 21 2" xfId="39534" xr:uid="{2361CAD2-BCF5-4617-A3DD-A6AD7E20CC6C}"/>
    <cellStyle name="Total 4 22" xfId="39535" xr:uid="{81478F0C-87E3-46EF-89AF-CB3BD76654FD}"/>
    <cellStyle name="Total 4 3" xfId="39536" xr:uid="{95FD6B8B-E0E4-4702-B643-E2AF38AFC300}"/>
    <cellStyle name="Total 4 3 10" xfId="39537" xr:uid="{52A1498B-0AB3-4B3B-8001-C0D68BA2C93F}"/>
    <cellStyle name="Total 4 3 10 2" xfId="39538" xr:uid="{64898505-B4D7-4C43-917F-77FBCCB21C8C}"/>
    <cellStyle name="Total 4 3 10 3" xfId="39539" xr:uid="{5F6EAFC3-477A-4B96-8668-FC64275A1EDD}"/>
    <cellStyle name="Total 4 3 11" xfId="39540" xr:uid="{B7F3B3F1-1170-4616-8419-A507F1F1E009}"/>
    <cellStyle name="Total 4 3 11 2" xfId="39541" xr:uid="{24993E80-4FBD-4C7B-8EE6-C87391A509A5}"/>
    <cellStyle name="Total 4 3 12" xfId="39542" xr:uid="{56DC49BB-04BB-4B28-84BD-DAB9BAB345C8}"/>
    <cellStyle name="Total 4 3 2" xfId="39543" xr:uid="{8E9E0722-235C-4E26-888B-3F5B4BDDE8BC}"/>
    <cellStyle name="Total 4 3 2 10" xfId="39544" xr:uid="{FE6A7E12-E884-4254-84AC-946848C2F946}"/>
    <cellStyle name="Total 4 3 2 10 2" xfId="39545" xr:uid="{3627D2F4-B2B6-43EE-9275-349E581A30C0}"/>
    <cellStyle name="Total 4 3 2 11" xfId="39546" xr:uid="{012BBBB7-1F4B-4557-8793-D5B98EC218C2}"/>
    <cellStyle name="Total 4 3 2 2" xfId="39547" xr:uid="{E63DF007-6030-4332-9CBB-C5579DB97BE6}"/>
    <cellStyle name="Total 4 3 2 2 2" xfId="39548" xr:uid="{59A2272F-7E0D-4470-BB41-573B557B96F2}"/>
    <cellStyle name="Total 4 3 2 2 2 2" xfId="39549" xr:uid="{9EF44C83-18B3-47FD-8BB9-D616730AA804}"/>
    <cellStyle name="Total 4 3 2 2 2 3" xfId="39550" xr:uid="{DF602E22-0A8F-42A3-933C-BB30D9A958B4}"/>
    <cellStyle name="Total 4 3 2 2 3" xfId="39551" xr:uid="{DA91C337-0195-49A8-BC85-E0EDEA2357C5}"/>
    <cellStyle name="Total 4 3 2 2 3 2" xfId="39552" xr:uid="{B72531B4-9354-4ADE-A992-7DA791FDABD3}"/>
    <cellStyle name="Total 4 3 2 2 4" xfId="39553" xr:uid="{7F974AC4-48E6-47D6-A373-3539A757E270}"/>
    <cellStyle name="Total 4 3 2 2 5" xfId="39554" xr:uid="{D8F2EE60-EAF1-41FB-89A0-2BEC176D8659}"/>
    <cellStyle name="Total 4 3 2 2 6" xfId="39555" xr:uid="{6A7C32B1-B67E-43AB-A925-69776E969347}"/>
    <cellStyle name="Total 4 3 2 3" xfId="39556" xr:uid="{5D903F51-CC5B-4DE2-92DB-66B60A556E6E}"/>
    <cellStyle name="Total 4 3 2 3 2" xfId="39557" xr:uid="{E7783D7F-FA86-4CB5-990E-0409152DFA62}"/>
    <cellStyle name="Total 4 3 2 3 3" xfId="39558" xr:uid="{45623298-0747-4F92-8975-90AD6F751C21}"/>
    <cellStyle name="Total 4 3 2 4" xfId="39559" xr:uid="{96F02361-CCDA-41F3-A054-083BCE9B68B6}"/>
    <cellStyle name="Total 4 3 2 4 2" xfId="39560" xr:uid="{746CDCDC-D1E8-43F7-8FA5-7E22C7F845AC}"/>
    <cellStyle name="Total 4 3 2 4 3" xfId="39561" xr:uid="{B9FB2529-B539-4221-889C-7EEC52618E61}"/>
    <cellStyle name="Total 4 3 2 5" xfId="39562" xr:uid="{B3E25B4F-AC16-4CCF-AA59-540E34F1280B}"/>
    <cellStyle name="Total 4 3 2 5 2" xfId="39563" xr:uid="{A91DA085-28BD-4273-A3D5-6DB5F622D013}"/>
    <cellStyle name="Total 4 3 2 5 3" xfId="39564" xr:uid="{771EF7B7-668E-4FE2-9968-EFC48C1AC839}"/>
    <cellStyle name="Total 4 3 2 6" xfId="39565" xr:uid="{80786597-2B05-4838-B3DD-9ABDF6F9190B}"/>
    <cellStyle name="Total 4 3 2 6 2" xfId="39566" xr:uid="{7934D47F-6060-4572-B9AC-33874CDF51EB}"/>
    <cellStyle name="Total 4 3 2 6 3" xfId="39567" xr:uid="{4E4F0038-6D54-4033-9126-2AEA9EC19DB5}"/>
    <cellStyle name="Total 4 3 2 7" xfId="39568" xr:uid="{68F0788F-A27A-43D1-8A6D-170DB4373ACA}"/>
    <cellStyle name="Total 4 3 2 7 2" xfId="39569" xr:uid="{C9C7CC07-3E99-4890-82EA-B3201E82C6FA}"/>
    <cellStyle name="Total 4 3 2 7 3" xfId="39570" xr:uid="{14217E79-585D-4683-86A3-160ECF54FE6A}"/>
    <cellStyle name="Total 4 3 2 8" xfId="39571" xr:uid="{4734518B-973D-4B15-9D16-0318F86E96ED}"/>
    <cellStyle name="Total 4 3 2 8 2" xfId="39572" xr:uid="{10420C76-6715-4BBA-96F0-59CFA511D54B}"/>
    <cellStyle name="Total 4 3 2 8 3" xfId="39573" xr:uid="{1C3AA364-995B-4069-ACF0-4AC1A26CE06D}"/>
    <cellStyle name="Total 4 3 2 9" xfId="39574" xr:uid="{F50A7601-621B-4896-958C-26F206A8EFAB}"/>
    <cellStyle name="Total 4 3 2 9 2" xfId="39575" xr:uid="{8C926A81-CE8A-4C4A-AC0B-B2DB9195265E}"/>
    <cellStyle name="Total 4 3 2 9 3" xfId="39576" xr:uid="{B213CE87-F712-4E72-8140-40A81C5CC488}"/>
    <cellStyle name="Total 4 3 3" xfId="39577" xr:uid="{4127CEC5-F522-40E7-97DD-D27668824DA0}"/>
    <cellStyle name="Total 4 3 3 2" xfId="39578" xr:uid="{38175ECC-7325-4078-9114-BBB8DE2210C1}"/>
    <cellStyle name="Total 4 3 3 2 2" xfId="39579" xr:uid="{D9F3DF85-7020-4DFC-A8BD-CD4A6A9BA9A5}"/>
    <cellStyle name="Total 4 3 3 2 3" xfId="39580" xr:uid="{A2FBD9D5-DCCA-4E88-B8E1-490ADD28AABE}"/>
    <cellStyle name="Total 4 3 3 2 4" xfId="39581" xr:uid="{BD22B267-73AB-4E3E-ABD6-B58C70ABFF8C}"/>
    <cellStyle name="Total 4 3 3 3" xfId="39582" xr:uid="{E0728CC5-9358-4B2D-8077-37746B0FAEEE}"/>
    <cellStyle name="Total 4 3 3 3 2" xfId="39583" xr:uid="{6F56E830-718B-4CE0-A3AA-60A063BF4887}"/>
    <cellStyle name="Total 4 3 3 4" xfId="39584" xr:uid="{7B7CE809-7194-495E-A2E8-065AC8F56D93}"/>
    <cellStyle name="Total 4 3 3 5" xfId="39585" xr:uid="{B579274D-2A1F-4D6F-AAF1-96FCCD3F2AB7}"/>
    <cellStyle name="Total 4 3 3 6" xfId="39586" xr:uid="{A607921A-54D3-4CD0-9360-5DD643F24DDD}"/>
    <cellStyle name="Total 4 3 4" xfId="39587" xr:uid="{01C5FF65-293C-4754-8038-D78ADAF901BC}"/>
    <cellStyle name="Total 4 3 4 2" xfId="39588" xr:uid="{6248737B-287C-488D-A735-2645D7DBA6E3}"/>
    <cellStyle name="Total 4 3 4 2 2" xfId="39589" xr:uid="{B226A16F-B692-40F5-A0A9-0E23A0A55B0C}"/>
    <cellStyle name="Total 4 3 4 2 3" xfId="39590" xr:uid="{F6AC0E75-8FFE-4F72-AA7D-796B7BC3B85C}"/>
    <cellStyle name="Total 4 3 4 3" xfId="39591" xr:uid="{418C1489-6894-4C5F-89CE-370C47C03798}"/>
    <cellStyle name="Total 4 3 4 4" xfId="39592" xr:uid="{E3604D0B-5FE3-4941-A9F5-BD8C09A37196}"/>
    <cellStyle name="Total 4 3 4 5" xfId="39593" xr:uid="{65A24B99-4023-4A0A-8E2B-768EAF6E65E2}"/>
    <cellStyle name="Total 4 3 5" xfId="39594" xr:uid="{A464BA80-B7E5-4045-8252-16275AFD2845}"/>
    <cellStyle name="Total 4 3 5 2" xfId="39595" xr:uid="{8C31C23F-2EA8-4B61-9E6C-47D4FCF06D7E}"/>
    <cellStyle name="Total 4 3 5 2 2" xfId="39596" xr:uid="{4832816B-9D07-462C-8D83-BFF8340E97D1}"/>
    <cellStyle name="Total 4 3 5 2 3" xfId="39597" xr:uid="{64192ABC-1019-43C4-A6E5-C6100160A34C}"/>
    <cellStyle name="Total 4 3 5 3" xfId="39598" xr:uid="{31832CB2-65B1-40CE-8D32-09B51E28F489}"/>
    <cellStyle name="Total 4 3 5 4" xfId="39599" xr:uid="{AFEB2D5D-C401-4623-82C4-2B9F96427EC7}"/>
    <cellStyle name="Total 4 3 6" xfId="39600" xr:uid="{42B2C414-3930-4920-829E-AFD4569210E9}"/>
    <cellStyle name="Total 4 3 6 2" xfId="39601" xr:uid="{CB2BD506-D3CB-4D8C-B0A8-78854DAE400D}"/>
    <cellStyle name="Total 4 3 6 3" xfId="39602" xr:uid="{F8F089F9-78EC-4C69-8DDA-FDF669C1438E}"/>
    <cellStyle name="Total 4 3 7" xfId="39603" xr:uid="{DCAD9CF5-96CB-43EE-8669-4298AE8F97B8}"/>
    <cellStyle name="Total 4 3 7 2" xfId="39604" xr:uid="{D5CE426A-C606-4BE9-9F2E-772353364B05}"/>
    <cellStyle name="Total 4 3 7 3" xfId="39605" xr:uid="{2F6DE6AD-A51F-474C-B5DB-E8108B216C4F}"/>
    <cellStyle name="Total 4 3 8" xfId="39606" xr:uid="{D0F9F236-1ADB-419D-B317-1395D3B08885}"/>
    <cellStyle name="Total 4 3 8 2" xfId="39607" xr:uid="{423B065F-F392-4900-8522-8B7558E39275}"/>
    <cellStyle name="Total 4 3 8 3" xfId="39608" xr:uid="{6BEF1009-76F9-41AC-9981-7F6803D59A77}"/>
    <cellStyle name="Total 4 3 9" xfId="39609" xr:uid="{F0E7C988-11F9-4D09-9147-926BE1059ED9}"/>
    <cellStyle name="Total 4 3 9 2" xfId="39610" xr:uid="{97B95D05-B9E1-4E5F-B10B-11CD3EBD83A9}"/>
    <cellStyle name="Total 4 3 9 3" xfId="39611" xr:uid="{45F632E2-301D-49FF-8770-C0162E531F5B}"/>
    <cellStyle name="Total 4 4" xfId="39612" xr:uid="{2B3E2282-83FB-42DA-B57F-A827CC2444FD}"/>
    <cellStyle name="Total 4 4 10" xfId="39613" xr:uid="{98AF641A-65A8-43C3-9B35-B06404F8EADC}"/>
    <cellStyle name="Total 4 4 10 2" xfId="39614" xr:uid="{8A8408AC-EC13-48DA-8735-711167DA7559}"/>
    <cellStyle name="Total 4 4 10 3" xfId="39615" xr:uid="{AFF72108-B070-4A6F-9C9B-CBC0915F952E}"/>
    <cellStyle name="Total 4 4 11" xfId="39616" xr:uid="{A7E472C9-56E7-4858-A4D1-9F4B4C737D5F}"/>
    <cellStyle name="Total 4 4 11 2" xfId="39617" xr:uid="{D8619561-A9BC-41BF-ACA0-15A132B25EC7}"/>
    <cellStyle name="Total 4 4 12" xfId="39618" xr:uid="{21456A57-C9F8-4B34-AA9A-43BE0B6B7183}"/>
    <cellStyle name="Total 4 4 2" xfId="39619" xr:uid="{A668B6C7-5448-4A5B-81D7-6F816A507118}"/>
    <cellStyle name="Total 4 4 2 10" xfId="39620" xr:uid="{7DFCCB2F-21BD-439B-9CEB-987C6421BCCA}"/>
    <cellStyle name="Total 4 4 2 10 2" xfId="39621" xr:uid="{B2853905-6DCA-4390-BCD0-79991BCCD91D}"/>
    <cellStyle name="Total 4 4 2 11" xfId="39622" xr:uid="{DFD3D7AF-E85F-42F5-90B1-3CC7C0AEF2A0}"/>
    <cellStyle name="Total 4 4 2 2" xfId="39623" xr:uid="{BB4A1B28-009B-488B-A457-240C45086F90}"/>
    <cellStyle name="Total 4 4 2 2 2" xfId="39624" xr:uid="{1D95C872-865A-448B-8861-8D46E09BEA65}"/>
    <cellStyle name="Total 4 4 2 2 2 2" xfId="39625" xr:uid="{AEF8133C-D723-4220-A783-4446C83AEB3A}"/>
    <cellStyle name="Total 4 4 2 2 2 3" xfId="39626" xr:uid="{D4ED24FB-B3F3-49C2-8F0F-43A2E84DFD5A}"/>
    <cellStyle name="Total 4 4 2 2 3" xfId="39627" xr:uid="{9A55E2E1-390D-4BA8-81C2-8C8B76C53AA3}"/>
    <cellStyle name="Total 4 4 2 2 3 2" xfId="39628" xr:uid="{AE4A81E0-B165-441D-AB6B-21E79EAE03D7}"/>
    <cellStyle name="Total 4 4 2 2 4" xfId="39629" xr:uid="{4810B69B-9DF1-407A-B36B-B8EB3FCA5273}"/>
    <cellStyle name="Total 4 4 2 2 5" xfId="39630" xr:uid="{CF2AE2DE-47EC-4BB5-A886-657C133D336B}"/>
    <cellStyle name="Total 4 4 2 2 6" xfId="39631" xr:uid="{125110BF-A499-4AA7-B411-A8AE0022B0F2}"/>
    <cellStyle name="Total 4 4 2 3" xfId="39632" xr:uid="{E0C5200A-9FDB-4C77-BA0D-78CD1354C82B}"/>
    <cellStyle name="Total 4 4 2 3 2" xfId="39633" xr:uid="{43771FCF-DF93-491F-822E-2E67A3CE76B5}"/>
    <cellStyle name="Total 4 4 2 3 3" xfId="39634" xr:uid="{8E92E9E8-9CEB-44A4-8C61-852CA1A065C8}"/>
    <cellStyle name="Total 4 4 2 4" xfId="39635" xr:uid="{EDFA81C2-6ED7-419B-A7CE-D11DB91C249C}"/>
    <cellStyle name="Total 4 4 2 4 2" xfId="39636" xr:uid="{9C4E1018-FFD4-421D-82FC-1C3B3EF5A242}"/>
    <cellStyle name="Total 4 4 2 4 3" xfId="39637" xr:uid="{092C0FA3-19B8-45A2-8925-2D38913A860E}"/>
    <cellStyle name="Total 4 4 2 5" xfId="39638" xr:uid="{C3EC8B66-C39C-4A29-8DAE-961AE2301D58}"/>
    <cellStyle name="Total 4 4 2 5 2" xfId="39639" xr:uid="{05004386-E63E-47B3-8E76-6B8B907AD74C}"/>
    <cellStyle name="Total 4 4 2 5 3" xfId="39640" xr:uid="{0E4C8E15-20AD-4CE8-9A05-E3B4E7442CF6}"/>
    <cellStyle name="Total 4 4 2 6" xfId="39641" xr:uid="{2E2D6FFE-ABE7-4E97-8983-D9182136EEB5}"/>
    <cellStyle name="Total 4 4 2 6 2" xfId="39642" xr:uid="{E0517D83-0B16-4885-87E1-33B69450C267}"/>
    <cellStyle name="Total 4 4 2 6 3" xfId="39643" xr:uid="{535A2334-F9BB-4A2C-9C6C-11022F2073D2}"/>
    <cellStyle name="Total 4 4 2 7" xfId="39644" xr:uid="{5632A6B0-E368-4EA8-A62A-E24C38B57FA3}"/>
    <cellStyle name="Total 4 4 2 7 2" xfId="39645" xr:uid="{86F504E0-72D0-456C-A9FD-D95D93EFE1BB}"/>
    <cellStyle name="Total 4 4 2 7 3" xfId="39646" xr:uid="{DBF20999-7EDA-48C5-8E08-1CB8B760EA31}"/>
    <cellStyle name="Total 4 4 2 8" xfId="39647" xr:uid="{F636042E-E76F-4AE2-970A-D129306AE32F}"/>
    <cellStyle name="Total 4 4 2 8 2" xfId="39648" xr:uid="{15CD2F52-4BBB-4CE1-82FB-EC0F560196CF}"/>
    <cellStyle name="Total 4 4 2 8 3" xfId="39649" xr:uid="{42936AD4-B41F-432B-9D7C-65FE769A48BA}"/>
    <cellStyle name="Total 4 4 2 9" xfId="39650" xr:uid="{78DF7654-63F3-40FA-8308-44159368309B}"/>
    <cellStyle name="Total 4 4 2 9 2" xfId="39651" xr:uid="{FD3F2AFA-B189-4902-881B-DF609B737C92}"/>
    <cellStyle name="Total 4 4 2 9 3" xfId="39652" xr:uid="{7616688A-3AFB-4A06-B543-E9D501BA536F}"/>
    <cellStyle name="Total 4 4 3" xfId="39653" xr:uid="{BC8D5626-ACF4-4665-9FA8-73C2F0B0CA02}"/>
    <cellStyle name="Total 4 4 3 2" xfId="39654" xr:uid="{9697D0DC-17D0-41EA-B822-AF8B0D0A61A1}"/>
    <cellStyle name="Total 4 4 3 2 2" xfId="39655" xr:uid="{04A5B02C-042A-4C23-9805-D8E0378FF226}"/>
    <cellStyle name="Total 4 4 3 2 3" xfId="39656" xr:uid="{2048BC73-A938-4A61-B739-68F2AD2DF7B6}"/>
    <cellStyle name="Total 4 4 3 2 4" xfId="39657" xr:uid="{D3C48F63-EE5E-4454-8F71-3EA3FA1AC3A5}"/>
    <cellStyle name="Total 4 4 3 3" xfId="39658" xr:uid="{FDE28A4E-FAA5-41D6-A48A-7AE90BB3D0E4}"/>
    <cellStyle name="Total 4 4 3 3 2" xfId="39659" xr:uid="{42C97298-F375-48ED-985B-7D36CB223E50}"/>
    <cellStyle name="Total 4 4 3 4" xfId="39660" xr:uid="{595684B0-7604-4C22-9ADF-AC0BA0BD5927}"/>
    <cellStyle name="Total 4 4 3 5" xfId="39661" xr:uid="{55330642-1E24-4086-AD18-0AEF405E2C1E}"/>
    <cellStyle name="Total 4 4 3 6" xfId="39662" xr:uid="{65832ACE-11E8-4ED8-8434-EAFDC48A4201}"/>
    <cellStyle name="Total 4 4 4" xfId="39663" xr:uid="{BF5A619C-DD6F-448F-85AB-CA3C7DA101C0}"/>
    <cellStyle name="Total 4 4 4 2" xfId="39664" xr:uid="{583B3FE2-1B31-450D-A1B4-D449F4762052}"/>
    <cellStyle name="Total 4 4 4 2 2" xfId="39665" xr:uid="{984D85ED-1A82-4B34-AA85-92D119D67698}"/>
    <cellStyle name="Total 4 4 4 2 3" xfId="39666" xr:uid="{7377A764-6E12-4042-A9DB-A84D573F719E}"/>
    <cellStyle name="Total 4 4 4 3" xfId="39667" xr:uid="{00B212B9-9DB1-4C0D-A193-959F8F29D8AB}"/>
    <cellStyle name="Total 4 4 4 4" xfId="39668" xr:uid="{667B6A29-016A-4B19-8AFB-327828C35245}"/>
    <cellStyle name="Total 4 4 4 5" xfId="39669" xr:uid="{6DE87A42-C885-4E76-8719-51470C7DEAE6}"/>
    <cellStyle name="Total 4 4 5" xfId="39670" xr:uid="{D2DB9BAF-14AF-4951-8AC3-46D1B050C90A}"/>
    <cellStyle name="Total 4 4 5 2" xfId="39671" xr:uid="{F8949823-4864-434A-9F67-72D1806F1A33}"/>
    <cellStyle name="Total 4 4 5 2 2" xfId="39672" xr:uid="{D37E1CF9-3826-47DD-872F-32B4BB14B0E3}"/>
    <cellStyle name="Total 4 4 5 2 3" xfId="39673" xr:uid="{C4C58DCD-0653-4190-96B3-5ED9AB7A9E56}"/>
    <cellStyle name="Total 4 4 5 3" xfId="39674" xr:uid="{9BDB6442-048A-4876-BDF8-C77C4D874B6E}"/>
    <cellStyle name="Total 4 4 5 4" xfId="39675" xr:uid="{E6CC5FA0-FB2B-49B0-8204-1CE67B8F4ABE}"/>
    <cellStyle name="Total 4 4 6" xfId="39676" xr:uid="{E5E4B994-10D4-4E6C-8A40-A64B5C2D846A}"/>
    <cellStyle name="Total 4 4 6 2" xfId="39677" xr:uid="{D42B4F9A-C84A-4FF5-B0A7-2F7BAC4A4AE4}"/>
    <cellStyle name="Total 4 4 6 3" xfId="39678" xr:uid="{E3681B77-E98D-4C2B-AA32-780A022246E1}"/>
    <cellStyle name="Total 4 4 7" xfId="39679" xr:uid="{24A6CA11-B272-4621-99C0-8AC5B5C6E395}"/>
    <cellStyle name="Total 4 4 7 2" xfId="39680" xr:uid="{BDC65D33-F081-45DD-889E-ECA574C33AC9}"/>
    <cellStyle name="Total 4 4 7 3" xfId="39681" xr:uid="{E99E4AE8-54C7-4E66-9547-6E302A1B4C5A}"/>
    <cellStyle name="Total 4 4 8" xfId="39682" xr:uid="{B0B684CA-52F4-4A16-A132-F683F8391EF7}"/>
    <cellStyle name="Total 4 4 8 2" xfId="39683" xr:uid="{1579B124-FF9B-4513-9F41-79944F0CCE32}"/>
    <cellStyle name="Total 4 4 8 3" xfId="39684" xr:uid="{DA805A2A-05BF-4D51-916F-A3A2F1F6207C}"/>
    <cellStyle name="Total 4 4 9" xfId="39685" xr:uid="{AE4B2A7B-80AE-40EB-8DD0-FC2D2AA9D989}"/>
    <cellStyle name="Total 4 4 9 2" xfId="39686" xr:uid="{13F2D4F0-D424-4684-A234-DC9C74C9713D}"/>
    <cellStyle name="Total 4 4 9 3" xfId="39687" xr:uid="{B67C83AD-5171-442E-B628-FC56A3B06BB0}"/>
    <cellStyle name="Total 4 5" xfId="39688" xr:uid="{46428345-18A8-484D-B42E-933F7F34659D}"/>
    <cellStyle name="Total 4 5 10" xfId="39689" xr:uid="{89FAD6B2-73E4-4773-AEB7-53AEB0E2276B}"/>
    <cellStyle name="Total 4 5 10 2" xfId="39690" xr:uid="{5BECADDA-AAAA-44EC-89D2-B53ABCBE0657}"/>
    <cellStyle name="Total 4 5 10 3" xfId="39691" xr:uid="{59652E36-F614-416D-89FF-74578E6FD08D}"/>
    <cellStyle name="Total 4 5 11" xfId="39692" xr:uid="{6DD1A674-02AB-4BBE-AC5F-2AEE89EC0AA0}"/>
    <cellStyle name="Total 4 5 11 2" xfId="39693" xr:uid="{8F2AC086-60A0-4801-B24D-7E27F30CEA29}"/>
    <cellStyle name="Total 4 5 12" xfId="39694" xr:uid="{1C771344-39C7-463E-8941-176A95EB531C}"/>
    <cellStyle name="Total 4 5 2" xfId="39695" xr:uid="{269184E9-30E0-4E73-8610-53E687E396C2}"/>
    <cellStyle name="Total 4 5 2 10" xfId="39696" xr:uid="{C5A395C3-561E-4D69-A77A-4B8531261095}"/>
    <cellStyle name="Total 4 5 2 10 2" xfId="39697" xr:uid="{D3B114CA-BBF4-4C71-9EB0-9733E441742A}"/>
    <cellStyle name="Total 4 5 2 11" xfId="39698" xr:uid="{72C65A0C-5931-4913-9E66-3A576B0AAD4E}"/>
    <cellStyle name="Total 4 5 2 2" xfId="39699" xr:uid="{52FDA043-12EB-4A2D-ADAD-E224C15A8D18}"/>
    <cellStyle name="Total 4 5 2 2 2" xfId="39700" xr:uid="{F346B90A-0A38-468B-B355-2EA96E47685A}"/>
    <cellStyle name="Total 4 5 2 2 2 2" xfId="39701" xr:uid="{E7CCE5C8-863F-4037-8169-9E88369B8ACD}"/>
    <cellStyle name="Total 4 5 2 2 2 3" xfId="39702" xr:uid="{C02890BA-49ED-414D-B476-7F3878ACB2DC}"/>
    <cellStyle name="Total 4 5 2 2 3" xfId="39703" xr:uid="{D7941785-2ED3-4F36-A071-353A8C0C2C45}"/>
    <cellStyle name="Total 4 5 2 2 3 2" xfId="39704" xr:uid="{B2EA9B4A-5CBE-4D8E-A050-1155B99AB0B5}"/>
    <cellStyle name="Total 4 5 2 2 4" xfId="39705" xr:uid="{CF70FF39-22E4-422A-8DD8-B8F6D6935D16}"/>
    <cellStyle name="Total 4 5 2 2 5" xfId="39706" xr:uid="{49DB4795-3047-422A-B82B-A293127B6A43}"/>
    <cellStyle name="Total 4 5 2 2 6" xfId="39707" xr:uid="{40F100D6-9423-4AE9-9A71-296803F6309C}"/>
    <cellStyle name="Total 4 5 2 3" xfId="39708" xr:uid="{7DF52DB8-0830-4F80-B4D5-74A0BB4344D9}"/>
    <cellStyle name="Total 4 5 2 3 2" xfId="39709" xr:uid="{086232EE-D21E-4A3B-A03A-A4F7A212A01A}"/>
    <cellStyle name="Total 4 5 2 3 3" xfId="39710" xr:uid="{C20DAEC0-865F-4EA3-A114-8269D4979380}"/>
    <cellStyle name="Total 4 5 2 4" xfId="39711" xr:uid="{C525DE2C-E09D-4A9C-918D-E85F80C88D50}"/>
    <cellStyle name="Total 4 5 2 4 2" xfId="39712" xr:uid="{3F729E42-533E-4CE7-B8F1-815D78B55C24}"/>
    <cellStyle name="Total 4 5 2 4 3" xfId="39713" xr:uid="{2372F552-89BA-4871-8785-68487654BAA2}"/>
    <cellStyle name="Total 4 5 2 5" xfId="39714" xr:uid="{926CD9B0-A7B6-4405-95A3-B2948FE47828}"/>
    <cellStyle name="Total 4 5 2 5 2" xfId="39715" xr:uid="{50F04194-64F5-467C-B4E1-D1CD9E612B9C}"/>
    <cellStyle name="Total 4 5 2 5 3" xfId="39716" xr:uid="{D6E56884-7EAB-45AF-B594-9A13A15AD27A}"/>
    <cellStyle name="Total 4 5 2 6" xfId="39717" xr:uid="{80212760-59C2-4362-AAE0-B7851BC96AB6}"/>
    <cellStyle name="Total 4 5 2 6 2" xfId="39718" xr:uid="{0A1E324D-14AF-4E90-B8E4-66632E2C4647}"/>
    <cellStyle name="Total 4 5 2 6 3" xfId="39719" xr:uid="{ACFE4939-24D2-4055-B022-682641680853}"/>
    <cellStyle name="Total 4 5 2 7" xfId="39720" xr:uid="{0A279012-F3CE-47BE-867D-B47588DFE869}"/>
    <cellStyle name="Total 4 5 2 7 2" xfId="39721" xr:uid="{4B0CE9A1-BE46-423A-A7B3-8063BBD49E0F}"/>
    <cellStyle name="Total 4 5 2 7 3" xfId="39722" xr:uid="{AC8B483E-178A-4ECF-893E-9A6725D74D09}"/>
    <cellStyle name="Total 4 5 2 8" xfId="39723" xr:uid="{A31147D7-2291-4B2B-9924-83D40D9D9E60}"/>
    <cellStyle name="Total 4 5 2 8 2" xfId="39724" xr:uid="{E2295A41-6B1D-4C13-8605-AE1FA373EFF3}"/>
    <cellStyle name="Total 4 5 2 8 3" xfId="39725" xr:uid="{43B0E213-88D4-4F23-86D8-15395102B19D}"/>
    <cellStyle name="Total 4 5 2 9" xfId="39726" xr:uid="{2130994F-CF7F-4C4C-941D-71B5684E9B42}"/>
    <cellStyle name="Total 4 5 2 9 2" xfId="39727" xr:uid="{5E78D2DE-124C-49D8-B865-24CA7D80DC4E}"/>
    <cellStyle name="Total 4 5 2 9 3" xfId="39728" xr:uid="{A6258330-C618-47AC-916A-78C07C21E8EF}"/>
    <cellStyle name="Total 4 5 3" xfId="39729" xr:uid="{F345CCA0-E525-455D-905A-4E1427835E7F}"/>
    <cellStyle name="Total 4 5 3 2" xfId="39730" xr:uid="{ED2F0705-8768-42E3-B5FB-4F288C9072ED}"/>
    <cellStyle name="Total 4 5 3 2 2" xfId="39731" xr:uid="{6A76D37D-1444-403F-A5B8-747E5B9F4870}"/>
    <cellStyle name="Total 4 5 3 2 3" xfId="39732" xr:uid="{38A9F08A-8DFF-4B78-89D6-631F1D4FBFA7}"/>
    <cellStyle name="Total 4 5 3 2 4" xfId="39733" xr:uid="{74555E50-E3D1-4ED6-933D-8B484F79FF3B}"/>
    <cellStyle name="Total 4 5 3 3" xfId="39734" xr:uid="{4B55C6A1-6EC3-4858-B3F0-5B528BD5BE34}"/>
    <cellStyle name="Total 4 5 3 3 2" xfId="39735" xr:uid="{E43C2AB8-BB4E-4908-B967-84D2359AA6B8}"/>
    <cellStyle name="Total 4 5 3 4" xfId="39736" xr:uid="{D0C8FA64-78DC-4B4A-B416-63C4EEAEE6AB}"/>
    <cellStyle name="Total 4 5 3 5" xfId="39737" xr:uid="{C912EC1F-1229-4E1E-B4A7-39FC1D7EEBCA}"/>
    <cellStyle name="Total 4 5 3 6" xfId="39738" xr:uid="{0E26B6E5-C6EB-490B-812C-8A27F03887EE}"/>
    <cellStyle name="Total 4 5 4" xfId="39739" xr:uid="{FB81BE88-CA57-480E-A680-DE9D60D12D4E}"/>
    <cellStyle name="Total 4 5 4 2" xfId="39740" xr:uid="{894570D4-83BB-4EC8-BE5A-E673CD72AE51}"/>
    <cellStyle name="Total 4 5 4 2 2" xfId="39741" xr:uid="{9CCFFEFA-CD43-40AC-8F78-EC3F64EFCAC4}"/>
    <cellStyle name="Total 4 5 4 2 3" xfId="39742" xr:uid="{8F591205-819E-4E0B-BAFF-2AE0A1845BC7}"/>
    <cellStyle name="Total 4 5 4 3" xfId="39743" xr:uid="{5B6338E1-921B-4D79-8BE0-E9FDD22842BD}"/>
    <cellStyle name="Total 4 5 4 4" xfId="39744" xr:uid="{C7D58CE1-8C91-4916-B528-E770A4F55DEF}"/>
    <cellStyle name="Total 4 5 4 5" xfId="39745" xr:uid="{63AC6F70-BCEA-457E-A53F-1F27341351A4}"/>
    <cellStyle name="Total 4 5 5" xfId="39746" xr:uid="{9655A6AF-3792-495F-8199-BA19C25D8570}"/>
    <cellStyle name="Total 4 5 5 2" xfId="39747" xr:uid="{76D4AF14-639F-46AF-AE79-B81C958E8229}"/>
    <cellStyle name="Total 4 5 5 2 2" xfId="39748" xr:uid="{BE3B7B35-EFB1-412F-B5E6-E57C97166383}"/>
    <cellStyle name="Total 4 5 5 2 3" xfId="39749" xr:uid="{6000D505-A2FC-4498-8F7D-E3EF1B980D07}"/>
    <cellStyle name="Total 4 5 5 3" xfId="39750" xr:uid="{06A7CA2C-8983-4B45-A50B-9C06932FB5D0}"/>
    <cellStyle name="Total 4 5 5 4" xfId="39751" xr:uid="{C1F75867-8E0B-4BF9-B64B-3CE1D0ADCCC3}"/>
    <cellStyle name="Total 4 5 6" xfId="39752" xr:uid="{BEB9D38D-DF19-4E33-A529-4D14DA8605FD}"/>
    <cellStyle name="Total 4 5 6 2" xfId="39753" xr:uid="{781EBD18-B8BB-4D2C-B1EB-9AE85E21544D}"/>
    <cellStyle name="Total 4 5 6 3" xfId="39754" xr:uid="{F7CBE641-B442-4F42-BE5C-60EB7923161D}"/>
    <cellStyle name="Total 4 5 7" xfId="39755" xr:uid="{50EB8BEB-292E-4BBC-A363-8D3C10008CA1}"/>
    <cellStyle name="Total 4 5 7 2" xfId="39756" xr:uid="{F5E933DA-EBE6-48C5-9A4B-6155139CBAC1}"/>
    <cellStyle name="Total 4 5 7 3" xfId="39757" xr:uid="{AD7EE5F8-8C18-438E-992C-96C96779365B}"/>
    <cellStyle name="Total 4 5 8" xfId="39758" xr:uid="{49383D73-4E48-430E-9E5B-157EC82800C4}"/>
    <cellStyle name="Total 4 5 8 2" xfId="39759" xr:uid="{70EBEAA5-E69E-4DCF-B0A4-1528792098F1}"/>
    <cellStyle name="Total 4 5 8 3" xfId="39760" xr:uid="{47B02081-FDAC-4242-8D84-DB6DE3C79675}"/>
    <cellStyle name="Total 4 5 9" xfId="39761" xr:uid="{E2E65534-6908-42AC-B47A-DD96805D11CF}"/>
    <cellStyle name="Total 4 5 9 2" xfId="39762" xr:uid="{AFA3B9E4-ECD2-4344-9CE5-E085DF8316EF}"/>
    <cellStyle name="Total 4 5 9 3" xfId="39763" xr:uid="{8EFD837D-D6B8-48D4-9E9E-6743EA51246D}"/>
    <cellStyle name="Total 4 6" xfId="39764" xr:uid="{E8EFBC11-48F2-4E6D-A0DB-644E79185C32}"/>
    <cellStyle name="Total 4 6 10" xfId="39765" xr:uid="{E52BD45A-FD3A-49A5-BA9E-D2552A1066C5}"/>
    <cellStyle name="Total 4 6 10 2" xfId="39766" xr:uid="{C9390A91-47F7-4E66-9667-9B18A59D31C5}"/>
    <cellStyle name="Total 4 6 10 3" xfId="39767" xr:uid="{076E9BEE-7C6A-4DB1-9DD6-C848CBB34F91}"/>
    <cellStyle name="Total 4 6 11" xfId="39768" xr:uid="{93784ADC-D7EF-4503-823A-737AE0347926}"/>
    <cellStyle name="Total 4 6 11 2" xfId="39769" xr:uid="{99A3F78C-CF3A-4DFF-9BBD-9A9D94A40A87}"/>
    <cellStyle name="Total 4 6 12" xfId="39770" xr:uid="{E78F164C-8931-4917-97B2-40D501CA196C}"/>
    <cellStyle name="Total 4 6 2" xfId="39771" xr:uid="{36F33542-FE64-407B-B48F-570B6649C10A}"/>
    <cellStyle name="Total 4 6 2 10" xfId="39772" xr:uid="{AA4D46DA-085C-4B91-A137-D7A8B2EAE380}"/>
    <cellStyle name="Total 4 6 2 10 2" xfId="39773" xr:uid="{6F47DE07-D139-45E7-91B3-69CE06BBB837}"/>
    <cellStyle name="Total 4 6 2 11" xfId="39774" xr:uid="{BFC0ECFA-1D19-4778-82FF-4706D3116551}"/>
    <cellStyle name="Total 4 6 2 2" xfId="39775" xr:uid="{E6B10D86-3B2B-4816-8D13-B602A7908342}"/>
    <cellStyle name="Total 4 6 2 2 2" xfId="39776" xr:uid="{27EE2A82-7973-4205-8BCD-B2E57F1F1938}"/>
    <cellStyle name="Total 4 6 2 2 2 2" xfId="39777" xr:uid="{AB8AEFD3-F4AF-4F8D-BA02-81B732E5313B}"/>
    <cellStyle name="Total 4 6 2 2 2 3" xfId="39778" xr:uid="{9099B156-2037-4EB7-ABB9-D01C14F2CDA2}"/>
    <cellStyle name="Total 4 6 2 2 3" xfId="39779" xr:uid="{FE06A97D-2CBC-4A77-B88B-55AA0F64B506}"/>
    <cellStyle name="Total 4 6 2 2 3 2" xfId="39780" xr:uid="{090D22F4-3989-4467-8D15-FBA551E2926B}"/>
    <cellStyle name="Total 4 6 2 2 4" xfId="39781" xr:uid="{3052A04F-7F23-4AA9-A5E3-69A412FA8853}"/>
    <cellStyle name="Total 4 6 2 2 5" xfId="39782" xr:uid="{C6CBD169-256A-4DD4-ABB7-B179719DD966}"/>
    <cellStyle name="Total 4 6 2 2 6" xfId="39783" xr:uid="{032898AA-1A42-455A-A833-F6DA658F1499}"/>
    <cellStyle name="Total 4 6 2 3" xfId="39784" xr:uid="{B104A51C-91FB-44EE-A840-867B59AC02B0}"/>
    <cellStyle name="Total 4 6 2 3 2" xfId="39785" xr:uid="{D857FA62-694A-499A-9396-1E5C898BAA53}"/>
    <cellStyle name="Total 4 6 2 3 3" xfId="39786" xr:uid="{6F8488B8-3E07-4460-84F4-736215B9C595}"/>
    <cellStyle name="Total 4 6 2 4" xfId="39787" xr:uid="{C25FB79F-B172-4215-A1C1-BAD5D4CD3A8E}"/>
    <cellStyle name="Total 4 6 2 4 2" xfId="39788" xr:uid="{A39A5A00-66CD-4873-A57D-2A08B1C973E2}"/>
    <cellStyle name="Total 4 6 2 4 3" xfId="39789" xr:uid="{B78A26A4-F4F8-4C6B-82B9-1F8B34927D0F}"/>
    <cellStyle name="Total 4 6 2 5" xfId="39790" xr:uid="{F04B772B-9E3E-47E8-A774-B63A11D0F363}"/>
    <cellStyle name="Total 4 6 2 5 2" xfId="39791" xr:uid="{F39F4CD6-A9B9-453F-82EB-484C18DF7DED}"/>
    <cellStyle name="Total 4 6 2 5 3" xfId="39792" xr:uid="{12F9A373-8517-4BD7-8990-E95CF8DD9CBA}"/>
    <cellStyle name="Total 4 6 2 6" xfId="39793" xr:uid="{C1B054E6-5712-4F9F-84A9-454937BC80D9}"/>
    <cellStyle name="Total 4 6 2 6 2" xfId="39794" xr:uid="{9D41512C-A848-48E3-A9A1-1D9083B5FE0D}"/>
    <cellStyle name="Total 4 6 2 6 3" xfId="39795" xr:uid="{FDFB547A-B375-4BE7-BECF-3D04EB5E6A34}"/>
    <cellStyle name="Total 4 6 2 7" xfId="39796" xr:uid="{9F774D9E-A4A6-4D42-BA98-F7D97B7CA906}"/>
    <cellStyle name="Total 4 6 2 7 2" xfId="39797" xr:uid="{5FBDBA43-89CF-4A8C-A3CC-50ABB8140FF9}"/>
    <cellStyle name="Total 4 6 2 7 3" xfId="39798" xr:uid="{11B83E8B-28DB-4061-AB60-DF14B29F8330}"/>
    <cellStyle name="Total 4 6 2 8" xfId="39799" xr:uid="{FEA029EA-7962-4FFD-9204-8D7EBB9FEC8A}"/>
    <cellStyle name="Total 4 6 2 8 2" xfId="39800" xr:uid="{D78C21DF-464E-46E3-89A1-D2F045B8D7F8}"/>
    <cellStyle name="Total 4 6 2 8 3" xfId="39801" xr:uid="{2DB18D20-0B1D-4C70-A41B-3DA25BFD1DDA}"/>
    <cellStyle name="Total 4 6 2 9" xfId="39802" xr:uid="{4126AE69-BF62-41EB-A8C1-4743F4DAD1C2}"/>
    <cellStyle name="Total 4 6 2 9 2" xfId="39803" xr:uid="{F1ADEC22-A87F-4C57-9553-C5ADD24C5688}"/>
    <cellStyle name="Total 4 6 2 9 3" xfId="39804" xr:uid="{F0FCF1FB-2318-4EF2-A569-86F9E815C376}"/>
    <cellStyle name="Total 4 6 3" xfId="39805" xr:uid="{00C6A5EB-CA9C-4EF7-8F84-209CB538AAFC}"/>
    <cellStyle name="Total 4 6 3 2" xfId="39806" xr:uid="{2A9BC2DD-7683-4999-BACC-8767C301A02A}"/>
    <cellStyle name="Total 4 6 3 2 2" xfId="39807" xr:uid="{C54FCBDA-DFF7-4ACE-85D9-880FC621805B}"/>
    <cellStyle name="Total 4 6 3 2 3" xfId="39808" xr:uid="{7F3DB80A-FD42-4FA9-BCAD-A749560F9F1C}"/>
    <cellStyle name="Total 4 6 3 2 4" xfId="39809" xr:uid="{E578DA14-8EAC-48C4-848F-11D02318EB93}"/>
    <cellStyle name="Total 4 6 3 3" xfId="39810" xr:uid="{401F8C05-8863-45DC-B518-5696B8A43D76}"/>
    <cellStyle name="Total 4 6 3 3 2" xfId="39811" xr:uid="{D5B2E7EC-257B-451D-A2FA-C6E9ACC63634}"/>
    <cellStyle name="Total 4 6 3 4" xfId="39812" xr:uid="{5820B4F2-58E2-4C44-9EE0-1FBBDD6CF311}"/>
    <cellStyle name="Total 4 6 3 5" xfId="39813" xr:uid="{7BF18B4E-C77B-40F6-A937-57B7B4DA429E}"/>
    <cellStyle name="Total 4 6 3 6" xfId="39814" xr:uid="{688A70F6-3246-4C00-8853-6D827C62BE91}"/>
    <cellStyle name="Total 4 6 4" xfId="39815" xr:uid="{228BC533-EEEA-41AF-89E8-2E5AA7A83F44}"/>
    <cellStyle name="Total 4 6 4 2" xfId="39816" xr:uid="{CB8C787F-C0BC-4B23-828D-CA4AAD01744B}"/>
    <cellStyle name="Total 4 6 4 2 2" xfId="39817" xr:uid="{0A469382-92AD-4E26-AF8A-FAD02C161844}"/>
    <cellStyle name="Total 4 6 4 2 3" xfId="39818" xr:uid="{B33E6563-D63E-4A7F-B8B1-6BA65A8FC2F3}"/>
    <cellStyle name="Total 4 6 4 3" xfId="39819" xr:uid="{AAE02871-C0EB-4E29-A4E6-E0F10BD4CCAC}"/>
    <cellStyle name="Total 4 6 4 4" xfId="39820" xr:uid="{D0EB9431-7A6C-44E0-8C96-6E2530EDEB68}"/>
    <cellStyle name="Total 4 6 4 5" xfId="39821" xr:uid="{1939A49E-693B-4BFD-A37F-4CEF1F65CD61}"/>
    <cellStyle name="Total 4 6 5" xfId="39822" xr:uid="{6D310E30-E58D-4957-825D-08CDB6C62E2C}"/>
    <cellStyle name="Total 4 6 5 2" xfId="39823" xr:uid="{E4169AE5-6541-4FD9-A067-9710C574C212}"/>
    <cellStyle name="Total 4 6 5 2 2" xfId="39824" xr:uid="{50F163E6-BD92-4018-B348-CA992950781E}"/>
    <cellStyle name="Total 4 6 5 2 3" xfId="39825" xr:uid="{42B29C99-B88F-4983-BC78-82995A873898}"/>
    <cellStyle name="Total 4 6 5 3" xfId="39826" xr:uid="{A514FF8D-2CBA-46EF-B87C-04BF5B8C675A}"/>
    <cellStyle name="Total 4 6 5 4" xfId="39827" xr:uid="{155E756C-3C07-4953-BD6E-6DA3302C6FF2}"/>
    <cellStyle name="Total 4 6 6" xfId="39828" xr:uid="{5FBF8AB5-AED8-4943-A236-9B3AD5A69B09}"/>
    <cellStyle name="Total 4 6 6 2" xfId="39829" xr:uid="{D4D6305D-A342-47A3-882E-BC093A7E902E}"/>
    <cellStyle name="Total 4 6 6 3" xfId="39830" xr:uid="{0C3743BF-5C2E-4C05-9A7D-2D2E0AE07BE7}"/>
    <cellStyle name="Total 4 6 7" xfId="39831" xr:uid="{667F14B2-ED23-4B5A-A824-CFFDBEE69282}"/>
    <cellStyle name="Total 4 6 7 2" xfId="39832" xr:uid="{64DA8D14-7EE3-442C-BD8B-F0FBAE6D73DC}"/>
    <cellStyle name="Total 4 6 7 3" xfId="39833" xr:uid="{59A95DFC-FD5C-4622-910A-5049C5A323BE}"/>
    <cellStyle name="Total 4 6 8" xfId="39834" xr:uid="{64C4A0CF-29BC-4762-9793-432D74E8DDE0}"/>
    <cellStyle name="Total 4 6 8 2" xfId="39835" xr:uid="{2A1BF5A9-34F9-45DE-959F-1ACCD946A34A}"/>
    <cellStyle name="Total 4 6 8 3" xfId="39836" xr:uid="{C2B1963B-289C-4257-A07B-4A854FE2C58A}"/>
    <cellStyle name="Total 4 6 9" xfId="39837" xr:uid="{BF01DFC3-04A6-48C1-ADFD-2187234F544B}"/>
    <cellStyle name="Total 4 6 9 2" xfId="39838" xr:uid="{3345E858-30E8-4225-BB1E-E3B82692AFED}"/>
    <cellStyle name="Total 4 6 9 3" xfId="39839" xr:uid="{8933EB3F-E707-42AB-93DD-70D1DEA6F253}"/>
    <cellStyle name="Total 4 7" xfId="39840" xr:uid="{5E71C50F-F3D7-4750-AD68-286ECCDB0097}"/>
    <cellStyle name="Total 4 7 10" xfId="39841" xr:uid="{8D5A7122-D94B-492D-AF46-A686D2A31087}"/>
    <cellStyle name="Total 4 7 10 2" xfId="39842" xr:uid="{5DE29CEE-A3B5-4728-849A-47899BBEE11E}"/>
    <cellStyle name="Total 4 7 10 3" xfId="39843" xr:uid="{AB597354-A619-4BD1-AF9A-97C14FD03346}"/>
    <cellStyle name="Total 4 7 11" xfId="39844" xr:uid="{0E12A3B6-1BB1-40EA-BF09-16182CC80922}"/>
    <cellStyle name="Total 4 7 11 2" xfId="39845" xr:uid="{096E6FC6-1114-4746-A22A-166C8E3F53FD}"/>
    <cellStyle name="Total 4 7 12" xfId="39846" xr:uid="{2451B6E2-1B3F-46F4-B60A-D5B57950FCE8}"/>
    <cellStyle name="Total 4 7 2" xfId="39847" xr:uid="{40475648-2FAD-4279-95D5-1731706B5B4E}"/>
    <cellStyle name="Total 4 7 2 10" xfId="39848" xr:uid="{9127F9A8-7E25-4A1F-9AD1-4D605A97C1ED}"/>
    <cellStyle name="Total 4 7 2 10 2" xfId="39849" xr:uid="{420A779A-83C9-454C-B350-6EC581321239}"/>
    <cellStyle name="Total 4 7 2 11" xfId="39850" xr:uid="{1961C9AA-B378-47C3-958D-61DA9636020F}"/>
    <cellStyle name="Total 4 7 2 2" xfId="39851" xr:uid="{1F245586-CCD8-46DB-8C24-802DB4452476}"/>
    <cellStyle name="Total 4 7 2 2 2" xfId="39852" xr:uid="{B97AD088-0DD3-4ABD-B495-FD0B9C9A1A30}"/>
    <cellStyle name="Total 4 7 2 2 2 2" xfId="39853" xr:uid="{BD8FFEE1-9DC1-48D1-BFDE-002C4C8EFF7F}"/>
    <cellStyle name="Total 4 7 2 2 2 3" xfId="39854" xr:uid="{201809C6-86CB-4F33-BAB4-BF2CD9B55AEC}"/>
    <cellStyle name="Total 4 7 2 2 3" xfId="39855" xr:uid="{C6E59D9B-C541-4878-BE6E-DB9E3BACC079}"/>
    <cellStyle name="Total 4 7 2 2 3 2" xfId="39856" xr:uid="{FD9BBBCE-3201-452C-8B15-D9F0854D96B1}"/>
    <cellStyle name="Total 4 7 2 2 4" xfId="39857" xr:uid="{C7C037E5-EE4C-41D2-99F9-BF7229A910BE}"/>
    <cellStyle name="Total 4 7 2 2 5" xfId="39858" xr:uid="{34F23F60-4662-4A35-8B73-9AD9DE50373E}"/>
    <cellStyle name="Total 4 7 2 2 6" xfId="39859" xr:uid="{2921BD1A-1733-48A0-A22A-77032488D06D}"/>
    <cellStyle name="Total 4 7 2 3" xfId="39860" xr:uid="{FA1198AA-92A5-4050-8928-2472DDEC867E}"/>
    <cellStyle name="Total 4 7 2 3 2" xfId="39861" xr:uid="{3E1B6EA9-5094-4066-8F88-C9B3CA8EC077}"/>
    <cellStyle name="Total 4 7 2 3 3" xfId="39862" xr:uid="{322D12BE-15A0-4ED4-84A7-0DEBF4E2F822}"/>
    <cellStyle name="Total 4 7 2 4" xfId="39863" xr:uid="{EC2C7026-0E3E-4583-B4D4-4BCAEB4BB48E}"/>
    <cellStyle name="Total 4 7 2 4 2" xfId="39864" xr:uid="{0570873C-15F4-464D-A764-5074C564667A}"/>
    <cellStyle name="Total 4 7 2 4 3" xfId="39865" xr:uid="{A76E47BD-4248-4954-A93D-72BBA7C17401}"/>
    <cellStyle name="Total 4 7 2 5" xfId="39866" xr:uid="{11335E06-B8F5-4BBE-9739-E84B82580EE1}"/>
    <cellStyle name="Total 4 7 2 5 2" xfId="39867" xr:uid="{D09DFA55-05E5-4F25-A1C2-8927C04CEE93}"/>
    <cellStyle name="Total 4 7 2 5 3" xfId="39868" xr:uid="{7354A597-EEBA-423A-9FA8-21E06F660B2F}"/>
    <cellStyle name="Total 4 7 2 6" xfId="39869" xr:uid="{10141190-B22A-41CA-A0A2-CA21270F055C}"/>
    <cellStyle name="Total 4 7 2 6 2" xfId="39870" xr:uid="{194BDEDD-7290-4317-BDC3-2F5BD2C39D7D}"/>
    <cellStyle name="Total 4 7 2 6 3" xfId="39871" xr:uid="{C64EEC98-743B-4DB2-9061-2A6CF70277BA}"/>
    <cellStyle name="Total 4 7 2 7" xfId="39872" xr:uid="{E60B8F00-DFDF-4D35-A027-3F005D13DBD1}"/>
    <cellStyle name="Total 4 7 2 7 2" xfId="39873" xr:uid="{AB1ECBEA-5EDF-4DC5-ACD7-4E74402C1A17}"/>
    <cellStyle name="Total 4 7 2 7 3" xfId="39874" xr:uid="{1D138A2D-8A4B-486A-989D-E3782F584293}"/>
    <cellStyle name="Total 4 7 2 8" xfId="39875" xr:uid="{ACD3ACFE-98D4-4A90-A40C-7805EF51F2BD}"/>
    <cellStyle name="Total 4 7 2 8 2" xfId="39876" xr:uid="{FEF3650C-BB0B-485A-8D7B-34D736758443}"/>
    <cellStyle name="Total 4 7 2 8 3" xfId="39877" xr:uid="{FF59BAB9-1B89-4B05-93E2-32347B86350A}"/>
    <cellStyle name="Total 4 7 2 9" xfId="39878" xr:uid="{02A38B1F-DCDF-4B20-BDDC-5065A76155EC}"/>
    <cellStyle name="Total 4 7 2 9 2" xfId="39879" xr:uid="{EE30D7E2-E6F0-4472-9C93-D650B6B87BD0}"/>
    <cellStyle name="Total 4 7 2 9 3" xfId="39880" xr:uid="{8A26B39E-EB73-493A-81C0-6B62C054BFDE}"/>
    <cellStyle name="Total 4 7 3" xfId="39881" xr:uid="{6059AFA7-F125-4ECB-A9C4-275DC199BA4F}"/>
    <cellStyle name="Total 4 7 3 2" xfId="39882" xr:uid="{E7365614-79D4-4320-85D3-B394EF1D8930}"/>
    <cellStyle name="Total 4 7 3 2 2" xfId="39883" xr:uid="{59B14980-1C6C-4B28-A525-54F513CB865A}"/>
    <cellStyle name="Total 4 7 3 2 3" xfId="39884" xr:uid="{6CC093EC-E9D9-4AE1-8586-3888FA5E00F4}"/>
    <cellStyle name="Total 4 7 3 2 4" xfId="39885" xr:uid="{6199C321-CC4C-46ED-9E02-F670984693A5}"/>
    <cellStyle name="Total 4 7 3 3" xfId="39886" xr:uid="{EEAF7313-F6E8-4ED8-8FC1-961C171861EA}"/>
    <cellStyle name="Total 4 7 3 3 2" xfId="39887" xr:uid="{DA328113-7E30-41A0-B614-2AFC0D1BDB5D}"/>
    <cellStyle name="Total 4 7 3 4" xfId="39888" xr:uid="{02004E33-6903-49D8-9782-0E6DBB4BFFDA}"/>
    <cellStyle name="Total 4 7 3 5" xfId="39889" xr:uid="{FEE9E6C0-A4E2-4354-9048-008D4CBFC13B}"/>
    <cellStyle name="Total 4 7 3 6" xfId="39890" xr:uid="{45E426FD-095A-4837-9E0E-33D98DEF0D1D}"/>
    <cellStyle name="Total 4 7 4" xfId="39891" xr:uid="{931CB356-ECCD-41D3-9628-6FE4ACAF2149}"/>
    <cellStyle name="Total 4 7 4 2" xfId="39892" xr:uid="{949F434A-606F-4331-B711-AFAAC8C23302}"/>
    <cellStyle name="Total 4 7 4 2 2" xfId="39893" xr:uid="{D2D4FDEC-2B94-4E85-A496-DA622EAEA91F}"/>
    <cellStyle name="Total 4 7 4 2 3" xfId="39894" xr:uid="{EBBDF6FD-394C-470F-A7FD-1A3C45BBD5F7}"/>
    <cellStyle name="Total 4 7 4 3" xfId="39895" xr:uid="{02EDEE4E-AFF8-4CB3-87D0-34D9290F7070}"/>
    <cellStyle name="Total 4 7 4 4" xfId="39896" xr:uid="{E25820E3-DE5A-4409-A161-021DB2DDD92F}"/>
    <cellStyle name="Total 4 7 4 5" xfId="39897" xr:uid="{F08C9DC6-A3C0-4D2B-8414-533607122418}"/>
    <cellStyle name="Total 4 7 5" xfId="39898" xr:uid="{3438E817-0623-4594-97B7-62B0CB6CD81E}"/>
    <cellStyle name="Total 4 7 5 2" xfId="39899" xr:uid="{F1EC610C-835A-496A-9C6F-87FDAB44B25C}"/>
    <cellStyle name="Total 4 7 5 2 2" xfId="39900" xr:uid="{C0FB984D-6DD2-4819-A6CB-3DC9E089D1C2}"/>
    <cellStyle name="Total 4 7 5 2 3" xfId="39901" xr:uid="{06A0DB64-0E44-4B5F-AEDE-17CA63896570}"/>
    <cellStyle name="Total 4 7 5 3" xfId="39902" xr:uid="{10A2040A-7554-49D1-84BA-6AF7C45ECF8B}"/>
    <cellStyle name="Total 4 7 5 4" xfId="39903" xr:uid="{914EBBA6-E1A0-4595-AFF4-2D7680DCFE4B}"/>
    <cellStyle name="Total 4 7 6" xfId="39904" xr:uid="{5559E34E-72E1-4098-BBA9-A30EDCE8AE0E}"/>
    <cellStyle name="Total 4 7 6 2" xfId="39905" xr:uid="{295AE9DE-8D9A-4393-8A06-9730903E97CF}"/>
    <cellStyle name="Total 4 7 6 3" xfId="39906" xr:uid="{0356E1A1-0475-41C4-BD3E-3BD02882B6AB}"/>
    <cellStyle name="Total 4 7 7" xfId="39907" xr:uid="{91F7F4A4-2504-4439-92A4-79EE9E621EAD}"/>
    <cellStyle name="Total 4 7 7 2" xfId="39908" xr:uid="{76623FFD-2238-4ABB-9B17-F8731C65B03A}"/>
    <cellStyle name="Total 4 7 7 3" xfId="39909" xr:uid="{48CA6D31-2F92-430A-B244-DB6E690730BF}"/>
    <cellStyle name="Total 4 7 8" xfId="39910" xr:uid="{24F2CEEF-4EBA-41C8-A101-C1E109EC6DA6}"/>
    <cellStyle name="Total 4 7 8 2" xfId="39911" xr:uid="{670D4DAF-2736-4C78-B789-BF97D0C25BEC}"/>
    <cellStyle name="Total 4 7 8 3" xfId="39912" xr:uid="{2FBE8672-F331-42E7-994F-9C1FFCAD88D0}"/>
    <cellStyle name="Total 4 7 9" xfId="39913" xr:uid="{E5D4F386-DF38-4B5D-9081-2AD4C2AE0B4A}"/>
    <cellStyle name="Total 4 7 9 2" xfId="39914" xr:uid="{2B33EE3E-6B74-4181-AAC7-56C24DE27C1F}"/>
    <cellStyle name="Total 4 7 9 3" xfId="39915" xr:uid="{E0D81AD5-9595-40C2-B339-92A21EBDD576}"/>
    <cellStyle name="Total 4 8" xfId="39916" xr:uid="{FA36DA24-152B-430B-B434-CA6EB5F711F0}"/>
    <cellStyle name="Total 4 8 10" xfId="39917" xr:uid="{96AAD430-C68A-4069-89E7-B19FA0F86D69}"/>
    <cellStyle name="Total 4 8 10 2" xfId="39918" xr:uid="{92C01E5D-D441-4219-A51A-68DC7442D14F}"/>
    <cellStyle name="Total 4 8 10 3" xfId="39919" xr:uid="{B2096A4E-3CE0-4505-8055-96DBDF0CD8AB}"/>
    <cellStyle name="Total 4 8 11" xfId="39920" xr:uid="{7C0D105A-C64B-4BA5-B776-402A8415A875}"/>
    <cellStyle name="Total 4 8 11 2" xfId="39921" xr:uid="{4B028935-054F-45E3-8F6F-3CDD42D037C3}"/>
    <cellStyle name="Total 4 8 12" xfId="39922" xr:uid="{0BA5EFCF-30BC-42BE-B9E6-F27379C3C906}"/>
    <cellStyle name="Total 4 8 2" xfId="39923" xr:uid="{83CD8DCD-03D8-4EDB-831E-5557B229EB44}"/>
    <cellStyle name="Total 4 8 2 10" xfId="39924" xr:uid="{0AB8DF90-3625-499B-A61D-D70DF04F46F9}"/>
    <cellStyle name="Total 4 8 2 10 2" xfId="39925" xr:uid="{71F02AD2-E58D-4D7D-A95A-7B69E2DB28E3}"/>
    <cellStyle name="Total 4 8 2 11" xfId="39926" xr:uid="{454BF7CB-7A05-4517-AF70-E6C681F2E378}"/>
    <cellStyle name="Total 4 8 2 2" xfId="39927" xr:uid="{ACC6987E-D683-4A41-A479-B62549FEC801}"/>
    <cellStyle name="Total 4 8 2 2 2" xfId="39928" xr:uid="{4321FBB7-AE37-4A7F-BE20-75DE835B1872}"/>
    <cellStyle name="Total 4 8 2 2 2 2" xfId="39929" xr:uid="{8084F196-F277-4D6C-B749-1FE8D74C2783}"/>
    <cellStyle name="Total 4 8 2 2 2 3" xfId="39930" xr:uid="{59D8B545-5E44-4103-85D9-C3206A30BFD3}"/>
    <cellStyle name="Total 4 8 2 2 3" xfId="39931" xr:uid="{1C1E9CAF-D2CA-4630-BDDE-0D7D270CB71F}"/>
    <cellStyle name="Total 4 8 2 2 3 2" xfId="39932" xr:uid="{BD40A57F-64AD-465C-996A-7EF67246556E}"/>
    <cellStyle name="Total 4 8 2 2 4" xfId="39933" xr:uid="{3FFF00F0-CBF7-40CC-9369-F0B5ED896851}"/>
    <cellStyle name="Total 4 8 2 2 5" xfId="39934" xr:uid="{AF12BD19-714D-4D11-8B26-C5070DEEAFE2}"/>
    <cellStyle name="Total 4 8 2 2 6" xfId="39935" xr:uid="{B30B5900-033A-4DB9-93AB-474E9B58B80A}"/>
    <cellStyle name="Total 4 8 2 3" xfId="39936" xr:uid="{8C89DFDC-8279-4B81-A009-0EBEAB97BD3B}"/>
    <cellStyle name="Total 4 8 2 3 2" xfId="39937" xr:uid="{CE6A4AC1-F6B1-4250-8D61-0D388CC31855}"/>
    <cellStyle name="Total 4 8 2 3 3" xfId="39938" xr:uid="{BC9E5DC1-4200-457C-A1D6-F21D0DFB55C9}"/>
    <cellStyle name="Total 4 8 2 4" xfId="39939" xr:uid="{E92F373F-C616-4E90-8C40-341FA5B6FAF1}"/>
    <cellStyle name="Total 4 8 2 4 2" xfId="39940" xr:uid="{14D4DCB2-932A-4522-B5CB-52DF96915548}"/>
    <cellStyle name="Total 4 8 2 4 3" xfId="39941" xr:uid="{828DBA45-9C33-48A6-9464-51F70C302D2B}"/>
    <cellStyle name="Total 4 8 2 5" xfId="39942" xr:uid="{C119C7DA-A033-442B-8CCD-9081D4260892}"/>
    <cellStyle name="Total 4 8 2 5 2" xfId="39943" xr:uid="{CC038D8E-5C54-4EF7-BE51-1B39E53A81A4}"/>
    <cellStyle name="Total 4 8 2 5 3" xfId="39944" xr:uid="{03E80278-E0C1-4E99-9B0F-D588E81EBFAC}"/>
    <cellStyle name="Total 4 8 2 6" xfId="39945" xr:uid="{CAEBE6EA-0D2C-4BA1-B5C3-15887F87BA49}"/>
    <cellStyle name="Total 4 8 2 6 2" xfId="39946" xr:uid="{5F8F591A-9457-49D2-845D-8746EE9BE28E}"/>
    <cellStyle name="Total 4 8 2 6 3" xfId="39947" xr:uid="{FC3188F7-110C-46EA-AD26-816462C64DC5}"/>
    <cellStyle name="Total 4 8 2 7" xfId="39948" xr:uid="{2D084B99-CFA0-44CF-84DF-EBD205CC89F5}"/>
    <cellStyle name="Total 4 8 2 7 2" xfId="39949" xr:uid="{D1E81CF7-9F7E-4383-82F8-611A649B1A15}"/>
    <cellStyle name="Total 4 8 2 7 3" xfId="39950" xr:uid="{42AEF5F0-C0D7-4AB8-98A5-5F32B5C76DAF}"/>
    <cellStyle name="Total 4 8 2 8" xfId="39951" xr:uid="{E6136F2C-0179-4E65-B847-FC0FAAA387D8}"/>
    <cellStyle name="Total 4 8 2 8 2" xfId="39952" xr:uid="{301722AD-C29B-415D-862E-6F043BB39D6C}"/>
    <cellStyle name="Total 4 8 2 8 3" xfId="39953" xr:uid="{13E2F07E-4B2F-4C91-80E7-8133CFC55445}"/>
    <cellStyle name="Total 4 8 2 9" xfId="39954" xr:uid="{D3E06A93-7C87-4684-BB5C-1244AA928179}"/>
    <cellStyle name="Total 4 8 2 9 2" xfId="39955" xr:uid="{65DE5EED-8B36-4B48-89B4-D00A2595CC0C}"/>
    <cellStyle name="Total 4 8 2 9 3" xfId="39956" xr:uid="{80497717-4E09-43B5-AB7B-783F1198FE70}"/>
    <cellStyle name="Total 4 8 3" xfId="39957" xr:uid="{57346997-5591-413A-9E65-81E18DC49068}"/>
    <cellStyle name="Total 4 8 3 2" xfId="39958" xr:uid="{429357C8-59C6-4CF6-93C0-AF7011643D3B}"/>
    <cellStyle name="Total 4 8 3 2 2" xfId="39959" xr:uid="{87C852A0-FB7B-4233-8C68-8174E15C0065}"/>
    <cellStyle name="Total 4 8 3 2 3" xfId="39960" xr:uid="{955D35C6-62C4-4C07-8CF0-02E0ECE3983E}"/>
    <cellStyle name="Total 4 8 3 2 4" xfId="39961" xr:uid="{8AE78684-9BA2-4AA6-8657-0762F42E7647}"/>
    <cellStyle name="Total 4 8 3 3" xfId="39962" xr:uid="{5D6C86E4-3E05-4B94-A445-B255C8154849}"/>
    <cellStyle name="Total 4 8 3 3 2" xfId="39963" xr:uid="{9B89E8A6-6F15-463D-A1D1-CE545B7337B4}"/>
    <cellStyle name="Total 4 8 3 4" xfId="39964" xr:uid="{930BBB6F-46FE-48F6-9AF0-D265DA1B67B5}"/>
    <cellStyle name="Total 4 8 3 5" xfId="39965" xr:uid="{BCE4B9A1-42CC-45DB-9E37-8679424A70FD}"/>
    <cellStyle name="Total 4 8 3 6" xfId="39966" xr:uid="{A3ADDFCA-6A49-47DA-BC12-9AD729F247C3}"/>
    <cellStyle name="Total 4 8 4" xfId="39967" xr:uid="{833958AA-23A8-44D8-B9C2-BC55C7595B0C}"/>
    <cellStyle name="Total 4 8 4 2" xfId="39968" xr:uid="{0A94E31C-1ACC-4A42-B57D-0497BA5CF2B0}"/>
    <cellStyle name="Total 4 8 4 2 2" xfId="39969" xr:uid="{E663D45E-C4A3-42BD-BD17-08B394D41150}"/>
    <cellStyle name="Total 4 8 4 2 3" xfId="39970" xr:uid="{0B28D655-6EA9-4BBE-8854-80C235B1B8CD}"/>
    <cellStyle name="Total 4 8 4 3" xfId="39971" xr:uid="{7F7FCC9D-5566-470D-AFB2-39D41711C4A5}"/>
    <cellStyle name="Total 4 8 4 4" xfId="39972" xr:uid="{2DF7645D-E8C2-4F64-AFD2-5A1841D061F9}"/>
    <cellStyle name="Total 4 8 4 5" xfId="39973" xr:uid="{A0412B0F-084A-4BF2-A24F-65453AB5C5A1}"/>
    <cellStyle name="Total 4 8 5" xfId="39974" xr:uid="{EBE2205A-05EC-4A9C-A819-A490CE85EDCC}"/>
    <cellStyle name="Total 4 8 5 2" xfId="39975" xr:uid="{85F93A3F-BEFC-4B43-A073-89D3418EFD0A}"/>
    <cellStyle name="Total 4 8 5 2 2" xfId="39976" xr:uid="{9EFBF3FF-1DEB-4B23-A60D-43884D9064C5}"/>
    <cellStyle name="Total 4 8 5 2 3" xfId="39977" xr:uid="{69154A9E-5266-430C-9E34-F0E04B6355E1}"/>
    <cellStyle name="Total 4 8 5 3" xfId="39978" xr:uid="{1D2E40CB-00F2-498C-B3FF-9D39FEA6EEAF}"/>
    <cellStyle name="Total 4 8 5 4" xfId="39979" xr:uid="{8AC41181-AE34-405D-881C-06DA01903779}"/>
    <cellStyle name="Total 4 8 6" xfId="39980" xr:uid="{D429FBCC-DD44-4A90-A26E-542034B042A5}"/>
    <cellStyle name="Total 4 8 6 2" xfId="39981" xr:uid="{731D12C3-E959-4A32-9CD1-4B1C98151A42}"/>
    <cellStyle name="Total 4 8 6 3" xfId="39982" xr:uid="{C1AB1D16-F215-4D69-9F38-201CC7528742}"/>
    <cellStyle name="Total 4 8 7" xfId="39983" xr:uid="{114F43A4-EC8B-4DED-8F42-6D52B5C0517F}"/>
    <cellStyle name="Total 4 8 7 2" xfId="39984" xr:uid="{2361701F-8168-4CC4-82E5-CC6E86D1235A}"/>
    <cellStyle name="Total 4 8 7 3" xfId="39985" xr:uid="{E81C9BC0-AD05-4BE9-98DE-FC0C6203AE9B}"/>
    <cellStyle name="Total 4 8 8" xfId="39986" xr:uid="{ADDB8CC7-FA28-48D0-AB80-3CD158F48A3C}"/>
    <cellStyle name="Total 4 8 8 2" xfId="39987" xr:uid="{B5781D59-E996-48DB-AE7A-D6589A429824}"/>
    <cellStyle name="Total 4 8 8 3" xfId="39988" xr:uid="{75DB29E0-8B32-4904-BFD0-16D3DA2D3D27}"/>
    <cellStyle name="Total 4 8 9" xfId="39989" xr:uid="{8935EFE4-54F3-4C2E-816C-FEC30E19E059}"/>
    <cellStyle name="Total 4 8 9 2" xfId="39990" xr:uid="{713C6995-A375-44F8-9D6E-25D251D48CE2}"/>
    <cellStyle name="Total 4 8 9 3" xfId="39991" xr:uid="{FD95B9C4-F7DA-42CB-8AD5-EDF55B539856}"/>
    <cellStyle name="Total 4 9" xfId="39992" xr:uid="{17C0DE19-9925-460E-95BD-2F95D20117FD}"/>
    <cellStyle name="Total 4 9 10" xfId="39993" xr:uid="{58192BFB-817C-47DD-937F-1392FED0AA42}"/>
    <cellStyle name="Total 4 9 10 2" xfId="39994" xr:uid="{E19BF9C9-B81A-4EC2-8BCF-8000A2CF0AE5}"/>
    <cellStyle name="Total 4 9 10 3" xfId="39995" xr:uid="{F8BFC6B3-544D-45CA-86C4-E933BDB95D38}"/>
    <cellStyle name="Total 4 9 11" xfId="39996" xr:uid="{305CF544-FD12-4230-A212-105AAA2E1CE5}"/>
    <cellStyle name="Total 4 9 11 2" xfId="39997" xr:uid="{B3EB0334-A2B1-4D78-8D6B-51BDA3E8A8E1}"/>
    <cellStyle name="Total 4 9 12" xfId="39998" xr:uid="{FA275779-2663-465F-A44B-E047EE017AE8}"/>
    <cellStyle name="Total 4 9 2" xfId="39999" xr:uid="{8119F993-8EFA-41DB-8376-DBBD22B3A27C}"/>
    <cellStyle name="Total 4 9 2 10" xfId="40000" xr:uid="{89B69831-1A2A-45E0-90D1-391283A237E8}"/>
    <cellStyle name="Total 4 9 2 10 2" xfId="40001" xr:uid="{5E067537-117D-4432-AF67-BC59F25F9695}"/>
    <cellStyle name="Total 4 9 2 11" xfId="40002" xr:uid="{DCECA8AA-E28C-4D92-8482-DA63B381728E}"/>
    <cellStyle name="Total 4 9 2 2" xfId="40003" xr:uid="{8AF8FE50-E7CF-4EC9-A793-CDE056E50AB9}"/>
    <cellStyle name="Total 4 9 2 2 2" xfId="40004" xr:uid="{23501D5A-6005-4EE3-A49C-988787613F3B}"/>
    <cellStyle name="Total 4 9 2 2 2 2" xfId="40005" xr:uid="{3218C39F-A6A1-4771-8A96-B0F241D06218}"/>
    <cellStyle name="Total 4 9 2 2 2 3" xfId="40006" xr:uid="{7A3C100E-88A3-413D-BFD2-A31BC866F066}"/>
    <cellStyle name="Total 4 9 2 2 3" xfId="40007" xr:uid="{56DB5C60-CC08-41F6-A1AC-5FC16779F5A2}"/>
    <cellStyle name="Total 4 9 2 2 3 2" xfId="40008" xr:uid="{B41FA5ED-B3AB-41C8-92A3-6F5B53EBD8EC}"/>
    <cellStyle name="Total 4 9 2 2 4" xfId="40009" xr:uid="{5E3CA5A8-3076-42E6-8625-CE7A398880BB}"/>
    <cellStyle name="Total 4 9 2 2 5" xfId="40010" xr:uid="{CAE013EB-6D52-41B6-821D-78B79791C08B}"/>
    <cellStyle name="Total 4 9 2 2 6" xfId="40011" xr:uid="{F174C9ED-E6FE-4345-9F11-91ECE59EBE6D}"/>
    <cellStyle name="Total 4 9 2 3" xfId="40012" xr:uid="{BF7CEC65-136C-4697-8F87-19DC60EB9447}"/>
    <cellStyle name="Total 4 9 2 3 2" xfId="40013" xr:uid="{38E18BD7-AD48-476A-A9EA-6A16C960E80A}"/>
    <cellStyle name="Total 4 9 2 3 3" xfId="40014" xr:uid="{20E31FFB-BE64-44F5-B2F7-4C9EF55E384F}"/>
    <cellStyle name="Total 4 9 2 4" xfId="40015" xr:uid="{2E38383F-DDC5-4460-8BB4-C4DAD6FB4938}"/>
    <cellStyle name="Total 4 9 2 4 2" xfId="40016" xr:uid="{493A54DE-4382-4055-8849-2BDE32467A8A}"/>
    <cellStyle name="Total 4 9 2 4 3" xfId="40017" xr:uid="{24526B25-0798-4DB5-B54F-96C2260D9EBA}"/>
    <cellStyle name="Total 4 9 2 5" xfId="40018" xr:uid="{EA06256E-634D-4593-9563-D3E1ED054154}"/>
    <cellStyle name="Total 4 9 2 5 2" xfId="40019" xr:uid="{8D71318F-ECF8-465B-A80A-D53996FF1078}"/>
    <cellStyle name="Total 4 9 2 5 3" xfId="40020" xr:uid="{FC53FEB1-B43E-4234-B72C-BF934601B183}"/>
    <cellStyle name="Total 4 9 2 6" xfId="40021" xr:uid="{C692E718-D069-4DEF-A2AE-A1108292D914}"/>
    <cellStyle name="Total 4 9 2 6 2" xfId="40022" xr:uid="{A2DBBF42-8962-4D07-8CCB-11D949E68EAA}"/>
    <cellStyle name="Total 4 9 2 6 3" xfId="40023" xr:uid="{B6EAE07C-F793-4050-9DB3-B46006A599CE}"/>
    <cellStyle name="Total 4 9 2 7" xfId="40024" xr:uid="{1D5B1431-309E-40E3-A9FE-0106B9E17DBF}"/>
    <cellStyle name="Total 4 9 2 7 2" xfId="40025" xr:uid="{F2E369BA-BBF7-46C7-8E08-A4A9FA7E84C4}"/>
    <cellStyle name="Total 4 9 2 7 3" xfId="40026" xr:uid="{CF06A762-1B30-428C-9EE2-987410EC33A3}"/>
    <cellStyle name="Total 4 9 2 8" xfId="40027" xr:uid="{56C0FDEC-8090-4EEB-AFD4-488D24227A10}"/>
    <cellStyle name="Total 4 9 2 8 2" xfId="40028" xr:uid="{8D75C8B9-C3E3-4E16-B752-21028DC40501}"/>
    <cellStyle name="Total 4 9 2 8 3" xfId="40029" xr:uid="{AEBEE157-686C-455B-A617-E0E1278F3779}"/>
    <cellStyle name="Total 4 9 2 9" xfId="40030" xr:uid="{780A3665-6A3C-4A19-8F3D-CF685FCEA38C}"/>
    <cellStyle name="Total 4 9 2 9 2" xfId="40031" xr:uid="{C70D1164-187E-4811-B5BC-3B7991C70421}"/>
    <cellStyle name="Total 4 9 2 9 3" xfId="40032" xr:uid="{C08EA966-D754-4EBE-8CAC-82C51F7D16F5}"/>
    <cellStyle name="Total 4 9 3" xfId="40033" xr:uid="{15FB9C33-FBB2-4F48-9D24-A9869E84DB98}"/>
    <cellStyle name="Total 4 9 3 2" xfId="40034" xr:uid="{69026BE1-AB37-47D9-B982-032FBE01F810}"/>
    <cellStyle name="Total 4 9 3 2 2" xfId="40035" xr:uid="{163D034F-7163-4581-A072-478561369082}"/>
    <cellStyle name="Total 4 9 3 2 3" xfId="40036" xr:uid="{F2D76E4A-6D4E-4900-9368-7EA98D6A9A96}"/>
    <cellStyle name="Total 4 9 3 2 4" xfId="40037" xr:uid="{4AE874EF-7C54-42DB-9DEA-9571B9F8E28D}"/>
    <cellStyle name="Total 4 9 3 3" xfId="40038" xr:uid="{250D3723-B2F5-4CF6-ACA7-AD6B74354E1B}"/>
    <cellStyle name="Total 4 9 3 3 2" xfId="40039" xr:uid="{F5F5F43A-53CF-4398-A191-487DF096963E}"/>
    <cellStyle name="Total 4 9 3 4" xfId="40040" xr:uid="{6B37308C-8DF8-4D35-937F-28EA4A934E39}"/>
    <cellStyle name="Total 4 9 3 5" xfId="40041" xr:uid="{94A8014C-C906-432E-968A-798F4278CA19}"/>
    <cellStyle name="Total 4 9 3 6" xfId="40042" xr:uid="{D7F94996-629C-4D2D-B377-85BC92BDCF11}"/>
    <cellStyle name="Total 4 9 4" xfId="40043" xr:uid="{6D9E8975-3A62-4CA4-B82F-D5335D85CD94}"/>
    <cellStyle name="Total 4 9 4 2" xfId="40044" xr:uid="{36345B4B-46A5-433E-A41D-1C5D86B76B8B}"/>
    <cellStyle name="Total 4 9 4 2 2" xfId="40045" xr:uid="{A7ECCB01-AC97-42FE-B3EE-474A739D7719}"/>
    <cellStyle name="Total 4 9 4 2 3" xfId="40046" xr:uid="{6F3A8769-4FB2-4362-9BCA-26D5BF1B6207}"/>
    <cellStyle name="Total 4 9 4 3" xfId="40047" xr:uid="{42F200A4-CC93-459B-B4BA-D1BD97B3654F}"/>
    <cellStyle name="Total 4 9 4 4" xfId="40048" xr:uid="{08356811-3254-4A01-A8AE-CDC46072AE2E}"/>
    <cellStyle name="Total 4 9 4 5" xfId="40049" xr:uid="{A554ACE2-4C8A-43C8-BA06-5EF1F89ECC25}"/>
    <cellStyle name="Total 4 9 5" xfId="40050" xr:uid="{6B455249-235C-4C7A-890D-7A736F7A19DA}"/>
    <cellStyle name="Total 4 9 5 2" xfId="40051" xr:uid="{F16CA117-DB5D-4C54-876D-1CB85E1E05D8}"/>
    <cellStyle name="Total 4 9 5 2 2" xfId="40052" xr:uid="{25758B15-2D06-4935-A39A-4941710CDB20}"/>
    <cellStyle name="Total 4 9 5 2 3" xfId="40053" xr:uid="{E65ACC1A-F49F-4F59-BB94-2DFE4D81A99D}"/>
    <cellStyle name="Total 4 9 5 3" xfId="40054" xr:uid="{0D5B9E01-B462-4C05-AB51-6E4DBD6B6E12}"/>
    <cellStyle name="Total 4 9 5 4" xfId="40055" xr:uid="{DF20094C-6554-4CDF-B727-D32A9C16AC10}"/>
    <cellStyle name="Total 4 9 6" xfId="40056" xr:uid="{E20A8325-D1B8-4835-B532-A6F672BD97E0}"/>
    <cellStyle name="Total 4 9 6 2" xfId="40057" xr:uid="{5738608D-CCE9-46D2-B421-9E74212FDC5E}"/>
    <cellStyle name="Total 4 9 6 3" xfId="40058" xr:uid="{5063FD05-0612-4096-98B1-A1F0CFFAE3A7}"/>
    <cellStyle name="Total 4 9 7" xfId="40059" xr:uid="{2AB2BF6F-2D1E-4337-9AD0-EABE33B21EC7}"/>
    <cellStyle name="Total 4 9 7 2" xfId="40060" xr:uid="{8D48E3F4-517E-4A58-8CB6-D0419CFB1391}"/>
    <cellStyle name="Total 4 9 7 3" xfId="40061" xr:uid="{96D1E881-30A1-4014-B0C4-FC230F45F1C8}"/>
    <cellStyle name="Total 4 9 8" xfId="40062" xr:uid="{B308858D-78AB-47CB-A2BA-262F9121C788}"/>
    <cellStyle name="Total 4 9 8 2" xfId="40063" xr:uid="{C30CB08D-7FEC-45A9-A53E-6803221B0187}"/>
    <cellStyle name="Total 4 9 8 3" xfId="40064" xr:uid="{61FCF996-03E5-419F-A7AF-D2B14CC50474}"/>
    <cellStyle name="Total 4 9 9" xfId="40065" xr:uid="{370A25A2-56C2-4665-8E07-F95064F91201}"/>
    <cellStyle name="Total 4 9 9 2" xfId="40066" xr:uid="{7D6CA749-76B2-4674-94A4-61B246FB48FC}"/>
    <cellStyle name="Total 4 9 9 3" xfId="40067" xr:uid="{D9692775-015C-4AD9-951B-8230FCA3ED31}"/>
    <cellStyle name="Total 40" xfId="40068" xr:uid="{B4B2CB4C-65EC-412E-A0AC-2AFB91795A1C}"/>
    <cellStyle name="Total 41" xfId="40069" xr:uid="{1380149D-9F72-4ED1-B107-095EE6F6A1ED}"/>
    <cellStyle name="Total 42" xfId="40070" xr:uid="{81719271-6988-46E0-80D2-55EFA44C1C3E}"/>
    <cellStyle name="Total 5" xfId="40071" xr:uid="{05D29F26-0AE5-4EFE-BF48-3B89DD6F49F0}"/>
    <cellStyle name="Total 5 10" xfId="40072" xr:uid="{1C83CE9A-E8AC-4008-A167-5B3E0B0F2159}"/>
    <cellStyle name="Total 5 10 10" xfId="40073" xr:uid="{F4CF15AE-E834-4CE6-9231-E176F549B7B6}"/>
    <cellStyle name="Total 5 10 10 2" xfId="40074" xr:uid="{D3F684B5-2722-425A-B869-B6F71A7554DA}"/>
    <cellStyle name="Total 5 10 10 3" xfId="40075" xr:uid="{00C528DD-CB03-4AD6-A398-BA557EB18D65}"/>
    <cellStyle name="Total 5 10 11" xfId="40076" xr:uid="{647E6BB8-AC96-4520-8320-537F601147E1}"/>
    <cellStyle name="Total 5 10 11 2" xfId="40077" xr:uid="{2E48D451-7512-49FE-AA66-E654DC9DF4F2}"/>
    <cellStyle name="Total 5 10 12" xfId="40078" xr:uid="{E8FA64C7-BC17-4BC8-8F90-D5D427FFBA6C}"/>
    <cellStyle name="Total 5 10 2" xfId="40079" xr:uid="{41DED6C0-30D2-460A-A760-B452A3DFA2E2}"/>
    <cellStyle name="Total 5 10 2 10" xfId="40080" xr:uid="{3DDFFEA1-0AE3-4588-8D44-29F068A3C73B}"/>
    <cellStyle name="Total 5 10 2 10 2" xfId="40081" xr:uid="{144365FB-EA55-47B0-AC88-0719CABB45FE}"/>
    <cellStyle name="Total 5 10 2 11" xfId="40082" xr:uid="{1EE74201-A4A5-4E34-BE05-12376B7A8605}"/>
    <cellStyle name="Total 5 10 2 2" xfId="40083" xr:uid="{2DB5534F-0AD4-49EE-B273-348847E4507E}"/>
    <cellStyle name="Total 5 10 2 2 2" xfId="40084" xr:uid="{F0BC7FFF-6631-4864-8475-BB66F2664F2C}"/>
    <cellStyle name="Total 5 10 2 2 2 2" xfId="40085" xr:uid="{B684CBE9-A3F7-438D-98DA-6CE19F4D8313}"/>
    <cellStyle name="Total 5 10 2 2 2 3" xfId="40086" xr:uid="{28983DB9-76CA-44FE-8533-380E7EE43311}"/>
    <cellStyle name="Total 5 10 2 2 3" xfId="40087" xr:uid="{00A53992-4F43-492C-8308-8D04410A7F12}"/>
    <cellStyle name="Total 5 10 2 2 3 2" xfId="40088" xr:uid="{11CD1C2C-D02E-4A18-ADA1-B3BCBBBF8B38}"/>
    <cellStyle name="Total 5 10 2 2 4" xfId="40089" xr:uid="{D9755EE1-89CA-4C08-8EC8-18A3D91241C6}"/>
    <cellStyle name="Total 5 10 2 2 5" xfId="40090" xr:uid="{CB35E3E6-E968-46EC-920C-E5189091D4CD}"/>
    <cellStyle name="Total 5 10 2 2 6" xfId="40091" xr:uid="{63C4AA6F-0152-4460-A6F5-80B767280F7E}"/>
    <cellStyle name="Total 5 10 2 3" xfId="40092" xr:uid="{98668E86-5F3B-4FAF-9B4E-19881C0C08B0}"/>
    <cellStyle name="Total 5 10 2 3 2" xfId="40093" xr:uid="{FD145998-01EA-4893-A033-2C3AD0C31F40}"/>
    <cellStyle name="Total 5 10 2 3 3" xfId="40094" xr:uid="{F3349EB5-3313-4D31-9C76-CAAFD99F2F5A}"/>
    <cellStyle name="Total 5 10 2 4" xfId="40095" xr:uid="{3155859B-0F12-4A39-A410-0EB43CACB51A}"/>
    <cellStyle name="Total 5 10 2 4 2" xfId="40096" xr:uid="{5CD489B2-1BFF-4AEE-BE8D-C618F48D6A85}"/>
    <cellStyle name="Total 5 10 2 4 3" xfId="40097" xr:uid="{B7C21EB8-5436-494E-B16F-AC56A8C9E35C}"/>
    <cellStyle name="Total 5 10 2 5" xfId="40098" xr:uid="{92799A69-EF53-43A4-9888-1DA143B332E0}"/>
    <cellStyle name="Total 5 10 2 5 2" xfId="40099" xr:uid="{4BDEE153-D8E1-4950-B47D-85E50DCE07E4}"/>
    <cellStyle name="Total 5 10 2 5 3" xfId="40100" xr:uid="{AFB44994-6B99-444D-A5F0-1E00D7CF64DB}"/>
    <cellStyle name="Total 5 10 2 6" xfId="40101" xr:uid="{0E61AC36-5B80-4ED1-B541-FA924898C20B}"/>
    <cellStyle name="Total 5 10 2 6 2" xfId="40102" xr:uid="{2FAAE62F-DD71-4116-9EB8-BDFD9E61C6D1}"/>
    <cellStyle name="Total 5 10 2 6 3" xfId="40103" xr:uid="{FC8574FD-BA27-4B4E-BA53-039CE84B1806}"/>
    <cellStyle name="Total 5 10 2 7" xfId="40104" xr:uid="{934E7F0B-BA01-4A59-8813-710D49161812}"/>
    <cellStyle name="Total 5 10 2 7 2" xfId="40105" xr:uid="{7696561C-ADD4-4844-A4DC-FC5BE1B6EDF6}"/>
    <cellStyle name="Total 5 10 2 7 3" xfId="40106" xr:uid="{C24C274B-ED3A-46A3-90ED-7E1D59E67F06}"/>
    <cellStyle name="Total 5 10 2 8" xfId="40107" xr:uid="{FD8B7C28-72F9-446F-98E6-EB7B42BE9B65}"/>
    <cellStyle name="Total 5 10 2 8 2" xfId="40108" xr:uid="{38C9D7B4-EDD7-46C4-9DAF-00E7888A0246}"/>
    <cellStyle name="Total 5 10 2 8 3" xfId="40109" xr:uid="{91FF92D7-2ABB-439D-9291-DB35AC4AAADD}"/>
    <cellStyle name="Total 5 10 2 9" xfId="40110" xr:uid="{D3D233C5-2A68-45AC-A95F-1FA8A4A25CDF}"/>
    <cellStyle name="Total 5 10 2 9 2" xfId="40111" xr:uid="{1B3EA899-57AF-42F9-9E57-5DE38E572CE5}"/>
    <cellStyle name="Total 5 10 2 9 3" xfId="40112" xr:uid="{E54DED74-932B-4CA8-A256-1EFC3684E082}"/>
    <cellStyle name="Total 5 10 3" xfId="40113" xr:uid="{247B07CA-4F6A-45BD-A552-0D7BDEC473B7}"/>
    <cellStyle name="Total 5 10 3 2" xfId="40114" xr:uid="{2988BA00-5597-4C04-BB99-04C27220FD20}"/>
    <cellStyle name="Total 5 10 3 2 2" xfId="40115" xr:uid="{98E8AF85-6197-4F34-8C0A-2329E46663B2}"/>
    <cellStyle name="Total 5 10 3 2 3" xfId="40116" xr:uid="{489E96EA-83C9-4638-A3A3-527179495D30}"/>
    <cellStyle name="Total 5 10 3 2 4" xfId="40117" xr:uid="{C75BCC71-68BD-44EB-A3AA-BAF2CDAA6C74}"/>
    <cellStyle name="Total 5 10 3 3" xfId="40118" xr:uid="{32A97808-8051-49AD-BAA6-0D37AAF16455}"/>
    <cellStyle name="Total 5 10 3 3 2" xfId="40119" xr:uid="{D98737C7-0C42-4260-B0EF-CF0830421EC4}"/>
    <cellStyle name="Total 5 10 3 4" xfId="40120" xr:uid="{128879DF-236E-4292-B69F-50E7A8C5E947}"/>
    <cellStyle name="Total 5 10 3 5" xfId="40121" xr:uid="{5F2F58C6-EE40-46F6-A55B-C047EA38E8A9}"/>
    <cellStyle name="Total 5 10 3 6" xfId="40122" xr:uid="{12E67026-D245-4FEB-91BF-5712EB454440}"/>
    <cellStyle name="Total 5 10 4" xfId="40123" xr:uid="{EC3E5641-88D0-4488-B523-6CDC823D3DDE}"/>
    <cellStyle name="Total 5 10 4 2" xfId="40124" xr:uid="{8A7C2A88-36DF-4F71-AB78-69E5B31BDF37}"/>
    <cellStyle name="Total 5 10 4 2 2" xfId="40125" xr:uid="{8D24CEC5-BAD0-4FD7-996D-041D75A1DC62}"/>
    <cellStyle name="Total 5 10 4 2 3" xfId="40126" xr:uid="{9DECD3EE-0E1B-4BA1-A405-22187099C360}"/>
    <cellStyle name="Total 5 10 4 3" xfId="40127" xr:uid="{7A987E02-8FAF-4865-9178-DA0772260BDA}"/>
    <cellStyle name="Total 5 10 4 4" xfId="40128" xr:uid="{E27ABB7A-5303-4285-AF75-AE02411F11E1}"/>
    <cellStyle name="Total 5 10 4 5" xfId="40129" xr:uid="{995CCE2A-5207-44C8-B494-BBFB4929603A}"/>
    <cellStyle name="Total 5 10 5" xfId="40130" xr:uid="{7C83BE55-2D58-446B-BC3C-91C10B0F4C20}"/>
    <cellStyle name="Total 5 10 5 2" xfId="40131" xr:uid="{D0E4D99A-CD5C-44A0-ABA5-4629675099B5}"/>
    <cellStyle name="Total 5 10 5 2 2" xfId="40132" xr:uid="{86E799CC-3F47-4E46-ADC1-2C4BDFF1E779}"/>
    <cellStyle name="Total 5 10 5 2 3" xfId="40133" xr:uid="{D1C1F877-9BCB-4A8E-BD56-EF23F2C9B09F}"/>
    <cellStyle name="Total 5 10 5 3" xfId="40134" xr:uid="{E93D51B8-991E-47AE-B87B-F4497A40F5AF}"/>
    <cellStyle name="Total 5 10 5 4" xfId="40135" xr:uid="{79F06A66-3584-4717-8E3C-4A72608CC5C4}"/>
    <cellStyle name="Total 5 10 6" xfId="40136" xr:uid="{CDBA79E0-F52D-4524-AB0F-4AEE06D3CCD9}"/>
    <cellStyle name="Total 5 10 6 2" xfId="40137" xr:uid="{8DB35D7E-1FC8-4151-AE7E-323883172856}"/>
    <cellStyle name="Total 5 10 6 3" xfId="40138" xr:uid="{51CD61CD-1286-42B7-B426-DF64B3423CDF}"/>
    <cellStyle name="Total 5 10 7" xfId="40139" xr:uid="{D28F78FE-1BC1-4704-B2DA-0F9CE8A18E17}"/>
    <cellStyle name="Total 5 10 7 2" xfId="40140" xr:uid="{A6D11143-CAD4-44BA-BD89-60F4D12CE3F8}"/>
    <cellStyle name="Total 5 10 7 3" xfId="40141" xr:uid="{E38CE70E-E77A-42D4-9652-D4E0298EECB2}"/>
    <cellStyle name="Total 5 10 8" xfId="40142" xr:uid="{22D6F013-C0D1-4800-9A24-0F3D503FBE46}"/>
    <cellStyle name="Total 5 10 8 2" xfId="40143" xr:uid="{AEE3B303-D7D9-478D-A810-597F158395C8}"/>
    <cellStyle name="Total 5 10 8 3" xfId="40144" xr:uid="{53B076F1-83C0-4B44-9F0E-6513AD0A240F}"/>
    <cellStyle name="Total 5 10 9" xfId="40145" xr:uid="{1C38763F-C487-454F-9FD9-D339EF609D75}"/>
    <cellStyle name="Total 5 10 9 2" xfId="40146" xr:uid="{38FBF99E-912E-4DDD-AF25-6768F91BB8A3}"/>
    <cellStyle name="Total 5 10 9 3" xfId="40147" xr:uid="{5F1FEB56-0B6B-404A-98A1-39DEA93D0529}"/>
    <cellStyle name="Total 5 11" xfId="40148" xr:uid="{F4C0F2F0-DA27-4712-8E8C-3CC33A616A74}"/>
    <cellStyle name="Total 5 11 10" xfId="40149" xr:uid="{F209DE26-B2C3-43B1-9AE7-8CAFF7BD14A4}"/>
    <cellStyle name="Total 5 11 10 2" xfId="40150" xr:uid="{42DCBA52-5AFD-492C-8DD1-C50EA035AB6C}"/>
    <cellStyle name="Total 5 11 10 3" xfId="40151" xr:uid="{DB8575F1-B16E-4936-98EA-97AF4B1F1C7D}"/>
    <cellStyle name="Total 5 11 11" xfId="40152" xr:uid="{24670C0C-7301-4275-A02B-DDF7E2A75610}"/>
    <cellStyle name="Total 5 11 11 2" xfId="40153" xr:uid="{22762406-BF70-44D7-86F5-7B7FAC26D520}"/>
    <cellStyle name="Total 5 11 12" xfId="40154" xr:uid="{CF910FC7-6F3D-4AB3-A3B4-B6B87124B3A8}"/>
    <cellStyle name="Total 5 11 2" xfId="40155" xr:uid="{4C106C95-6FE3-41A3-8A3E-6083DD8FD234}"/>
    <cellStyle name="Total 5 11 2 10" xfId="40156" xr:uid="{FE06DB7A-F08B-4291-9927-57D34B4E47A5}"/>
    <cellStyle name="Total 5 11 2 10 2" xfId="40157" xr:uid="{BC921C21-3265-4382-98F8-6C3DD6A63A20}"/>
    <cellStyle name="Total 5 11 2 11" xfId="40158" xr:uid="{5E467071-41F8-43FB-BDDC-FA6F574A61DE}"/>
    <cellStyle name="Total 5 11 2 2" xfId="40159" xr:uid="{46CCD4E9-4491-44C6-AF4F-B2AE56266CE1}"/>
    <cellStyle name="Total 5 11 2 2 2" xfId="40160" xr:uid="{AF57D696-1D23-48D1-BAEF-50C003C3EB50}"/>
    <cellStyle name="Total 5 11 2 2 2 2" xfId="40161" xr:uid="{302C2709-6DF0-4B1F-AF1C-5D7903E52505}"/>
    <cellStyle name="Total 5 11 2 2 2 3" xfId="40162" xr:uid="{48F89BF7-4B59-46C3-80A6-6D2EB5FD1A57}"/>
    <cellStyle name="Total 5 11 2 2 3" xfId="40163" xr:uid="{314B72FE-7AB8-459C-BB9E-430B05E32F1E}"/>
    <cellStyle name="Total 5 11 2 2 3 2" xfId="40164" xr:uid="{6C536364-6B96-4F3C-828F-E455319DDFAE}"/>
    <cellStyle name="Total 5 11 2 2 4" xfId="40165" xr:uid="{53C5DEED-15D3-4C1D-B4E4-DCB21E96DF87}"/>
    <cellStyle name="Total 5 11 2 2 5" xfId="40166" xr:uid="{026044DF-C67C-4B87-8E66-BB9E0CB8276F}"/>
    <cellStyle name="Total 5 11 2 2 6" xfId="40167" xr:uid="{98AA2085-3C3B-4DBF-83E7-F5C204CC3C0A}"/>
    <cellStyle name="Total 5 11 2 3" xfId="40168" xr:uid="{D3E24A1B-55B3-43A2-A01B-6D679D8832B5}"/>
    <cellStyle name="Total 5 11 2 3 2" xfId="40169" xr:uid="{3B1A484D-0A51-4D4A-82DD-B893C738CA7F}"/>
    <cellStyle name="Total 5 11 2 3 3" xfId="40170" xr:uid="{7D17F918-6ADF-4104-AC68-BC98AA3FA381}"/>
    <cellStyle name="Total 5 11 2 4" xfId="40171" xr:uid="{0E974749-5D40-4720-BA1A-131E2088D0A3}"/>
    <cellStyle name="Total 5 11 2 4 2" xfId="40172" xr:uid="{394933FD-5A6E-4CB8-999A-41D059A27A58}"/>
    <cellStyle name="Total 5 11 2 4 3" xfId="40173" xr:uid="{5046CBD8-2B7A-4243-B72E-F1B083CEC479}"/>
    <cellStyle name="Total 5 11 2 5" xfId="40174" xr:uid="{B27DFB01-112C-4EC2-A451-B858614774C1}"/>
    <cellStyle name="Total 5 11 2 5 2" xfId="40175" xr:uid="{F1B104A5-4735-4C19-8750-CA452D6B6E9E}"/>
    <cellStyle name="Total 5 11 2 5 3" xfId="40176" xr:uid="{32396A53-889B-4B84-9DC8-FDE633E7FE66}"/>
    <cellStyle name="Total 5 11 2 6" xfId="40177" xr:uid="{841E4B77-3493-4AC1-AF74-9E9770D68BD1}"/>
    <cellStyle name="Total 5 11 2 6 2" xfId="40178" xr:uid="{19E15765-F964-424F-A031-228E805AD836}"/>
    <cellStyle name="Total 5 11 2 6 3" xfId="40179" xr:uid="{51AB9281-C151-4300-82F5-4F0FDFCDCF08}"/>
    <cellStyle name="Total 5 11 2 7" xfId="40180" xr:uid="{78EA0277-EAF2-484C-84CF-72F83CEC8EAB}"/>
    <cellStyle name="Total 5 11 2 7 2" xfId="40181" xr:uid="{4F8623D2-575A-4662-9439-6B39E0006A3F}"/>
    <cellStyle name="Total 5 11 2 7 3" xfId="40182" xr:uid="{B3F7D6FA-C6B0-4149-9F73-6772639D8D4A}"/>
    <cellStyle name="Total 5 11 2 8" xfId="40183" xr:uid="{036C1D71-C9D0-48E1-B3BD-40E5BAFB5C9B}"/>
    <cellStyle name="Total 5 11 2 8 2" xfId="40184" xr:uid="{42F29270-A0FF-458D-82FC-6A0BA97902E9}"/>
    <cellStyle name="Total 5 11 2 8 3" xfId="40185" xr:uid="{B79836B0-EA3E-4995-863C-0819A6EC30F5}"/>
    <cellStyle name="Total 5 11 2 9" xfId="40186" xr:uid="{1EEED1EB-79E3-4F27-A8C0-DA078BB96544}"/>
    <cellStyle name="Total 5 11 2 9 2" xfId="40187" xr:uid="{68E761AA-6B59-4918-A9E1-FFAE35988F5D}"/>
    <cellStyle name="Total 5 11 2 9 3" xfId="40188" xr:uid="{D5ED96EF-30BF-43C6-82D4-D92CFF0C2A3B}"/>
    <cellStyle name="Total 5 11 3" xfId="40189" xr:uid="{6BDF429B-8EAF-4D74-AE7C-C8EB50D09888}"/>
    <cellStyle name="Total 5 11 3 2" xfId="40190" xr:uid="{81D9A253-DFB8-4C74-BCDF-844A52E3735C}"/>
    <cellStyle name="Total 5 11 3 2 2" xfId="40191" xr:uid="{10BC6DE7-55AA-4CD3-8E73-17AF2F76ABA2}"/>
    <cellStyle name="Total 5 11 3 2 3" xfId="40192" xr:uid="{3D7664EB-2D9D-49D1-A2F0-B47128AB04C4}"/>
    <cellStyle name="Total 5 11 3 2 4" xfId="40193" xr:uid="{78CD04ED-0159-42A9-9D39-402C70B912F7}"/>
    <cellStyle name="Total 5 11 3 3" xfId="40194" xr:uid="{CC262B23-ED09-46AA-816F-E877A3819C38}"/>
    <cellStyle name="Total 5 11 3 3 2" xfId="40195" xr:uid="{1BC2C2FB-4B30-46E5-BE66-C744C5AD25F2}"/>
    <cellStyle name="Total 5 11 3 4" xfId="40196" xr:uid="{A0EF47F9-EE09-4D7F-9D63-D84FA4F42F30}"/>
    <cellStyle name="Total 5 11 3 5" xfId="40197" xr:uid="{25C9D905-037F-4436-8BD6-91730968C044}"/>
    <cellStyle name="Total 5 11 3 6" xfId="40198" xr:uid="{E06EDD0C-F2B9-49F6-B100-5C582C5E7DF0}"/>
    <cellStyle name="Total 5 11 4" xfId="40199" xr:uid="{7727FCC0-B935-4469-BDC8-1F4E230EC1E2}"/>
    <cellStyle name="Total 5 11 4 2" xfId="40200" xr:uid="{838C57E0-5594-42BC-93DF-1DC8A8501904}"/>
    <cellStyle name="Total 5 11 4 2 2" xfId="40201" xr:uid="{4567FDA5-10EE-4201-99A8-E0CC4B02337A}"/>
    <cellStyle name="Total 5 11 4 2 3" xfId="40202" xr:uid="{74286929-5E51-4CC8-9A5B-B847EA83BDF9}"/>
    <cellStyle name="Total 5 11 4 3" xfId="40203" xr:uid="{60CED691-1CF0-4573-884E-AF4A6367838C}"/>
    <cellStyle name="Total 5 11 4 4" xfId="40204" xr:uid="{BCB4F0EC-E486-4A80-892D-42052AE37099}"/>
    <cellStyle name="Total 5 11 4 5" xfId="40205" xr:uid="{2B55C389-6015-4891-876F-A9864AC75024}"/>
    <cellStyle name="Total 5 11 5" xfId="40206" xr:uid="{CE06B35E-1AE9-4713-822F-DFBCF51626B2}"/>
    <cellStyle name="Total 5 11 5 2" xfId="40207" xr:uid="{F232B09F-6E50-4843-BEE0-4C2B596CE93F}"/>
    <cellStyle name="Total 5 11 5 2 2" xfId="40208" xr:uid="{EE177E3B-CA00-43B3-8F35-3EA50652A27C}"/>
    <cellStyle name="Total 5 11 5 2 3" xfId="40209" xr:uid="{5D393AC1-06A5-4F60-BFB0-AC79C313C7C6}"/>
    <cellStyle name="Total 5 11 5 3" xfId="40210" xr:uid="{1838114D-C981-400C-906D-123AFE2F1DED}"/>
    <cellStyle name="Total 5 11 5 4" xfId="40211" xr:uid="{488A2F77-950F-46A4-B5EC-5A305BD0C9B8}"/>
    <cellStyle name="Total 5 11 6" xfId="40212" xr:uid="{10BBA836-0D91-4ED3-AB11-1CB8F200C201}"/>
    <cellStyle name="Total 5 11 6 2" xfId="40213" xr:uid="{163EBF58-3BEF-47CC-AAB4-32B0CF390478}"/>
    <cellStyle name="Total 5 11 6 3" xfId="40214" xr:uid="{C0B6DCE4-37C3-409F-BD8B-B2667F91E0BB}"/>
    <cellStyle name="Total 5 11 7" xfId="40215" xr:uid="{3CE17193-23D5-4C25-BDCD-08D152F63EDC}"/>
    <cellStyle name="Total 5 11 7 2" xfId="40216" xr:uid="{25DD8821-1B7C-4F03-81FB-6C7A98E5D99F}"/>
    <cellStyle name="Total 5 11 7 3" xfId="40217" xr:uid="{86C73044-1AA5-4D01-8EF2-85D8A99FAAE7}"/>
    <cellStyle name="Total 5 11 8" xfId="40218" xr:uid="{D3CCFF31-B4A7-4CF4-BAA5-95724D0ADB9B}"/>
    <cellStyle name="Total 5 11 8 2" xfId="40219" xr:uid="{464F0F78-0AA0-4D51-9916-E92842C2F407}"/>
    <cellStyle name="Total 5 11 8 3" xfId="40220" xr:uid="{57C589B5-EB68-41FE-BF55-E04633F9741D}"/>
    <cellStyle name="Total 5 11 9" xfId="40221" xr:uid="{809B196D-E50F-4DD2-8882-0DB67BBE150C}"/>
    <cellStyle name="Total 5 11 9 2" xfId="40222" xr:uid="{287E659D-C546-4F1D-AFE4-DB36B43C38C1}"/>
    <cellStyle name="Total 5 11 9 3" xfId="40223" xr:uid="{5FF39C98-936B-4C31-B876-912F9B4EE66E}"/>
    <cellStyle name="Total 5 12" xfId="40224" xr:uid="{3FF9D615-2DBE-41A4-9523-595865FC688C}"/>
    <cellStyle name="Total 5 12 10" xfId="40225" xr:uid="{0A19E63D-1400-4AD4-B659-FB5FC04EFF6F}"/>
    <cellStyle name="Total 5 12 10 2" xfId="40226" xr:uid="{196BC854-4E81-48EF-940D-EA62E88C29FA}"/>
    <cellStyle name="Total 5 12 11" xfId="40227" xr:uid="{F23FD485-A404-46B2-A7C5-08A417F3FDFE}"/>
    <cellStyle name="Total 5 12 2" xfId="40228" xr:uid="{02AA750F-EC29-43FD-B13D-8E89AC862F37}"/>
    <cellStyle name="Total 5 12 2 2" xfId="40229" xr:uid="{30576BDF-DC0A-40FD-8065-2FEF778ED737}"/>
    <cellStyle name="Total 5 12 2 2 2" xfId="40230" xr:uid="{F28DEDEB-39F2-4E8B-A9CC-9CF6B58ADA91}"/>
    <cellStyle name="Total 5 12 2 2 3" xfId="40231" xr:uid="{FA73AE8F-EAA7-4664-94DE-9142DF37CF25}"/>
    <cellStyle name="Total 5 12 2 3" xfId="40232" xr:uid="{C5668205-C215-4DE8-A848-4B9361ADA9FE}"/>
    <cellStyle name="Total 5 12 2 3 2" xfId="40233" xr:uid="{98060A15-B323-4EF2-98FD-9FF94E272E4D}"/>
    <cellStyle name="Total 5 12 2 4" xfId="40234" xr:uid="{C5868C61-F2E8-45D5-94A2-ED2AB6C09A7C}"/>
    <cellStyle name="Total 5 12 2 5" xfId="40235" xr:uid="{3C8996B5-E471-41DC-AA39-9DAD484BE987}"/>
    <cellStyle name="Total 5 12 2 6" xfId="40236" xr:uid="{8B19C2A2-2CB1-43DD-BEA7-151AC791E460}"/>
    <cellStyle name="Total 5 12 3" xfId="40237" xr:uid="{E4C5368E-0634-4F21-9373-CE50B09D093A}"/>
    <cellStyle name="Total 5 12 3 2" xfId="40238" xr:uid="{51C91E24-CB3E-4B4F-90AE-321BFCE17CB2}"/>
    <cellStyle name="Total 5 12 3 3" xfId="40239" xr:uid="{2B9F12D5-2AC0-467C-A874-6211CFBC8E64}"/>
    <cellStyle name="Total 5 12 4" xfId="40240" xr:uid="{92EC8457-8194-44DA-8286-49B4723BB1F3}"/>
    <cellStyle name="Total 5 12 4 2" xfId="40241" xr:uid="{CCF0EBB0-D431-48AB-B0B6-C551EB6B957A}"/>
    <cellStyle name="Total 5 12 4 3" xfId="40242" xr:uid="{F6A16128-AAE0-4119-A0AD-B46E19BFF255}"/>
    <cellStyle name="Total 5 12 5" xfId="40243" xr:uid="{216F267F-3CB2-474B-88FC-AB8E9DA78285}"/>
    <cellStyle name="Total 5 12 5 2" xfId="40244" xr:uid="{C06FC94E-E011-43B8-B857-C907C25C51E4}"/>
    <cellStyle name="Total 5 12 5 3" xfId="40245" xr:uid="{4AD1A5EE-92FB-4465-898F-7F836BAC3676}"/>
    <cellStyle name="Total 5 12 6" xfId="40246" xr:uid="{F631B717-4498-4068-BFB5-729F3A298145}"/>
    <cellStyle name="Total 5 12 6 2" xfId="40247" xr:uid="{B260A604-2E42-4678-913F-57832C6E1D3D}"/>
    <cellStyle name="Total 5 12 6 3" xfId="40248" xr:uid="{261C181D-A041-4FCD-B603-9BFDFBF15E51}"/>
    <cellStyle name="Total 5 12 7" xfId="40249" xr:uid="{E10AB650-9DAE-4C18-AE75-1766EFB501F4}"/>
    <cellStyle name="Total 5 12 7 2" xfId="40250" xr:uid="{2267F58E-63D5-46A2-8A06-44E5157C0FCD}"/>
    <cellStyle name="Total 5 12 7 3" xfId="40251" xr:uid="{225D3F9B-0B24-48F5-B23D-9E99B2564CB9}"/>
    <cellStyle name="Total 5 12 8" xfId="40252" xr:uid="{FC99A803-5863-4EA9-99D2-F717CE395396}"/>
    <cellStyle name="Total 5 12 8 2" xfId="40253" xr:uid="{FBE3CC49-4411-4133-A1D7-1B4499897F0D}"/>
    <cellStyle name="Total 5 12 8 3" xfId="40254" xr:uid="{F8F2967C-45CD-441A-AE4A-44FA162B47FC}"/>
    <cellStyle name="Total 5 12 9" xfId="40255" xr:uid="{04284451-381E-437E-86E5-D7B8FFAA2474}"/>
    <cellStyle name="Total 5 12 9 2" xfId="40256" xr:uid="{72C0A4AF-6289-4AE9-8835-AB0B578AE446}"/>
    <cellStyle name="Total 5 12 9 3" xfId="40257" xr:uid="{DB0B29BB-7EBA-44DB-A750-2281C4AC8444}"/>
    <cellStyle name="Total 5 13" xfId="40258" xr:uid="{9ACEED72-3E2F-4543-8EC9-724922FA7036}"/>
    <cellStyle name="Total 5 13 2" xfId="40259" xr:uid="{A1E28641-E210-4711-B824-1D2775DBDFA0}"/>
    <cellStyle name="Total 5 13 2 2" xfId="40260" xr:uid="{351C6B2F-916F-42D3-B7B4-E104EC1240A2}"/>
    <cellStyle name="Total 5 13 2 3" xfId="40261" xr:uid="{F843FD5B-D6F0-4139-8419-215A4F0FCD82}"/>
    <cellStyle name="Total 5 13 2 4" xfId="40262" xr:uid="{43ABEFC5-171E-4F3D-93F2-FFCF069909E6}"/>
    <cellStyle name="Total 5 13 3" xfId="40263" xr:uid="{9E3CE84D-92B0-4F8E-B77C-A59F7714330B}"/>
    <cellStyle name="Total 5 13 3 2" xfId="40264" xr:uid="{CA5C2E15-051A-45A5-B45B-0C7FA00D2D1F}"/>
    <cellStyle name="Total 5 13 4" xfId="40265" xr:uid="{CA90D1B5-4047-4352-A923-C874F59101A6}"/>
    <cellStyle name="Total 5 13 5" xfId="40266" xr:uid="{BB697D7F-671E-4233-978D-C6473822EF22}"/>
    <cellStyle name="Total 5 13 6" xfId="40267" xr:uid="{4F82EC41-A6CC-48C9-80A0-7D50A729B48D}"/>
    <cellStyle name="Total 5 14" xfId="40268" xr:uid="{23DA5D05-B771-4776-B4FD-130A54A7FCA1}"/>
    <cellStyle name="Total 5 14 2" xfId="40269" xr:uid="{211A4CD8-EFC8-48A1-BA57-EFC469E4EC54}"/>
    <cellStyle name="Total 5 14 2 2" xfId="40270" xr:uid="{2CBEAAAB-012B-40A2-9DA9-4D6B9BFA396D}"/>
    <cellStyle name="Total 5 14 2 3" xfId="40271" xr:uid="{327F8E26-6A1E-4E39-A31D-03F825530D0D}"/>
    <cellStyle name="Total 5 14 3" xfId="40272" xr:uid="{510236BB-FF76-4954-B927-F48553C0BD98}"/>
    <cellStyle name="Total 5 14 4" xfId="40273" xr:uid="{F26D26F6-7419-4D41-AECD-A82C5E76D57C}"/>
    <cellStyle name="Total 5 14 5" xfId="40274" xr:uid="{29B09751-C60D-4062-ACDB-AA5352BD3E75}"/>
    <cellStyle name="Total 5 15" xfId="40275" xr:uid="{108166E1-99F1-4362-B291-C57446EBBEE3}"/>
    <cellStyle name="Total 5 15 2" xfId="40276" xr:uid="{BB3B0899-E3E3-45EF-8E5D-ECB000A50817}"/>
    <cellStyle name="Total 5 15 2 2" xfId="40277" xr:uid="{2B338C10-A7C8-482F-B1DD-9CF6CC7A5474}"/>
    <cellStyle name="Total 5 15 2 3" xfId="40278" xr:uid="{3776C6DF-4661-4DDB-B9C1-FDA898AB1C51}"/>
    <cellStyle name="Total 5 15 3" xfId="40279" xr:uid="{718798B1-D0B4-4EAD-8751-5F3EB85D051F}"/>
    <cellStyle name="Total 5 15 4" xfId="40280" xr:uid="{362BB8F7-7F9A-4D19-B73B-A09D04E54678}"/>
    <cellStyle name="Total 5 16" xfId="40281" xr:uid="{3DCB0BA9-A899-4C4C-900E-5B35F70993E8}"/>
    <cellStyle name="Total 5 16 2" xfId="40282" xr:uid="{9F8DC841-086E-44AC-8FFC-58F7FFD6F1EE}"/>
    <cellStyle name="Total 5 16 3" xfId="40283" xr:uid="{4B7CB915-888A-46F3-8C48-75CE4BE876B2}"/>
    <cellStyle name="Total 5 17" xfId="40284" xr:uid="{C5508F5D-0CBD-417E-8F1B-77E60EFC5D12}"/>
    <cellStyle name="Total 5 17 2" xfId="40285" xr:uid="{374A0427-91A7-40CE-8261-DC488DF2A64C}"/>
    <cellStyle name="Total 5 17 3" xfId="40286" xr:uid="{EB0283F6-C507-47E2-84CF-A928846962A3}"/>
    <cellStyle name="Total 5 18" xfId="40287" xr:uid="{50A1CDE5-3157-40B0-93E8-89DE4D378715}"/>
    <cellStyle name="Total 5 18 2" xfId="40288" xr:uid="{85FBDA9A-337D-4901-837F-D38199BC34AA}"/>
    <cellStyle name="Total 5 18 3" xfId="40289" xr:uid="{02BFE4E4-A99A-48A8-965B-3E396F919EC1}"/>
    <cellStyle name="Total 5 19" xfId="40290" xr:uid="{D3B7ADD3-DC42-4D92-86F4-97C3CA1E81ED}"/>
    <cellStyle name="Total 5 19 2" xfId="40291" xr:uid="{670E79B8-D260-4821-AD04-4BD7AAB005CE}"/>
    <cellStyle name="Total 5 19 3" xfId="40292" xr:uid="{3ECBD700-C235-4EAC-A33C-25C2F8D62369}"/>
    <cellStyle name="Total 5 2" xfId="40293" xr:uid="{71A6A86A-F35E-42A8-A236-6BFD0BEEB991}"/>
    <cellStyle name="Total 5 2 10" xfId="40294" xr:uid="{E742E7E8-6712-4F71-BDA5-AAAAE952A8B8}"/>
    <cellStyle name="Total 5 2 10 2" xfId="40295" xr:uid="{49B74F1D-0A84-4FE5-9BD4-0D742D5796E5}"/>
    <cellStyle name="Total 5 2 10 3" xfId="40296" xr:uid="{5BB534AE-B1ED-48EB-8181-C761D8EC01A5}"/>
    <cellStyle name="Total 5 2 11" xfId="40297" xr:uid="{9C27B152-F07A-471F-AEC3-2DAFEDC5D7C8}"/>
    <cellStyle name="Total 5 2 11 2" xfId="40298" xr:uid="{050CDAA6-9B09-4339-AE75-A69FF6ED728D}"/>
    <cellStyle name="Total 5 2 12" xfId="40299" xr:uid="{6E1CE84B-6A7E-4100-AC98-8982E6594EB1}"/>
    <cellStyle name="Total 5 2 2" xfId="40300" xr:uid="{2896533B-D41E-4137-A88E-D6BBEB9679C6}"/>
    <cellStyle name="Total 5 2 2 10" xfId="40301" xr:uid="{56ABC6BD-06B7-4208-A6D6-0861FAB00723}"/>
    <cellStyle name="Total 5 2 2 10 2" xfId="40302" xr:uid="{22CFC441-A585-44E0-8BE7-D8D37B8E2123}"/>
    <cellStyle name="Total 5 2 2 11" xfId="40303" xr:uid="{27AECA3C-19BC-4391-B64B-F7F722ACE5E0}"/>
    <cellStyle name="Total 5 2 2 2" xfId="40304" xr:uid="{7480CC9A-E989-4955-B7FA-FC4608EF0923}"/>
    <cellStyle name="Total 5 2 2 2 2" xfId="40305" xr:uid="{A9972BAB-8071-44AB-94EC-F6F5E7F72CA3}"/>
    <cellStyle name="Total 5 2 2 2 2 2" xfId="40306" xr:uid="{90236EED-A291-44E1-BA1E-FC579AAECD6E}"/>
    <cellStyle name="Total 5 2 2 2 2 3" xfId="40307" xr:uid="{E2EEB277-2134-4397-B2E7-21FCD727C4B8}"/>
    <cellStyle name="Total 5 2 2 2 3" xfId="40308" xr:uid="{B4624B72-AD1C-47CE-BD6C-DEF49082C649}"/>
    <cellStyle name="Total 5 2 2 2 3 2" xfId="40309" xr:uid="{11D28975-E504-4E0E-B53A-AFD0F7343596}"/>
    <cellStyle name="Total 5 2 2 2 4" xfId="40310" xr:uid="{02EFBDD7-5125-441A-A669-A60F6A0E9208}"/>
    <cellStyle name="Total 5 2 2 2 5" xfId="40311" xr:uid="{9DB76494-040E-402F-B48B-4AC6F727BA65}"/>
    <cellStyle name="Total 5 2 2 2 6" xfId="40312" xr:uid="{FCFFB0CD-15BD-440D-BC6A-023F57E0150A}"/>
    <cellStyle name="Total 5 2 2 3" xfId="40313" xr:uid="{DE70313B-A2F5-4A98-8B20-004EBBFE73DE}"/>
    <cellStyle name="Total 5 2 2 3 2" xfId="40314" xr:uid="{AE382962-80D6-4900-A500-3454CF8DB593}"/>
    <cellStyle name="Total 5 2 2 3 3" xfId="40315" xr:uid="{07676CAC-9C2D-4584-84EA-BCBA81B3E50F}"/>
    <cellStyle name="Total 5 2 2 4" xfId="40316" xr:uid="{2913BABD-3589-4EB2-8706-6A6DD417F6F9}"/>
    <cellStyle name="Total 5 2 2 4 2" xfId="40317" xr:uid="{D975B1E3-F7E8-4A65-8700-A0742D62DA57}"/>
    <cellStyle name="Total 5 2 2 4 3" xfId="40318" xr:uid="{28D8B2FC-D5EE-4050-9601-EFE3B4EA9A9A}"/>
    <cellStyle name="Total 5 2 2 5" xfId="40319" xr:uid="{D2BCA942-EDFF-4B62-82C9-1747920C297C}"/>
    <cellStyle name="Total 5 2 2 5 2" xfId="40320" xr:uid="{1790DCF3-8826-4A8C-9CE1-9891A5E9031A}"/>
    <cellStyle name="Total 5 2 2 5 3" xfId="40321" xr:uid="{B3E1F54A-E8CD-46C7-91B7-D7DC72141194}"/>
    <cellStyle name="Total 5 2 2 6" xfId="40322" xr:uid="{D3F968F8-81CA-4B34-AE75-547691E58BBC}"/>
    <cellStyle name="Total 5 2 2 6 2" xfId="40323" xr:uid="{4CC52AA3-F7E5-4776-B8AB-DB5C154774EC}"/>
    <cellStyle name="Total 5 2 2 6 3" xfId="40324" xr:uid="{ADCD7061-B7CF-4A19-ABB0-A14E2A320131}"/>
    <cellStyle name="Total 5 2 2 7" xfId="40325" xr:uid="{3C335AEA-6793-4656-819A-45A966E1AF3A}"/>
    <cellStyle name="Total 5 2 2 7 2" xfId="40326" xr:uid="{512054A1-DF34-4534-B717-CAD80E15EB4A}"/>
    <cellStyle name="Total 5 2 2 7 3" xfId="40327" xr:uid="{AB2DBD59-149C-4A53-A716-22272A1E9562}"/>
    <cellStyle name="Total 5 2 2 8" xfId="40328" xr:uid="{F30638C2-F5D8-4C5B-B743-CA2DC775A115}"/>
    <cellStyle name="Total 5 2 2 8 2" xfId="40329" xr:uid="{83EF4481-49C4-4B87-AB5D-6E6EF18232F2}"/>
    <cellStyle name="Total 5 2 2 8 3" xfId="40330" xr:uid="{545FC816-7A6F-4443-AF92-FCE2B38B3396}"/>
    <cellStyle name="Total 5 2 2 9" xfId="40331" xr:uid="{031547E9-3701-4543-A3B5-89DBA2491E2B}"/>
    <cellStyle name="Total 5 2 2 9 2" xfId="40332" xr:uid="{7048BED9-EDCF-4ED0-A83F-10CBAB0F4808}"/>
    <cellStyle name="Total 5 2 2 9 3" xfId="40333" xr:uid="{60F5AA88-50FB-4131-B0AC-CBB81051FD96}"/>
    <cellStyle name="Total 5 2 3" xfId="40334" xr:uid="{5C06FD41-A4B9-4228-B970-CCE1AB7B3364}"/>
    <cellStyle name="Total 5 2 3 2" xfId="40335" xr:uid="{3E80DFB6-7D2C-4E57-A738-FE91BEFA98D0}"/>
    <cellStyle name="Total 5 2 3 2 2" xfId="40336" xr:uid="{C1303FD5-A529-4130-A79D-36C2A8B20B17}"/>
    <cellStyle name="Total 5 2 3 2 3" xfId="40337" xr:uid="{D72BD3A7-CF30-4BF8-A705-5CF229DA4C82}"/>
    <cellStyle name="Total 5 2 3 2 4" xfId="40338" xr:uid="{4D1C4B64-7414-4C4F-9896-B30858976EE2}"/>
    <cellStyle name="Total 5 2 3 3" xfId="40339" xr:uid="{7F58FCD0-A07E-484C-BA4B-1902A2FF696E}"/>
    <cellStyle name="Total 5 2 3 3 2" xfId="40340" xr:uid="{19B7E8A3-AA2B-40CD-A5A6-5018AB75050E}"/>
    <cellStyle name="Total 5 2 3 4" xfId="40341" xr:uid="{2AA0E859-A9F1-4B04-B403-9CAA2D9640F8}"/>
    <cellStyle name="Total 5 2 3 5" xfId="40342" xr:uid="{42909294-E55D-4DA9-9C7A-644C99B2AC0E}"/>
    <cellStyle name="Total 5 2 3 6" xfId="40343" xr:uid="{BFEC554F-BB41-4E05-B506-CB5BBF774F8F}"/>
    <cellStyle name="Total 5 2 4" xfId="40344" xr:uid="{9D5AFC22-3425-4EAA-8BB6-88CE07D40245}"/>
    <cellStyle name="Total 5 2 4 2" xfId="40345" xr:uid="{0ED885D2-257B-4969-8460-514453F60A55}"/>
    <cellStyle name="Total 5 2 4 2 2" xfId="40346" xr:uid="{E4FBF931-F59B-46F5-B855-72F8C712C912}"/>
    <cellStyle name="Total 5 2 4 2 3" xfId="40347" xr:uid="{EF876836-7290-4CBB-BEBF-E3D5EE6F23A5}"/>
    <cellStyle name="Total 5 2 4 3" xfId="40348" xr:uid="{56344392-F99D-4FC5-A6F8-6CC209F72D1E}"/>
    <cellStyle name="Total 5 2 4 4" xfId="40349" xr:uid="{A8C52371-EBF5-4E7E-884B-F8409E17907C}"/>
    <cellStyle name="Total 5 2 4 5" xfId="40350" xr:uid="{E7660C6B-A8B4-4B31-BCA1-C8C3BB08372A}"/>
    <cellStyle name="Total 5 2 5" xfId="40351" xr:uid="{7035450C-A9EA-4315-A0D0-F618FD56B8C4}"/>
    <cellStyle name="Total 5 2 5 2" xfId="40352" xr:uid="{090EE4B3-CC15-4B22-9EDA-7ADEE9781EB4}"/>
    <cellStyle name="Total 5 2 5 2 2" xfId="40353" xr:uid="{A4A26380-7AC4-4D6C-932A-C04E9E5B409D}"/>
    <cellStyle name="Total 5 2 5 2 3" xfId="40354" xr:uid="{B04705DA-9DD1-4A51-9F67-D2B45B3CBE8D}"/>
    <cellStyle name="Total 5 2 5 3" xfId="40355" xr:uid="{378D317C-B804-4BB9-8538-8B47BA0D2782}"/>
    <cellStyle name="Total 5 2 5 4" xfId="40356" xr:uid="{12FBD783-4C22-444E-BDBE-535575EF337B}"/>
    <cellStyle name="Total 5 2 6" xfId="40357" xr:uid="{89013A6C-A6BC-4746-86DB-63828962E74B}"/>
    <cellStyle name="Total 5 2 6 2" xfId="40358" xr:uid="{F2F68B77-F0DD-4EC8-96A0-930D6BCD19F0}"/>
    <cellStyle name="Total 5 2 6 3" xfId="40359" xr:uid="{B9A369E1-582D-405B-A86D-EF4BAA267894}"/>
    <cellStyle name="Total 5 2 7" xfId="40360" xr:uid="{824B38CA-2329-4233-8521-655A2126D979}"/>
    <cellStyle name="Total 5 2 7 2" xfId="40361" xr:uid="{E7F409AB-9653-4060-8652-0F7102D0FA4F}"/>
    <cellStyle name="Total 5 2 7 3" xfId="40362" xr:uid="{9F5CC488-60E8-4099-B232-0B72663C46BA}"/>
    <cellStyle name="Total 5 2 8" xfId="40363" xr:uid="{2CDE6775-0AD2-4E57-906B-6D72D095B19C}"/>
    <cellStyle name="Total 5 2 8 2" xfId="40364" xr:uid="{39B55A64-4685-49B0-9231-222D3ACBDF7E}"/>
    <cellStyle name="Total 5 2 8 3" xfId="40365" xr:uid="{790F0461-3CA6-40C9-BEB8-206F9906E1BA}"/>
    <cellStyle name="Total 5 2 9" xfId="40366" xr:uid="{9A742A52-B51E-4585-BBDA-9E60B3D224DD}"/>
    <cellStyle name="Total 5 2 9 2" xfId="40367" xr:uid="{2FD0F22C-00C8-4B91-ADA7-1FE7326C6F46}"/>
    <cellStyle name="Total 5 2 9 3" xfId="40368" xr:uid="{091BEC77-431C-4E87-9774-C853CF4F61EA}"/>
    <cellStyle name="Total 5 20" xfId="40369" xr:uid="{C36371B1-405A-4430-84F5-1ADABF91D085}"/>
    <cellStyle name="Total 5 20 2" xfId="40370" xr:uid="{E893AF83-D0AA-4E7E-B50A-4804289527FA}"/>
    <cellStyle name="Total 5 20 3" xfId="40371" xr:uid="{1DC7A729-C63C-45B5-BD96-3189C9A18B73}"/>
    <cellStyle name="Total 5 21" xfId="40372" xr:uid="{21515598-F838-4EA7-AAD7-1DE0EDAE057B}"/>
    <cellStyle name="Total 5 21 2" xfId="40373" xr:uid="{20C1F30D-D177-487C-94C7-17EFE2F9F12A}"/>
    <cellStyle name="Total 5 22" xfId="40374" xr:uid="{4C801F97-DBDE-4D1C-A37F-721BB75AC16B}"/>
    <cellStyle name="Total 5 3" xfId="40375" xr:uid="{14FB3CF6-77A3-42E0-B73D-00079811D688}"/>
    <cellStyle name="Total 5 3 10" xfId="40376" xr:uid="{20814847-2410-4EE0-86AB-9AD68D5E8E1F}"/>
    <cellStyle name="Total 5 3 10 2" xfId="40377" xr:uid="{384215D3-DEA3-4B01-9CD6-48654F51D1E3}"/>
    <cellStyle name="Total 5 3 10 3" xfId="40378" xr:uid="{B2F2C788-3DFD-4462-AE0F-5ED9A764B554}"/>
    <cellStyle name="Total 5 3 11" xfId="40379" xr:uid="{DC2E9A29-5638-4C45-8572-2EBD6980B07D}"/>
    <cellStyle name="Total 5 3 11 2" xfId="40380" xr:uid="{CB277A8F-3C9A-436B-8613-4A7903356068}"/>
    <cellStyle name="Total 5 3 12" xfId="40381" xr:uid="{0C33C37B-472E-4004-B0F9-518FCC8051C8}"/>
    <cellStyle name="Total 5 3 2" xfId="40382" xr:uid="{1BEFD8C6-2087-4D4E-AC5B-B6F21F2261DA}"/>
    <cellStyle name="Total 5 3 2 10" xfId="40383" xr:uid="{C01FB565-D2CA-4459-AA10-F88174C111AF}"/>
    <cellStyle name="Total 5 3 2 10 2" xfId="40384" xr:uid="{C66DA3BA-2685-472B-B63D-5ADD6B8419FE}"/>
    <cellStyle name="Total 5 3 2 11" xfId="40385" xr:uid="{BC5F1D85-3D1A-48DB-A9C2-6E33BDC7145B}"/>
    <cellStyle name="Total 5 3 2 2" xfId="40386" xr:uid="{1237B564-47F9-40EE-AC03-3A0526299C55}"/>
    <cellStyle name="Total 5 3 2 2 2" xfId="40387" xr:uid="{12F21B9E-6DC2-472E-B31E-6E570387DDD1}"/>
    <cellStyle name="Total 5 3 2 2 2 2" xfId="40388" xr:uid="{A22865C9-54EB-495B-858E-076F84E54E2C}"/>
    <cellStyle name="Total 5 3 2 2 2 3" xfId="40389" xr:uid="{5F477566-7C9A-4F22-8413-9368EC15C0DC}"/>
    <cellStyle name="Total 5 3 2 2 3" xfId="40390" xr:uid="{BE8BB016-AC55-41B6-9B5A-1B7F49405D18}"/>
    <cellStyle name="Total 5 3 2 2 3 2" xfId="40391" xr:uid="{88255E44-25F8-433B-94D4-9681267155AD}"/>
    <cellStyle name="Total 5 3 2 2 4" xfId="40392" xr:uid="{337CD526-9A13-4505-ABB4-7216E7B5E699}"/>
    <cellStyle name="Total 5 3 2 2 5" xfId="40393" xr:uid="{883983EC-4445-462A-84C7-61F1C7F53E89}"/>
    <cellStyle name="Total 5 3 2 2 6" xfId="40394" xr:uid="{3DFBDD9F-038D-429E-B7DD-4192BF89CE04}"/>
    <cellStyle name="Total 5 3 2 3" xfId="40395" xr:uid="{153391EE-90E8-4EE7-AD9F-96EE8D56E9C2}"/>
    <cellStyle name="Total 5 3 2 3 2" xfId="40396" xr:uid="{C0130E0C-42D9-4D87-ADBB-59D937C0057A}"/>
    <cellStyle name="Total 5 3 2 3 3" xfId="40397" xr:uid="{C980B7EC-74B1-4100-8A5F-737D9CC0C3CE}"/>
    <cellStyle name="Total 5 3 2 4" xfId="40398" xr:uid="{626D0AD7-CA48-4F65-AFBD-03BB5B88D894}"/>
    <cellStyle name="Total 5 3 2 4 2" xfId="40399" xr:uid="{F7FCD02B-4F98-40C2-9526-B9CE5B47F5C4}"/>
    <cellStyle name="Total 5 3 2 4 3" xfId="40400" xr:uid="{577B7A42-6936-4032-9B4B-A903E4EB49E3}"/>
    <cellStyle name="Total 5 3 2 5" xfId="40401" xr:uid="{4081351F-291A-4515-92A5-BE95E52F3FCD}"/>
    <cellStyle name="Total 5 3 2 5 2" xfId="40402" xr:uid="{E143C1B7-6432-460C-A9D7-8446CB09EBC7}"/>
    <cellStyle name="Total 5 3 2 5 3" xfId="40403" xr:uid="{501BC959-9FD5-489A-9BC7-B092BD644A2A}"/>
    <cellStyle name="Total 5 3 2 6" xfId="40404" xr:uid="{BFFFA8BD-7175-4480-8EB9-EF1EEAE86038}"/>
    <cellStyle name="Total 5 3 2 6 2" xfId="40405" xr:uid="{259DA820-F34A-4287-A0E4-6819EC0C0D74}"/>
    <cellStyle name="Total 5 3 2 6 3" xfId="40406" xr:uid="{BC33BBCA-5523-403F-A1C1-FD89E3EB67D8}"/>
    <cellStyle name="Total 5 3 2 7" xfId="40407" xr:uid="{FB8FE0FE-F0C0-48AF-8A10-37561BDD6CDA}"/>
    <cellStyle name="Total 5 3 2 7 2" xfId="40408" xr:uid="{9A741838-721B-4D23-8B8B-8935EEBE8DA6}"/>
    <cellStyle name="Total 5 3 2 7 3" xfId="40409" xr:uid="{93002B35-214B-404E-A185-506029C0AB85}"/>
    <cellStyle name="Total 5 3 2 8" xfId="40410" xr:uid="{5C2E7A9C-36E3-4C19-83DE-6D05501C8922}"/>
    <cellStyle name="Total 5 3 2 8 2" xfId="40411" xr:uid="{488899DF-8AC3-4A0C-A237-0FDCBDEA7FDE}"/>
    <cellStyle name="Total 5 3 2 8 3" xfId="40412" xr:uid="{B73EF664-6CFE-4D39-872B-76ECE1EDC036}"/>
    <cellStyle name="Total 5 3 2 9" xfId="40413" xr:uid="{75963D33-C380-4F5B-9646-27FCFBB31DFD}"/>
    <cellStyle name="Total 5 3 2 9 2" xfId="40414" xr:uid="{BE279AA7-3EBD-44F3-8E90-92A6D5234DCF}"/>
    <cellStyle name="Total 5 3 2 9 3" xfId="40415" xr:uid="{97FEA9CE-148F-48E3-A0F4-83DAA91525B6}"/>
    <cellStyle name="Total 5 3 3" xfId="40416" xr:uid="{AF213640-9A0B-4BD9-853E-BE0AF4573E1D}"/>
    <cellStyle name="Total 5 3 3 2" xfId="40417" xr:uid="{B4FEA56D-AA4D-458A-9BBB-2C3A7A8B6FA4}"/>
    <cellStyle name="Total 5 3 3 2 2" xfId="40418" xr:uid="{9E1C6D9A-48F3-47FA-AF37-DD421BCB377F}"/>
    <cellStyle name="Total 5 3 3 2 3" xfId="40419" xr:uid="{06142625-1971-4925-B5C4-239546A594D6}"/>
    <cellStyle name="Total 5 3 3 2 4" xfId="40420" xr:uid="{FFA1BC30-138D-4719-886D-6EAC6D074878}"/>
    <cellStyle name="Total 5 3 3 3" xfId="40421" xr:uid="{7262CDD3-DFF2-47ED-A1C9-4A6AA669E143}"/>
    <cellStyle name="Total 5 3 3 3 2" xfId="40422" xr:uid="{BD1061EF-CECA-4045-A970-C68E6F7204F6}"/>
    <cellStyle name="Total 5 3 3 4" xfId="40423" xr:uid="{93CE4CA5-062F-42F0-91D0-3AA59BDD2920}"/>
    <cellStyle name="Total 5 3 3 5" xfId="40424" xr:uid="{C90210B4-4D61-4973-B815-BA19AB8A50E3}"/>
    <cellStyle name="Total 5 3 3 6" xfId="40425" xr:uid="{D1D16125-88AA-49F6-BC3C-5DFCA1012131}"/>
    <cellStyle name="Total 5 3 4" xfId="40426" xr:uid="{81E023E4-5020-4C14-8F59-B1A4234DED7B}"/>
    <cellStyle name="Total 5 3 4 2" xfId="40427" xr:uid="{8C129B25-F347-4E5F-A4A4-2850400ED194}"/>
    <cellStyle name="Total 5 3 4 2 2" xfId="40428" xr:uid="{D638695B-EC4D-4530-913B-D1EF3FC2F98F}"/>
    <cellStyle name="Total 5 3 4 2 3" xfId="40429" xr:uid="{4ABAEFA2-9466-4B57-BF9F-76EA40F4A63E}"/>
    <cellStyle name="Total 5 3 4 3" xfId="40430" xr:uid="{73DEC820-3CC9-4999-9A20-4C18A28FD1E8}"/>
    <cellStyle name="Total 5 3 4 4" xfId="40431" xr:uid="{6412C1D5-B2B2-4C70-8740-0E29CD82A220}"/>
    <cellStyle name="Total 5 3 4 5" xfId="40432" xr:uid="{E2DA4CF5-F049-4E9C-99B1-6D291795F3C0}"/>
    <cellStyle name="Total 5 3 5" xfId="40433" xr:uid="{15F81728-2B49-4BE9-A0B1-00A6F40546C9}"/>
    <cellStyle name="Total 5 3 5 2" xfId="40434" xr:uid="{1D8D499F-228E-4BC5-B929-B8F3D2CCE4C1}"/>
    <cellStyle name="Total 5 3 5 2 2" xfId="40435" xr:uid="{10964AA5-A36E-4029-AC2B-9F47CD8ACDA9}"/>
    <cellStyle name="Total 5 3 5 2 3" xfId="40436" xr:uid="{767B18C4-4B65-4C96-A03A-5EEC2DA67642}"/>
    <cellStyle name="Total 5 3 5 3" xfId="40437" xr:uid="{AEF8EE94-8D97-41CA-8D35-C013637030BE}"/>
    <cellStyle name="Total 5 3 5 4" xfId="40438" xr:uid="{0009C6E9-8EB1-4690-8306-0BACEF599DF1}"/>
    <cellStyle name="Total 5 3 6" xfId="40439" xr:uid="{021AFBD7-B91C-4109-AE6A-FEDB81910345}"/>
    <cellStyle name="Total 5 3 6 2" xfId="40440" xr:uid="{DE78EB81-5062-4A74-905E-B1FF1B1F9B6D}"/>
    <cellStyle name="Total 5 3 6 3" xfId="40441" xr:uid="{14B80112-422B-44E0-A525-B3F58726DE61}"/>
    <cellStyle name="Total 5 3 7" xfId="40442" xr:uid="{A3CD3412-4CA9-4A43-AF4C-C99ABB9839E5}"/>
    <cellStyle name="Total 5 3 7 2" xfId="40443" xr:uid="{F188F635-D276-49E3-B9A3-0087262E7F93}"/>
    <cellStyle name="Total 5 3 7 3" xfId="40444" xr:uid="{DC00975E-77BA-4D97-A102-EE6608FCBA80}"/>
    <cellStyle name="Total 5 3 8" xfId="40445" xr:uid="{B15CD4D8-2B5C-40C0-BDB3-6BF24C6FEB79}"/>
    <cellStyle name="Total 5 3 8 2" xfId="40446" xr:uid="{1C1B4FA9-EA0E-478B-B704-404603654DC5}"/>
    <cellStyle name="Total 5 3 8 3" xfId="40447" xr:uid="{DFCD1A8E-ABBB-43A0-AA2F-E2E272EAE727}"/>
    <cellStyle name="Total 5 3 9" xfId="40448" xr:uid="{78FDF070-8BF4-4A75-BD5E-70B383F710C3}"/>
    <cellStyle name="Total 5 3 9 2" xfId="40449" xr:uid="{61A578FE-0FF2-4075-A0AB-2AD79C22A4AC}"/>
    <cellStyle name="Total 5 3 9 3" xfId="40450" xr:uid="{398F6F04-E25C-4E43-A08E-BE20DF60D653}"/>
    <cellStyle name="Total 5 4" xfId="40451" xr:uid="{DEBFB4A7-977F-43B0-B327-157784D46DB5}"/>
    <cellStyle name="Total 5 4 10" xfId="40452" xr:uid="{2F7BD1B9-9B85-495C-8A36-11366D90B33D}"/>
    <cellStyle name="Total 5 4 10 2" xfId="40453" xr:uid="{AC572C17-7DF9-478D-A186-49BBE917365C}"/>
    <cellStyle name="Total 5 4 10 3" xfId="40454" xr:uid="{167DFE16-10B4-48F0-90B9-BDD729A69E0A}"/>
    <cellStyle name="Total 5 4 11" xfId="40455" xr:uid="{BE3B82B9-5C41-4A49-AC1F-649742FDB1EB}"/>
    <cellStyle name="Total 5 4 11 2" xfId="40456" xr:uid="{6EC58CC6-0EAE-405F-B965-D1C68FA6878D}"/>
    <cellStyle name="Total 5 4 12" xfId="40457" xr:uid="{2EA6B077-F9AF-4B9A-A889-D8D192C0ABFA}"/>
    <cellStyle name="Total 5 4 2" xfId="40458" xr:uid="{24DEF19F-B3CE-4178-85B0-CBB0CA9138B9}"/>
    <cellStyle name="Total 5 4 2 10" xfId="40459" xr:uid="{A139CFD8-8A18-41BA-8A36-1953C1D01908}"/>
    <cellStyle name="Total 5 4 2 10 2" xfId="40460" xr:uid="{E648AF53-E546-42D7-84C1-671F361FF657}"/>
    <cellStyle name="Total 5 4 2 11" xfId="40461" xr:uid="{0A0BC53A-0DE6-4E90-A23F-F35AC47E38A0}"/>
    <cellStyle name="Total 5 4 2 2" xfId="40462" xr:uid="{D223FC0C-2336-4874-A73B-6344A2E70741}"/>
    <cellStyle name="Total 5 4 2 2 2" xfId="40463" xr:uid="{5AC3FAE3-92B3-4B9A-9440-F7AB22CFA024}"/>
    <cellStyle name="Total 5 4 2 2 2 2" xfId="40464" xr:uid="{2804A3E9-955E-46CC-BEE6-A62BEDC6D125}"/>
    <cellStyle name="Total 5 4 2 2 2 3" xfId="40465" xr:uid="{4B5F6473-FA9A-41C4-8B97-E31F64A8E3E1}"/>
    <cellStyle name="Total 5 4 2 2 3" xfId="40466" xr:uid="{C5DFAB64-821A-4C00-95E9-D4B46AC6ECD5}"/>
    <cellStyle name="Total 5 4 2 2 3 2" xfId="40467" xr:uid="{462FB6D6-73D4-47F8-9896-F3F5F1B208CD}"/>
    <cellStyle name="Total 5 4 2 2 4" xfId="40468" xr:uid="{8D5E3D96-BC2F-40C3-A26A-3C5A6D047D90}"/>
    <cellStyle name="Total 5 4 2 2 5" xfId="40469" xr:uid="{6D68C477-A4F9-4DF5-8D1A-012A977E85D3}"/>
    <cellStyle name="Total 5 4 2 2 6" xfId="40470" xr:uid="{99D8EBF9-EC8E-4516-BA33-E7B13A3C31E5}"/>
    <cellStyle name="Total 5 4 2 3" xfId="40471" xr:uid="{4B516171-6FE4-4635-99DD-755E8EB1B170}"/>
    <cellStyle name="Total 5 4 2 3 2" xfId="40472" xr:uid="{6219C03A-2453-4715-888E-423DD65DB1F0}"/>
    <cellStyle name="Total 5 4 2 3 3" xfId="40473" xr:uid="{53ADF0A2-925D-4403-8DD5-25AAC0777950}"/>
    <cellStyle name="Total 5 4 2 4" xfId="40474" xr:uid="{2C8BC41B-2B9E-4490-B16C-383D3B9B11E6}"/>
    <cellStyle name="Total 5 4 2 4 2" xfId="40475" xr:uid="{126DD3E9-EDD2-4E69-A99C-1DB7978B5ABA}"/>
    <cellStyle name="Total 5 4 2 4 3" xfId="40476" xr:uid="{49A90C9F-2F62-49A1-8F05-C297DCB7D6C5}"/>
    <cellStyle name="Total 5 4 2 5" xfId="40477" xr:uid="{C6CB5B57-AC9D-463C-9DF7-C3623F6E69C4}"/>
    <cellStyle name="Total 5 4 2 5 2" xfId="40478" xr:uid="{0EEE2DF3-0E97-47A8-89DF-212C23F1D1F5}"/>
    <cellStyle name="Total 5 4 2 5 3" xfId="40479" xr:uid="{F49A865F-5720-4F93-8FCC-79796436858F}"/>
    <cellStyle name="Total 5 4 2 6" xfId="40480" xr:uid="{FA313087-7C44-4A2F-B980-782A670E45FC}"/>
    <cellStyle name="Total 5 4 2 6 2" xfId="40481" xr:uid="{2321B334-22ED-4338-9B61-ADA9311036B7}"/>
    <cellStyle name="Total 5 4 2 6 3" xfId="40482" xr:uid="{C9790CA7-DD07-4C55-8448-2FC3C3F9629F}"/>
    <cellStyle name="Total 5 4 2 7" xfId="40483" xr:uid="{EF9A8E45-9E03-48D8-BBFC-F567C5E147AC}"/>
    <cellStyle name="Total 5 4 2 7 2" xfId="40484" xr:uid="{FD723D5A-7018-4657-AA4C-7EED3A929842}"/>
    <cellStyle name="Total 5 4 2 7 3" xfId="40485" xr:uid="{471837AC-7531-4068-8114-CDD9565C5A9B}"/>
    <cellStyle name="Total 5 4 2 8" xfId="40486" xr:uid="{B6CEB899-B653-45E8-B138-5F6ACF6C1079}"/>
    <cellStyle name="Total 5 4 2 8 2" xfId="40487" xr:uid="{4BB8CD7A-2A7A-41B7-8489-C9C713B3B3DC}"/>
    <cellStyle name="Total 5 4 2 8 3" xfId="40488" xr:uid="{24534B3C-B061-4863-94B7-B7FCEA42D927}"/>
    <cellStyle name="Total 5 4 2 9" xfId="40489" xr:uid="{5272E396-BC02-4F57-BA86-21A30ED638EA}"/>
    <cellStyle name="Total 5 4 2 9 2" xfId="40490" xr:uid="{3293F662-DF4B-4DC7-AF39-3C9EF440EA62}"/>
    <cellStyle name="Total 5 4 2 9 3" xfId="40491" xr:uid="{80737891-F4DF-4D2C-AB7B-522FA120590F}"/>
    <cellStyle name="Total 5 4 3" xfId="40492" xr:uid="{49E41A90-0248-4621-BE04-E4618919B72B}"/>
    <cellStyle name="Total 5 4 3 2" xfId="40493" xr:uid="{90EF0213-6194-4087-86D4-44ADDCB1211C}"/>
    <cellStyle name="Total 5 4 3 2 2" xfId="40494" xr:uid="{2830C658-D95B-4694-BB25-ABB8CD70C594}"/>
    <cellStyle name="Total 5 4 3 2 3" xfId="40495" xr:uid="{1192B8B1-9B7C-430D-A705-309F17B10891}"/>
    <cellStyle name="Total 5 4 3 2 4" xfId="40496" xr:uid="{EBFC455D-5A79-4D99-8478-D08E8CD102A8}"/>
    <cellStyle name="Total 5 4 3 3" xfId="40497" xr:uid="{36ECCAEB-32D8-4150-8E07-53B0303FC364}"/>
    <cellStyle name="Total 5 4 3 3 2" xfId="40498" xr:uid="{E48D83A5-C884-4BD9-B9B2-2A71D6F79882}"/>
    <cellStyle name="Total 5 4 3 4" xfId="40499" xr:uid="{74F0F134-64AE-461F-B6D0-A1A29DD64E48}"/>
    <cellStyle name="Total 5 4 3 5" xfId="40500" xr:uid="{EE5FB042-C065-44D6-B1EF-6EF99B3F0B09}"/>
    <cellStyle name="Total 5 4 3 6" xfId="40501" xr:uid="{95D02800-ED8C-43AA-BC7A-90975A37120C}"/>
    <cellStyle name="Total 5 4 4" xfId="40502" xr:uid="{B872AB03-88DC-432E-9D41-61462B654A4A}"/>
    <cellStyle name="Total 5 4 4 2" xfId="40503" xr:uid="{91B54FEA-070C-42C5-BDB6-432765A3130D}"/>
    <cellStyle name="Total 5 4 4 2 2" xfId="40504" xr:uid="{CBA9DF3A-5F5F-4451-A7E3-969FAFE6D1F7}"/>
    <cellStyle name="Total 5 4 4 2 3" xfId="40505" xr:uid="{2C67E4A2-274F-48AF-8299-240E97D9AD2B}"/>
    <cellStyle name="Total 5 4 4 3" xfId="40506" xr:uid="{CBE3BB07-6F2A-4B64-8333-2EB3A8C1D32E}"/>
    <cellStyle name="Total 5 4 4 4" xfId="40507" xr:uid="{7DA276AF-9EA0-4568-9F29-B696C6326DA0}"/>
    <cellStyle name="Total 5 4 4 5" xfId="40508" xr:uid="{241084BB-C2C2-4765-BC30-171E865104E3}"/>
    <cellStyle name="Total 5 4 5" xfId="40509" xr:uid="{1B17FF04-F644-4DE9-8782-9C66625E8678}"/>
    <cellStyle name="Total 5 4 5 2" xfId="40510" xr:uid="{59D56D3C-6BE1-48DB-BD09-9DCA642D48E9}"/>
    <cellStyle name="Total 5 4 5 2 2" xfId="40511" xr:uid="{3A272B92-D040-45A7-990A-96AF5FCA152E}"/>
    <cellStyle name="Total 5 4 5 2 3" xfId="40512" xr:uid="{35E84EB2-2E10-4249-ADCE-B13180623447}"/>
    <cellStyle name="Total 5 4 5 3" xfId="40513" xr:uid="{8B635CCB-51C8-402A-A018-4C5869109632}"/>
    <cellStyle name="Total 5 4 5 4" xfId="40514" xr:uid="{87B4F960-095B-46E2-A0D4-B479F4EFF436}"/>
    <cellStyle name="Total 5 4 6" xfId="40515" xr:uid="{2B4DE3C5-D800-4EDB-A463-E3DA3A9D9F88}"/>
    <cellStyle name="Total 5 4 6 2" xfId="40516" xr:uid="{9C3A0792-BA93-48BA-BD7B-B1A739FCDBA0}"/>
    <cellStyle name="Total 5 4 6 3" xfId="40517" xr:uid="{22572E2E-2BE2-45E4-AF57-2CF142C66CA4}"/>
    <cellStyle name="Total 5 4 7" xfId="40518" xr:uid="{A0C3F2E3-4776-4BB7-9AFE-1D267060965B}"/>
    <cellStyle name="Total 5 4 7 2" xfId="40519" xr:uid="{BCF3CD1A-34E6-4D27-9217-C00BFF6E1D01}"/>
    <cellStyle name="Total 5 4 7 3" xfId="40520" xr:uid="{365BDDC3-889A-419E-B5CA-3682F70D4802}"/>
    <cellStyle name="Total 5 4 8" xfId="40521" xr:uid="{2CE3C35D-B093-4EE5-9B6C-D8D80493007F}"/>
    <cellStyle name="Total 5 4 8 2" xfId="40522" xr:uid="{C2AF0DA9-4ABE-48C2-B151-FA8615D85258}"/>
    <cellStyle name="Total 5 4 8 3" xfId="40523" xr:uid="{D02670A3-B641-4625-88A3-C92AE57AD64C}"/>
    <cellStyle name="Total 5 4 9" xfId="40524" xr:uid="{0436F95A-E514-4D48-A11F-081CE680B1C7}"/>
    <cellStyle name="Total 5 4 9 2" xfId="40525" xr:uid="{11F5953A-A04D-4BA3-873A-8AF7F7973A6B}"/>
    <cellStyle name="Total 5 4 9 3" xfId="40526" xr:uid="{36BDA4C3-5E90-48CE-A9C1-BA465B101967}"/>
    <cellStyle name="Total 5 5" xfId="40527" xr:uid="{FF9AB54D-CDAC-4117-ACC7-6FFAA3426FD9}"/>
    <cellStyle name="Total 5 5 10" xfId="40528" xr:uid="{94DFC994-2943-4A62-89E4-4537EA5338CC}"/>
    <cellStyle name="Total 5 5 10 2" xfId="40529" xr:uid="{83F431CD-9BEC-4AB9-B53F-1EB8E8FEF67F}"/>
    <cellStyle name="Total 5 5 10 3" xfId="40530" xr:uid="{FEB3CE3A-53F2-4854-BC52-45F9EF1E4156}"/>
    <cellStyle name="Total 5 5 11" xfId="40531" xr:uid="{ADF4FAC9-6680-48AF-8E3F-DF345C2C9D9A}"/>
    <cellStyle name="Total 5 5 11 2" xfId="40532" xr:uid="{E5E531C2-9BCC-4FE0-AAD0-E4073956905D}"/>
    <cellStyle name="Total 5 5 12" xfId="40533" xr:uid="{6DB3ABB9-B6F7-472F-B641-F3D0F32D8CC5}"/>
    <cellStyle name="Total 5 5 2" xfId="40534" xr:uid="{D363803D-11F6-49BD-9B5E-3129DBD69450}"/>
    <cellStyle name="Total 5 5 2 10" xfId="40535" xr:uid="{E564C5A2-88A0-4AE7-B7B1-D6EA2F3FDF34}"/>
    <cellStyle name="Total 5 5 2 10 2" xfId="40536" xr:uid="{9F5669B9-C542-45DB-8F93-9742951761C9}"/>
    <cellStyle name="Total 5 5 2 11" xfId="40537" xr:uid="{7BF93D73-D496-46F6-B0FB-D4B67F3A6C1A}"/>
    <cellStyle name="Total 5 5 2 2" xfId="40538" xr:uid="{20009968-163A-4348-9551-0353FB79A9CD}"/>
    <cellStyle name="Total 5 5 2 2 2" xfId="40539" xr:uid="{15996F89-036F-4219-A2D8-0073226C477E}"/>
    <cellStyle name="Total 5 5 2 2 2 2" xfId="40540" xr:uid="{778774E7-EA95-4C2B-921A-10612A645C7A}"/>
    <cellStyle name="Total 5 5 2 2 2 3" xfId="40541" xr:uid="{0B6ECDBC-A6E4-4FDD-9065-D05C48D9ECCF}"/>
    <cellStyle name="Total 5 5 2 2 3" xfId="40542" xr:uid="{46320F9D-8248-47E4-BEE1-B99B049B549E}"/>
    <cellStyle name="Total 5 5 2 2 3 2" xfId="40543" xr:uid="{6822C37B-ABB3-4641-9570-421E25CB498A}"/>
    <cellStyle name="Total 5 5 2 2 4" xfId="40544" xr:uid="{50302346-0198-4DCE-A08E-DDBFDF9F1A81}"/>
    <cellStyle name="Total 5 5 2 2 5" xfId="40545" xr:uid="{0CF2BA83-555D-4E10-9CDA-4F61F9439077}"/>
    <cellStyle name="Total 5 5 2 2 6" xfId="40546" xr:uid="{07B9B91A-5546-4942-AEED-99FD63729A99}"/>
    <cellStyle name="Total 5 5 2 3" xfId="40547" xr:uid="{36042DED-B960-4729-B529-579D6400937B}"/>
    <cellStyle name="Total 5 5 2 3 2" xfId="40548" xr:uid="{4E5BC879-192B-442E-9F18-A9F27129935B}"/>
    <cellStyle name="Total 5 5 2 3 3" xfId="40549" xr:uid="{0D5EF15E-4BD0-49C1-B665-A67032D711C8}"/>
    <cellStyle name="Total 5 5 2 4" xfId="40550" xr:uid="{EF8BD505-9A1F-4F4F-A572-4DCEA3EF013D}"/>
    <cellStyle name="Total 5 5 2 4 2" xfId="40551" xr:uid="{755E39AE-93E7-4DE9-9CC5-F5FB3FCDBE42}"/>
    <cellStyle name="Total 5 5 2 4 3" xfId="40552" xr:uid="{13CB25B9-52B1-438E-AB2A-46125CEC2D2C}"/>
    <cellStyle name="Total 5 5 2 5" xfId="40553" xr:uid="{9C5B6F80-ABE6-4585-9598-E4781E8825FE}"/>
    <cellStyle name="Total 5 5 2 5 2" xfId="40554" xr:uid="{8BF247BE-7B1F-4687-B143-60F92F901449}"/>
    <cellStyle name="Total 5 5 2 5 3" xfId="40555" xr:uid="{B9CC8DE8-7B1D-45B6-B58F-2C49A527183E}"/>
    <cellStyle name="Total 5 5 2 6" xfId="40556" xr:uid="{FC65B44F-400F-4944-8922-25422A78F501}"/>
    <cellStyle name="Total 5 5 2 6 2" xfId="40557" xr:uid="{68DCA71B-283D-4B6A-8A23-AAFAA645B6F6}"/>
    <cellStyle name="Total 5 5 2 6 3" xfId="40558" xr:uid="{539A72F8-DAF1-49D9-A071-832594437C7F}"/>
    <cellStyle name="Total 5 5 2 7" xfId="40559" xr:uid="{3DD93F3F-D822-4622-8067-7465050149E7}"/>
    <cellStyle name="Total 5 5 2 7 2" xfId="40560" xr:uid="{4A28F2CB-F7B1-4186-9677-3ACF2DB3B181}"/>
    <cellStyle name="Total 5 5 2 7 3" xfId="40561" xr:uid="{39BFD109-09A2-4258-82E5-9390FF5653E2}"/>
    <cellStyle name="Total 5 5 2 8" xfId="40562" xr:uid="{EFD0CA2C-6E80-4EA3-B294-88CA8ECF2533}"/>
    <cellStyle name="Total 5 5 2 8 2" xfId="40563" xr:uid="{AD9BF987-35C2-41F3-93E7-9E4E234AB81B}"/>
    <cellStyle name="Total 5 5 2 8 3" xfId="40564" xr:uid="{69327176-1965-4941-83DF-0364A16DA8DD}"/>
    <cellStyle name="Total 5 5 2 9" xfId="40565" xr:uid="{96201BAA-8CF5-4EFE-ADD7-3D6B828541AB}"/>
    <cellStyle name="Total 5 5 2 9 2" xfId="40566" xr:uid="{AB212ED0-5059-4022-9094-66B1A5DA6121}"/>
    <cellStyle name="Total 5 5 2 9 3" xfId="40567" xr:uid="{88D8D84C-DE8C-4954-A678-34DCEEEE93A3}"/>
    <cellStyle name="Total 5 5 3" xfId="40568" xr:uid="{F8666331-AE43-421D-8DCA-A68D254D02CF}"/>
    <cellStyle name="Total 5 5 3 2" xfId="40569" xr:uid="{CF5E0E7B-7ED1-4698-BBEE-1E78EF923B41}"/>
    <cellStyle name="Total 5 5 3 2 2" xfId="40570" xr:uid="{8ACF7022-916D-4C49-A64E-5DB2C7C21F79}"/>
    <cellStyle name="Total 5 5 3 2 3" xfId="40571" xr:uid="{1648CDC4-E4D9-4A24-836E-2F2765D7F419}"/>
    <cellStyle name="Total 5 5 3 2 4" xfId="40572" xr:uid="{76630FB5-3B7B-4930-85DC-0BDE0BDEF91B}"/>
    <cellStyle name="Total 5 5 3 3" xfId="40573" xr:uid="{C5B9DF17-99CC-42EC-B39C-6B53B46751CB}"/>
    <cellStyle name="Total 5 5 3 3 2" xfId="40574" xr:uid="{8765278D-60D7-46AE-A1E3-869456FB0FBB}"/>
    <cellStyle name="Total 5 5 3 4" xfId="40575" xr:uid="{FB297F63-8F97-47C5-9999-925B221802D5}"/>
    <cellStyle name="Total 5 5 3 5" xfId="40576" xr:uid="{0843A009-B9A9-4C10-B6A8-D01ECA996ACC}"/>
    <cellStyle name="Total 5 5 3 6" xfId="40577" xr:uid="{12A6D446-DC89-464C-BF81-BFCB3E06FEBC}"/>
    <cellStyle name="Total 5 5 4" xfId="40578" xr:uid="{204062EE-5369-4C77-B2F9-BB5CAB96E492}"/>
    <cellStyle name="Total 5 5 4 2" xfId="40579" xr:uid="{E7949757-878F-429E-B02E-DA714A0EC7D1}"/>
    <cellStyle name="Total 5 5 4 2 2" xfId="40580" xr:uid="{1E1D97AF-BB8B-4EBF-BAB7-8BD90175DE52}"/>
    <cellStyle name="Total 5 5 4 2 3" xfId="40581" xr:uid="{FAC23C5F-CC43-4D37-863A-C5673E9CB92B}"/>
    <cellStyle name="Total 5 5 4 3" xfId="40582" xr:uid="{448375C1-B97E-4838-B908-B6EB53D5F0F5}"/>
    <cellStyle name="Total 5 5 4 4" xfId="40583" xr:uid="{129B06FF-63F7-4486-BA52-219E99C8ECDD}"/>
    <cellStyle name="Total 5 5 4 5" xfId="40584" xr:uid="{25AFBB23-38D0-419D-906D-AC07E5654670}"/>
    <cellStyle name="Total 5 5 5" xfId="40585" xr:uid="{4A9E286C-83E9-48BB-BDB9-5D4B2816BB1C}"/>
    <cellStyle name="Total 5 5 5 2" xfId="40586" xr:uid="{4B16BCE2-553D-4188-A985-06951672F6EE}"/>
    <cellStyle name="Total 5 5 5 2 2" xfId="40587" xr:uid="{99DF8349-C878-4CB2-8C8E-F6A13F2EACD6}"/>
    <cellStyle name="Total 5 5 5 2 3" xfId="40588" xr:uid="{0DC575FC-408A-447E-BA09-ECE089FAF0E7}"/>
    <cellStyle name="Total 5 5 5 3" xfId="40589" xr:uid="{C8CD9F70-86BB-4F07-AC00-1DF9657B39C4}"/>
    <cellStyle name="Total 5 5 5 4" xfId="40590" xr:uid="{3DC348C0-63BD-4C85-99BA-556E9A0EE867}"/>
    <cellStyle name="Total 5 5 6" xfId="40591" xr:uid="{D2271B48-917C-42BF-BECA-89E7F86AB870}"/>
    <cellStyle name="Total 5 5 6 2" xfId="40592" xr:uid="{84B3B37C-75AF-4335-BDA0-BDE172AD1F1F}"/>
    <cellStyle name="Total 5 5 6 3" xfId="40593" xr:uid="{6DFD9163-3733-4A38-B03C-800627D38C5A}"/>
    <cellStyle name="Total 5 5 7" xfId="40594" xr:uid="{08897C57-A8FF-42FE-9DA8-60C1B027B195}"/>
    <cellStyle name="Total 5 5 7 2" xfId="40595" xr:uid="{BD36CBDF-C9A1-4820-8F3D-3F54B92878EA}"/>
    <cellStyle name="Total 5 5 7 3" xfId="40596" xr:uid="{3A376A0C-76A4-4DC8-9CD9-5789811F6725}"/>
    <cellStyle name="Total 5 5 8" xfId="40597" xr:uid="{CF72DE6D-3417-4736-805E-CEA5A74C01F8}"/>
    <cellStyle name="Total 5 5 8 2" xfId="40598" xr:uid="{D553F335-E8F6-40BD-AE26-96D2FB5FB2CD}"/>
    <cellStyle name="Total 5 5 8 3" xfId="40599" xr:uid="{5215F75A-E903-4D47-B9DE-066CC82B2981}"/>
    <cellStyle name="Total 5 5 9" xfId="40600" xr:uid="{AD07555A-08C7-4578-96F0-721AFBFB978D}"/>
    <cellStyle name="Total 5 5 9 2" xfId="40601" xr:uid="{249D8832-9A01-4A0C-9FC4-C113D2AB97B0}"/>
    <cellStyle name="Total 5 5 9 3" xfId="40602" xr:uid="{8CAB3633-EBC7-4430-94F0-81CFF158B97B}"/>
    <cellStyle name="Total 5 6" xfId="40603" xr:uid="{54B0EE62-A8E6-4ECA-A23F-478DF8035B12}"/>
    <cellStyle name="Total 5 6 10" xfId="40604" xr:uid="{30535E06-C962-40FE-902C-CC7F48730476}"/>
    <cellStyle name="Total 5 6 10 2" xfId="40605" xr:uid="{6C16E402-170C-44BD-8158-3F915A1F92FD}"/>
    <cellStyle name="Total 5 6 10 3" xfId="40606" xr:uid="{BACEF630-BC74-4EC0-A7CE-B2DEBB4C841C}"/>
    <cellStyle name="Total 5 6 11" xfId="40607" xr:uid="{B691BCEF-5888-4553-9104-A4727FA6EF94}"/>
    <cellStyle name="Total 5 6 11 2" xfId="40608" xr:uid="{CED27EF3-815A-4862-ACD2-2E45892CE683}"/>
    <cellStyle name="Total 5 6 12" xfId="40609" xr:uid="{CB57EECA-F0CE-4D5A-B1D4-E18C8BA225C5}"/>
    <cellStyle name="Total 5 6 2" xfId="40610" xr:uid="{76861584-0C3B-45F5-AF8F-CD7CEE95EE51}"/>
    <cellStyle name="Total 5 6 2 10" xfId="40611" xr:uid="{23146333-6D7F-43BC-B3EC-663BEB4B23DE}"/>
    <cellStyle name="Total 5 6 2 10 2" xfId="40612" xr:uid="{036849AD-B0BE-4094-9DA4-CF84F0419B32}"/>
    <cellStyle name="Total 5 6 2 11" xfId="40613" xr:uid="{8345459F-ABC5-4C1D-BA01-5C784F676318}"/>
    <cellStyle name="Total 5 6 2 2" xfId="40614" xr:uid="{F4D254BB-3028-4C14-83BD-4C2F4EE5F2C0}"/>
    <cellStyle name="Total 5 6 2 2 2" xfId="40615" xr:uid="{512106DE-448D-4A79-8F53-DEFCE66F15BD}"/>
    <cellStyle name="Total 5 6 2 2 2 2" xfId="40616" xr:uid="{1D56B133-6A8D-4F9B-9308-40996E7684D3}"/>
    <cellStyle name="Total 5 6 2 2 2 3" xfId="40617" xr:uid="{2662026F-95B3-44EC-889D-E36FF2E13477}"/>
    <cellStyle name="Total 5 6 2 2 3" xfId="40618" xr:uid="{3B35C0D5-CE6C-475D-AE89-6E576F05B7BD}"/>
    <cellStyle name="Total 5 6 2 2 3 2" xfId="40619" xr:uid="{1CE70CA5-C82F-458F-95FE-C18643BB84C6}"/>
    <cellStyle name="Total 5 6 2 2 4" xfId="40620" xr:uid="{943C6EA0-D9D1-4E9E-AD8E-8671226123FF}"/>
    <cellStyle name="Total 5 6 2 2 5" xfId="40621" xr:uid="{2452F1B0-90EB-4E1C-97EC-AC1F3D1F7BCE}"/>
    <cellStyle name="Total 5 6 2 2 6" xfId="40622" xr:uid="{8255184E-B0A1-439B-AF2A-92FC6934CB51}"/>
    <cellStyle name="Total 5 6 2 3" xfId="40623" xr:uid="{41C46EDB-0ED5-4586-96C6-19C0C560B225}"/>
    <cellStyle name="Total 5 6 2 3 2" xfId="40624" xr:uid="{E3AA4B18-6BAD-4716-9211-0A3EB13C83EA}"/>
    <cellStyle name="Total 5 6 2 3 3" xfId="40625" xr:uid="{89F8D4F0-ABAA-4C20-B886-4B98C62F529C}"/>
    <cellStyle name="Total 5 6 2 4" xfId="40626" xr:uid="{A2AD97FF-E232-4CC4-A71F-A2BC523E9F78}"/>
    <cellStyle name="Total 5 6 2 4 2" xfId="40627" xr:uid="{E5D1A3AD-57CE-4457-AAEB-E1B0B7B3341F}"/>
    <cellStyle name="Total 5 6 2 4 3" xfId="40628" xr:uid="{24701A2E-0418-46C3-ADF7-0B7FC61580F0}"/>
    <cellStyle name="Total 5 6 2 5" xfId="40629" xr:uid="{5AE93AA2-B9E8-490E-9215-9640C25C9278}"/>
    <cellStyle name="Total 5 6 2 5 2" xfId="40630" xr:uid="{30FCF6B8-915F-4D11-A8C2-C72781D4FDB5}"/>
    <cellStyle name="Total 5 6 2 5 3" xfId="40631" xr:uid="{85681602-DDB9-4237-BFFB-FB9C9B730E58}"/>
    <cellStyle name="Total 5 6 2 6" xfId="40632" xr:uid="{A50CCE54-10F1-4AD6-B213-6BEDE881602D}"/>
    <cellStyle name="Total 5 6 2 6 2" xfId="40633" xr:uid="{D8C24485-5758-4124-98BA-6A33062C323A}"/>
    <cellStyle name="Total 5 6 2 6 3" xfId="40634" xr:uid="{79CDED4D-F7BF-4FCB-821C-97860D3B31E7}"/>
    <cellStyle name="Total 5 6 2 7" xfId="40635" xr:uid="{516B0952-90B8-48A4-8A2F-CD97FCB02058}"/>
    <cellStyle name="Total 5 6 2 7 2" xfId="40636" xr:uid="{724C0F47-53F0-4E74-A95C-03702516FD34}"/>
    <cellStyle name="Total 5 6 2 7 3" xfId="40637" xr:uid="{08C582F4-C09C-4AF4-8E84-93C3269C8D97}"/>
    <cellStyle name="Total 5 6 2 8" xfId="40638" xr:uid="{B85CF17F-2A0A-4546-8794-620C2CEF3F7D}"/>
    <cellStyle name="Total 5 6 2 8 2" xfId="40639" xr:uid="{941378CA-8E56-4F7A-9392-DFD082341A02}"/>
    <cellStyle name="Total 5 6 2 8 3" xfId="40640" xr:uid="{61B8473D-2613-4B89-9272-177885261555}"/>
    <cellStyle name="Total 5 6 2 9" xfId="40641" xr:uid="{96598BE8-8221-480B-878B-4F33F4CA2F38}"/>
    <cellStyle name="Total 5 6 2 9 2" xfId="40642" xr:uid="{2A36FF10-0D63-4A0B-B31C-D4637FF622EE}"/>
    <cellStyle name="Total 5 6 2 9 3" xfId="40643" xr:uid="{BDB8CCC7-E945-4222-8C5F-7D47C9748A41}"/>
    <cellStyle name="Total 5 6 3" xfId="40644" xr:uid="{9E7A68A1-754E-4395-9113-3E11BCB87699}"/>
    <cellStyle name="Total 5 6 3 2" xfId="40645" xr:uid="{BC80D486-2376-4899-8853-05D5ED729F8B}"/>
    <cellStyle name="Total 5 6 3 2 2" xfId="40646" xr:uid="{A33E25A5-E965-4D16-B439-83A9E7335074}"/>
    <cellStyle name="Total 5 6 3 2 3" xfId="40647" xr:uid="{69AAD8E4-8626-4FA3-B7A6-F40610D31470}"/>
    <cellStyle name="Total 5 6 3 2 4" xfId="40648" xr:uid="{13F6A508-85BB-4678-BF2C-D2954391D73B}"/>
    <cellStyle name="Total 5 6 3 3" xfId="40649" xr:uid="{5FB40074-C10C-4640-9B84-39A926330B9E}"/>
    <cellStyle name="Total 5 6 3 3 2" xfId="40650" xr:uid="{F9C35D79-F8CA-47D7-B02D-05DCBC8A6BEC}"/>
    <cellStyle name="Total 5 6 3 4" xfId="40651" xr:uid="{C4F3A1DC-BEA0-40BE-9E68-0B7706D40201}"/>
    <cellStyle name="Total 5 6 3 5" xfId="40652" xr:uid="{43B59E21-064F-45D2-B2E4-F7EA59B75088}"/>
    <cellStyle name="Total 5 6 3 6" xfId="40653" xr:uid="{8E3DB1F6-B2EC-4838-997A-86A2DFC5F474}"/>
    <cellStyle name="Total 5 6 4" xfId="40654" xr:uid="{516E75F6-C545-467E-AF51-7A0479715FAA}"/>
    <cellStyle name="Total 5 6 4 2" xfId="40655" xr:uid="{B2F74AEF-7D3C-48F8-B5FF-35962BA37A67}"/>
    <cellStyle name="Total 5 6 4 2 2" xfId="40656" xr:uid="{FDAADD66-0E05-4F9A-9C1F-A2632481093B}"/>
    <cellStyle name="Total 5 6 4 2 3" xfId="40657" xr:uid="{56925C9C-EE58-45AD-83A8-9AA25BB6275E}"/>
    <cellStyle name="Total 5 6 4 3" xfId="40658" xr:uid="{903B243D-854E-4D64-AEA8-2606C8439CBC}"/>
    <cellStyle name="Total 5 6 4 4" xfId="40659" xr:uid="{B9F77968-CD98-4206-A59C-7E2DDF721213}"/>
    <cellStyle name="Total 5 6 4 5" xfId="40660" xr:uid="{86FC2FD1-F0CD-4212-9F9F-675547AEDDB4}"/>
    <cellStyle name="Total 5 6 5" xfId="40661" xr:uid="{59060D8D-575E-457A-9459-1A87A7D67EEE}"/>
    <cellStyle name="Total 5 6 5 2" xfId="40662" xr:uid="{0110B2DE-92E8-4BB9-9BF4-414F10E44D0B}"/>
    <cellStyle name="Total 5 6 5 2 2" xfId="40663" xr:uid="{B51A3749-1638-4539-9DFF-39E2B3D635A2}"/>
    <cellStyle name="Total 5 6 5 2 3" xfId="40664" xr:uid="{B1E7DE4D-50BF-453B-846A-5AA088A01C4E}"/>
    <cellStyle name="Total 5 6 5 3" xfId="40665" xr:uid="{C2692FD3-868F-498C-9890-7F3D3E58AEBA}"/>
    <cellStyle name="Total 5 6 5 4" xfId="40666" xr:uid="{843C4430-DB63-4DBC-A781-D89145D656A4}"/>
    <cellStyle name="Total 5 6 6" xfId="40667" xr:uid="{B4B90F09-8598-4D71-9D8B-DE5D40073512}"/>
    <cellStyle name="Total 5 6 6 2" xfId="40668" xr:uid="{EB73BB0F-0C0C-40BB-87EA-12F6ED8BF2CF}"/>
    <cellStyle name="Total 5 6 6 3" xfId="40669" xr:uid="{E32E28B0-18AA-4166-8488-9FFA3FDF6E87}"/>
    <cellStyle name="Total 5 6 7" xfId="40670" xr:uid="{7FECC6E1-FB42-4772-81C0-5FD73301FC42}"/>
    <cellStyle name="Total 5 6 7 2" xfId="40671" xr:uid="{C5D965C9-5D40-4ADD-8BB1-BB66145A996E}"/>
    <cellStyle name="Total 5 6 7 3" xfId="40672" xr:uid="{6852045F-AAA4-4E24-9C1A-6EE52511B3B9}"/>
    <cellStyle name="Total 5 6 8" xfId="40673" xr:uid="{3D6EDCF8-943B-4696-A327-4497FB1E4A0C}"/>
    <cellStyle name="Total 5 6 8 2" xfId="40674" xr:uid="{570B8025-313E-49B2-BE0F-DAFA55FA7443}"/>
    <cellStyle name="Total 5 6 8 3" xfId="40675" xr:uid="{2F5F4440-67F0-436F-B22B-44A6787D138E}"/>
    <cellStyle name="Total 5 6 9" xfId="40676" xr:uid="{14D9CA9A-31AF-4AD8-89D3-9B4028137A7C}"/>
    <cellStyle name="Total 5 6 9 2" xfId="40677" xr:uid="{2E9636DE-788D-4A12-8035-C4C20D6B192D}"/>
    <cellStyle name="Total 5 6 9 3" xfId="40678" xr:uid="{0E043F89-2E9B-4E07-9BB7-C6D5972A427F}"/>
    <cellStyle name="Total 5 7" xfId="40679" xr:uid="{461AD907-1298-442F-AE2A-52D7110B301C}"/>
    <cellStyle name="Total 5 7 10" xfId="40680" xr:uid="{7BF936E4-973A-4C01-A0C0-A24C5DC352F7}"/>
    <cellStyle name="Total 5 7 10 2" xfId="40681" xr:uid="{DDBD8A3F-1B83-4FE4-9380-93FED53972A2}"/>
    <cellStyle name="Total 5 7 10 3" xfId="40682" xr:uid="{8E1F7175-1F2D-493A-908B-88F2A303161B}"/>
    <cellStyle name="Total 5 7 11" xfId="40683" xr:uid="{3B68E7BA-AADE-45FB-8926-BB846471AFAA}"/>
    <cellStyle name="Total 5 7 11 2" xfId="40684" xr:uid="{2BC12E93-F895-491F-9A07-5F2F2C1AF701}"/>
    <cellStyle name="Total 5 7 12" xfId="40685" xr:uid="{6E8B985A-AB5F-44C4-9F21-18A4BCDC88F2}"/>
    <cellStyle name="Total 5 7 2" xfId="40686" xr:uid="{B9753E2D-406D-4131-A2AC-985284586620}"/>
    <cellStyle name="Total 5 7 2 10" xfId="40687" xr:uid="{20B79B56-A62D-466B-9FCA-717898E24415}"/>
    <cellStyle name="Total 5 7 2 10 2" xfId="40688" xr:uid="{762534CA-5747-4279-A021-91A831B46B78}"/>
    <cellStyle name="Total 5 7 2 11" xfId="40689" xr:uid="{73F0BEB8-0380-4A65-9D1C-A219BDA6DE56}"/>
    <cellStyle name="Total 5 7 2 2" xfId="40690" xr:uid="{1E5EFE96-293E-4DA2-9715-27B676985B97}"/>
    <cellStyle name="Total 5 7 2 2 2" xfId="40691" xr:uid="{AB03E6CD-00C7-4F9F-8163-B634467CB79E}"/>
    <cellStyle name="Total 5 7 2 2 2 2" xfId="40692" xr:uid="{9B89A1E7-4572-450B-A9F6-3C99CA7CC052}"/>
    <cellStyle name="Total 5 7 2 2 2 3" xfId="40693" xr:uid="{66236AE4-8D39-4B8F-8BF6-6AD07346BB57}"/>
    <cellStyle name="Total 5 7 2 2 3" xfId="40694" xr:uid="{0DA99B5D-D34A-42F4-9DE7-49DB29D5C0C4}"/>
    <cellStyle name="Total 5 7 2 2 3 2" xfId="40695" xr:uid="{78F486DD-A28C-4D56-B2C8-1EC5E19DB1D3}"/>
    <cellStyle name="Total 5 7 2 2 4" xfId="40696" xr:uid="{1C7D5FCD-A18B-471F-BC46-E606F275985B}"/>
    <cellStyle name="Total 5 7 2 2 5" xfId="40697" xr:uid="{BBCC09E1-7232-4F9E-A50D-6E38A219C373}"/>
    <cellStyle name="Total 5 7 2 2 6" xfId="40698" xr:uid="{564450CD-0506-4181-9DEF-803BAA587A0F}"/>
    <cellStyle name="Total 5 7 2 3" xfId="40699" xr:uid="{888A7DC0-34F3-4587-9C1B-CD12E9F842F9}"/>
    <cellStyle name="Total 5 7 2 3 2" xfId="40700" xr:uid="{83B9ED02-DA94-44FE-8F06-9467739CF08A}"/>
    <cellStyle name="Total 5 7 2 3 3" xfId="40701" xr:uid="{A3719CF5-064D-40B0-9936-6158D39ED76B}"/>
    <cellStyle name="Total 5 7 2 4" xfId="40702" xr:uid="{479C9ABB-0841-468A-AAFD-6C90D1132FC8}"/>
    <cellStyle name="Total 5 7 2 4 2" xfId="40703" xr:uid="{87C60A2A-C9F5-42A2-AB19-F1D96CBB97F3}"/>
    <cellStyle name="Total 5 7 2 4 3" xfId="40704" xr:uid="{098C9194-B51F-4CE5-91A8-F4F77981FB2A}"/>
    <cellStyle name="Total 5 7 2 5" xfId="40705" xr:uid="{F0966FF0-F0CD-4AFA-8B48-56D18E825AA5}"/>
    <cellStyle name="Total 5 7 2 5 2" xfId="40706" xr:uid="{C1FD94F2-E605-4A9A-8139-CB78AEC520FC}"/>
    <cellStyle name="Total 5 7 2 5 3" xfId="40707" xr:uid="{6D067C2F-6DEC-4E0E-BFFA-9285695105C4}"/>
    <cellStyle name="Total 5 7 2 6" xfId="40708" xr:uid="{761AA0DB-B50A-49B4-A17B-E2025ED73E69}"/>
    <cellStyle name="Total 5 7 2 6 2" xfId="40709" xr:uid="{C8427655-516C-49F4-AAEF-A18123F6890A}"/>
    <cellStyle name="Total 5 7 2 6 3" xfId="40710" xr:uid="{04DBF3FE-BA7A-4E9F-B003-16DBE0EBDB0E}"/>
    <cellStyle name="Total 5 7 2 7" xfId="40711" xr:uid="{38263A43-EC65-4221-9AFB-094CC6281254}"/>
    <cellStyle name="Total 5 7 2 7 2" xfId="40712" xr:uid="{972F2278-A262-43D7-8A3A-C7D8462D63A8}"/>
    <cellStyle name="Total 5 7 2 7 3" xfId="40713" xr:uid="{7885153B-EFCC-44BA-9CA3-3988C82C1A45}"/>
    <cellStyle name="Total 5 7 2 8" xfId="40714" xr:uid="{1ACB9833-C9D5-48BC-8CF2-94B2C2D513D5}"/>
    <cellStyle name="Total 5 7 2 8 2" xfId="40715" xr:uid="{014DC344-3E53-47FE-8238-DC694FB2DA96}"/>
    <cellStyle name="Total 5 7 2 8 3" xfId="40716" xr:uid="{13E29C1B-65AE-4E0E-91C1-BAAF1C2F6E63}"/>
    <cellStyle name="Total 5 7 2 9" xfId="40717" xr:uid="{D36840F3-89C9-48A6-A1D8-DA03B533AE28}"/>
    <cellStyle name="Total 5 7 2 9 2" xfId="40718" xr:uid="{1366B85D-CAC1-4406-B292-EF7412AB359B}"/>
    <cellStyle name="Total 5 7 2 9 3" xfId="40719" xr:uid="{D5750724-23E8-4A56-A41A-3F31B626AE73}"/>
    <cellStyle name="Total 5 7 3" xfId="40720" xr:uid="{A15BD19C-4565-47B3-B95F-EF66FB5363F1}"/>
    <cellStyle name="Total 5 7 3 2" xfId="40721" xr:uid="{7D60C34B-1F23-425E-ACBE-764D1C0B72E0}"/>
    <cellStyle name="Total 5 7 3 2 2" xfId="40722" xr:uid="{BDFFE8CA-2035-4178-8175-EBA20B511566}"/>
    <cellStyle name="Total 5 7 3 2 3" xfId="40723" xr:uid="{AAE6A605-7272-4893-83F0-75C0569B2690}"/>
    <cellStyle name="Total 5 7 3 2 4" xfId="40724" xr:uid="{783F2099-E2F6-4E2F-B732-2DF5C895CCAE}"/>
    <cellStyle name="Total 5 7 3 3" xfId="40725" xr:uid="{37E6B8B4-F9FC-401A-8047-B4F21FE56CF8}"/>
    <cellStyle name="Total 5 7 3 3 2" xfId="40726" xr:uid="{C1C47897-4C75-42D3-8FEC-1BB3B0687587}"/>
    <cellStyle name="Total 5 7 3 4" xfId="40727" xr:uid="{4FF7B6BE-423A-47E1-912B-E846FDA4E66B}"/>
    <cellStyle name="Total 5 7 3 5" xfId="40728" xr:uid="{6827B9B1-300F-434D-8502-49143952AA22}"/>
    <cellStyle name="Total 5 7 3 6" xfId="40729" xr:uid="{13C8AAAE-AB96-40DE-89BE-C8477B28F5A7}"/>
    <cellStyle name="Total 5 7 4" xfId="40730" xr:uid="{B589A971-FBBB-4AD5-A9E3-0D56E53FF092}"/>
    <cellStyle name="Total 5 7 4 2" xfId="40731" xr:uid="{03B3C7E9-3553-4C0B-B281-80FF36EC7DE4}"/>
    <cellStyle name="Total 5 7 4 2 2" xfId="40732" xr:uid="{D909D1DC-490B-4DF5-ACD9-4D1F035F068C}"/>
    <cellStyle name="Total 5 7 4 2 3" xfId="40733" xr:uid="{D05EEDD8-A21F-44F7-A972-B3A3E251C1B7}"/>
    <cellStyle name="Total 5 7 4 3" xfId="40734" xr:uid="{B7680EB7-27B8-4ADE-855C-BF79E6A707DD}"/>
    <cellStyle name="Total 5 7 4 4" xfId="40735" xr:uid="{D748429C-C758-4717-9B65-C80BC22B11B8}"/>
    <cellStyle name="Total 5 7 4 5" xfId="40736" xr:uid="{6A5AF743-DB5F-4269-92C4-7391C23E971D}"/>
    <cellStyle name="Total 5 7 5" xfId="40737" xr:uid="{B42EA69A-4926-4D58-BCC6-7449895291D5}"/>
    <cellStyle name="Total 5 7 5 2" xfId="40738" xr:uid="{49B8A545-0BBA-416F-9B42-E78A6EE627E8}"/>
    <cellStyle name="Total 5 7 5 2 2" xfId="40739" xr:uid="{405F4787-5348-4C71-82A6-2A25DD42E883}"/>
    <cellStyle name="Total 5 7 5 2 3" xfId="40740" xr:uid="{1C908F40-0A1E-4E17-884D-5A564B22843E}"/>
    <cellStyle name="Total 5 7 5 3" xfId="40741" xr:uid="{0F317889-10ED-4909-9093-DFFB2B5A8AE6}"/>
    <cellStyle name="Total 5 7 5 4" xfId="40742" xr:uid="{24A30CD1-9054-4AD5-A489-E8EBB5981EB1}"/>
    <cellStyle name="Total 5 7 6" xfId="40743" xr:uid="{200C83A9-703E-48FE-BE31-48D700372CAC}"/>
    <cellStyle name="Total 5 7 6 2" xfId="40744" xr:uid="{697F0A53-93B4-404C-AD3C-E069BCCCBD08}"/>
    <cellStyle name="Total 5 7 6 3" xfId="40745" xr:uid="{67351518-E5D4-4C24-A88D-1D9972FDB78A}"/>
    <cellStyle name="Total 5 7 7" xfId="40746" xr:uid="{FAC79789-D2FB-4BF0-BEBB-9FF7073AB267}"/>
    <cellStyle name="Total 5 7 7 2" xfId="40747" xr:uid="{7C69E5D1-5547-4237-978D-F621400F0888}"/>
    <cellStyle name="Total 5 7 7 3" xfId="40748" xr:uid="{26F88C30-B817-47EC-9F35-2EDD17E1BBB2}"/>
    <cellStyle name="Total 5 7 8" xfId="40749" xr:uid="{934DD9C8-D33D-4220-9FA6-C8E8103FE92B}"/>
    <cellStyle name="Total 5 7 8 2" xfId="40750" xr:uid="{D7E039CD-1852-4979-AD35-6035F7A80AB8}"/>
    <cellStyle name="Total 5 7 8 3" xfId="40751" xr:uid="{AFE0946C-7709-4E44-9E29-79BBC7D0B21B}"/>
    <cellStyle name="Total 5 7 9" xfId="40752" xr:uid="{6B5C8C95-7392-4F82-8B66-AA18D5F96F21}"/>
    <cellStyle name="Total 5 7 9 2" xfId="40753" xr:uid="{9F0B942A-3920-4AC7-BA84-4949811A2F9E}"/>
    <cellStyle name="Total 5 7 9 3" xfId="40754" xr:uid="{322F7F75-9F58-4525-9FFB-3AAB91ED4623}"/>
    <cellStyle name="Total 5 8" xfId="40755" xr:uid="{BD7EE7FC-1ED6-4046-9A52-067100728525}"/>
    <cellStyle name="Total 5 8 10" xfId="40756" xr:uid="{671B673C-F470-4E1C-80BA-C35201BB6065}"/>
    <cellStyle name="Total 5 8 10 2" xfId="40757" xr:uid="{8B096088-C220-429D-B8B3-9BBC03243761}"/>
    <cellStyle name="Total 5 8 10 3" xfId="40758" xr:uid="{BDFA76BD-1685-4527-92E9-C4D7BAD71D52}"/>
    <cellStyle name="Total 5 8 11" xfId="40759" xr:uid="{A55065C9-89BF-4E2F-B263-C52CFCECB2AD}"/>
    <cellStyle name="Total 5 8 11 2" xfId="40760" xr:uid="{2A2F6A78-E2F8-4DD5-A2E8-5F57511FEB30}"/>
    <cellStyle name="Total 5 8 12" xfId="40761" xr:uid="{F5DF998C-D7B1-4DB0-BFBE-BE326F2EC2C2}"/>
    <cellStyle name="Total 5 8 2" xfId="40762" xr:uid="{48C3129A-F283-430F-B551-8CE468B9F7F7}"/>
    <cellStyle name="Total 5 8 2 10" xfId="40763" xr:uid="{A25B5E09-FB94-4B37-B7A5-38DB7F5B49B1}"/>
    <cellStyle name="Total 5 8 2 10 2" xfId="40764" xr:uid="{B4A11E86-F440-4508-88D6-983629FB5F0F}"/>
    <cellStyle name="Total 5 8 2 11" xfId="40765" xr:uid="{F2683FEC-858E-4F08-8B50-3A6AA9929953}"/>
    <cellStyle name="Total 5 8 2 2" xfId="40766" xr:uid="{9C9FA52E-A257-4E36-B6F8-27397C26267D}"/>
    <cellStyle name="Total 5 8 2 2 2" xfId="40767" xr:uid="{2E7901A8-352F-4D56-A2B0-410AD76BCA50}"/>
    <cellStyle name="Total 5 8 2 2 2 2" xfId="40768" xr:uid="{263B5960-C53A-4A9B-A646-84061AB91828}"/>
    <cellStyle name="Total 5 8 2 2 2 3" xfId="40769" xr:uid="{FEC394C6-4D4F-4A8B-B4C3-DA387FF09F59}"/>
    <cellStyle name="Total 5 8 2 2 3" xfId="40770" xr:uid="{B4ECABB1-0EBC-4262-9AEF-8A6941D8F775}"/>
    <cellStyle name="Total 5 8 2 2 3 2" xfId="40771" xr:uid="{884AF03D-7B39-48F2-8032-2772804D83A2}"/>
    <cellStyle name="Total 5 8 2 2 4" xfId="40772" xr:uid="{E4462D16-910F-48D4-A2C5-B1953B2ED847}"/>
    <cellStyle name="Total 5 8 2 2 5" xfId="40773" xr:uid="{9AE95FA9-1C4B-4FA6-9997-731BB5C7CB79}"/>
    <cellStyle name="Total 5 8 2 2 6" xfId="40774" xr:uid="{03B5951F-546F-4672-B95B-E6CB94608708}"/>
    <cellStyle name="Total 5 8 2 3" xfId="40775" xr:uid="{DF379052-4C3D-4FC5-9A1C-C3E7A2556814}"/>
    <cellStyle name="Total 5 8 2 3 2" xfId="40776" xr:uid="{0FD0C258-296A-4031-9AEC-2AF918888250}"/>
    <cellStyle name="Total 5 8 2 3 3" xfId="40777" xr:uid="{B5C742AB-3666-4920-BC3E-A245081D3AD5}"/>
    <cellStyle name="Total 5 8 2 4" xfId="40778" xr:uid="{618C541A-C324-4AFE-92F3-33E929303CA5}"/>
    <cellStyle name="Total 5 8 2 4 2" xfId="40779" xr:uid="{E0D7459C-6F97-45DA-9896-2DFA70D7FC8E}"/>
    <cellStyle name="Total 5 8 2 4 3" xfId="40780" xr:uid="{F4B63376-E952-4755-BA00-3C15D47092C5}"/>
    <cellStyle name="Total 5 8 2 5" xfId="40781" xr:uid="{521F3B67-D86B-4B89-AE8E-B12D820AB6EE}"/>
    <cellStyle name="Total 5 8 2 5 2" xfId="40782" xr:uid="{63C55024-DB4E-45E0-8BAB-CA857B9388D0}"/>
    <cellStyle name="Total 5 8 2 5 3" xfId="40783" xr:uid="{1DC22638-BD8F-41F7-858D-5532E8974356}"/>
    <cellStyle name="Total 5 8 2 6" xfId="40784" xr:uid="{6589F3F1-FF2C-4BB8-8468-275028E929A6}"/>
    <cellStyle name="Total 5 8 2 6 2" xfId="40785" xr:uid="{957BD7CF-9C81-44C5-974F-4C0210FB8E2C}"/>
    <cellStyle name="Total 5 8 2 6 3" xfId="40786" xr:uid="{B4BC3F8C-0843-4D19-BAD4-70603BC53574}"/>
    <cellStyle name="Total 5 8 2 7" xfId="40787" xr:uid="{A5B2ED81-805F-493F-BB8F-C3E1ADF3A6D5}"/>
    <cellStyle name="Total 5 8 2 7 2" xfId="40788" xr:uid="{A186BEA2-703C-4B93-A20A-6B01AC5590D6}"/>
    <cellStyle name="Total 5 8 2 7 3" xfId="40789" xr:uid="{3FF9AFEA-0CDC-4143-8A1A-CFB90B56999A}"/>
    <cellStyle name="Total 5 8 2 8" xfId="40790" xr:uid="{2D4A23EF-C690-4ECF-A83A-DDA4BE9F2FEC}"/>
    <cellStyle name="Total 5 8 2 8 2" xfId="40791" xr:uid="{1FF32247-D31A-46DE-ACD8-4547F7685518}"/>
    <cellStyle name="Total 5 8 2 8 3" xfId="40792" xr:uid="{2B8B060D-FF2C-4852-BB49-C4DB0565A7FD}"/>
    <cellStyle name="Total 5 8 2 9" xfId="40793" xr:uid="{0874BE3E-82B0-41D4-AB1A-30467DBA62C5}"/>
    <cellStyle name="Total 5 8 2 9 2" xfId="40794" xr:uid="{C00706A8-3EB8-4389-94A2-3AE995AE8C1F}"/>
    <cellStyle name="Total 5 8 2 9 3" xfId="40795" xr:uid="{0C0EDB1F-41B8-4815-939A-C2D7F1FF5B43}"/>
    <cellStyle name="Total 5 8 3" xfId="40796" xr:uid="{C55F3FE0-B45F-4389-8E6F-C359A38456BD}"/>
    <cellStyle name="Total 5 8 3 2" xfId="40797" xr:uid="{FBA2D7FE-C505-4485-99AF-13255917A4FF}"/>
    <cellStyle name="Total 5 8 3 2 2" xfId="40798" xr:uid="{BBC834F7-342D-45A4-9EE6-31E3EEE6449C}"/>
    <cellStyle name="Total 5 8 3 2 3" xfId="40799" xr:uid="{4B7C9E64-C947-4301-B5D2-32EB2F81752A}"/>
    <cellStyle name="Total 5 8 3 2 4" xfId="40800" xr:uid="{C760C138-1891-43B5-9A0E-232E2E1AB460}"/>
    <cellStyle name="Total 5 8 3 3" xfId="40801" xr:uid="{31FD483D-F548-424E-B6FD-EBFE50F8206F}"/>
    <cellStyle name="Total 5 8 3 3 2" xfId="40802" xr:uid="{8B425DAF-2C45-44B8-AD84-A982335E6A5C}"/>
    <cellStyle name="Total 5 8 3 4" xfId="40803" xr:uid="{D87236B0-674B-4EE9-9C82-B77D70134B7A}"/>
    <cellStyle name="Total 5 8 3 5" xfId="40804" xr:uid="{2F241B86-67A2-4EA3-B1AB-DDAD3D9A0C56}"/>
    <cellStyle name="Total 5 8 3 6" xfId="40805" xr:uid="{F6014461-25BA-4A4B-8FEB-E4FE42FE2BCF}"/>
    <cellStyle name="Total 5 8 4" xfId="40806" xr:uid="{C23DB7F6-6057-4429-B22E-E2B3B3F37D2D}"/>
    <cellStyle name="Total 5 8 4 2" xfId="40807" xr:uid="{F9F3BEB7-B26C-44AC-98F2-9D11EC1A2BA6}"/>
    <cellStyle name="Total 5 8 4 2 2" xfId="40808" xr:uid="{BFD44261-6B9F-47C9-B560-E133D28D48BC}"/>
    <cellStyle name="Total 5 8 4 2 3" xfId="40809" xr:uid="{A2D05B08-36FA-4A89-932E-0B35DA7356C9}"/>
    <cellStyle name="Total 5 8 4 3" xfId="40810" xr:uid="{5CD1957C-01AE-4711-97B7-4045C1C6DE0C}"/>
    <cellStyle name="Total 5 8 4 4" xfId="40811" xr:uid="{95F26CDF-DF7E-4C33-853B-8200128BBB7E}"/>
    <cellStyle name="Total 5 8 4 5" xfId="40812" xr:uid="{BE25A8CE-7CEE-4D3E-BE87-CB0836C79FB5}"/>
    <cellStyle name="Total 5 8 5" xfId="40813" xr:uid="{63DE5AA9-2313-4C4C-8639-966B9EAB2FE9}"/>
    <cellStyle name="Total 5 8 5 2" xfId="40814" xr:uid="{2A136640-4050-4B10-9ABE-705DA81EB95D}"/>
    <cellStyle name="Total 5 8 5 2 2" xfId="40815" xr:uid="{A76F83F9-0619-44C5-A554-88B8590A60BE}"/>
    <cellStyle name="Total 5 8 5 2 3" xfId="40816" xr:uid="{6DABDCF7-F179-4D62-809D-CA4DF96BA353}"/>
    <cellStyle name="Total 5 8 5 3" xfId="40817" xr:uid="{BB21E6AF-7F63-40B7-A25A-2F6377384C26}"/>
    <cellStyle name="Total 5 8 5 4" xfId="40818" xr:uid="{ACB722A6-855C-4362-B492-D4496001D270}"/>
    <cellStyle name="Total 5 8 6" xfId="40819" xr:uid="{AFDF76A1-5657-4226-999E-0B5FCA522D64}"/>
    <cellStyle name="Total 5 8 6 2" xfId="40820" xr:uid="{15B56196-3D49-4512-B9D7-7FDA9CE7FAC2}"/>
    <cellStyle name="Total 5 8 6 3" xfId="40821" xr:uid="{1B5A647B-1E45-4C49-A460-B71114992CA9}"/>
    <cellStyle name="Total 5 8 7" xfId="40822" xr:uid="{14883BA8-C57D-4815-9F21-40862DEC69A7}"/>
    <cellStyle name="Total 5 8 7 2" xfId="40823" xr:uid="{0A491C51-169A-4250-9569-D9971B4F48C7}"/>
    <cellStyle name="Total 5 8 7 3" xfId="40824" xr:uid="{B6552F4E-4C30-4848-9471-56E755FBD002}"/>
    <cellStyle name="Total 5 8 8" xfId="40825" xr:uid="{76EEFF5D-32B6-4248-B8A7-C6FD68EE896C}"/>
    <cellStyle name="Total 5 8 8 2" xfId="40826" xr:uid="{98CF494E-D276-40D6-9081-7330396D61C1}"/>
    <cellStyle name="Total 5 8 8 3" xfId="40827" xr:uid="{FE2010F6-ADB0-43E0-8AF8-1256B49C862D}"/>
    <cellStyle name="Total 5 8 9" xfId="40828" xr:uid="{E839031A-F9B1-4FE9-9F19-2831872788CE}"/>
    <cellStyle name="Total 5 8 9 2" xfId="40829" xr:uid="{AA4B9186-9DCD-4A80-A5BA-7D9AE2C9AA6A}"/>
    <cellStyle name="Total 5 8 9 3" xfId="40830" xr:uid="{0B56C9F1-52FF-4E06-B198-887A857B17E7}"/>
    <cellStyle name="Total 5 9" xfId="40831" xr:uid="{5D100E03-70F2-4A5B-AB7C-A53E6E56DDAB}"/>
    <cellStyle name="Total 5 9 10" xfId="40832" xr:uid="{E9282820-8AB8-4193-B9CF-4B911A48CAE3}"/>
    <cellStyle name="Total 5 9 10 2" xfId="40833" xr:uid="{BDA62942-E410-46B0-B9E2-1BC589D1C180}"/>
    <cellStyle name="Total 5 9 10 3" xfId="40834" xr:uid="{25FFEEE4-16FC-4AC1-AE4D-153FC8DFCF66}"/>
    <cellStyle name="Total 5 9 11" xfId="40835" xr:uid="{4E96F3F7-C02C-4D38-8009-917CB16A4A75}"/>
    <cellStyle name="Total 5 9 11 2" xfId="40836" xr:uid="{89398F13-2A06-4C2D-BC5A-771270783468}"/>
    <cellStyle name="Total 5 9 12" xfId="40837" xr:uid="{49F3FBC7-134A-4AEC-A58E-23053D2618DA}"/>
    <cellStyle name="Total 5 9 2" xfId="40838" xr:uid="{DBC3EE64-8CA3-45E5-BB9A-B2332E8ACD1D}"/>
    <cellStyle name="Total 5 9 2 10" xfId="40839" xr:uid="{DE860848-B690-489A-8EE2-6166E7FA8665}"/>
    <cellStyle name="Total 5 9 2 10 2" xfId="40840" xr:uid="{78249F9F-128D-46C1-B7F6-D26AFC389E1C}"/>
    <cellStyle name="Total 5 9 2 11" xfId="40841" xr:uid="{8B13285A-70FA-4E7D-8F22-0C891FF10187}"/>
    <cellStyle name="Total 5 9 2 2" xfId="40842" xr:uid="{F6E39B10-DA19-4135-9F4A-19DFBE0AB1A5}"/>
    <cellStyle name="Total 5 9 2 2 2" xfId="40843" xr:uid="{FAEBB57A-3E6D-4F92-8337-12D0C9B69840}"/>
    <cellStyle name="Total 5 9 2 2 2 2" xfId="40844" xr:uid="{45172D1E-DF17-4BEB-A859-44D0EA43B1A3}"/>
    <cellStyle name="Total 5 9 2 2 2 3" xfId="40845" xr:uid="{B706A517-CFEE-4ADA-A36E-4D306DC65F83}"/>
    <cellStyle name="Total 5 9 2 2 3" xfId="40846" xr:uid="{86993CEB-CA9F-4DAC-92D2-5D847A4FEDF3}"/>
    <cellStyle name="Total 5 9 2 2 3 2" xfId="40847" xr:uid="{6CD29911-CCFB-4DCA-8207-02F83E9CCB68}"/>
    <cellStyle name="Total 5 9 2 2 4" xfId="40848" xr:uid="{C5C60655-3248-4239-B2A6-31E8FE4D46D1}"/>
    <cellStyle name="Total 5 9 2 2 5" xfId="40849" xr:uid="{48CAFB4A-AA95-43D2-9DEF-8072EBAC69E0}"/>
    <cellStyle name="Total 5 9 2 2 6" xfId="40850" xr:uid="{170888A4-DD9E-4D9D-8EA9-701E6CA33C9B}"/>
    <cellStyle name="Total 5 9 2 3" xfId="40851" xr:uid="{680F16EE-F77A-4DB6-8217-9188ED7C7559}"/>
    <cellStyle name="Total 5 9 2 3 2" xfId="40852" xr:uid="{1E32EA79-B8D6-46B8-9CB1-1E152407E5BF}"/>
    <cellStyle name="Total 5 9 2 3 3" xfId="40853" xr:uid="{C827F1E4-4F63-4766-906F-936F7F89BC2C}"/>
    <cellStyle name="Total 5 9 2 4" xfId="40854" xr:uid="{E8EB0D76-690E-40F4-91B1-B297D5F75D9A}"/>
    <cellStyle name="Total 5 9 2 4 2" xfId="40855" xr:uid="{5DE3D8D8-AB5D-4A60-8ED3-D97E2529B606}"/>
    <cellStyle name="Total 5 9 2 4 3" xfId="40856" xr:uid="{678B4830-F32E-451D-8331-4EF79FD19E05}"/>
    <cellStyle name="Total 5 9 2 5" xfId="40857" xr:uid="{238E10AC-1ADC-4DC1-827B-6DAF9A074E28}"/>
    <cellStyle name="Total 5 9 2 5 2" xfId="40858" xr:uid="{0A623A2F-561E-4BBF-9B2B-0482819B8A2E}"/>
    <cellStyle name="Total 5 9 2 5 3" xfId="40859" xr:uid="{26C30340-5222-47F5-B8E9-6134F75E5A87}"/>
    <cellStyle name="Total 5 9 2 6" xfId="40860" xr:uid="{856E0535-37E5-4661-B72B-AE93A4A1E31E}"/>
    <cellStyle name="Total 5 9 2 6 2" xfId="40861" xr:uid="{804E8053-7AEE-4497-8889-C20208963DD0}"/>
    <cellStyle name="Total 5 9 2 6 3" xfId="40862" xr:uid="{EC0E8369-A01B-4979-8718-728C07E3B0A2}"/>
    <cellStyle name="Total 5 9 2 7" xfId="40863" xr:uid="{9E8A7951-2A6F-4845-BE24-167CBAFE446F}"/>
    <cellStyle name="Total 5 9 2 7 2" xfId="40864" xr:uid="{BA90BE50-7424-4378-871D-EA1AE1E3176D}"/>
    <cellStyle name="Total 5 9 2 7 3" xfId="40865" xr:uid="{30B7B573-0C7B-4DB4-B1B9-8EB9A38EACDD}"/>
    <cellStyle name="Total 5 9 2 8" xfId="40866" xr:uid="{35688CE8-CFA7-4CF6-B9FE-6A28DB77399D}"/>
    <cellStyle name="Total 5 9 2 8 2" xfId="40867" xr:uid="{8F16BCA8-F64B-46EF-BE68-BC2A05632AE7}"/>
    <cellStyle name="Total 5 9 2 8 3" xfId="40868" xr:uid="{BDB1164B-0C90-4ABA-AA9B-0F093F2FD2FA}"/>
    <cellStyle name="Total 5 9 2 9" xfId="40869" xr:uid="{A6B661DA-DCAA-4252-8AF8-05BB0551944A}"/>
    <cellStyle name="Total 5 9 2 9 2" xfId="40870" xr:uid="{94A14F4F-253B-4B46-AB6B-E7E898ED2D92}"/>
    <cellStyle name="Total 5 9 2 9 3" xfId="40871" xr:uid="{90867D37-D311-4718-8BF5-5F1D32C183EF}"/>
    <cellStyle name="Total 5 9 3" xfId="40872" xr:uid="{E777E275-8338-4618-AB7E-D1581DFC6C8B}"/>
    <cellStyle name="Total 5 9 3 2" xfId="40873" xr:uid="{549C7C88-4A63-48B9-A7B2-A3635D49FDA9}"/>
    <cellStyle name="Total 5 9 3 2 2" xfId="40874" xr:uid="{BFBD004C-9B04-4114-A51C-61D19ADF5629}"/>
    <cellStyle name="Total 5 9 3 2 3" xfId="40875" xr:uid="{8735FF63-BBC4-4B11-BB2E-2B60213D3030}"/>
    <cellStyle name="Total 5 9 3 2 4" xfId="40876" xr:uid="{2745526F-CA0B-4DA2-8DB2-C2142BE5DFD6}"/>
    <cellStyle name="Total 5 9 3 3" xfId="40877" xr:uid="{D4DAB48E-D719-47EA-A03C-BDCFB3F3F208}"/>
    <cellStyle name="Total 5 9 3 3 2" xfId="40878" xr:uid="{969065D9-FE91-4E88-B7B8-3FA29D4706B0}"/>
    <cellStyle name="Total 5 9 3 4" xfId="40879" xr:uid="{2C8BDB5B-314A-4796-9466-9F76EF1F4D1D}"/>
    <cellStyle name="Total 5 9 3 5" xfId="40880" xr:uid="{888C3AD8-C088-44D2-BD31-B10EC997C98F}"/>
    <cellStyle name="Total 5 9 3 6" xfId="40881" xr:uid="{E065BE54-B5DE-4AD5-BF6E-86684B78BD27}"/>
    <cellStyle name="Total 5 9 4" xfId="40882" xr:uid="{4709A827-5BE4-4A40-B050-A878CE289814}"/>
    <cellStyle name="Total 5 9 4 2" xfId="40883" xr:uid="{9E332FB8-6FC2-4DE4-AB8E-240253B90EC2}"/>
    <cellStyle name="Total 5 9 4 2 2" xfId="40884" xr:uid="{BC7A8195-B2CD-4AA0-8146-A1998E190D59}"/>
    <cellStyle name="Total 5 9 4 2 3" xfId="40885" xr:uid="{B9A0B514-2412-455A-961B-D4F1A0D25A25}"/>
    <cellStyle name="Total 5 9 4 3" xfId="40886" xr:uid="{5100A8CE-EB14-4853-8752-FDF98DCFD15A}"/>
    <cellStyle name="Total 5 9 4 4" xfId="40887" xr:uid="{8F700807-7403-4AE2-9B9A-91026187084E}"/>
    <cellStyle name="Total 5 9 4 5" xfId="40888" xr:uid="{FC3937E4-EC43-44A6-877A-4660F1D4C5E9}"/>
    <cellStyle name="Total 5 9 5" xfId="40889" xr:uid="{5FD2790D-5286-4691-A20C-176EAAE8923E}"/>
    <cellStyle name="Total 5 9 5 2" xfId="40890" xr:uid="{E162FE92-6EB8-461B-9C42-A5C9B7CC4559}"/>
    <cellStyle name="Total 5 9 5 2 2" xfId="40891" xr:uid="{11AE64F4-D684-4C61-BDE5-37AFBE1BAB5D}"/>
    <cellStyle name="Total 5 9 5 2 3" xfId="40892" xr:uid="{7241554B-BC9F-4B56-9E4B-A82A1ED60325}"/>
    <cellStyle name="Total 5 9 5 3" xfId="40893" xr:uid="{5FC75ABA-E364-4DCC-B5A2-EDABEDC2F626}"/>
    <cellStyle name="Total 5 9 5 4" xfId="40894" xr:uid="{99AC68C1-C877-42AC-9278-52E909AF9E6D}"/>
    <cellStyle name="Total 5 9 6" xfId="40895" xr:uid="{E153F5CC-4B7F-4D34-8C23-F21ACC9F6880}"/>
    <cellStyle name="Total 5 9 6 2" xfId="40896" xr:uid="{7582CABC-8FFB-4020-BF13-03ADA3EA3DE1}"/>
    <cellStyle name="Total 5 9 6 3" xfId="40897" xr:uid="{3462C0D4-FB1F-4C90-995B-68418D8FCDA6}"/>
    <cellStyle name="Total 5 9 7" xfId="40898" xr:uid="{74599918-AA17-474F-A3B2-14A8AB25030F}"/>
    <cellStyle name="Total 5 9 7 2" xfId="40899" xr:uid="{9570C4F4-2A3F-4D23-ACAA-C4FEBA655CDA}"/>
    <cellStyle name="Total 5 9 7 3" xfId="40900" xr:uid="{DF21A2F1-3FE4-45E7-9E03-CAACD47C00EF}"/>
    <cellStyle name="Total 5 9 8" xfId="40901" xr:uid="{3E01CAD5-3398-4B47-877F-FCBA870E39EE}"/>
    <cellStyle name="Total 5 9 8 2" xfId="40902" xr:uid="{9D911E5A-E5BB-42A4-89FF-F1530296B4FF}"/>
    <cellStyle name="Total 5 9 8 3" xfId="40903" xr:uid="{69BF32D6-E31D-49BF-A23E-C71E9A5491F3}"/>
    <cellStyle name="Total 5 9 9" xfId="40904" xr:uid="{F247E0D6-CF6F-415E-AD49-394BE6234386}"/>
    <cellStyle name="Total 5 9 9 2" xfId="40905" xr:uid="{754B017D-DD1E-4A1C-A92E-A8384B359D7F}"/>
    <cellStyle name="Total 5 9 9 3" xfId="40906" xr:uid="{11247258-5B47-4AAB-99C3-8C47C1469025}"/>
    <cellStyle name="Total 6" xfId="40907" xr:uid="{4670796B-B2E5-4FF1-A5EB-3E1ACCFD53E7}"/>
    <cellStyle name="Total 6 10" xfId="40908" xr:uid="{27BC082A-B592-4ACF-BF68-D87B1343E895}"/>
    <cellStyle name="Total 6 10 10" xfId="40909" xr:uid="{6D42AA89-AC02-4885-A124-C5518289A09C}"/>
    <cellStyle name="Total 6 10 10 2" xfId="40910" xr:uid="{14B441C0-22B1-4F11-98F1-00DB4F462BD1}"/>
    <cellStyle name="Total 6 10 10 3" xfId="40911" xr:uid="{2DCA573D-18D9-47B7-9CA9-2DCEB7E5B848}"/>
    <cellStyle name="Total 6 10 11" xfId="40912" xr:uid="{DD0B7A16-FABC-4E6F-8B30-7765B7CAA544}"/>
    <cellStyle name="Total 6 10 11 2" xfId="40913" xr:uid="{76ABD6CB-C20D-4C56-AB96-6F063708EC36}"/>
    <cellStyle name="Total 6 10 12" xfId="40914" xr:uid="{649B84E0-5948-4FCF-B55E-DAEDCC08BEBC}"/>
    <cellStyle name="Total 6 10 2" xfId="40915" xr:uid="{FBC26FD3-8A34-4CC3-A738-FF30E06C5315}"/>
    <cellStyle name="Total 6 10 2 10" xfId="40916" xr:uid="{7DFCBAA7-E3ED-47F0-94D0-4A395E36EED4}"/>
    <cellStyle name="Total 6 10 2 10 2" xfId="40917" xr:uid="{48A07EFC-9EB6-439E-8401-9312BBAD9E1A}"/>
    <cellStyle name="Total 6 10 2 11" xfId="40918" xr:uid="{953669D3-D92B-4CC4-A42D-10AA649E840F}"/>
    <cellStyle name="Total 6 10 2 2" xfId="40919" xr:uid="{4332AF6B-CEF9-4919-89DA-9ED65A310B39}"/>
    <cellStyle name="Total 6 10 2 2 2" xfId="40920" xr:uid="{8D26E0C6-6F82-4C0F-9420-E46D94225D24}"/>
    <cellStyle name="Total 6 10 2 2 2 2" xfId="40921" xr:uid="{793AB317-5891-43E9-93DD-CC6077802A06}"/>
    <cellStyle name="Total 6 10 2 2 2 3" xfId="40922" xr:uid="{D4739C51-0064-418C-B7C3-FCF1F1B50CC5}"/>
    <cellStyle name="Total 6 10 2 2 3" xfId="40923" xr:uid="{ED30689B-22F0-44EF-A03E-5A211515BA45}"/>
    <cellStyle name="Total 6 10 2 2 3 2" xfId="40924" xr:uid="{0C6BF85C-8653-41B0-A6E6-024D9A93BAFA}"/>
    <cellStyle name="Total 6 10 2 2 4" xfId="40925" xr:uid="{EAF475DC-8B78-4053-A8B0-7A7C22523BA9}"/>
    <cellStyle name="Total 6 10 2 2 5" xfId="40926" xr:uid="{B3A62D3F-4474-4DA9-A825-D2E7E1BAFEC1}"/>
    <cellStyle name="Total 6 10 2 2 6" xfId="40927" xr:uid="{484DC92A-22E0-490E-AFD1-689B340EAF95}"/>
    <cellStyle name="Total 6 10 2 3" xfId="40928" xr:uid="{FB8FF510-62BB-4BA2-B448-0F4EE70486F4}"/>
    <cellStyle name="Total 6 10 2 3 2" xfId="40929" xr:uid="{65C11449-A19E-442C-94E6-3321AECAFDAF}"/>
    <cellStyle name="Total 6 10 2 3 3" xfId="40930" xr:uid="{21F86DB2-A6CF-4B32-8C38-B8164C3D5BF8}"/>
    <cellStyle name="Total 6 10 2 4" xfId="40931" xr:uid="{649C0CA1-4BD2-4706-B838-F8C24AB458EC}"/>
    <cellStyle name="Total 6 10 2 4 2" xfId="40932" xr:uid="{158D20FA-F02B-4E39-A56C-29AA9DA20F92}"/>
    <cellStyle name="Total 6 10 2 4 3" xfId="40933" xr:uid="{0D7AC411-02EC-44A1-87E4-AE8C6AE58BC4}"/>
    <cellStyle name="Total 6 10 2 5" xfId="40934" xr:uid="{908BA0AB-7D86-40D9-8907-02DC86970EE5}"/>
    <cellStyle name="Total 6 10 2 5 2" xfId="40935" xr:uid="{30DA8007-BE37-492C-B739-7C1A4AB22899}"/>
    <cellStyle name="Total 6 10 2 5 3" xfId="40936" xr:uid="{468B7954-2FB9-4E66-8DE2-C284212C99D1}"/>
    <cellStyle name="Total 6 10 2 6" xfId="40937" xr:uid="{F5740529-9F55-45E0-8C8B-9EC96134354A}"/>
    <cellStyle name="Total 6 10 2 6 2" xfId="40938" xr:uid="{151D796B-AD02-42BA-87C4-CF839F1836C1}"/>
    <cellStyle name="Total 6 10 2 6 3" xfId="40939" xr:uid="{081A5DD6-7EDF-4CD2-ABB1-DCC05D73D087}"/>
    <cellStyle name="Total 6 10 2 7" xfId="40940" xr:uid="{F0AEDD1F-2931-4EB6-80D2-3894CD170046}"/>
    <cellStyle name="Total 6 10 2 7 2" xfId="40941" xr:uid="{CB3EE9F6-0975-4D0D-BF6C-E91594EED77D}"/>
    <cellStyle name="Total 6 10 2 7 3" xfId="40942" xr:uid="{2E66F4DD-E4DC-4901-A23B-1407AC5A2B4B}"/>
    <cellStyle name="Total 6 10 2 8" xfId="40943" xr:uid="{AED87090-7A91-4CA3-A180-28B03F202FC2}"/>
    <cellStyle name="Total 6 10 2 8 2" xfId="40944" xr:uid="{4FA3A11F-5ED9-4DF2-A3BC-9278E1B9BC5E}"/>
    <cellStyle name="Total 6 10 2 8 3" xfId="40945" xr:uid="{530F3B27-B346-400B-B3E5-0D8D28038802}"/>
    <cellStyle name="Total 6 10 2 9" xfId="40946" xr:uid="{3BF32380-FFE1-4EB3-834A-E9C69A126367}"/>
    <cellStyle name="Total 6 10 2 9 2" xfId="40947" xr:uid="{A27F2DA8-0F5F-48FB-A776-29D4F71BA5FA}"/>
    <cellStyle name="Total 6 10 2 9 3" xfId="40948" xr:uid="{6FFFFFA3-80D6-4CF8-9D10-4EF1212C3D07}"/>
    <cellStyle name="Total 6 10 3" xfId="40949" xr:uid="{F029BA34-C6EC-4753-A6AC-3CE6DC5F2DE5}"/>
    <cellStyle name="Total 6 10 3 2" xfId="40950" xr:uid="{455C2911-A860-4128-81D6-186BC82C5237}"/>
    <cellStyle name="Total 6 10 3 2 2" xfId="40951" xr:uid="{1A7FBC14-B79D-4947-9B9A-44E4964BCA80}"/>
    <cellStyle name="Total 6 10 3 2 3" xfId="40952" xr:uid="{8B72C8FD-4C41-4DD2-B52A-B5711633E0E3}"/>
    <cellStyle name="Total 6 10 3 2 4" xfId="40953" xr:uid="{1FF6BE50-F28F-4BCB-B15C-B16E41A8667C}"/>
    <cellStyle name="Total 6 10 3 3" xfId="40954" xr:uid="{A198E78B-68C9-44EC-8C88-A27A85E44986}"/>
    <cellStyle name="Total 6 10 3 3 2" xfId="40955" xr:uid="{A8892B5C-35B1-4A37-AAD3-81B63412C5A1}"/>
    <cellStyle name="Total 6 10 3 4" xfId="40956" xr:uid="{E27CFBCF-C228-49A6-B63D-7A3BE3FC05CA}"/>
    <cellStyle name="Total 6 10 3 5" xfId="40957" xr:uid="{5CCF1F96-CF23-42F9-9A2C-3EBB7128C5F4}"/>
    <cellStyle name="Total 6 10 3 6" xfId="40958" xr:uid="{C489106C-68F3-425B-909D-BF4F80BBE4B2}"/>
    <cellStyle name="Total 6 10 4" xfId="40959" xr:uid="{1824C76D-D67A-4E02-88AB-BC1B15A0B780}"/>
    <cellStyle name="Total 6 10 4 2" xfId="40960" xr:uid="{F598FB54-4955-4548-A90B-93A5AC3C184D}"/>
    <cellStyle name="Total 6 10 4 2 2" xfId="40961" xr:uid="{DB5125B8-A1D7-4E6A-8E3D-0C1EDADFE7D4}"/>
    <cellStyle name="Total 6 10 4 2 3" xfId="40962" xr:uid="{A1D0AA4A-3C39-4276-BA33-A8E8162BF299}"/>
    <cellStyle name="Total 6 10 4 3" xfId="40963" xr:uid="{53F3C74B-85BD-4492-9CEB-18B0FB0AFE5D}"/>
    <cellStyle name="Total 6 10 4 4" xfId="40964" xr:uid="{768216AD-A9A9-419B-A1DE-9B2D340AE360}"/>
    <cellStyle name="Total 6 10 4 5" xfId="40965" xr:uid="{AAD953C3-B080-45AC-8C8B-01303BAC7113}"/>
    <cellStyle name="Total 6 10 5" xfId="40966" xr:uid="{787D33A3-D4E0-4AF9-8989-D269C4D38A79}"/>
    <cellStyle name="Total 6 10 5 2" xfId="40967" xr:uid="{E6F67381-8AF1-411F-946D-64CB36F7EB86}"/>
    <cellStyle name="Total 6 10 5 2 2" xfId="40968" xr:uid="{A3887E29-B0B1-4103-9070-6F9BC0462AAB}"/>
    <cellStyle name="Total 6 10 5 2 3" xfId="40969" xr:uid="{14835CE3-4653-477B-B635-BA7A6F6C2746}"/>
    <cellStyle name="Total 6 10 5 3" xfId="40970" xr:uid="{305304E9-0047-4AAC-B8A9-A7BA9988FF9C}"/>
    <cellStyle name="Total 6 10 5 4" xfId="40971" xr:uid="{B959EA04-4A3F-4782-9663-899C9BECC7A7}"/>
    <cellStyle name="Total 6 10 6" xfId="40972" xr:uid="{BDAE7E44-19A0-4272-8464-9EF2206BF079}"/>
    <cellStyle name="Total 6 10 6 2" xfId="40973" xr:uid="{908B0BEA-F762-434F-B3F3-93ED3053F689}"/>
    <cellStyle name="Total 6 10 6 3" xfId="40974" xr:uid="{262E232C-43CF-453C-8918-022F467404A0}"/>
    <cellStyle name="Total 6 10 7" xfId="40975" xr:uid="{90343E34-6FE1-4AC5-A8ED-95FFCCAB31CD}"/>
    <cellStyle name="Total 6 10 7 2" xfId="40976" xr:uid="{3FBAD1F3-28A8-4EA3-995E-102E013B93E1}"/>
    <cellStyle name="Total 6 10 7 3" xfId="40977" xr:uid="{A6505908-07B9-4F44-8F55-AB770D25890A}"/>
    <cellStyle name="Total 6 10 8" xfId="40978" xr:uid="{191196C1-8590-4AAC-89C0-15AFC26129DF}"/>
    <cellStyle name="Total 6 10 8 2" xfId="40979" xr:uid="{9FA9079B-7434-4B9A-8512-3C11A106B0F1}"/>
    <cellStyle name="Total 6 10 8 3" xfId="40980" xr:uid="{05DE8A81-0B4E-4C2C-B70C-79C289259DB2}"/>
    <cellStyle name="Total 6 10 9" xfId="40981" xr:uid="{4355EC26-F6F5-4066-A2E1-FAC626C2750C}"/>
    <cellStyle name="Total 6 10 9 2" xfId="40982" xr:uid="{311BD94E-6361-450D-A855-B7BAF92E905D}"/>
    <cellStyle name="Total 6 10 9 3" xfId="40983" xr:uid="{3A37BC07-54A1-4F41-A6BD-1464133129A1}"/>
    <cellStyle name="Total 6 11" xfId="40984" xr:uid="{2EB41F60-5B3B-43F0-8362-43E4CC8DD417}"/>
    <cellStyle name="Total 6 11 10" xfId="40985" xr:uid="{7FD6CB16-E69B-41D3-8FBE-AE1DBEB87C2C}"/>
    <cellStyle name="Total 6 11 10 2" xfId="40986" xr:uid="{84AAD0DE-A57B-4472-8095-9D24DDC7FEDE}"/>
    <cellStyle name="Total 6 11 10 3" xfId="40987" xr:uid="{0A58840D-A802-4B76-B30E-C8FC33EB6ECD}"/>
    <cellStyle name="Total 6 11 11" xfId="40988" xr:uid="{F099C381-BE0B-4C64-98CE-9E20AE1630A6}"/>
    <cellStyle name="Total 6 11 11 2" xfId="40989" xr:uid="{75FC4EF7-F396-43C1-B321-E590B3EB3A1A}"/>
    <cellStyle name="Total 6 11 12" xfId="40990" xr:uid="{B5ECB4DE-BEB8-47AD-8237-B712C459D224}"/>
    <cellStyle name="Total 6 11 2" xfId="40991" xr:uid="{D5EA049D-8AF6-4855-895F-39750A64D823}"/>
    <cellStyle name="Total 6 11 2 10" xfId="40992" xr:uid="{793C2B7A-1658-40A4-952F-6865163769D0}"/>
    <cellStyle name="Total 6 11 2 10 2" xfId="40993" xr:uid="{22609106-D78F-4287-8877-24CC25D7B862}"/>
    <cellStyle name="Total 6 11 2 11" xfId="40994" xr:uid="{7C6DA5B4-4B51-4C20-9025-4E3C971795CA}"/>
    <cellStyle name="Total 6 11 2 2" xfId="40995" xr:uid="{EC263326-0955-435F-A0F9-7951C692B13D}"/>
    <cellStyle name="Total 6 11 2 2 2" xfId="40996" xr:uid="{5D1C2A5A-6465-4499-978A-0974EA05EE6E}"/>
    <cellStyle name="Total 6 11 2 2 2 2" xfId="40997" xr:uid="{D808EB13-82DD-42C9-86F0-55B78912FA13}"/>
    <cellStyle name="Total 6 11 2 2 2 3" xfId="40998" xr:uid="{C15DB29B-23C8-42B9-850C-D5AD268BD85B}"/>
    <cellStyle name="Total 6 11 2 2 3" xfId="40999" xr:uid="{04D0C63D-D83E-4847-AC4F-5F1C082518AF}"/>
    <cellStyle name="Total 6 11 2 2 3 2" xfId="41000" xr:uid="{279DED60-F7DE-46AF-BC2E-0F96DBD0C4A8}"/>
    <cellStyle name="Total 6 11 2 2 4" xfId="41001" xr:uid="{1DC2998C-F479-4B4D-BA37-6AC6F494AC4C}"/>
    <cellStyle name="Total 6 11 2 2 5" xfId="41002" xr:uid="{35541A18-DE70-47CC-9DD0-4F84A258D710}"/>
    <cellStyle name="Total 6 11 2 2 6" xfId="41003" xr:uid="{22AF3633-C435-4E77-83E5-CAD5F148FBE8}"/>
    <cellStyle name="Total 6 11 2 3" xfId="41004" xr:uid="{11F18552-6C24-45D6-A18B-50FF6047D8E1}"/>
    <cellStyle name="Total 6 11 2 3 2" xfId="41005" xr:uid="{4F542CBB-D13F-4378-846D-66A3016FD774}"/>
    <cellStyle name="Total 6 11 2 3 3" xfId="41006" xr:uid="{F3BF1291-EA49-4598-A0C8-16A38211DFA8}"/>
    <cellStyle name="Total 6 11 2 4" xfId="41007" xr:uid="{9FCB2AD1-EABD-428A-B255-7C51021DB8D6}"/>
    <cellStyle name="Total 6 11 2 4 2" xfId="41008" xr:uid="{8E4FE1F7-0F1A-45C5-9A83-3B5ED851BB9C}"/>
    <cellStyle name="Total 6 11 2 4 3" xfId="41009" xr:uid="{10BD75B4-52E4-4306-BF3B-EA17DBE40422}"/>
    <cellStyle name="Total 6 11 2 5" xfId="41010" xr:uid="{1C647A90-4CD1-4FEC-8F56-E0792A003734}"/>
    <cellStyle name="Total 6 11 2 5 2" xfId="41011" xr:uid="{CAB0B33E-6A6D-49C6-BCB7-684798057B7D}"/>
    <cellStyle name="Total 6 11 2 5 3" xfId="41012" xr:uid="{93986762-9397-44E9-9FC9-1587F0ADF8B2}"/>
    <cellStyle name="Total 6 11 2 6" xfId="41013" xr:uid="{27920402-DF3A-4D76-9A72-19DDC59BDD3E}"/>
    <cellStyle name="Total 6 11 2 6 2" xfId="41014" xr:uid="{4DB14C02-0261-4892-B2A7-819B0475FDA2}"/>
    <cellStyle name="Total 6 11 2 6 3" xfId="41015" xr:uid="{21B480D7-B40E-422C-8719-CE57DB8572C0}"/>
    <cellStyle name="Total 6 11 2 7" xfId="41016" xr:uid="{42A7CDE7-E038-482D-BE49-B355C60B1D05}"/>
    <cellStyle name="Total 6 11 2 7 2" xfId="41017" xr:uid="{4761159B-E7D9-4F50-B2BE-0557893849A0}"/>
    <cellStyle name="Total 6 11 2 7 3" xfId="41018" xr:uid="{6C56A9FA-5A6E-4FCC-A1C2-0703D5A8F68E}"/>
    <cellStyle name="Total 6 11 2 8" xfId="41019" xr:uid="{2920682F-61AA-496A-B45C-4D3E597DFDC7}"/>
    <cellStyle name="Total 6 11 2 8 2" xfId="41020" xr:uid="{11DE3E04-4758-498D-A7D7-DDD3CAFF8AC5}"/>
    <cellStyle name="Total 6 11 2 8 3" xfId="41021" xr:uid="{84F3A6EF-EA34-4D12-AE6C-B7FF116842CA}"/>
    <cellStyle name="Total 6 11 2 9" xfId="41022" xr:uid="{8736B5C2-0050-473C-B812-FCB004B3AB92}"/>
    <cellStyle name="Total 6 11 2 9 2" xfId="41023" xr:uid="{AC709BB3-5BBB-4654-8465-F149E75CF63D}"/>
    <cellStyle name="Total 6 11 2 9 3" xfId="41024" xr:uid="{4DD9C2C1-DE9A-4B87-A824-0794A3E0A485}"/>
    <cellStyle name="Total 6 11 3" xfId="41025" xr:uid="{352FC110-0F95-405C-B307-E9D3991CEA6C}"/>
    <cellStyle name="Total 6 11 3 2" xfId="41026" xr:uid="{DB29D7C8-DAAB-4B42-A0D9-E81058433E04}"/>
    <cellStyle name="Total 6 11 3 2 2" xfId="41027" xr:uid="{A118A446-541F-497C-9C15-2AD7504D39B3}"/>
    <cellStyle name="Total 6 11 3 2 3" xfId="41028" xr:uid="{36787064-2956-4D49-AE1C-9D4F740B9E3E}"/>
    <cellStyle name="Total 6 11 3 2 4" xfId="41029" xr:uid="{8D0D5CFD-3167-414D-A93F-A23FE1ABC6B8}"/>
    <cellStyle name="Total 6 11 3 3" xfId="41030" xr:uid="{7F91E4E8-B335-4B67-8E14-865DCEF25306}"/>
    <cellStyle name="Total 6 11 3 3 2" xfId="41031" xr:uid="{3FEBE186-68B4-4622-9453-5A42EF808651}"/>
    <cellStyle name="Total 6 11 3 4" xfId="41032" xr:uid="{8A42846B-D7EB-442D-87A2-C2379CADFE11}"/>
    <cellStyle name="Total 6 11 3 5" xfId="41033" xr:uid="{27C32E1C-57DE-4F84-B9D3-3978168FD8D7}"/>
    <cellStyle name="Total 6 11 3 6" xfId="41034" xr:uid="{94C4F18E-7B0E-4D28-95F0-93BFCFBBD4BE}"/>
    <cellStyle name="Total 6 11 4" xfId="41035" xr:uid="{B73570BD-A462-4252-84F7-E6DD7FF79452}"/>
    <cellStyle name="Total 6 11 4 2" xfId="41036" xr:uid="{C098A661-9410-4933-8712-F3D0DFD1E0A6}"/>
    <cellStyle name="Total 6 11 4 2 2" xfId="41037" xr:uid="{8678D816-3C84-44CF-9B2C-1B6DEA9E9202}"/>
    <cellStyle name="Total 6 11 4 2 3" xfId="41038" xr:uid="{63312017-4F85-4A0B-9C0A-D6BA2C5D4AAE}"/>
    <cellStyle name="Total 6 11 4 3" xfId="41039" xr:uid="{84EFB9AC-FFE9-4B38-8BD0-F24A9EC27943}"/>
    <cellStyle name="Total 6 11 4 4" xfId="41040" xr:uid="{D1B70F3A-4FA5-4BEA-94EA-4B4F06DA19F6}"/>
    <cellStyle name="Total 6 11 4 5" xfId="41041" xr:uid="{24BF898C-CC29-4C9C-B8E2-0F691C9F866A}"/>
    <cellStyle name="Total 6 11 5" xfId="41042" xr:uid="{D07CFD9B-BA3F-419E-8294-842A1994DA71}"/>
    <cellStyle name="Total 6 11 5 2" xfId="41043" xr:uid="{5CEBE2AF-DC28-4703-9BB1-B991E85D134B}"/>
    <cellStyle name="Total 6 11 5 2 2" xfId="41044" xr:uid="{C6950F7B-A99C-4D4E-98A5-8EC55E69EB9F}"/>
    <cellStyle name="Total 6 11 5 2 3" xfId="41045" xr:uid="{EB9E09AE-1F3B-4C84-B49A-9C648FDCB407}"/>
    <cellStyle name="Total 6 11 5 3" xfId="41046" xr:uid="{9BADE175-4667-49B3-9EAB-4E9E3BAFAEE8}"/>
    <cellStyle name="Total 6 11 5 4" xfId="41047" xr:uid="{A051C0D0-0E64-4FEA-B231-2BBC1E237ED1}"/>
    <cellStyle name="Total 6 11 6" xfId="41048" xr:uid="{D6ABCE1B-0559-4869-80A4-741484250457}"/>
    <cellStyle name="Total 6 11 6 2" xfId="41049" xr:uid="{504EE2B7-697E-4874-A038-3995C18D6F90}"/>
    <cellStyle name="Total 6 11 6 3" xfId="41050" xr:uid="{9A9A2D27-ECB6-4748-9EE3-927265A21979}"/>
    <cellStyle name="Total 6 11 7" xfId="41051" xr:uid="{36978580-1002-48E6-8ECD-A662C031EDDD}"/>
    <cellStyle name="Total 6 11 7 2" xfId="41052" xr:uid="{8AB8DA63-5D0F-4EE7-86BD-0058486AAC4D}"/>
    <cellStyle name="Total 6 11 7 3" xfId="41053" xr:uid="{6073CF12-7EA8-4B84-9D9C-2FD7D94931C7}"/>
    <cellStyle name="Total 6 11 8" xfId="41054" xr:uid="{6B8C40B3-D3A4-4A14-8F56-894985FF398D}"/>
    <cellStyle name="Total 6 11 8 2" xfId="41055" xr:uid="{2A07694D-108F-49A0-8932-ECB98FF960A0}"/>
    <cellStyle name="Total 6 11 8 3" xfId="41056" xr:uid="{2FBCFF9D-7C69-4877-9068-60B0E39CC42F}"/>
    <cellStyle name="Total 6 11 9" xfId="41057" xr:uid="{FF2C9346-A90D-46FE-ADB4-7374DAC99370}"/>
    <cellStyle name="Total 6 11 9 2" xfId="41058" xr:uid="{EDAC5F61-8405-4C96-A749-CE64CFE12001}"/>
    <cellStyle name="Total 6 11 9 3" xfId="41059" xr:uid="{8936C661-6D46-42BC-A37E-2F0C2ABEBD45}"/>
    <cellStyle name="Total 6 12" xfId="41060" xr:uid="{AC501987-3E55-4004-8008-32D798C40EC9}"/>
    <cellStyle name="Total 6 12 10" xfId="41061" xr:uid="{A801D850-55F1-41D8-A288-BDE4CF949A23}"/>
    <cellStyle name="Total 6 12 10 2" xfId="41062" xr:uid="{AEA3FB8C-EAAA-4973-9E6A-EA0BE6E2E4A9}"/>
    <cellStyle name="Total 6 12 11" xfId="41063" xr:uid="{DBB40141-FF1B-4F15-83A3-4720572670BD}"/>
    <cellStyle name="Total 6 12 2" xfId="41064" xr:uid="{4940429A-B8B3-4D55-9241-9DC76555E9A8}"/>
    <cellStyle name="Total 6 12 2 2" xfId="41065" xr:uid="{9A0B5AB7-B9C7-4D64-BCAF-84368754875B}"/>
    <cellStyle name="Total 6 12 2 2 2" xfId="41066" xr:uid="{4FA67EEF-2795-47FE-81A8-1E18D458CC76}"/>
    <cellStyle name="Total 6 12 2 2 3" xfId="41067" xr:uid="{87B4F882-1531-48EA-94AB-5C6826D90AFF}"/>
    <cellStyle name="Total 6 12 2 3" xfId="41068" xr:uid="{4889EA0D-C740-47E9-9D0E-B6BD383C889F}"/>
    <cellStyle name="Total 6 12 2 3 2" xfId="41069" xr:uid="{D1D1518B-6BAD-48A6-B5EB-8B9CF484F98C}"/>
    <cellStyle name="Total 6 12 2 4" xfId="41070" xr:uid="{0F22DC22-6CC4-4417-94CF-51FEBC34BF18}"/>
    <cellStyle name="Total 6 12 2 5" xfId="41071" xr:uid="{ABB076EC-0539-4849-85E3-B4BF8698707C}"/>
    <cellStyle name="Total 6 12 2 6" xfId="41072" xr:uid="{8FEA1C8A-22FA-4E10-B1B5-D03957AFEB2E}"/>
    <cellStyle name="Total 6 12 3" xfId="41073" xr:uid="{DE2EFFD2-309E-4ECB-849F-639B92203DF9}"/>
    <cellStyle name="Total 6 12 3 2" xfId="41074" xr:uid="{0950ECCA-992B-4A78-BDAA-4E6D1429964D}"/>
    <cellStyle name="Total 6 12 3 3" xfId="41075" xr:uid="{455F03C9-4AC9-445F-8630-F921B58DD4F0}"/>
    <cellStyle name="Total 6 12 4" xfId="41076" xr:uid="{A9F6F452-8AE8-472C-A66F-7225B0AEFE6F}"/>
    <cellStyle name="Total 6 12 4 2" xfId="41077" xr:uid="{88156AB0-FB73-4DE6-B31F-A3448D9D9959}"/>
    <cellStyle name="Total 6 12 4 3" xfId="41078" xr:uid="{97C41A21-D32C-450B-B47E-EBB55C912DEE}"/>
    <cellStyle name="Total 6 12 5" xfId="41079" xr:uid="{080F47C2-7652-4145-9B55-DBB6C220A04D}"/>
    <cellStyle name="Total 6 12 5 2" xfId="41080" xr:uid="{A81DF489-F947-411B-BB43-76F4B4DCBA6E}"/>
    <cellStyle name="Total 6 12 5 3" xfId="41081" xr:uid="{00DF9827-EC9E-4F38-9A28-123FEA0013D2}"/>
    <cellStyle name="Total 6 12 6" xfId="41082" xr:uid="{1B0C4DA0-9B17-4718-8141-C64C21A5A2B1}"/>
    <cellStyle name="Total 6 12 6 2" xfId="41083" xr:uid="{1D1F6673-C811-4CF4-A21E-A2664090FAFD}"/>
    <cellStyle name="Total 6 12 6 3" xfId="41084" xr:uid="{D2EBFBFF-0C0D-4244-A3A0-67F4B16AC0E4}"/>
    <cellStyle name="Total 6 12 7" xfId="41085" xr:uid="{5A974A7A-B6B3-473E-B4CE-B45331B98B6B}"/>
    <cellStyle name="Total 6 12 7 2" xfId="41086" xr:uid="{B5DE0482-34D9-4166-A7E8-6B4AE409AD12}"/>
    <cellStyle name="Total 6 12 7 3" xfId="41087" xr:uid="{8000A3B5-9C44-4E1E-B5FF-1E1607B47884}"/>
    <cellStyle name="Total 6 12 8" xfId="41088" xr:uid="{77C96F71-4FB5-414C-8FE5-0E2848F4F684}"/>
    <cellStyle name="Total 6 12 8 2" xfId="41089" xr:uid="{46231B6A-5F13-4699-85BD-13B45645360A}"/>
    <cellStyle name="Total 6 12 8 3" xfId="41090" xr:uid="{D2ADB0C6-4FF3-4059-9B9D-D35749B397F0}"/>
    <cellStyle name="Total 6 12 9" xfId="41091" xr:uid="{DFBF449A-2107-408F-8288-C8C979423FF4}"/>
    <cellStyle name="Total 6 12 9 2" xfId="41092" xr:uid="{A91A2B13-3680-4148-BE68-3ABE124AC294}"/>
    <cellStyle name="Total 6 12 9 3" xfId="41093" xr:uid="{013A6B59-2859-4CBE-A057-DAFB924BED3C}"/>
    <cellStyle name="Total 6 13" xfId="41094" xr:uid="{8F844DC0-0612-4211-B30F-C449F8CCEB6A}"/>
    <cellStyle name="Total 6 13 2" xfId="41095" xr:uid="{33856485-71F0-4E74-A0E1-C675419E93BB}"/>
    <cellStyle name="Total 6 13 2 2" xfId="41096" xr:uid="{15B98F09-3348-4242-84F6-4D94855F07FF}"/>
    <cellStyle name="Total 6 13 2 3" xfId="41097" xr:uid="{2F60AC7C-8449-431C-A722-A918D20AECA7}"/>
    <cellStyle name="Total 6 13 2 4" xfId="41098" xr:uid="{E3DB5220-0CC4-42EA-A3CD-E207B6B606CB}"/>
    <cellStyle name="Total 6 13 3" xfId="41099" xr:uid="{6E1B8C3F-A995-4B09-88E1-F26C4B30B890}"/>
    <cellStyle name="Total 6 13 3 2" xfId="41100" xr:uid="{7C900B44-2472-4EFE-873C-FB5450A6A7A8}"/>
    <cellStyle name="Total 6 13 4" xfId="41101" xr:uid="{EAA43645-0D11-4B44-8718-377A2685EF4F}"/>
    <cellStyle name="Total 6 13 5" xfId="41102" xr:uid="{BA69A73F-7134-465A-9718-CEF13C71A994}"/>
    <cellStyle name="Total 6 13 6" xfId="41103" xr:uid="{F26E9B8D-9363-4B78-BFBD-167D0C0998A5}"/>
    <cellStyle name="Total 6 14" xfId="41104" xr:uid="{AC77FBB3-FD08-4CED-9FF0-9A0D9E3DC01E}"/>
    <cellStyle name="Total 6 14 2" xfId="41105" xr:uid="{7C742383-3D94-4470-98B5-079BF993A330}"/>
    <cellStyle name="Total 6 14 2 2" xfId="41106" xr:uid="{DFEC5ECD-0450-4CB7-AA46-D8D55E84224F}"/>
    <cellStyle name="Total 6 14 2 3" xfId="41107" xr:uid="{8E7DD2EE-3C82-4512-A36F-BF2559FFB4E8}"/>
    <cellStyle name="Total 6 14 3" xfId="41108" xr:uid="{6245DD95-BCBC-4959-96C0-C02CEB0D12B5}"/>
    <cellStyle name="Total 6 14 4" xfId="41109" xr:uid="{F67CDBA1-9CA2-452B-9341-B2EB7684893C}"/>
    <cellStyle name="Total 6 14 5" xfId="41110" xr:uid="{7F52CC46-7A0D-4C8C-9897-A0A5DE7EB17F}"/>
    <cellStyle name="Total 6 15" xfId="41111" xr:uid="{19593B0F-0A72-487F-89CE-75496CA0DE2C}"/>
    <cellStyle name="Total 6 15 2" xfId="41112" xr:uid="{CC8AC0FB-B9E7-4974-883E-170393EED137}"/>
    <cellStyle name="Total 6 15 2 2" xfId="41113" xr:uid="{29F43F4B-4908-4DF5-BCE3-8657F616FB82}"/>
    <cellStyle name="Total 6 15 2 3" xfId="41114" xr:uid="{C236539E-34CC-451E-9D82-31A23D7763FA}"/>
    <cellStyle name="Total 6 15 3" xfId="41115" xr:uid="{1C7D1D0B-E779-4704-973F-D30E1926FB23}"/>
    <cellStyle name="Total 6 15 4" xfId="41116" xr:uid="{E69F1FC1-44B6-44F9-B8A5-504D29C9F793}"/>
    <cellStyle name="Total 6 16" xfId="41117" xr:uid="{3581E71D-7454-4ACC-8314-1DCB8A23B1A5}"/>
    <cellStyle name="Total 6 16 2" xfId="41118" xr:uid="{EED8D15B-F631-4139-887B-B1DA0C7D669D}"/>
    <cellStyle name="Total 6 16 3" xfId="41119" xr:uid="{15EDF31A-F548-4694-A212-AF57C8317863}"/>
    <cellStyle name="Total 6 17" xfId="41120" xr:uid="{4C8677D6-7C8F-4456-B952-595E46E7C7C8}"/>
    <cellStyle name="Total 6 17 2" xfId="41121" xr:uid="{A9C13046-A027-4AF0-BB97-A1EB8105FCD5}"/>
    <cellStyle name="Total 6 17 3" xfId="41122" xr:uid="{DAB02768-71B0-4E39-AA5E-9CEF0CD9D145}"/>
    <cellStyle name="Total 6 18" xfId="41123" xr:uid="{6D510890-F834-4F2B-8B85-2668F388ED03}"/>
    <cellStyle name="Total 6 18 2" xfId="41124" xr:uid="{B297850B-F412-43F5-A85A-2E9158812343}"/>
    <cellStyle name="Total 6 18 3" xfId="41125" xr:uid="{7A95FA5B-3F86-442E-BBD8-2B11C6858B9F}"/>
    <cellStyle name="Total 6 19" xfId="41126" xr:uid="{1022E6DF-A641-477E-9FA7-B466DF590DC4}"/>
    <cellStyle name="Total 6 19 2" xfId="41127" xr:uid="{0A783ADE-DE8A-40E8-AB3F-2A186937006A}"/>
    <cellStyle name="Total 6 19 3" xfId="41128" xr:uid="{D77376E3-FF2A-4301-B944-153AD4A9DC88}"/>
    <cellStyle name="Total 6 2" xfId="41129" xr:uid="{D64DEB73-541E-478F-B899-7E330CE2511A}"/>
    <cellStyle name="Total 6 2 10" xfId="41130" xr:uid="{9D4F9A73-A0B9-424B-8AD2-09195886A921}"/>
    <cellStyle name="Total 6 2 10 2" xfId="41131" xr:uid="{99D4C773-D850-459B-B676-3A86BEF9D294}"/>
    <cellStyle name="Total 6 2 10 3" xfId="41132" xr:uid="{32935BEE-32FD-43E8-97A3-E2FB7EE901C1}"/>
    <cellStyle name="Total 6 2 11" xfId="41133" xr:uid="{39390BF9-E3B6-4FE2-8C48-2F48FD6D0470}"/>
    <cellStyle name="Total 6 2 11 2" xfId="41134" xr:uid="{7DD79118-445E-4149-A436-F161FE13B7A9}"/>
    <cellStyle name="Total 6 2 12" xfId="41135" xr:uid="{04A3E1BB-6597-400D-8101-D8896EDA4623}"/>
    <cellStyle name="Total 6 2 2" xfId="41136" xr:uid="{5474DA9D-F913-46EE-A738-80AE53383BCD}"/>
    <cellStyle name="Total 6 2 2 10" xfId="41137" xr:uid="{71507C6B-7A77-4E9F-B468-F698E7F1B845}"/>
    <cellStyle name="Total 6 2 2 10 2" xfId="41138" xr:uid="{255C5888-BF22-499F-A857-368801D03B85}"/>
    <cellStyle name="Total 6 2 2 11" xfId="41139" xr:uid="{14DF83B7-0715-4F31-AD05-16A881CC6FE3}"/>
    <cellStyle name="Total 6 2 2 2" xfId="41140" xr:uid="{B9AB7940-FBA0-489A-A80C-BD13B07096FD}"/>
    <cellStyle name="Total 6 2 2 2 2" xfId="41141" xr:uid="{25E963AE-DCF1-4B34-912E-31078B20D465}"/>
    <cellStyle name="Total 6 2 2 2 2 2" xfId="41142" xr:uid="{9F1A1191-B8FB-4977-AE26-EE8324A81116}"/>
    <cellStyle name="Total 6 2 2 2 2 3" xfId="41143" xr:uid="{8BEF385E-8910-46F7-B9C2-EF65463965A1}"/>
    <cellStyle name="Total 6 2 2 2 3" xfId="41144" xr:uid="{B249E071-2935-4208-8595-EE1875DB3A58}"/>
    <cellStyle name="Total 6 2 2 2 3 2" xfId="41145" xr:uid="{35B95421-28CA-4DC2-85B7-3E41449C929B}"/>
    <cellStyle name="Total 6 2 2 2 4" xfId="41146" xr:uid="{959B47DA-95E9-46EF-B91C-A20D421C5ED3}"/>
    <cellStyle name="Total 6 2 2 2 5" xfId="41147" xr:uid="{71C6F40C-3EC7-48AD-B63E-080E81FF3E46}"/>
    <cellStyle name="Total 6 2 2 2 6" xfId="41148" xr:uid="{2EAC9662-D727-448D-9CC4-E34ED10BA2C0}"/>
    <cellStyle name="Total 6 2 2 3" xfId="41149" xr:uid="{3C88963E-6645-43ED-877D-3727FCE22CD2}"/>
    <cellStyle name="Total 6 2 2 3 2" xfId="41150" xr:uid="{94AA4320-92BC-430F-BE14-CD4007A6BF4A}"/>
    <cellStyle name="Total 6 2 2 3 3" xfId="41151" xr:uid="{332027C1-A33E-4743-AEF8-061B837C62B8}"/>
    <cellStyle name="Total 6 2 2 4" xfId="41152" xr:uid="{981CAAC8-AC56-4770-B3EE-8442494D2045}"/>
    <cellStyle name="Total 6 2 2 4 2" xfId="41153" xr:uid="{6A38B7D6-6780-4F42-942E-6A1151B337B1}"/>
    <cellStyle name="Total 6 2 2 4 3" xfId="41154" xr:uid="{E357DD54-3F51-4FA2-9B6D-E2A3FC3E8A62}"/>
    <cellStyle name="Total 6 2 2 5" xfId="41155" xr:uid="{AD0ECBB5-E58B-441C-B044-C829F6A2ECD1}"/>
    <cellStyle name="Total 6 2 2 5 2" xfId="41156" xr:uid="{43A9C2BC-8DAA-44F5-98F6-52DA389A3FE9}"/>
    <cellStyle name="Total 6 2 2 5 3" xfId="41157" xr:uid="{33759DF4-515C-4476-A4F3-7045135D5C8D}"/>
    <cellStyle name="Total 6 2 2 6" xfId="41158" xr:uid="{6B157555-2273-43BD-8CDB-60AD3A9161E8}"/>
    <cellStyle name="Total 6 2 2 6 2" xfId="41159" xr:uid="{7D19B4AB-910F-4BD8-A10D-1F59648A5099}"/>
    <cellStyle name="Total 6 2 2 6 3" xfId="41160" xr:uid="{0963DABB-0442-4440-8D52-D0A52920FF24}"/>
    <cellStyle name="Total 6 2 2 7" xfId="41161" xr:uid="{63190487-9B43-4BAA-92FF-DC0C870B251D}"/>
    <cellStyle name="Total 6 2 2 7 2" xfId="41162" xr:uid="{B810123B-F46A-4FB0-BDDC-8A2DA2ED3E22}"/>
    <cellStyle name="Total 6 2 2 7 3" xfId="41163" xr:uid="{909706FD-B7E5-47ED-B5A0-E7368189C8C2}"/>
    <cellStyle name="Total 6 2 2 8" xfId="41164" xr:uid="{56E13A58-A4C3-4835-97AF-7FADDB21282C}"/>
    <cellStyle name="Total 6 2 2 8 2" xfId="41165" xr:uid="{D5CCF34D-7C26-42A2-A0FB-4C4A4D2756E6}"/>
    <cellStyle name="Total 6 2 2 8 3" xfId="41166" xr:uid="{20EB075E-6731-4D6C-9FE4-B8D02DA6E172}"/>
    <cellStyle name="Total 6 2 2 9" xfId="41167" xr:uid="{97D7860E-AECE-402A-B94C-133C2DB1B5F4}"/>
    <cellStyle name="Total 6 2 2 9 2" xfId="41168" xr:uid="{060A7493-C9E2-4248-B6FF-C3435B0986C7}"/>
    <cellStyle name="Total 6 2 2 9 3" xfId="41169" xr:uid="{F3380CAF-9637-43E9-A216-90AA8E691611}"/>
    <cellStyle name="Total 6 2 3" xfId="41170" xr:uid="{C816FC4F-D742-40AD-92F0-6FDCE6EF577D}"/>
    <cellStyle name="Total 6 2 3 2" xfId="41171" xr:uid="{AC2B01D4-7C29-46F0-A0E6-08E7EF79C14F}"/>
    <cellStyle name="Total 6 2 3 2 2" xfId="41172" xr:uid="{D677888A-B762-4324-B71C-68B6171146DB}"/>
    <cellStyle name="Total 6 2 3 2 3" xfId="41173" xr:uid="{AB390EA1-77D1-4AF3-A4E7-A4370F2BB33C}"/>
    <cellStyle name="Total 6 2 3 2 4" xfId="41174" xr:uid="{0D514A5C-CCF5-4864-A294-EBBD83EC5255}"/>
    <cellStyle name="Total 6 2 3 3" xfId="41175" xr:uid="{88D7F234-F096-4DF4-9615-7A0BFF64BA5A}"/>
    <cellStyle name="Total 6 2 3 3 2" xfId="41176" xr:uid="{F17F69C3-51F6-4CA9-92EC-B065CC04691A}"/>
    <cellStyle name="Total 6 2 3 4" xfId="41177" xr:uid="{6137A698-0AC1-4166-BBCB-7EBB7FDB5C14}"/>
    <cellStyle name="Total 6 2 3 5" xfId="41178" xr:uid="{C36FB140-EDBC-4B9F-8068-202AFD2524F6}"/>
    <cellStyle name="Total 6 2 3 6" xfId="41179" xr:uid="{6A69C72C-4612-46A6-B909-A76BC3971986}"/>
    <cellStyle name="Total 6 2 4" xfId="41180" xr:uid="{DB5A76DB-AAF0-4263-AC70-E7A6D1C2E9B4}"/>
    <cellStyle name="Total 6 2 4 2" xfId="41181" xr:uid="{C00F772E-C68B-4B98-B336-123FB8D4FB43}"/>
    <cellStyle name="Total 6 2 4 2 2" xfId="41182" xr:uid="{6309D050-9B9E-4FEA-8FF5-0EB68281D63E}"/>
    <cellStyle name="Total 6 2 4 2 3" xfId="41183" xr:uid="{2DA6011B-30A3-410F-A807-3E735FD6C069}"/>
    <cellStyle name="Total 6 2 4 3" xfId="41184" xr:uid="{A5A8D194-9F23-4062-AC4A-9F9D0A542A85}"/>
    <cellStyle name="Total 6 2 4 4" xfId="41185" xr:uid="{4BEBBE0B-1499-4070-B6FF-0AEBFCB45FF7}"/>
    <cellStyle name="Total 6 2 4 5" xfId="41186" xr:uid="{66266D39-0C8D-4FBF-AA0C-E8812F49E746}"/>
    <cellStyle name="Total 6 2 5" xfId="41187" xr:uid="{A0768B29-9F94-4AC4-A1D4-33A9E9942D79}"/>
    <cellStyle name="Total 6 2 5 2" xfId="41188" xr:uid="{56E018A4-0B3A-4E0A-8280-1C7C2E9E2047}"/>
    <cellStyle name="Total 6 2 5 2 2" xfId="41189" xr:uid="{64CD0545-DF4B-4D26-8526-86D638F3E53D}"/>
    <cellStyle name="Total 6 2 5 2 3" xfId="41190" xr:uid="{A5249C0B-57CE-45BE-A54E-269C0A336FA8}"/>
    <cellStyle name="Total 6 2 5 3" xfId="41191" xr:uid="{28E01D16-8C3C-406C-A357-78CAD8711874}"/>
    <cellStyle name="Total 6 2 5 4" xfId="41192" xr:uid="{C0C33F04-A773-4318-9079-8D9F6BD437EB}"/>
    <cellStyle name="Total 6 2 6" xfId="41193" xr:uid="{FCEE36C9-B27C-47C8-9B9C-821FE4683FAE}"/>
    <cellStyle name="Total 6 2 6 2" xfId="41194" xr:uid="{F3C87486-A69A-421D-9C4C-F4CBE7FE5B62}"/>
    <cellStyle name="Total 6 2 6 3" xfId="41195" xr:uid="{DEF18EA5-7781-4E0E-A310-4A6D60B43014}"/>
    <cellStyle name="Total 6 2 7" xfId="41196" xr:uid="{A02351FF-984A-47B5-87AD-94DEBACA5C84}"/>
    <cellStyle name="Total 6 2 7 2" xfId="41197" xr:uid="{27B2DF75-C2A2-4ED7-AEF7-D9DFCF5603D4}"/>
    <cellStyle name="Total 6 2 7 3" xfId="41198" xr:uid="{A2F85E5C-C3F3-4BC6-B23B-A39D3C248253}"/>
    <cellStyle name="Total 6 2 8" xfId="41199" xr:uid="{5025C2D4-CD62-42D8-B177-DE04D3286C02}"/>
    <cellStyle name="Total 6 2 8 2" xfId="41200" xr:uid="{BB50B729-BF72-4B41-97CC-AB011AA209FF}"/>
    <cellStyle name="Total 6 2 8 3" xfId="41201" xr:uid="{BF8176AD-55E7-4742-8C7C-F89C8E77D109}"/>
    <cellStyle name="Total 6 2 9" xfId="41202" xr:uid="{D3319AE1-03D2-48A4-B386-44C590FA926A}"/>
    <cellStyle name="Total 6 2 9 2" xfId="41203" xr:uid="{23739644-64A3-464F-ADB8-70B72D292CCD}"/>
    <cellStyle name="Total 6 2 9 3" xfId="41204" xr:uid="{E6B9EDF8-74CB-4B06-8EBD-727A969EAEA5}"/>
    <cellStyle name="Total 6 20" xfId="41205" xr:uid="{0770C826-5E66-4F16-B718-A782CDD1A81B}"/>
    <cellStyle name="Total 6 20 2" xfId="41206" xr:uid="{8AB3FB88-3957-4D93-8200-A3FA707F1DCD}"/>
    <cellStyle name="Total 6 20 3" xfId="41207" xr:uid="{040212F5-CC37-403A-A3F0-24B41D5CDF84}"/>
    <cellStyle name="Total 6 21" xfId="41208" xr:uid="{0BDEC17F-5D7E-487A-80D8-B3B21FF22330}"/>
    <cellStyle name="Total 6 21 2" xfId="41209" xr:uid="{05EBBA8E-A914-439B-9CBE-D1FDBAB02608}"/>
    <cellStyle name="Total 6 22" xfId="41210" xr:uid="{2E9DD398-4E4A-4A7D-BE37-8EBED670C23F}"/>
    <cellStyle name="Total 6 3" xfId="41211" xr:uid="{789C25CF-6432-4FDD-86CA-41FC5012FA0F}"/>
    <cellStyle name="Total 6 3 10" xfId="41212" xr:uid="{E482B607-0966-4D16-A0A1-3B99C2933311}"/>
    <cellStyle name="Total 6 3 10 2" xfId="41213" xr:uid="{93C2E45F-4B92-4F6B-ACB1-7AC82F7FDAB2}"/>
    <cellStyle name="Total 6 3 10 3" xfId="41214" xr:uid="{B19AC894-971F-4540-A65E-4328CA371E9F}"/>
    <cellStyle name="Total 6 3 11" xfId="41215" xr:uid="{77D90F9E-62CE-4535-AEC0-300A37D40537}"/>
    <cellStyle name="Total 6 3 11 2" xfId="41216" xr:uid="{AC3003F9-2CCA-4AD9-9F86-A4AFB3483404}"/>
    <cellStyle name="Total 6 3 12" xfId="41217" xr:uid="{71551F73-258A-4DDE-86F0-FAEAE049EA0E}"/>
    <cellStyle name="Total 6 3 2" xfId="41218" xr:uid="{28060EEB-EB48-4DEB-A53B-96A1E4C80DA8}"/>
    <cellStyle name="Total 6 3 2 10" xfId="41219" xr:uid="{54390943-FDD3-45E6-B8FD-CADD851041D7}"/>
    <cellStyle name="Total 6 3 2 10 2" xfId="41220" xr:uid="{1F396877-47D9-41D5-84ED-98F1B30A0637}"/>
    <cellStyle name="Total 6 3 2 11" xfId="41221" xr:uid="{2B866D5F-9C3A-411A-B953-026F11B36BBC}"/>
    <cellStyle name="Total 6 3 2 2" xfId="41222" xr:uid="{36C6C9E8-FF61-4C49-8FC6-89288F5CC061}"/>
    <cellStyle name="Total 6 3 2 2 2" xfId="41223" xr:uid="{E71CEF9F-AE5A-4406-898B-B5E9613F1E66}"/>
    <cellStyle name="Total 6 3 2 2 2 2" xfId="41224" xr:uid="{82A64BCF-826E-4FAF-A138-3F905A1E5734}"/>
    <cellStyle name="Total 6 3 2 2 2 3" xfId="41225" xr:uid="{862EDC0F-340A-449E-B8A6-C980A9CC3735}"/>
    <cellStyle name="Total 6 3 2 2 3" xfId="41226" xr:uid="{68329179-3494-4D1E-B53A-2267F30FA68F}"/>
    <cellStyle name="Total 6 3 2 2 3 2" xfId="41227" xr:uid="{9B178B64-B8F9-4038-B7CC-4D1F7FF65A07}"/>
    <cellStyle name="Total 6 3 2 2 4" xfId="41228" xr:uid="{9C2ED84A-F77D-4FEA-963A-04E80E625975}"/>
    <cellStyle name="Total 6 3 2 2 5" xfId="41229" xr:uid="{43ABF6AA-D41F-469F-9172-425403D91357}"/>
    <cellStyle name="Total 6 3 2 2 6" xfId="41230" xr:uid="{BAFFD492-4ACD-45AB-8B42-8A8087820A55}"/>
    <cellStyle name="Total 6 3 2 3" xfId="41231" xr:uid="{8FB65A34-A4D3-4159-A6BE-64BCC1E2B092}"/>
    <cellStyle name="Total 6 3 2 3 2" xfId="41232" xr:uid="{955819AC-8AE7-4AB9-BC46-F9E9C2280BAD}"/>
    <cellStyle name="Total 6 3 2 3 3" xfId="41233" xr:uid="{0A0F730B-0806-462D-8259-CBF360D59677}"/>
    <cellStyle name="Total 6 3 2 4" xfId="41234" xr:uid="{36362ADA-EE8E-47F7-A64F-D3D24F52138B}"/>
    <cellStyle name="Total 6 3 2 4 2" xfId="41235" xr:uid="{3B030972-F4FB-4212-ACF4-706F673843D6}"/>
    <cellStyle name="Total 6 3 2 4 3" xfId="41236" xr:uid="{1B49297D-2056-4494-8A70-FE6350088FD9}"/>
    <cellStyle name="Total 6 3 2 5" xfId="41237" xr:uid="{3E579FE4-CF1C-4E6B-A6A4-28A76C22D08E}"/>
    <cellStyle name="Total 6 3 2 5 2" xfId="41238" xr:uid="{C5A7A92B-C3BF-464B-9082-CBEF1E34A4C0}"/>
    <cellStyle name="Total 6 3 2 5 3" xfId="41239" xr:uid="{1908599D-1512-4550-93A9-DF6F6953CC1C}"/>
    <cellStyle name="Total 6 3 2 6" xfId="41240" xr:uid="{652B21DC-B978-4022-9518-1341DB1BBCBC}"/>
    <cellStyle name="Total 6 3 2 6 2" xfId="41241" xr:uid="{B6B3F514-FB66-4537-B9B6-CCB4C74BC6D6}"/>
    <cellStyle name="Total 6 3 2 6 3" xfId="41242" xr:uid="{4EC5ED33-EBE8-4B83-BFD1-4941C00B7BB0}"/>
    <cellStyle name="Total 6 3 2 7" xfId="41243" xr:uid="{5C490ADE-E333-4708-BD48-F9FA05D60B96}"/>
    <cellStyle name="Total 6 3 2 7 2" xfId="41244" xr:uid="{A9DE759A-2F82-47D8-A2AB-0E9475B48BB6}"/>
    <cellStyle name="Total 6 3 2 7 3" xfId="41245" xr:uid="{12098EB2-D55B-44FF-B0E9-075E35B19D10}"/>
    <cellStyle name="Total 6 3 2 8" xfId="41246" xr:uid="{D33E991F-EA3B-49E5-92CF-7A8E10B9763C}"/>
    <cellStyle name="Total 6 3 2 8 2" xfId="41247" xr:uid="{BC3980DB-B772-4505-B7B0-25332AA46CE0}"/>
    <cellStyle name="Total 6 3 2 8 3" xfId="41248" xr:uid="{06FE0558-EBED-4370-8A52-B44D990FD14D}"/>
    <cellStyle name="Total 6 3 2 9" xfId="41249" xr:uid="{C6CDF9CE-A5D0-4FAB-B97E-140C57A5C43F}"/>
    <cellStyle name="Total 6 3 2 9 2" xfId="41250" xr:uid="{84CB2C56-45AC-4284-BE04-5540774EBB2A}"/>
    <cellStyle name="Total 6 3 2 9 3" xfId="41251" xr:uid="{0AF826C9-6CCA-4BD8-8BC4-6DBA4BDB6E97}"/>
    <cellStyle name="Total 6 3 3" xfId="41252" xr:uid="{2738480B-8553-43A0-A52A-B54327266E76}"/>
    <cellStyle name="Total 6 3 3 2" xfId="41253" xr:uid="{9CF6DFD1-2519-4198-81AE-EF69D368F8AE}"/>
    <cellStyle name="Total 6 3 3 2 2" xfId="41254" xr:uid="{C2C4FD47-0338-4A1D-B2E9-DBF3FC5BE1DF}"/>
    <cellStyle name="Total 6 3 3 2 3" xfId="41255" xr:uid="{A38978D2-6B39-4F24-8CA9-3F8F721C64BE}"/>
    <cellStyle name="Total 6 3 3 2 4" xfId="41256" xr:uid="{57E8CBDE-AC45-4CFF-8BA9-FCE762D14331}"/>
    <cellStyle name="Total 6 3 3 3" xfId="41257" xr:uid="{58C481A4-8C1A-4FFB-9A96-AB4A88754047}"/>
    <cellStyle name="Total 6 3 3 3 2" xfId="41258" xr:uid="{04BFF5AD-B23F-4703-A91E-BE78201C6A5B}"/>
    <cellStyle name="Total 6 3 3 4" xfId="41259" xr:uid="{9674CFAE-BDAB-4B95-943C-43596DEA5629}"/>
    <cellStyle name="Total 6 3 3 5" xfId="41260" xr:uid="{95EE28C1-7CD3-4538-8A43-92B3E126EF69}"/>
    <cellStyle name="Total 6 3 3 6" xfId="41261" xr:uid="{9F001816-2895-43B5-82E4-63A85689727E}"/>
    <cellStyle name="Total 6 3 4" xfId="41262" xr:uid="{E2C3BE83-2755-4335-A2AF-2AB6BDDA108A}"/>
    <cellStyle name="Total 6 3 4 2" xfId="41263" xr:uid="{BEF9759B-8305-4172-9AEA-45EA0C2EEEB0}"/>
    <cellStyle name="Total 6 3 4 2 2" xfId="41264" xr:uid="{399E0394-5B8B-47A1-AE97-A1F1CDE76F92}"/>
    <cellStyle name="Total 6 3 4 2 3" xfId="41265" xr:uid="{C900C1FA-0241-40CA-98EB-6D8DF280461F}"/>
    <cellStyle name="Total 6 3 4 3" xfId="41266" xr:uid="{B2E7862A-5E36-42D8-A124-7BDEAF9A6A6C}"/>
    <cellStyle name="Total 6 3 4 4" xfId="41267" xr:uid="{C6DCD74A-251A-4704-9B85-53B95479A7FA}"/>
    <cellStyle name="Total 6 3 4 5" xfId="41268" xr:uid="{B900FC64-1774-48AA-BD25-0DF13C1CBC03}"/>
    <cellStyle name="Total 6 3 5" xfId="41269" xr:uid="{364186B0-8F43-4BF8-AE21-9AD94F0F3C16}"/>
    <cellStyle name="Total 6 3 5 2" xfId="41270" xr:uid="{5C06DB5E-89EE-4B28-8DDB-3688AD488A6C}"/>
    <cellStyle name="Total 6 3 5 2 2" xfId="41271" xr:uid="{96F99FC6-6AAD-4C9F-9368-D8E42E6B0F35}"/>
    <cellStyle name="Total 6 3 5 2 3" xfId="41272" xr:uid="{DD2C89A3-3ED1-40F5-A684-3D5C28E6A43B}"/>
    <cellStyle name="Total 6 3 5 3" xfId="41273" xr:uid="{0ED8A045-787E-451C-9747-609917EBE18D}"/>
    <cellStyle name="Total 6 3 5 4" xfId="41274" xr:uid="{F3A7FF0F-1DA0-4B5D-8DFD-D1FB476A9D26}"/>
    <cellStyle name="Total 6 3 6" xfId="41275" xr:uid="{551E1606-ADC9-4F28-A181-265EC402553B}"/>
    <cellStyle name="Total 6 3 6 2" xfId="41276" xr:uid="{C0FD56F7-FBA7-4E5F-BA27-66D87162EF32}"/>
    <cellStyle name="Total 6 3 6 3" xfId="41277" xr:uid="{28FE9469-6D82-4E92-AE27-B7ED4089B7E5}"/>
    <cellStyle name="Total 6 3 7" xfId="41278" xr:uid="{4CE5DD52-BBE2-431A-83C6-F61A7E41A5B4}"/>
    <cellStyle name="Total 6 3 7 2" xfId="41279" xr:uid="{F006424F-2639-4353-B194-17AE47A075C6}"/>
    <cellStyle name="Total 6 3 7 3" xfId="41280" xr:uid="{4C4D2842-6865-4002-9D19-57BB54E4D5B8}"/>
    <cellStyle name="Total 6 3 8" xfId="41281" xr:uid="{01EF8EC0-47D5-43D1-B93F-6C516A45D4AE}"/>
    <cellStyle name="Total 6 3 8 2" xfId="41282" xr:uid="{264448AE-2977-454C-AB61-17000959AC0F}"/>
    <cellStyle name="Total 6 3 8 3" xfId="41283" xr:uid="{B0B11FD0-7013-49E8-82F5-7862EA5C17F8}"/>
    <cellStyle name="Total 6 3 9" xfId="41284" xr:uid="{9A30CE58-DBCA-4A15-9117-C4E78BCA6A79}"/>
    <cellStyle name="Total 6 3 9 2" xfId="41285" xr:uid="{5C41BCE5-D8FB-4C86-A7AA-58741FDB6626}"/>
    <cellStyle name="Total 6 3 9 3" xfId="41286" xr:uid="{184AEF29-A202-449B-B350-884DC9F6C2A0}"/>
    <cellStyle name="Total 6 4" xfId="41287" xr:uid="{CCDAE706-F3DF-404F-8E8D-F0A73814588C}"/>
    <cellStyle name="Total 6 4 10" xfId="41288" xr:uid="{181167FD-FD61-4086-B600-406C8E22885F}"/>
    <cellStyle name="Total 6 4 10 2" xfId="41289" xr:uid="{44488549-F74A-498C-A487-A4F1F9DA7EF6}"/>
    <cellStyle name="Total 6 4 10 3" xfId="41290" xr:uid="{FBBEC209-3B61-4B5D-BEB4-6674F038D7F6}"/>
    <cellStyle name="Total 6 4 11" xfId="41291" xr:uid="{71189B57-A4EE-48B6-967B-E167C9D59E89}"/>
    <cellStyle name="Total 6 4 11 2" xfId="41292" xr:uid="{243A5B56-772A-4D3C-9306-65699BFBBEFB}"/>
    <cellStyle name="Total 6 4 12" xfId="41293" xr:uid="{13E5FFED-6724-44EB-B2B5-926135FEA077}"/>
    <cellStyle name="Total 6 4 2" xfId="41294" xr:uid="{627837C3-A656-4DDA-8429-CFBC3EB30F21}"/>
    <cellStyle name="Total 6 4 2 10" xfId="41295" xr:uid="{7DE2F348-9B22-4BB7-AC58-E68570006C6F}"/>
    <cellStyle name="Total 6 4 2 10 2" xfId="41296" xr:uid="{A2B309A6-5E6E-45ED-BE3A-0EB42337A013}"/>
    <cellStyle name="Total 6 4 2 11" xfId="41297" xr:uid="{295445D3-9258-4AFC-BFED-58EC6C6751D4}"/>
    <cellStyle name="Total 6 4 2 2" xfId="41298" xr:uid="{9970DB19-749B-4B18-ABE1-450FC9B3A99D}"/>
    <cellStyle name="Total 6 4 2 2 2" xfId="41299" xr:uid="{42C757C4-5548-48E1-A142-56482F2922F9}"/>
    <cellStyle name="Total 6 4 2 2 2 2" xfId="41300" xr:uid="{6F1A82B6-008D-4396-A351-302374FAAC7C}"/>
    <cellStyle name="Total 6 4 2 2 2 3" xfId="41301" xr:uid="{5B43B3EF-2606-4630-8AAF-C8B51CF70031}"/>
    <cellStyle name="Total 6 4 2 2 3" xfId="41302" xr:uid="{BAE5B72D-DD07-4E70-BCD3-A5EEEFB936F7}"/>
    <cellStyle name="Total 6 4 2 2 3 2" xfId="41303" xr:uid="{B9444D6A-B0CC-4FF3-AB17-160909F10508}"/>
    <cellStyle name="Total 6 4 2 2 4" xfId="41304" xr:uid="{E38CDE75-3027-420E-BC07-B6A01CF507B0}"/>
    <cellStyle name="Total 6 4 2 2 5" xfId="41305" xr:uid="{0868129A-47ED-4436-85EE-284BD312FFF6}"/>
    <cellStyle name="Total 6 4 2 2 6" xfId="41306" xr:uid="{1792344F-E361-47B7-9598-9EEB9C9FF5C2}"/>
    <cellStyle name="Total 6 4 2 3" xfId="41307" xr:uid="{801E06AE-43F9-4E3A-9130-20F84F209792}"/>
    <cellStyle name="Total 6 4 2 3 2" xfId="41308" xr:uid="{5088B1B9-6FDF-428B-8574-0E6E56376E0A}"/>
    <cellStyle name="Total 6 4 2 3 3" xfId="41309" xr:uid="{C8D08954-E19B-40D3-BF6C-0E7FC11B0B75}"/>
    <cellStyle name="Total 6 4 2 4" xfId="41310" xr:uid="{5A918C54-B770-45E8-B4EC-C4A40034380E}"/>
    <cellStyle name="Total 6 4 2 4 2" xfId="41311" xr:uid="{55F352BF-B363-46EA-8CF0-48883A05B0DC}"/>
    <cellStyle name="Total 6 4 2 4 3" xfId="41312" xr:uid="{00F34488-F0D6-4D25-BBA7-3EF65F17D40C}"/>
    <cellStyle name="Total 6 4 2 5" xfId="41313" xr:uid="{6F8FA459-BC92-4F68-AB94-BDFF456ECC12}"/>
    <cellStyle name="Total 6 4 2 5 2" xfId="41314" xr:uid="{4187759F-6B14-4C81-A05F-6B12E1F76FBB}"/>
    <cellStyle name="Total 6 4 2 5 3" xfId="41315" xr:uid="{DC3F6FBB-535F-4125-8858-5254037EC05B}"/>
    <cellStyle name="Total 6 4 2 6" xfId="41316" xr:uid="{A6763522-E396-406F-B001-7D107D314EE3}"/>
    <cellStyle name="Total 6 4 2 6 2" xfId="41317" xr:uid="{54AC22F5-1406-408C-B56F-2D1891244940}"/>
    <cellStyle name="Total 6 4 2 6 3" xfId="41318" xr:uid="{EF2DDD7D-1078-45F1-907F-B0620EC4DF6A}"/>
    <cellStyle name="Total 6 4 2 7" xfId="41319" xr:uid="{7906D3C2-9682-48EE-8915-2A8E103F1492}"/>
    <cellStyle name="Total 6 4 2 7 2" xfId="41320" xr:uid="{1577FDA9-59DB-4AB9-8B80-BFED6B629882}"/>
    <cellStyle name="Total 6 4 2 7 3" xfId="41321" xr:uid="{AACAF562-1443-4F72-A995-491A348E4C42}"/>
    <cellStyle name="Total 6 4 2 8" xfId="41322" xr:uid="{3D3F8CF5-9BD3-4957-9AC2-02646369C652}"/>
    <cellStyle name="Total 6 4 2 8 2" xfId="41323" xr:uid="{152D7C05-9685-4C12-8CB8-8BD27F8E30C0}"/>
    <cellStyle name="Total 6 4 2 8 3" xfId="41324" xr:uid="{0DB0C419-00FB-4A13-B739-8627B3512BEA}"/>
    <cellStyle name="Total 6 4 2 9" xfId="41325" xr:uid="{05AB3DE4-93E5-4735-82EE-96011B75784A}"/>
    <cellStyle name="Total 6 4 2 9 2" xfId="41326" xr:uid="{79B4515F-6103-446C-A8EA-EF09F399C445}"/>
    <cellStyle name="Total 6 4 2 9 3" xfId="41327" xr:uid="{BC485C2E-537E-4464-98A2-627535BA0A10}"/>
    <cellStyle name="Total 6 4 3" xfId="41328" xr:uid="{5D59E2AB-EC82-4C83-B7C0-DB565C99FB73}"/>
    <cellStyle name="Total 6 4 3 2" xfId="41329" xr:uid="{6098E279-EF26-4633-9DFF-7A78E4622F7B}"/>
    <cellStyle name="Total 6 4 3 2 2" xfId="41330" xr:uid="{2DB48A85-12CA-4557-A832-75E683183D5D}"/>
    <cellStyle name="Total 6 4 3 2 3" xfId="41331" xr:uid="{4EE96DDA-369F-4717-9329-8F1D23769BBE}"/>
    <cellStyle name="Total 6 4 3 2 4" xfId="41332" xr:uid="{2513E2D1-0693-4158-9931-7B9BBE5572D9}"/>
    <cellStyle name="Total 6 4 3 3" xfId="41333" xr:uid="{DC470EB2-922E-4D2A-9DA9-440DE484CCAD}"/>
    <cellStyle name="Total 6 4 3 3 2" xfId="41334" xr:uid="{C89356FB-D6B4-476E-9D68-72AD16588406}"/>
    <cellStyle name="Total 6 4 3 4" xfId="41335" xr:uid="{87DBB4D8-D04D-4545-AD50-81A056BE3537}"/>
    <cellStyle name="Total 6 4 3 5" xfId="41336" xr:uid="{09AFF561-649D-4DFD-9301-01C9CDA6FA24}"/>
    <cellStyle name="Total 6 4 3 6" xfId="41337" xr:uid="{D21A51CE-3A00-4CAF-A64D-3CED5673F029}"/>
    <cellStyle name="Total 6 4 4" xfId="41338" xr:uid="{D3B9C9C4-0658-4543-BD37-D37314A4440B}"/>
    <cellStyle name="Total 6 4 4 2" xfId="41339" xr:uid="{832DB0F1-0495-49E0-AEE7-24E4F40C630F}"/>
    <cellStyle name="Total 6 4 4 2 2" xfId="41340" xr:uid="{2D3A2E30-6695-4399-A661-E0F3EE080740}"/>
    <cellStyle name="Total 6 4 4 2 3" xfId="41341" xr:uid="{77F95CEE-2F40-4CCD-A458-22F7A44FF71D}"/>
    <cellStyle name="Total 6 4 4 3" xfId="41342" xr:uid="{2DFC9CC4-7D03-4E97-B57B-9AE473100E40}"/>
    <cellStyle name="Total 6 4 4 4" xfId="41343" xr:uid="{77DFB0C6-2803-4A6E-B216-E12F8FBD6C17}"/>
    <cellStyle name="Total 6 4 4 5" xfId="41344" xr:uid="{28D454FE-C340-4114-90C8-5A05960266C7}"/>
    <cellStyle name="Total 6 4 5" xfId="41345" xr:uid="{C4CE5F4F-5DF9-4161-A301-F4435E91691A}"/>
    <cellStyle name="Total 6 4 5 2" xfId="41346" xr:uid="{9C30E1A0-4380-4298-8E89-B9C3B8068C4C}"/>
    <cellStyle name="Total 6 4 5 2 2" xfId="41347" xr:uid="{449AE4FF-F920-4FA7-910D-5CE731120D67}"/>
    <cellStyle name="Total 6 4 5 2 3" xfId="41348" xr:uid="{A525F97F-A3FE-481F-BCED-84FCBE93CAB7}"/>
    <cellStyle name="Total 6 4 5 3" xfId="41349" xr:uid="{39DAFF7B-DE43-4206-B008-C9A8485C7BBA}"/>
    <cellStyle name="Total 6 4 5 4" xfId="41350" xr:uid="{B4F1AEBA-616D-45F0-AA39-6D3A0747B255}"/>
    <cellStyle name="Total 6 4 6" xfId="41351" xr:uid="{C8C017AF-6D5E-4E50-B230-94FDABF1B61E}"/>
    <cellStyle name="Total 6 4 6 2" xfId="41352" xr:uid="{5901AFB3-6539-435E-878C-B780FED4F795}"/>
    <cellStyle name="Total 6 4 6 3" xfId="41353" xr:uid="{1C428D38-CD66-4DD4-B533-B5B4CD6802B7}"/>
    <cellStyle name="Total 6 4 7" xfId="41354" xr:uid="{FD9BCFC7-D4BE-4C1F-8083-0B7BDAE64F90}"/>
    <cellStyle name="Total 6 4 7 2" xfId="41355" xr:uid="{923D422D-A77E-48D3-9FC5-4497F502F34A}"/>
    <cellStyle name="Total 6 4 7 3" xfId="41356" xr:uid="{F75FD623-31FA-479C-ADEA-7FEA7D2A6933}"/>
    <cellStyle name="Total 6 4 8" xfId="41357" xr:uid="{B30CC19A-D59A-4610-8EF9-0F086DA78208}"/>
    <cellStyle name="Total 6 4 8 2" xfId="41358" xr:uid="{17F3B921-AE6C-4C16-A061-ABD6F8A1D70F}"/>
    <cellStyle name="Total 6 4 8 3" xfId="41359" xr:uid="{33A31BB4-2841-4244-9810-26513B35BFA0}"/>
    <cellStyle name="Total 6 4 9" xfId="41360" xr:uid="{6D20738C-0B85-441A-A699-32010070D5AD}"/>
    <cellStyle name="Total 6 4 9 2" xfId="41361" xr:uid="{6F845FB0-99AD-4DBD-9134-C4E6632EECAB}"/>
    <cellStyle name="Total 6 4 9 3" xfId="41362" xr:uid="{565BC872-D012-45D0-B222-6CD29BAE659D}"/>
    <cellStyle name="Total 6 5" xfId="41363" xr:uid="{46C231A0-6E5B-40E5-9B73-4317D6F59D84}"/>
    <cellStyle name="Total 6 5 10" xfId="41364" xr:uid="{989BF875-4B5B-4C13-8FA1-1F47CC1A7EE3}"/>
    <cellStyle name="Total 6 5 10 2" xfId="41365" xr:uid="{A5F9CA5C-61CF-4C8A-BF50-D72F0BCE210C}"/>
    <cellStyle name="Total 6 5 10 3" xfId="41366" xr:uid="{745E62E3-8222-45F5-9F30-895A93E70DA2}"/>
    <cellStyle name="Total 6 5 11" xfId="41367" xr:uid="{71E733A5-7F1E-41CE-BA1B-AB4891FC2FE0}"/>
    <cellStyle name="Total 6 5 11 2" xfId="41368" xr:uid="{0A7845E4-6D70-4180-96F6-055E0EAAC15C}"/>
    <cellStyle name="Total 6 5 12" xfId="41369" xr:uid="{4E36175F-F4A3-41FC-AD65-DA1751E25A44}"/>
    <cellStyle name="Total 6 5 2" xfId="41370" xr:uid="{F51F012A-D750-473A-9887-037CF643D6D7}"/>
    <cellStyle name="Total 6 5 2 10" xfId="41371" xr:uid="{476AF776-B57A-406F-B1BE-853776FB337C}"/>
    <cellStyle name="Total 6 5 2 10 2" xfId="41372" xr:uid="{AA986319-06EB-47F6-AE46-2C17F67C895E}"/>
    <cellStyle name="Total 6 5 2 11" xfId="41373" xr:uid="{EB2E0568-442C-43FF-8A4E-CFADF4B2DAEC}"/>
    <cellStyle name="Total 6 5 2 2" xfId="41374" xr:uid="{85D3FFD2-9F6F-40C3-975B-1B79320E61D0}"/>
    <cellStyle name="Total 6 5 2 2 2" xfId="41375" xr:uid="{5E2844D2-EA3A-4D64-B592-ADAB97928718}"/>
    <cellStyle name="Total 6 5 2 2 2 2" xfId="41376" xr:uid="{C35DAAC6-02AC-4A87-8246-9AAA4F569992}"/>
    <cellStyle name="Total 6 5 2 2 2 3" xfId="41377" xr:uid="{285F490E-2F02-439F-A28A-737CDC1FDA5E}"/>
    <cellStyle name="Total 6 5 2 2 3" xfId="41378" xr:uid="{F19474B2-D373-430C-9575-46FEC1AD64E4}"/>
    <cellStyle name="Total 6 5 2 2 3 2" xfId="41379" xr:uid="{C7DDBC76-C625-4C5F-B5CB-BC3D9E15E246}"/>
    <cellStyle name="Total 6 5 2 2 4" xfId="41380" xr:uid="{E7B8511B-0E87-4EED-83CA-7842F9391206}"/>
    <cellStyle name="Total 6 5 2 2 5" xfId="41381" xr:uid="{AE5C540F-48A5-40CB-913B-C46A25661BF2}"/>
    <cellStyle name="Total 6 5 2 2 6" xfId="41382" xr:uid="{74647C99-EA64-4BA4-A9F7-9BFC4C72140D}"/>
    <cellStyle name="Total 6 5 2 3" xfId="41383" xr:uid="{23E4A755-D193-4412-BB21-A908DCA6D680}"/>
    <cellStyle name="Total 6 5 2 3 2" xfId="41384" xr:uid="{F7F62826-B861-47FF-AA30-CCB39A88691B}"/>
    <cellStyle name="Total 6 5 2 3 3" xfId="41385" xr:uid="{5D2F399B-8439-4900-9686-A361471EB5F3}"/>
    <cellStyle name="Total 6 5 2 4" xfId="41386" xr:uid="{0F9F87C9-C1A7-48C6-B4ED-4D4785CBAFA4}"/>
    <cellStyle name="Total 6 5 2 4 2" xfId="41387" xr:uid="{F65C4F36-8831-4D6F-8335-D13E3E03D113}"/>
    <cellStyle name="Total 6 5 2 4 3" xfId="41388" xr:uid="{3049D8A6-E618-4350-A284-57984CBE7241}"/>
    <cellStyle name="Total 6 5 2 5" xfId="41389" xr:uid="{542CB940-C639-4057-83E2-1B9F31B424BF}"/>
    <cellStyle name="Total 6 5 2 5 2" xfId="41390" xr:uid="{FD60F715-3095-4D4A-9AA6-8C77403125FD}"/>
    <cellStyle name="Total 6 5 2 5 3" xfId="41391" xr:uid="{CC62B1E2-4A24-4706-8620-25FB9D97BC07}"/>
    <cellStyle name="Total 6 5 2 6" xfId="41392" xr:uid="{CFCABAB6-6EEA-41CE-90B8-97760AA053E5}"/>
    <cellStyle name="Total 6 5 2 6 2" xfId="41393" xr:uid="{81744CCD-3514-4473-9DE8-345A272E2F13}"/>
    <cellStyle name="Total 6 5 2 6 3" xfId="41394" xr:uid="{36DA8490-BCE6-4263-873E-FE776373E3C8}"/>
    <cellStyle name="Total 6 5 2 7" xfId="41395" xr:uid="{F4BE1FA5-11AF-4D96-8591-A0D04A8CAE9C}"/>
    <cellStyle name="Total 6 5 2 7 2" xfId="41396" xr:uid="{112A8963-8669-49EF-BA96-06CF89203450}"/>
    <cellStyle name="Total 6 5 2 7 3" xfId="41397" xr:uid="{6A4ABBA5-3740-4974-9653-7407EC6E35EA}"/>
    <cellStyle name="Total 6 5 2 8" xfId="41398" xr:uid="{EFFBA618-B0D1-4F51-B25F-46DFD451BD83}"/>
    <cellStyle name="Total 6 5 2 8 2" xfId="41399" xr:uid="{7E21FFE6-2D28-4911-9E0B-6DDB69028B10}"/>
    <cellStyle name="Total 6 5 2 8 3" xfId="41400" xr:uid="{6E937E89-599A-43FF-8AB6-403B7143A5F1}"/>
    <cellStyle name="Total 6 5 2 9" xfId="41401" xr:uid="{253051DF-25E5-416B-8D2B-FA8DF30CBD3E}"/>
    <cellStyle name="Total 6 5 2 9 2" xfId="41402" xr:uid="{51FFE0AD-FA76-4281-9667-63F0B724CDF2}"/>
    <cellStyle name="Total 6 5 2 9 3" xfId="41403" xr:uid="{53481D46-983D-480B-89AF-D78A2F6FFF45}"/>
    <cellStyle name="Total 6 5 3" xfId="41404" xr:uid="{BBD65FEB-F6FD-41D8-8003-46A3E6FA1DEF}"/>
    <cellStyle name="Total 6 5 3 2" xfId="41405" xr:uid="{A9AA78B6-3CA5-4C89-B23E-097E79504657}"/>
    <cellStyle name="Total 6 5 3 2 2" xfId="41406" xr:uid="{09EA47B6-342F-40D6-87C3-383BDFBBBFBD}"/>
    <cellStyle name="Total 6 5 3 2 3" xfId="41407" xr:uid="{75BEBB72-A739-4BF6-9D77-63F0EFDB2B6E}"/>
    <cellStyle name="Total 6 5 3 2 4" xfId="41408" xr:uid="{1C530D32-8A07-4086-9CF4-C60FBCFBB941}"/>
    <cellStyle name="Total 6 5 3 3" xfId="41409" xr:uid="{A2D6DCC2-4E9B-4BD8-8F8A-9DFED7A2387F}"/>
    <cellStyle name="Total 6 5 3 3 2" xfId="41410" xr:uid="{CBB9FE54-3767-4373-85FB-5C4954A0871F}"/>
    <cellStyle name="Total 6 5 3 4" xfId="41411" xr:uid="{DA671035-753F-44E0-942F-FBC5752CAB04}"/>
    <cellStyle name="Total 6 5 3 5" xfId="41412" xr:uid="{28439B43-7BA5-4CB5-B454-5F6F58062076}"/>
    <cellStyle name="Total 6 5 3 6" xfId="41413" xr:uid="{C1267878-6319-4116-A4E7-ADDC5D1BFA14}"/>
    <cellStyle name="Total 6 5 4" xfId="41414" xr:uid="{CC9898E9-5ED2-4CC8-A04D-220AA25D1CCB}"/>
    <cellStyle name="Total 6 5 4 2" xfId="41415" xr:uid="{D1A3EC40-3BBB-4690-AFC6-D64BE9288493}"/>
    <cellStyle name="Total 6 5 4 2 2" xfId="41416" xr:uid="{BBF0A620-1424-4088-B790-DC5BB25EDF5B}"/>
    <cellStyle name="Total 6 5 4 2 3" xfId="41417" xr:uid="{08712A29-D6DA-4067-83EA-52039CE8777F}"/>
    <cellStyle name="Total 6 5 4 3" xfId="41418" xr:uid="{F961FEB1-C5AE-435C-B06D-6672CECF7AEC}"/>
    <cellStyle name="Total 6 5 4 4" xfId="41419" xr:uid="{319F2FCD-1CF1-4D2C-B369-838859A6F254}"/>
    <cellStyle name="Total 6 5 4 5" xfId="41420" xr:uid="{0DF4F28E-21B7-4AEE-8DF4-A61D5B6CC61E}"/>
    <cellStyle name="Total 6 5 5" xfId="41421" xr:uid="{1151F155-76EF-4606-AE06-CDBC880A20DF}"/>
    <cellStyle name="Total 6 5 5 2" xfId="41422" xr:uid="{D2C12C5F-F772-4501-841A-BF32D4C6777F}"/>
    <cellStyle name="Total 6 5 5 2 2" xfId="41423" xr:uid="{0F5E299C-FAD6-42FA-89C2-6A5CB9C9C39D}"/>
    <cellStyle name="Total 6 5 5 2 3" xfId="41424" xr:uid="{83B5EC07-CC08-49E9-9EF9-D4F639CA2F40}"/>
    <cellStyle name="Total 6 5 5 3" xfId="41425" xr:uid="{75665A99-EC48-48D6-8EA6-89B89888C380}"/>
    <cellStyle name="Total 6 5 5 4" xfId="41426" xr:uid="{02D44CA4-47BC-4E3C-8023-ED629059C9B7}"/>
    <cellStyle name="Total 6 5 6" xfId="41427" xr:uid="{85234992-2BE1-41D8-B2C5-1F577E150C5E}"/>
    <cellStyle name="Total 6 5 6 2" xfId="41428" xr:uid="{E54CC72D-B738-4E78-ADFF-6C93D8904661}"/>
    <cellStyle name="Total 6 5 6 3" xfId="41429" xr:uid="{FD8142B5-70F7-4310-9CB5-37B9864BCED9}"/>
    <cellStyle name="Total 6 5 7" xfId="41430" xr:uid="{13C98268-6290-439C-9665-098780CBD468}"/>
    <cellStyle name="Total 6 5 7 2" xfId="41431" xr:uid="{52D552B9-62B9-43CC-8C77-452540C3D7BB}"/>
    <cellStyle name="Total 6 5 7 3" xfId="41432" xr:uid="{144FFE14-8AFF-45E6-9412-4C67F967C04D}"/>
    <cellStyle name="Total 6 5 8" xfId="41433" xr:uid="{34EE7787-F046-4B3A-8110-18DEE3E753CA}"/>
    <cellStyle name="Total 6 5 8 2" xfId="41434" xr:uid="{69C476B3-DCD4-4291-85E1-039A571CA6B2}"/>
    <cellStyle name="Total 6 5 8 3" xfId="41435" xr:uid="{883008B3-5CE8-4F51-B069-F3DBE2B934E8}"/>
    <cellStyle name="Total 6 5 9" xfId="41436" xr:uid="{55FAE228-6602-4593-9047-988BCC7A8B2A}"/>
    <cellStyle name="Total 6 5 9 2" xfId="41437" xr:uid="{B7625FF8-5D42-4B6F-BC00-F09E3589D874}"/>
    <cellStyle name="Total 6 5 9 3" xfId="41438" xr:uid="{15673AAC-6FD6-4ED8-9248-A0783BC3625A}"/>
    <cellStyle name="Total 6 6" xfId="41439" xr:uid="{DFFCA830-A9B4-483D-B5D4-6203B3D93708}"/>
    <cellStyle name="Total 6 6 10" xfId="41440" xr:uid="{B51B5173-2CC9-4B4F-9528-0A241182DA92}"/>
    <cellStyle name="Total 6 6 10 2" xfId="41441" xr:uid="{CA08D436-EC2E-4895-B053-8F88B91B3177}"/>
    <cellStyle name="Total 6 6 10 3" xfId="41442" xr:uid="{C65DA52A-6EEE-41C2-8CF3-03620C7AA316}"/>
    <cellStyle name="Total 6 6 11" xfId="41443" xr:uid="{59317BCC-76C4-44DF-9136-BADC50CA8428}"/>
    <cellStyle name="Total 6 6 11 2" xfId="41444" xr:uid="{EF4969D7-A49E-47EE-9ECC-2907C9D140EC}"/>
    <cellStyle name="Total 6 6 12" xfId="41445" xr:uid="{A3D21281-74C9-4B91-A7D6-ED2A1480D744}"/>
    <cellStyle name="Total 6 6 2" xfId="41446" xr:uid="{35FC83C9-365C-4857-A5BA-8719938F8FCA}"/>
    <cellStyle name="Total 6 6 2 10" xfId="41447" xr:uid="{3CD6E045-4E17-4CF3-B979-FCBE8A8B154F}"/>
    <cellStyle name="Total 6 6 2 10 2" xfId="41448" xr:uid="{1F2CC997-D5B9-4488-A523-C3F5D4512672}"/>
    <cellStyle name="Total 6 6 2 11" xfId="41449" xr:uid="{0AD981B7-BFD9-4F39-88F7-C5E45C805FDE}"/>
    <cellStyle name="Total 6 6 2 2" xfId="41450" xr:uid="{80A5D11F-A960-432F-A2AE-98DF0B41879D}"/>
    <cellStyle name="Total 6 6 2 2 2" xfId="41451" xr:uid="{04FE2068-239B-40FC-94AF-0F182C08CFB0}"/>
    <cellStyle name="Total 6 6 2 2 2 2" xfId="41452" xr:uid="{B8526350-FD3E-4D46-9A6F-AF4679544702}"/>
    <cellStyle name="Total 6 6 2 2 2 3" xfId="41453" xr:uid="{FDCF1F1E-F5E9-4662-BE7A-750C05521815}"/>
    <cellStyle name="Total 6 6 2 2 3" xfId="41454" xr:uid="{E29FCBB4-5CA1-45BB-898B-602FB6CE9A9D}"/>
    <cellStyle name="Total 6 6 2 2 3 2" xfId="41455" xr:uid="{791B13E7-8A17-41DB-8B13-9F48A4DFBBB7}"/>
    <cellStyle name="Total 6 6 2 2 4" xfId="41456" xr:uid="{CD905FBA-0525-4FEA-AF79-E2DDAD6D93AE}"/>
    <cellStyle name="Total 6 6 2 2 5" xfId="41457" xr:uid="{909D7758-1807-4F28-9AE1-BFCC5027A201}"/>
    <cellStyle name="Total 6 6 2 2 6" xfId="41458" xr:uid="{8EC1ED95-C8D5-4B62-B3C0-6E9B6A5616D8}"/>
    <cellStyle name="Total 6 6 2 3" xfId="41459" xr:uid="{44F064EC-3EF3-46D4-8001-3612ED7A1958}"/>
    <cellStyle name="Total 6 6 2 3 2" xfId="41460" xr:uid="{0E1D5289-1CAA-4A3B-BB70-003E6D96E853}"/>
    <cellStyle name="Total 6 6 2 3 3" xfId="41461" xr:uid="{2ACDBB21-DD5A-40D7-927B-60370BF80E6B}"/>
    <cellStyle name="Total 6 6 2 4" xfId="41462" xr:uid="{84B5CE7F-B24C-485E-8DB7-ACF00D401999}"/>
    <cellStyle name="Total 6 6 2 4 2" xfId="41463" xr:uid="{1EF8BD38-50B0-422E-9890-D55E1E5E44D5}"/>
    <cellStyle name="Total 6 6 2 4 3" xfId="41464" xr:uid="{F8B4D09E-1442-41E6-A727-48EF8099C751}"/>
    <cellStyle name="Total 6 6 2 5" xfId="41465" xr:uid="{46766F52-6B90-49F1-9C08-4CD7C0AB61A0}"/>
    <cellStyle name="Total 6 6 2 5 2" xfId="41466" xr:uid="{7AA16686-397F-47EC-98C9-434413CF89CE}"/>
    <cellStyle name="Total 6 6 2 5 3" xfId="41467" xr:uid="{C422A160-2573-4522-9B06-D97736405D26}"/>
    <cellStyle name="Total 6 6 2 6" xfId="41468" xr:uid="{05FCD7BA-4B01-4D11-8E9D-296A5389752A}"/>
    <cellStyle name="Total 6 6 2 6 2" xfId="41469" xr:uid="{BC2DC28D-17FF-4BD9-9108-3E60FD5B0B3E}"/>
    <cellStyle name="Total 6 6 2 6 3" xfId="41470" xr:uid="{3EF656C5-F388-4597-9380-5C11EA2C54D7}"/>
    <cellStyle name="Total 6 6 2 7" xfId="41471" xr:uid="{8150445A-961B-4A46-9D42-AAD30ACE72E4}"/>
    <cellStyle name="Total 6 6 2 7 2" xfId="41472" xr:uid="{018255B0-D2E7-4860-A3BA-CA4748F6AA97}"/>
    <cellStyle name="Total 6 6 2 7 3" xfId="41473" xr:uid="{D12E6190-E75F-454D-8032-2D4AABAE9D0F}"/>
    <cellStyle name="Total 6 6 2 8" xfId="41474" xr:uid="{2687DF55-74E2-473B-99A8-F6FF3D843CC2}"/>
    <cellStyle name="Total 6 6 2 8 2" xfId="41475" xr:uid="{DE5CB379-6183-438D-B39B-70790973F194}"/>
    <cellStyle name="Total 6 6 2 8 3" xfId="41476" xr:uid="{E7438A5C-2B1C-4E48-9782-D805BFC90517}"/>
    <cellStyle name="Total 6 6 2 9" xfId="41477" xr:uid="{9DFB9DB7-BE77-4B8E-9520-75003E142D83}"/>
    <cellStyle name="Total 6 6 2 9 2" xfId="41478" xr:uid="{B60743FB-23D2-4ADC-8ECE-C173742E068D}"/>
    <cellStyle name="Total 6 6 2 9 3" xfId="41479" xr:uid="{E05D66DC-C39D-494F-95C4-68090C035A30}"/>
    <cellStyle name="Total 6 6 3" xfId="41480" xr:uid="{39420FD4-633A-43B7-AD37-39AD1C266864}"/>
    <cellStyle name="Total 6 6 3 2" xfId="41481" xr:uid="{B8256AE6-313E-4934-9382-4D59D46A8469}"/>
    <cellStyle name="Total 6 6 3 2 2" xfId="41482" xr:uid="{785ECB4D-C21D-44E5-A71A-E160500F9F1E}"/>
    <cellStyle name="Total 6 6 3 2 3" xfId="41483" xr:uid="{571DA3F6-8B10-43A7-BF83-6D6CF207FC5F}"/>
    <cellStyle name="Total 6 6 3 2 4" xfId="41484" xr:uid="{606A0AF9-3166-4A58-8574-BA822A2B7459}"/>
    <cellStyle name="Total 6 6 3 3" xfId="41485" xr:uid="{AF12F362-218D-4A1B-97FA-BCA7AEAF8C97}"/>
    <cellStyle name="Total 6 6 3 3 2" xfId="41486" xr:uid="{4DDFEA22-F67F-4B9B-8B9D-1EF95DDC9346}"/>
    <cellStyle name="Total 6 6 3 4" xfId="41487" xr:uid="{9B71C1EF-443A-41B8-8AC3-3B1D5DE10C37}"/>
    <cellStyle name="Total 6 6 3 5" xfId="41488" xr:uid="{7FEF63DE-0F72-4E11-A709-3EC6841575F9}"/>
    <cellStyle name="Total 6 6 3 6" xfId="41489" xr:uid="{7DE946A5-A6F5-4E0A-A9A3-00842A656239}"/>
    <cellStyle name="Total 6 6 4" xfId="41490" xr:uid="{7BDDAE4F-1310-4B6E-99B0-3761238919E0}"/>
    <cellStyle name="Total 6 6 4 2" xfId="41491" xr:uid="{D72491CB-0DCE-430E-BD86-7E6829E8E528}"/>
    <cellStyle name="Total 6 6 4 2 2" xfId="41492" xr:uid="{C0E7D154-D866-4F6D-B71D-3DEA409719A8}"/>
    <cellStyle name="Total 6 6 4 2 3" xfId="41493" xr:uid="{53CFEDB1-D8A0-4A94-BA04-8EA1C0B80F9B}"/>
    <cellStyle name="Total 6 6 4 3" xfId="41494" xr:uid="{C0CA5FF4-6260-4987-BF83-21812C81AF3A}"/>
    <cellStyle name="Total 6 6 4 4" xfId="41495" xr:uid="{8DF88B69-4E6D-4101-A42B-F6B4A4D7648B}"/>
    <cellStyle name="Total 6 6 4 5" xfId="41496" xr:uid="{4661EFBD-0DAD-4780-8A9E-8E6530FBB539}"/>
    <cellStyle name="Total 6 6 5" xfId="41497" xr:uid="{03B11785-9FF4-47C5-99DB-63167EDB04CD}"/>
    <cellStyle name="Total 6 6 5 2" xfId="41498" xr:uid="{B1560A1A-A6F2-4095-A4BB-0B11E21B1540}"/>
    <cellStyle name="Total 6 6 5 2 2" xfId="41499" xr:uid="{DF194149-5E7C-4695-BB41-FB7F133436A4}"/>
    <cellStyle name="Total 6 6 5 2 3" xfId="41500" xr:uid="{3B67A84B-1298-48D1-9035-478DCE2A7832}"/>
    <cellStyle name="Total 6 6 5 3" xfId="41501" xr:uid="{C13B2A0F-2915-42EB-82C6-58039092CA3A}"/>
    <cellStyle name="Total 6 6 5 4" xfId="41502" xr:uid="{74C08934-92D5-4AA1-941B-2D1D79618126}"/>
    <cellStyle name="Total 6 6 6" xfId="41503" xr:uid="{48863611-691E-4C5F-BFB8-919EA21B64F6}"/>
    <cellStyle name="Total 6 6 6 2" xfId="41504" xr:uid="{B029AA96-ADDA-453C-A622-13589ADB2CFC}"/>
    <cellStyle name="Total 6 6 6 3" xfId="41505" xr:uid="{BB93E05D-0EAC-4B94-973D-25D1C1930132}"/>
    <cellStyle name="Total 6 6 7" xfId="41506" xr:uid="{496C2ACC-7659-4728-91C4-F8BD3143B242}"/>
    <cellStyle name="Total 6 6 7 2" xfId="41507" xr:uid="{331A3F36-4A46-4C2D-8666-E47DFB558D7D}"/>
    <cellStyle name="Total 6 6 7 3" xfId="41508" xr:uid="{BED0722E-9C0D-4075-98AB-A243BA920ABB}"/>
    <cellStyle name="Total 6 6 8" xfId="41509" xr:uid="{5B432D41-7DEF-418F-A7A2-AEBCD8BAEF47}"/>
    <cellStyle name="Total 6 6 8 2" xfId="41510" xr:uid="{813DE3F1-2482-4BBA-B974-D59EADDD32CB}"/>
    <cellStyle name="Total 6 6 8 3" xfId="41511" xr:uid="{70231F13-708C-4550-A703-A7E09A6CDAC6}"/>
    <cellStyle name="Total 6 6 9" xfId="41512" xr:uid="{86DD8601-E8AB-4303-89E3-598873751E81}"/>
    <cellStyle name="Total 6 6 9 2" xfId="41513" xr:uid="{3B556B7D-6863-4A29-A6AB-5715B2A9EFB5}"/>
    <cellStyle name="Total 6 6 9 3" xfId="41514" xr:uid="{4170C793-7E5A-41D2-B0A5-E472A0DC06A5}"/>
    <cellStyle name="Total 6 7" xfId="41515" xr:uid="{F050BD84-BCC2-4568-A932-B2DC02803FEB}"/>
    <cellStyle name="Total 6 7 10" xfId="41516" xr:uid="{4371E11C-54A9-4D3A-8FA5-3D35D2801C0E}"/>
    <cellStyle name="Total 6 7 10 2" xfId="41517" xr:uid="{C61235CE-13E0-41B2-9FCA-279106657AB4}"/>
    <cellStyle name="Total 6 7 10 3" xfId="41518" xr:uid="{26526B92-E8E9-41B3-904D-F5071C3C4D15}"/>
    <cellStyle name="Total 6 7 11" xfId="41519" xr:uid="{362DA74D-31BC-49C0-A3FD-CE810F89925D}"/>
    <cellStyle name="Total 6 7 11 2" xfId="41520" xr:uid="{F49AF79C-46F6-4C35-B380-6DF1DF646E7E}"/>
    <cellStyle name="Total 6 7 12" xfId="41521" xr:uid="{49DE50FE-4DFF-4171-8EE5-C6DB56D9B374}"/>
    <cellStyle name="Total 6 7 2" xfId="41522" xr:uid="{F8064242-75CC-4306-98E8-CE411AE6702D}"/>
    <cellStyle name="Total 6 7 2 10" xfId="41523" xr:uid="{09C33028-0CB6-4BAF-AA00-1D295177FEFA}"/>
    <cellStyle name="Total 6 7 2 10 2" xfId="41524" xr:uid="{D47226CF-2BEF-4B5F-8E88-2C588FFDFFFC}"/>
    <cellStyle name="Total 6 7 2 11" xfId="41525" xr:uid="{9EB87E3E-1737-4591-9CDF-2C8FCDEB2122}"/>
    <cellStyle name="Total 6 7 2 2" xfId="41526" xr:uid="{A828CB06-1DA3-4FBF-9C43-98B7F88DB22F}"/>
    <cellStyle name="Total 6 7 2 2 2" xfId="41527" xr:uid="{4DC274E6-CC76-4412-B12A-BB18978402FF}"/>
    <cellStyle name="Total 6 7 2 2 2 2" xfId="41528" xr:uid="{34BBFC6F-34B4-49E3-B7AA-BF1F1375BB7E}"/>
    <cellStyle name="Total 6 7 2 2 2 3" xfId="41529" xr:uid="{B9E12CC7-B002-4791-AF28-0187B02C65AF}"/>
    <cellStyle name="Total 6 7 2 2 3" xfId="41530" xr:uid="{A0CFFC9F-DD0A-4C40-A08C-A11C8DB8DCBF}"/>
    <cellStyle name="Total 6 7 2 2 3 2" xfId="41531" xr:uid="{6F30CAE6-59A2-4731-8A24-435D7B4C67FD}"/>
    <cellStyle name="Total 6 7 2 2 4" xfId="41532" xr:uid="{0795AA95-9343-4469-8C1B-71D2E2733F87}"/>
    <cellStyle name="Total 6 7 2 2 5" xfId="41533" xr:uid="{3678A18C-214D-4B35-BE61-F118C787D2A5}"/>
    <cellStyle name="Total 6 7 2 2 6" xfId="41534" xr:uid="{2AAF5E62-D9A8-4AC2-9909-D266286FBE3F}"/>
    <cellStyle name="Total 6 7 2 3" xfId="41535" xr:uid="{42B857D5-30E1-4A73-BD2E-BEDC0AC75B63}"/>
    <cellStyle name="Total 6 7 2 3 2" xfId="41536" xr:uid="{62E5F2BB-146F-4B4E-8E6E-EB810319B312}"/>
    <cellStyle name="Total 6 7 2 3 3" xfId="41537" xr:uid="{FC1E11AB-9A5C-4153-8B8E-6833AA1796DE}"/>
    <cellStyle name="Total 6 7 2 4" xfId="41538" xr:uid="{DE5E81CE-8C72-416A-9F7A-70D6012B7916}"/>
    <cellStyle name="Total 6 7 2 4 2" xfId="41539" xr:uid="{3C38895D-D728-4884-B1B6-D221EE8B54EA}"/>
    <cellStyle name="Total 6 7 2 4 3" xfId="41540" xr:uid="{D53FC5F8-7375-4E7A-A73F-448D6C32B2E5}"/>
    <cellStyle name="Total 6 7 2 5" xfId="41541" xr:uid="{EF548AF7-7753-4C17-8FD1-43B48EE3E499}"/>
    <cellStyle name="Total 6 7 2 5 2" xfId="41542" xr:uid="{5C0C4A5A-7812-4C17-8217-800ECDD6E3B9}"/>
    <cellStyle name="Total 6 7 2 5 3" xfId="41543" xr:uid="{DF0B26A0-DD37-4A59-9E91-26DE19D8F5BF}"/>
    <cellStyle name="Total 6 7 2 6" xfId="41544" xr:uid="{83917050-3CBC-4D23-B3CC-DBC69F9AECAB}"/>
    <cellStyle name="Total 6 7 2 6 2" xfId="41545" xr:uid="{F348298B-1328-49DB-A7EB-FC903555A27F}"/>
    <cellStyle name="Total 6 7 2 6 3" xfId="41546" xr:uid="{E937B9A3-F347-4DF9-B16B-214CD136F4D8}"/>
    <cellStyle name="Total 6 7 2 7" xfId="41547" xr:uid="{4C2C66BA-30C6-4BCC-8BF2-B897F2329265}"/>
    <cellStyle name="Total 6 7 2 7 2" xfId="41548" xr:uid="{1D64507C-9789-43E2-B9D8-95F4F7E1A114}"/>
    <cellStyle name="Total 6 7 2 7 3" xfId="41549" xr:uid="{574DE440-CB45-49B7-AAE4-527886364B69}"/>
    <cellStyle name="Total 6 7 2 8" xfId="41550" xr:uid="{B4142C0D-0D3A-4188-82A3-06820B3C5D64}"/>
    <cellStyle name="Total 6 7 2 8 2" xfId="41551" xr:uid="{A21A6D56-399A-49D0-BC24-5E378FC4E06E}"/>
    <cellStyle name="Total 6 7 2 8 3" xfId="41552" xr:uid="{17DE70B6-0AD5-438A-BD0C-896AC9A4B3F7}"/>
    <cellStyle name="Total 6 7 2 9" xfId="41553" xr:uid="{03AD6BB7-3751-4E2C-93E0-0A1D7D114D7D}"/>
    <cellStyle name="Total 6 7 2 9 2" xfId="41554" xr:uid="{51BBE813-9BF3-41C8-838E-F6FA763E9855}"/>
    <cellStyle name="Total 6 7 2 9 3" xfId="41555" xr:uid="{FC260D9B-5DF7-41CF-93E0-37BE4486F8C2}"/>
    <cellStyle name="Total 6 7 3" xfId="41556" xr:uid="{A88E8CFB-9B33-4FBF-8F3E-68CABA3D372D}"/>
    <cellStyle name="Total 6 7 3 2" xfId="41557" xr:uid="{076E7633-0BBF-4AD0-9B99-5D68923605B4}"/>
    <cellStyle name="Total 6 7 3 2 2" xfId="41558" xr:uid="{50D9168E-67C9-4D70-8F70-3E77B18F5FD3}"/>
    <cellStyle name="Total 6 7 3 2 3" xfId="41559" xr:uid="{63C59E81-47F4-4E64-8343-301C058DA957}"/>
    <cellStyle name="Total 6 7 3 2 4" xfId="41560" xr:uid="{74F48C73-F992-4E2C-8019-1377DDC63BC3}"/>
    <cellStyle name="Total 6 7 3 3" xfId="41561" xr:uid="{B7C7ED6F-0445-4EB6-9A1A-C40AA3A48A3A}"/>
    <cellStyle name="Total 6 7 3 3 2" xfId="41562" xr:uid="{C9D12F2D-247C-47B3-89A5-03430110563A}"/>
    <cellStyle name="Total 6 7 3 4" xfId="41563" xr:uid="{AC2CD46F-36A1-49EA-903B-16EEF218C1B7}"/>
    <cellStyle name="Total 6 7 3 5" xfId="41564" xr:uid="{9A8687F9-0212-4D63-9997-CB2EEF718A84}"/>
    <cellStyle name="Total 6 7 3 6" xfId="41565" xr:uid="{49578388-0EDF-47D4-9DAA-3D5871F1E3C5}"/>
    <cellStyle name="Total 6 7 4" xfId="41566" xr:uid="{FBEECEAB-0F83-43B5-8D6E-EBD62C39C19D}"/>
    <cellStyle name="Total 6 7 4 2" xfId="41567" xr:uid="{C26E4EA8-8FC7-4F1A-B18B-6573E62BCCAE}"/>
    <cellStyle name="Total 6 7 4 2 2" xfId="41568" xr:uid="{DE927EED-74BD-4153-8E22-72A2CFAC019D}"/>
    <cellStyle name="Total 6 7 4 2 3" xfId="41569" xr:uid="{053AAD70-683C-426F-A085-541EDB5A64EB}"/>
    <cellStyle name="Total 6 7 4 3" xfId="41570" xr:uid="{F7A58543-837D-4C7C-932A-5B500D013C6D}"/>
    <cellStyle name="Total 6 7 4 4" xfId="41571" xr:uid="{E7CA1B9A-6CB6-459B-AA88-94EE0B48F840}"/>
    <cellStyle name="Total 6 7 4 5" xfId="41572" xr:uid="{3F495034-3611-4450-B66A-947A18585F8A}"/>
    <cellStyle name="Total 6 7 5" xfId="41573" xr:uid="{34C66CDB-24F4-4161-A1EE-A0C85B1EE793}"/>
    <cellStyle name="Total 6 7 5 2" xfId="41574" xr:uid="{528C38C5-A953-4972-91BC-5568ACBE0084}"/>
    <cellStyle name="Total 6 7 5 2 2" xfId="41575" xr:uid="{874DC26B-006D-48BF-989B-9C7BB47B653F}"/>
    <cellStyle name="Total 6 7 5 2 3" xfId="41576" xr:uid="{A76E0D84-2B2C-40B5-8EFB-BB9A624147F9}"/>
    <cellStyle name="Total 6 7 5 3" xfId="41577" xr:uid="{CE6D46C9-B2E8-4F5E-BE87-542497012C0D}"/>
    <cellStyle name="Total 6 7 5 4" xfId="41578" xr:uid="{61974150-7DE3-453F-B005-D03476B0EECC}"/>
    <cellStyle name="Total 6 7 6" xfId="41579" xr:uid="{B4425F2A-C83B-4A30-855E-0E8DA7688155}"/>
    <cellStyle name="Total 6 7 6 2" xfId="41580" xr:uid="{0DE85BA3-7A9B-426C-83A3-454257A0858E}"/>
    <cellStyle name="Total 6 7 6 3" xfId="41581" xr:uid="{0E275F3D-89B7-4F9C-84DD-BD6078788C14}"/>
    <cellStyle name="Total 6 7 7" xfId="41582" xr:uid="{C1A01E4E-9573-4EC4-9EAC-E6C54A54A106}"/>
    <cellStyle name="Total 6 7 7 2" xfId="41583" xr:uid="{75243C27-6F0A-49D3-BE84-D626BD542BD4}"/>
    <cellStyle name="Total 6 7 7 3" xfId="41584" xr:uid="{A025EEBD-6B49-4CE7-B549-C6E6BB67178E}"/>
    <cellStyle name="Total 6 7 8" xfId="41585" xr:uid="{91C79174-1FF0-49F4-AEF5-F16B9748106E}"/>
    <cellStyle name="Total 6 7 8 2" xfId="41586" xr:uid="{64D60FB5-B5CD-41CC-B561-06FE05C8CCF2}"/>
    <cellStyle name="Total 6 7 8 3" xfId="41587" xr:uid="{29A1A2EF-7B3B-47FA-8B44-430EEA31286E}"/>
    <cellStyle name="Total 6 7 9" xfId="41588" xr:uid="{B147301A-5C02-4F07-A52A-C4D3DDF7CA57}"/>
    <cellStyle name="Total 6 7 9 2" xfId="41589" xr:uid="{58A572BC-266C-4E6E-A94E-8F8CA7F74995}"/>
    <cellStyle name="Total 6 7 9 3" xfId="41590" xr:uid="{43217FBA-6435-4394-9EB9-D9BCCB4F9487}"/>
    <cellStyle name="Total 6 8" xfId="41591" xr:uid="{5CCFA055-1999-4EB7-A306-3172150F44F9}"/>
    <cellStyle name="Total 6 8 10" xfId="41592" xr:uid="{A854F04D-4D3E-461F-B752-4821AF43372B}"/>
    <cellStyle name="Total 6 8 10 2" xfId="41593" xr:uid="{714B6EA1-DE5A-487A-A6D3-AC64376AD585}"/>
    <cellStyle name="Total 6 8 10 3" xfId="41594" xr:uid="{17FB0D44-9550-4872-A7BE-79FA6D22EBF0}"/>
    <cellStyle name="Total 6 8 11" xfId="41595" xr:uid="{46895666-3FCC-4C5E-A83D-0FC2F6CF44B7}"/>
    <cellStyle name="Total 6 8 11 2" xfId="41596" xr:uid="{06262466-F77A-4464-9E4C-86D377947477}"/>
    <cellStyle name="Total 6 8 12" xfId="41597" xr:uid="{FCEEDFBC-448E-4AEE-92E9-EE33E6878DF8}"/>
    <cellStyle name="Total 6 8 2" xfId="41598" xr:uid="{67BD12C5-51B1-481B-9882-B7BBDFFE5C4D}"/>
    <cellStyle name="Total 6 8 2 10" xfId="41599" xr:uid="{C401F0B3-7CF2-4091-8D25-6D540A56F605}"/>
    <cellStyle name="Total 6 8 2 10 2" xfId="41600" xr:uid="{3CFDA140-724E-4B04-BE75-8690760B0236}"/>
    <cellStyle name="Total 6 8 2 11" xfId="41601" xr:uid="{1A2173A3-C3AF-47EF-893E-6143BF271E51}"/>
    <cellStyle name="Total 6 8 2 2" xfId="41602" xr:uid="{9640F3F2-6F2C-4878-A6EF-2858E101E1A5}"/>
    <cellStyle name="Total 6 8 2 2 2" xfId="41603" xr:uid="{D04941A6-A096-47E1-BFFA-D19607B28C85}"/>
    <cellStyle name="Total 6 8 2 2 2 2" xfId="41604" xr:uid="{38CA2F7C-3D76-4929-ACC2-5171563BE2CA}"/>
    <cellStyle name="Total 6 8 2 2 2 3" xfId="41605" xr:uid="{766BF2B9-8780-42D5-B540-D5849366F58A}"/>
    <cellStyle name="Total 6 8 2 2 3" xfId="41606" xr:uid="{EFAA1AF3-BE1B-4CF3-8E25-F6863BEFC0EF}"/>
    <cellStyle name="Total 6 8 2 2 3 2" xfId="41607" xr:uid="{21C6EBC9-AC18-4B67-B329-BB1CB68D35CD}"/>
    <cellStyle name="Total 6 8 2 2 4" xfId="41608" xr:uid="{DBDFFF1B-BB6C-4ADD-8832-5ED5B0100139}"/>
    <cellStyle name="Total 6 8 2 2 5" xfId="41609" xr:uid="{6F71BE4A-EA11-4255-BA5D-69DA2A05E667}"/>
    <cellStyle name="Total 6 8 2 2 6" xfId="41610" xr:uid="{F226A13E-89FF-40CF-A885-A9DB03074B22}"/>
    <cellStyle name="Total 6 8 2 3" xfId="41611" xr:uid="{378F3EA8-7DB3-483E-A785-955FF791D49F}"/>
    <cellStyle name="Total 6 8 2 3 2" xfId="41612" xr:uid="{EC3A9851-06F0-4C13-806D-C231A51ACA04}"/>
    <cellStyle name="Total 6 8 2 3 3" xfId="41613" xr:uid="{237F529A-6839-4040-879C-00AE695BA849}"/>
    <cellStyle name="Total 6 8 2 4" xfId="41614" xr:uid="{9AF21D1F-8D7A-4674-AEAD-25C8F233ED61}"/>
    <cellStyle name="Total 6 8 2 4 2" xfId="41615" xr:uid="{BABFEC84-79A1-4F8E-BC76-19A13B827C78}"/>
    <cellStyle name="Total 6 8 2 4 3" xfId="41616" xr:uid="{2634052C-FE33-48AE-88D8-41C6F2885819}"/>
    <cellStyle name="Total 6 8 2 5" xfId="41617" xr:uid="{8E7C9BF5-02D9-45C0-9DC5-64123028A004}"/>
    <cellStyle name="Total 6 8 2 5 2" xfId="41618" xr:uid="{C457631D-E252-4ED8-B217-839D41D915A0}"/>
    <cellStyle name="Total 6 8 2 5 3" xfId="41619" xr:uid="{2903A5DB-8ED3-451B-BBA6-0B033DC58FC9}"/>
    <cellStyle name="Total 6 8 2 6" xfId="41620" xr:uid="{9AC435AD-7B12-4A70-9D74-D44F48F49CC8}"/>
    <cellStyle name="Total 6 8 2 6 2" xfId="41621" xr:uid="{29761CEC-BE9C-449A-8C7B-FB9BC6B95257}"/>
    <cellStyle name="Total 6 8 2 6 3" xfId="41622" xr:uid="{C99EAACD-FCE4-4D40-8C6D-F6C539AE6C53}"/>
    <cellStyle name="Total 6 8 2 7" xfId="41623" xr:uid="{EFB29EE6-18B5-4A05-AFDE-8907D7CABA22}"/>
    <cellStyle name="Total 6 8 2 7 2" xfId="41624" xr:uid="{C1DABAA9-DC10-4363-AAD7-FD169DFA7784}"/>
    <cellStyle name="Total 6 8 2 7 3" xfId="41625" xr:uid="{2603B7A5-FE7D-46C3-A4DD-0DA91C645268}"/>
    <cellStyle name="Total 6 8 2 8" xfId="41626" xr:uid="{C0CAAC65-7DB1-4044-A37F-3885B45504DC}"/>
    <cellStyle name="Total 6 8 2 8 2" xfId="41627" xr:uid="{DFCAAA05-4273-4F65-B80C-A1DF6735B530}"/>
    <cellStyle name="Total 6 8 2 8 3" xfId="41628" xr:uid="{ED5B15C9-3BE0-4604-9A8D-2169DBF48F5B}"/>
    <cellStyle name="Total 6 8 2 9" xfId="41629" xr:uid="{5A5EC4E1-B9AF-4976-8A0C-3E276F31325A}"/>
    <cellStyle name="Total 6 8 2 9 2" xfId="41630" xr:uid="{AFCA865D-C830-4544-AD70-E0E28843EF0C}"/>
    <cellStyle name="Total 6 8 2 9 3" xfId="41631" xr:uid="{4C9ECE08-C9CF-4171-A3FC-9DA77B239C0A}"/>
    <cellStyle name="Total 6 8 3" xfId="41632" xr:uid="{6A9D9FD5-6C15-4C3B-A05D-DC6D0DA5D0B7}"/>
    <cellStyle name="Total 6 8 3 2" xfId="41633" xr:uid="{A60C3479-356C-4F4B-9AF8-D30930D07C2D}"/>
    <cellStyle name="Total 6 8 3 2 2" xfId="41634" xr:uid="{88DC0CE7-828A-4C0F-8027-0E95B53D8765}"/>
    <cellStyle name="Total 6 8 3 2 3" xfId="41635" xr:uid="{586B74B0-2964-4306-8D21-86FAF85A3CF9}"/>
    <cellStyle name="Total 6 8 3 2 4" xfId="41636" xr:uid="{49B0A5B3-2C2B-43D4-B572-6BBA64303EFD}"/>
    <cellStyle name="Total 6 8 3 3" xfId="41637" xr:uid="{7CA3ABB2-A31E-464C-825D-5D5BCADC315A}"/>
    <cellStyle name="Total 6 8 3 3 2" xfId="41638" xr:uid="{014277A6-F2BE-47AE-8B83-0F31A74C5A8B}"/>
    <cellStyle name="Total 6 8 3 4" xfId="41639" xr:uid="{C7867ACE-4F42-42A2-931A-0B9FE159F014}"/>
    <cellStyle name="Total 6 8 3 5" xfId="41640" xr:uid="{A7B6085B-3519-4FAA-B317-F713BB58BC2E}"/>
    <cellStyle name="Total 6 8 3 6" xfId="41641" xr:uid="{E75DCCA4-5BB8-4132-89A5-885672946DDB}"/>
    <cellStyle name="Total 6 8 4" xfId="41642" xr:uid="{313884F5-D360-4BC5-8339-E3BF5A021C30}"/>
    <cellStyle name="Total 6 8 4 2" xfId="41643" xr:uid="{361C05E9-B018-4230-B38A-7551F863D204}"/>
    <cellStyle name="Total 6 8 4 2 2" xfId="41644" xr:uid="{78F0D6B4-9B7C-409C-93D5-7992616ABB04}"/>
    <cellStyle name="Total 6 8 4 2 3" xfId="41645" xr:uid="{8AFD65DF-3D47-402F-BAD9-A946403CF181}"/>
    <cellStyle name="Total 6 8 4 3" xfId="41646" xr:uid="{93D163A8-66B3-48C5-9E80-F0769BF2F925}"/>
    <cellStyle name="Total 6 8 4 4" xfId="41647" xr:uid="{F6E2D684-EBFA-4490-90DA-47428716F73A}"/>
    <cellStyle name="Total 6 8 4 5" xfId="41648" xr:uid="{35323DED-826B-4D85-BFF6-BE8130E62A78}"/>
    <cellStyle name="Total 6 8 5" xfId="41649" xr:uid="{ED6FEB57-DB6E-4AA3-B46C-BEE6C0EE0103}"/>
    <cellStyle name="Total 6 8 5 2" xfId="41650" xr:uid="{354EAFFC-0F7E-43E4-BFBD-A25563D5BBFE}"/>
    <cellStyle name="Total 6 8 5 2 2" xfId="41651" xr:uid="{E3073776-ABAC-4244-8F98-C4884E57728A}"/>
    <cellStyle name="Total 6 8 5 2 3" xfId="41652" xr:uid="{9053D0E6-74D4-4ED7-A7FE-A255FB1EB8D3}"/>
    <cellStyle name="Total 6 8 5 3" xfId="41653" xr:uid="{EA4B6F14-0C2F-4953-87B9-5845A2E740C1}"/>
    <cellStyle name="Total 6 8 5 4" xfId="41654" xr:uid="{8F03F093-A542-4ACC-943F-412F42B5151A}"/>
    <cellStyle name="Total 6 8 6" xfId="41655" xr:uid="{05867E08-33CB-4290-B641-FA641C93F039}"/>
    <cellStyle name="Total 6 8 6 2" xfId="41656" xr:uid="{90F2BBE0-F180-4083-8450-CF2331D229B2}"/>
    <cellStyle name="Total 6 8 6 3" xfId="41657" xr:uid="{792B11F8-6B9B-4A6B-A304-946B23C05192}"/>
    <cellStyle name="Total 6 8 7" xfId="41658" xr:uid="{3F2A9116-4B61-418B-966C-AF7A46B388FC}"/>
    <cellStyle name="Total 6 8 7 2" xfId="41659" xr:uid="{DC30729F-DD1C-499E-9824-B99533F590AD}"/>
    <cellStyle name="Total 6 8 7 3" xfId="41660" xr:uid="{784B0F36-4DA9-430B-A7B8-F8DF1CDB764E}"/>
    <cellStyle name="Total 6 8 8" xfId="41661" xr:uid="{0C7A2242-9656-4011-A941-74D78803969E}"/>
    <cellStyle name="Total 6 8 8 2" xfId="41662" xr:uid="{F569B9C3-387D-461B-A6E0-610AA88885A9}"/>
    <cellStyle name="Total 6 8 8 3" xfId="41663" xr:uid="{263895F6-D7B7-4256-8C11-0E81813223CF}"/>
    <cellStyle name="Total 6 8 9" xfId="41664" xr:uid="{88375F26-B5D6-44BF-93E2-64C3297654B8}"/>
    <cellStyle name="Total 6 8 9 2" xfId="41665" xr:uid="{AB11A8A6-3CC6-48BC-8027-9C1204A1FE26}"/>
    <cellStyle name="Total 6 8 9 3" xfId="41666" xr:uid="{863B2B8B-A693-479F-ABBC-51753D1344A9}"/>
    <cellStyle name="Total 6 9" xfId="41667" xr:uid="{A6D7110A-C5A3-45B9-993F-5B940A46E05A}"/>
    <cellStyle name="Total 6 9 10" xfId="41668" xr:uid="{52010B0E-A3DC-495E-BDA5-E01F9E11B799}"/>
    <cellStyle name="Total 6 9 10 2" xfId="41669" xr:uid="{AAA4DA3D-DDBC-4FAC-A664-C6C22EAE3EDB}"/>
    <cellStyle name="Total 6 9 10 3" xfId="41670" xr:uid="{442F7B83-D2AC-467F-A4DA-6B0ED67F1698}"/>
    <cellStyle name="Total 6 9 11" xfId="41671" xr:uid="{AF9DAF62-60D4-45CD-AD99-CA50CF1E8CD1}"/>
    <cellStyle name="Total 6 9 11 2" xfId="41672" xr:uid="{C4B66EF4-C8B3-419D-A9D7-0C97BCF50460}"/>
    <cellStyle name="Total 6 9 12" xfId="41673" xr:uid="{43C41404-E876-4E42-8A74-5B69CDAD18C7}"/>
    <cellStyle name="Total 6 9 2" xfId="41674" xr:uid="{694B2377-4466-48CE-82C5-8343FBD249D4}"/>
    <cellStyle name="Total 6 9 2 10" xfId="41675" xr:uid="{76D60868-DA61-4032-A2C8-9BB43D840682}"/>
    <cellStyle name="Total 6 9 2 10 2" xfId="41676" xr:uid="{0356AAA8-D062-4727-94DA-7AB861FD2744}"/>
    <cellStyle name="Total 6 9 2 11" xfId="41677" xr:uid="{9821A363-675D-4794-B21E-478F83C0470B}"/>
    <cellStyle name="Total 6 9 2 2" xfId="41678" xr:uid="{DEEAB379-E72B-4AEC-AD31-9BBB8D820D8D}"/>
    <cellStyle name="Total 6 9 2 2 2" xfId="41679" xr:uid="{5EE7316A-FA0A-4D94-8F5C-6802F032D4B6}"/>
    <cellStyle name="Total 6 9 2 2 2 2" xfId="41680" xr:uid="{ADB8ABCB-4BF0-4BF2-84DF-33313DB4FC78}"/>
    <cellStyle name="Total 6 9 2 2 2 3" xfId="41681" xr:uid="{5C5ADE63-94FF-449A-BC1A-36060856AF75}"/>
    <cellStyle name="Total 6 9 2 2 3" xfId="41682" xr:uid="{F6624F6B-E419-4167-AE99-0DCF08BFDA16}"/>
    <cellStyle name="Total 6 9 2 2 3 2" xfId="41683" xr:uid="{60E0E6D3-9A31-4AD0-80FA-ECBE610D1BC1}"/>
    <cellStyle name="Total 6 9 2 2 4" xfId="41684" xr:uid="{CB4FBC2C-6536-4E63-B4C2-9A46B600D285}"/>
    <cellStyle name="Total 6 9 2 2 5" xfId="41685" xr:uid="{38DEE184-F9BD-4B1D-91DF-45C0EBE72B58}"/>
    <cellStyle name="Total 6 9 2 2 6" xfId="41686" xr:uid="{5115456C-438F-4795-B045-F15217E79546}"/>
    <cellStyle name="Total 6 9 2 3" xfId="41687" xr:uid="{A319FC32-92CB-4D7F-BB08-A2293D89974C}"/>
    <cellStyle name="Total 6 9 2 3 2" xfId="41688" xr:uid="{C7278132-D961-4FF2-996A-B01BBAB687C1}"/>
    <cellStyle name="Total 6 9 2 3 3" xfId="41689" xr:uid="{6376ABD0-C296-43FB-A05E-48B8B8C46CBA}"/>
    <cellStyle name="Total 6 9 2 4" xfId="41690" xr:uid="{0A36124D-BA84-4CFF-BB3F-CF254BE48E0D}"/>
    <cellStyle name="Total 6 9 2 4 2" xfId="41691" xr:uid="{E21A59D6-A332-492A-A506-9C33DE159EFC}"/>
    <cellStyle name="Total 6 9 2 4 3" xfId="41692" xr:uid="{4936AFC0-41A2-4FE6-B22B-93F3A83BA85A}"/>
    <cellStyle name="Total 6 9 2 5" xfId="41693" xr:uid="{200F522A-CD12-44F2-AFCE-B8A17D06DE41}"/>
    <cellStyle name="Total 6 9 2 5 2" xfId="41694" xr:uid="{66B2732A-45EC-4618-8C41-3F3429CDD7EC}"/>
    <cellStyle name="Total 6 9 2 5 3" xfId="41695" xr:uid="{2FE00B19-FDF6-489F-9223-DAB4F9E37227}"/>
    <cellStyle name="Total 6 9 2 6" xfId="41696" xr:uid="{81B2D12F-BCA5-48B5-9F75-1EAF1D171050}"/>
    <cellStyle name="Total 6 9 2 6 2" xfId="41697" xr:uid="{658A4F24-1872-4065-92A4-4D79178204F3}"/>
    <cellStyle name="Total 6 9 2 6 3" xfId="41698" xr:uid="{CAA6D419-2AB0-460D-931D-43C7660601D8}"/>
    <cellStyle name="Total 6 9 2 7" xfId="41699" xr:uid="{45BC136F-9574-4703-9441-C9B7EA31DD0F}"/>
    <cellStyle name="Total 6 9 2 7 2" xfId="41700" xr:uid="{0503098C-13A8-4899-B331-BCAB8CA38C4A}"/>
    <cellStyle name="Total 6 9 2 7 3" xfId="41701" xr:uid="{A13DB0DA-D7CF-45A2-8E35-60C4303CAE72}"/>
    <cellStyle name="Total 6 9 2 8" xfId="41702" xr:uid="{7D83AA76-D80C-411A-A464-0C43A50114F4}"/>
    <cellStyle name="Total 6 9 2 8 2" xfId="41703" xr:uid="{85FD400A-0770-4A92-9F2C-AF96FE3ED671}"/>
    <cellStyle name="Total 6 9 2 8 3" xfId="41704" xr:uid="{348CC228-87A8-4B3A-9770-682563018812}"/>
    <cellStyle name="Total 6 9 2 9" xfId="41705" xr:uid="{2B09CF86-7902-4630-9161-B83DAE3BBAED}"/>
    <cellStyle name="Total 6 9 2 9 2" xfId="41706" xr:uid="{9EB11801-BDBF-4095-B73A-C936B92BEEC6}"/>
    <cellStyle name="Total 6 9 2 9 3" xfId="41707" xr:uid="{BF4FF335-B760-4E08-8BF7-C1323697EEBD}"/>
    <cellStyle name="Total 6 9 3" xfId="41708" xr:uid="{74BE4A00-D73D-444D-8BBD-CA50A2E9AFFB}"/>
    <cellStyle name="Total 6 9 3 2" xfId="41709" xr:uid="{F42C975D-9BE7-4CEF-95DE-E764D42F52C9}"/>
    <cellStyle name="Total 6 9 3 2 2" xfId="41710" xr:uid="{88004232-5F2C-4E81-A66C-D39965AA806F}"/>
    <cellStyle name="Total 6 9 3 2 3" xfId="41711" xr:uid="{DBAD59B5-DE07-4EF9-8277-CC37A5D670B5}"/>
    <cellStyle name="Total 6 9 3 2 4" xfId="41712" xr:uid="{2D1DCA78-2EBB-4250-87F6-4130B0A7490E}"/>
    <cellStyle name="Total 6 9 3 3" xfId="41713" xr:uid="{AF598A7D-CFEE-4865-AFD2-5284AE63E616}"/>
    <cellStyle name="Total 6 9 3 3 2" xfId="41714" xr:uid="{CB553E82-C429-4074-AED0-0A81133CE2A1}"/>
    <cellStyle name="Total 6 9 3 4" xfId="41715" xr:uid="{FFB149F2-91D1-4376-8EB0-565A44771D31}"/>
    <cellStyle name="Total 6 9 3 5" xfId="41716" xr:uid="{6FC54CAB-A3D7-4959-846B-F8D319A1D37E}"/>
    <cellStyle name="Total 6 9 3 6" xfId="41717" xr:uid="{4900662F-0965-449F-B56F-BFBD394CCD87}"/>
    <cellStyle name="Total 6 9 4" xfId="41718" xr:uid="{51551BA2-A78F-47BB-996C-126DB0298185}"/>
    <cellStyle name="Total 6 9 4 2" xfId="41719" xr:uid="{81EB0179-EF37-4985-8262-8895D7007DC7}"/>
    <cellStyle name="Total 6 9 4 2 2" xfId="41720" xr:uid="{18F4D2D8-C825-4876-9AA7-5E25440F1E2C}"/>
    <cellStyle name="Total 6 9 4 2 3" xfId="41721" xr:uid="{78FC1F6A-1EAD-452F-BC67-623F38904C15}"/>
    <cellStyle name="Total 6 9 4 3" xfId="41722" xr:uid="{2101DA08-4F70-44BE-A545-3B423ED4E20E}"/>
    <cellStyle name="Total 6 9 4 4" xfId="41723" xr:uid="{255F0CBF-F939-49E6-B9A1-7F466BADB39F}"/>
    <cellStyle name="Total 6 9 4 5" xfId="41724" xr:uid="{810DFDF5-9016-419D-A6BD-FF2148145431}"/>
    <cellStyle name="Total 6 9 5" xfId="41725" xr:uid="{7DB4FA3D-BE51-416E-AAE2-E1B83119CCE1}"/>
    <cellStyle name="Total 6 9 5 2" xfId="41726" xr:uid="{F4CD6F8D-1849-4920-9B1D-59D4B5CF11FF}"/>
    <cellStyle name="Total 6 9 5 2 2" xfId="41727" xr:uid="{BE92EE06-8CB2-4A5B-9AEC-2B2E8B710B16}"/>
    <cellStyle name="Total 6 9 5 2 3" xfId="41728" xr:uid="{6FD53786-B866-4B0B-BEAD-109E12AD4A31}"/>
    <cellStyle name="Total 6 9 5 3" xfId="41729" xr:uid="{9D452F1F-7B59-41A2-AB77-40D74B3B228E}"/>
    <cellStyle name="Total 6 9 5 4" xfId="41730" xr:uid="{ACB4C840-8D66-43A3-9BAF-0D1B50CBFCC4}"/>
    <cellStyle name="Total 6 9 6" xfId="41731" xr:uid="{7047E056-3493-4ABC-8AE5-70E4CBE42D5D}"/>
    <cellStyle name="Total 6 9 6 2" xfId="41732" xr:uid="{07181F3C-687B-4F35-8E32-C21D04A71F38}"/>
    <cellStyle name="Total 6 9 6 3" xfId="41733" xr:uid="{30B44E16-1A6E-4342-A082-123CCF9523ED}"/>
    <cellStyle name="Total 6 9 7" xfId="41734" xr:uid="{65B93C86-9D29-4802-9F69-CD490B18D512}"/>
    <cellStyle name="Total 6 9 7 2" xfId="41735" xr:uid="{39A8E4BF-CE42-4196-85F2-C391AB79831B}"/>
    <cellStyle name="Total 6 9 7 3" xfId="41736" xr:uid="{F82F78A3-E414-4EA9-95A5-FCD86DC74C33}"/>
    <cellStyle name="Total 6 9 8" xfId="41737" xr:uid="{5D147419-48E6-4AE5-A35E-84C730A5E6A9}"/>
    <cellStyle name="Total 6 9 8 2" xfId="41738" xr:uid="{C21CB57C-96C0-4C95-80B9-AB8DF0B79834}"/>
    <cellStyle name="Total 6 9 8 3" xfId="41739" xr:uid="{6433F4B8-A0E0-410E-86A7-3C704A675C85}"/>
    <cellStyle name="Total 6 9 9" xfId="41740" xr:uid="{A9764FF3-E98E-4FF4-B89F-06E1872D7848}"/>
    <cellStyle name="Total 6 9 9 2" xfId="41741" xr:uid="{4B6EF478-698E-414B-88CF-DDDAE467863D}"/>
    <cellStyle name="Total 6 9 9 3" xfId="41742" xr:uid="{073404DC-CABA-42E2-9EE7-BB8F64045BD4}"/>
    <cellStyle name="Total 7" xfId="41743" xr:uid="{83C84D45-760D-4327-B4C1-C61D5D0E2806}"/>
    <cellStyle name="Total 7 10" xfId="41744" xr:uid="{DA7DCEDF-D6A3-4D43-8FE9-D5FFD62F88BC}"/>
    <cellStyle name="Total 7 10 2" xfId="41745" xr:uid="{2F94C5A2-0560-496D-BFDF-8C2AB00B6B0D}"/>
    <cellStyle name="Total 7 10 3" xfId="41746" xr:uid="{FD21C7B3-41B6-4425-A3D9-0BD67AEDAF92}"/>
    <cellStyle name="Total 7 11" xfId="41747" xr:uid="{5C5512B6-DB41-4AEA-9D67-61F7AFF0A8B3}"/>
    <cellStyle name="Total 7 11 2" xfId="41748" xr:uid="{0A8692E2-0A77-4FE4-A7D2-EA69A0C6ABDA}"/>
    <cellStyle name="Total 7 12" xfId="41749" xr:uid="{7A93221F-8124-4ED2-B68B-62E2FFBDF068}"/>
    <cellStyle name="Total 7 2" xfId="41750" xr:uid="{64649402-41A5-4025-A100-D9D7DC2D24A3}"/>
    <cellStyle name="Total 7 2 10" xfId="41751" xr:uid="{AB418910-575C-4D1D-BA4F-668DD2099960}"/>
    <cellStyle name="Total 7 2 10 2" xfId="41752" xr:uid="{C4C34E85-2100-42AD-9E1A-C78FF7A39A95}"/>
    <cellStyle name="Total 7 2 11" xfId="41753" xr:uid="{5419260C-DFC8-40C9-B7DE-B7A02B09FE79}"/>
    <cellStyle name="Total 7 2 2" xfId="41754" xr:uid="{765E2849-9AFF-4303-810D-3E1518819E49}"/>
    <cellStyle name="Total 7 2 2 2" xfId="41755" xr:uid="{C211268B-7286-42BF-8658-596B758D7FE8}"/>
    <cellStyle name="Total 7 2 2 2 2" xfId="41756" xr:uid="{67970FD0-80EE-451B-9EDA-C87AA7116D79}"/>
    <cellStyle name="Total 7 2 2 2 3" xfId="41757" xr:uid="{1FF06D73-5250-4ED7-8F5D-014836355446}"/>
    <cellStyle name="Total 7 2 2 3" xfId="41758" xr:uid="{81A90E5E-5AF4-4528-AC87-39763DB39AEA}"/>
    <cellStyle name="Total 7 2 2 3 2" xfId="41759" xr:uid="{A660C82E-2D38-4128-A8E1-FCE85AB94314}"/>
    <cellStyle name="Total 7 2 2 4" xfId="41760" xr:uid="{86A54812-6F2F-4A75-BA87-85ABBA4B9C74}"/>
    <cellStyle name="Total 7 2 2 5" xfId="41761" xr:uid="{6B481FAE-F69D-4A51-983A-D5870FBCBEB4}"/>
    <cellStyle name="Total 7 2 2 6" xfId="41762" xr:uid="{A55E7012-6B38-4FEB-8098-AF689EBE17A6}"/>
    <cellStyle name="Total 7 2 3" xfId="41763" xr:uid="{110C2F02-3B49-4034-9A68-6DE514546F6B}"/>
    <cellStyle name="Total 7 2 3 2" xfId="41764" xr:uid="{8EFA0BDE-4E8E-4A11-B80E-AE2E61875A3C}"/>
    <cellStyle name="Total 7 2 3 3" xfId="41765" xr:uid="{E4B698E8-841A-4073-887B-1C4E7B564589}"/>
    <cellStyle name="Total 7 2 4" xfId="41766" xr:uid="{3D00DC15-887F-4873-B5EE-990B793055BA}"/>
    <cellStyle name="Total 7 2 4 2" xfId="41767" xr:uid="{8C14DFB7-5E05-4811-AD11-F1C6B7DD7FE6}"/>
    <cellStyle name="Total 7 2 4 3" xfId="41768" xr:uid="{F5EED6B4-DE62-4A95-9568-F403CEC6B8C8}"/>
    <cellStyle name="Total 7 2 5" xfId="41769" xr:uid="{7F6D3CEF-6A49-44C2-BF31-695FCFB14B02}"/>
    <cellStyle name="Total 7 2 5 2" xfId="41770" xr:uid="{E6342157-7076-49F7-B1B6-FF1F6E662340}"/>
    <cellStyle name="Total 7 2 5 3" xfId="41771" xr:uid="{70CBE0B9-2703-4318-B2F6-ABDE8FB2F812}"/>
    <cellStyle name="Total 7 2 6" xfId="41772" xr:uid="{6EEACBF1-B9A9-4B61-ABBD-6EE9F0E582AE}"/>
    <cellStyle name="Total 7 2 6 2" xfId="41773" xr:uid="{DDDC80D0-8DEE-4948-9F63-D94A9743506A}"/>
    <cellStyle name="Total 7 2 6 3" xfId="41774" xr:uid="{E8BEE892-5156-4571-9A21-C6B211DC9F6E}"/>
    <cellStyle name="Total 7 2 7" xfId="41775" xr:uid="{A3FCD2FF-D825-4D54-8FC1-3D67F2DFCB60}"/>
    <cellStyle name="Total 7 2 7 2" xfId="41776" xr:uid="{3AD06DD5-FAFD-412D-9D81-BC1F059B9D48}"/>
    <cellStyle name="Total 7 2 7 3" xfId="41777" xr:uid="{C250BEB0-886F-41C4-B473-12D0866598E6}"/>
    <cellStyle name="Total 7 2 8" xfId="41778" xr:uid="{42C18142-88C5-4328-BABF-274EEEEDC7D6}"/>
    <cellStyle name="Total 7 2 8 2" xfId="41779" xr:uid="{A7B5A9E0-D338-4138-B50C-2AE7249D93C6}"/>
    <cellStyle name="Total 7 2 8 3" xfId="41780" xr:uid="{6DB50874-594A-4FE6-B7E1-A141D27C9A35}"/>
    <cellStyle name="Total 7 2 9" xfId="41781" xr:uid="{5A2252DD-DBDC-4CA7-95A9-2947F1D29811}"/>
    <cellStyle name="Total 7 2 9 2" xfId="41782" xr:uid="{0E31F1ED-4596-49F5-9F13-81D61124A7EB}"/>
    <cellStyle name="Total 7 2 9 3" xfId="41783" xr:uid="{B5CA1359-8C74-429C-8DB0-0C22B2CC0FDE}"/>
    <cellStyle name="Total 7 3" xfId="41784" xr:uid="{0D5B6301-96AC-472E-82F2-B58C28AEB0CF}"/>
    <cellStyle name="Total 7 3 2" xfId="41785" xr:uid="{290C0AD0-12B8-4D21-8324-7D7EBAEA01EC}"/>
    <cellStyle name="Total 7 3 2 2" xfId="41786" xr:uid="{1584717D-509B-4589-97D9-4F47797040B7}"/>
    <cellStyle name="Total 7 3 2 3" xfId="41787" xr:uid="{AD788895-D065-458C-B650-6B0006810124}"/>
    <cellStyle name="Total 7 3 2 4" xfId="41788" xr:uid="{C2238BBB-F2F9-41E1-894A-B35248DE272C}"/>
    <cellStyle name="Total 7 3 3" xfId="41789" xr:uid="{78FFFFC9-1F4E-4E90-8839-0799087127EC}"/>
    <cellStyle name="Total 7 3 3 2" xfId="41790" xr:uid="{8DA4E1A4-D309-4756-8644-FB5A83DA36DD}"/>
    <cellStyle name="Total 7 3 4" xfId="41791" xr:uid="{15388EAB-B6C1-4B27-AEAE-F445F241AA40}"/>
    <cellStyle name="Total 7 3 5" xfId="41792" xr:uid="{C2C7AB25-B784-4961-B3A4-B38EE6525C53}"/>
    <cellStyle name="Total 7 3 6" xfId="41793" xr:uid="{69AA4A8D-1E50-4A5A-B836-D1BED03EFD3B}"/>
    <cellStyle name="Total 7 4" xfId="41794" xr:uid="{2C7AC8E8-E8F9-405C-B8F9-972F2C8FFC8C}"/>
    <cellStyle name="Total 7 4 2" xfId="41795" xr:uid="{84169ED5-27E0-4C92-94B0-18C9851229B0}"/>
    <cellStyle name="Total 7 4 2 2" xfId="41796" xr:uid="{F9816BC0-BC3D-4502-A9EF-92CE02D39823}"/>
    <cellStyle name="Total 7 4 2 3" xfId="41797" xr:uid="{57298A61-EF62-4ACA-A1D0-8B611CB8FDB3}"/>
    <cellStyle name="Total 7 4 3" xfId="41798" xr:uid="{E2158CC6-202C-46E7-899A-BD17A41BE796}"/>
    <cellStyle name="Total 7 4 4" xfId="41799" xr:uid="{F4F147FD-29C0-4762-BDEB-20DAF5573CBE}"/>
    <cellStyle name="Total 7 4 5" xfId="41800" xr:uid="{44E5EBEE-4262-428B-810C-2F0D8C42DB5B}"/>
    <cellStyle name="Total 7 5" xfId="41801" xr:uid="{8C715F7E-9DD3-4943-9326-29A4E95C513B}"/>
    <cellStyle name="Total 7 5 2" xfId="41802" xr:uid="{6E0B53DA-5E20-4E38-A0C6-D119B24591EB}"/>
    <cellStyle name="Total 7 5 2 2" xfId="41803" xr:uid="{A28B8255-94E9-4F61-A4A4-7F8595CD84F3}"/>
    <cellStyle name="Total 7 5 2 3" xfId="41804" xr:uid="{8E76E0E0-048A-4318-B161-35E3C3A40100}"/>
    <cellStyle name="Total 7 5 3" xfId="41805" xr:uid="{0AD85EA1-AAC4-4D2F-87B6-A8874917064B}"/>
    <cellStyle name="Total 7 5 4" xfId="41806" xr:uid="{08895052-A4F9-4F58-AE27-7E15EC07669A}"/>
    <cellStyle name="Total 7 6" xfId="41807" xr:uid="{A2821898-7E06-43E1-B382-AC6C07A97A53}"/>
    <cellStyle name="Total 7 6 2" xfId="41808" xr:uid="{7C5FD6C8-0DC1-4274-A50D-3B36CAC37545}"/>
    <cellStyle name="Total 7 6 3" xfId="41809" xr:uid="{138D9EED-B149-4490-B700-18C69F360D1B}"/>
    <cellStyle name="Total 7 7" xfId="41810" xr:uid="{853ADA95-F76D-4E28-A5E5-DF8383C3B12C}"/>
    <cellStyle name="Total 7 7 2" xfId="41811" xr:uid="{2ECC8F9E-9578-439F-9E20-96AB31F4519A}"/>
    <cellStyle name="Total 7 7 3" xfId="41812" xr:uid="{68D64C16-FC40-4807-BAA8-50C558CDA489}"/>
    <cellStyle name="Total 7 8" xfId="41813" xr:uid="{59CA3A15-A7C6-4F44-AFDC-6A5A377B4ACA}"/>
    <cellStyle name="Total 7 8 2" xfId="41814" xr:uid="{6354E14A-757C-437B-B67C-7712EC6B5B8D}"/>
    <cellStyle name="Total 7 8 3" xfId="41815" xr:uid="{326CC351-C347-4BBA-BEA5-85470A66D567}"/>
    <cellStyle name="Total 7 9" xfId="41816" xr:uid="{B82A2753-D2BE-478E-B12D-DD1C9D00C4F7}"/>
    <cellStyle name="Total 7 9 2" xfId="41817" xr:uid="{7C21AF3D-719B-4C48-A92C-886C0CFB0DEC}"/>
    <cellStyle name="Total 7 9 3" xfId="41818" xr:uid="{0F2ADEA9-F963-48A0-B038-03601E786FB3}"/>
    <cellStyle name="Total 8" xfId="41819" xr:uid="{4761CC8D-48CF-46E6-9030-3C30862101FB}"/>
    <cellStyle name="Total 8 10" xfId="41820" xr:uid="{E5B7AC79-995F-4A47-B612-5C8FD7820291}"/>
    <cellStyle name="Total 8 10 2" xfId="41821" xr:uid="{5EB0F6DA-6F09-4A54-8091-540CB7FAB7B5}"/>
    <cellStyle name="Total 8 10 3" xfId="41822" xr:uid="{BC24BAFC-38B0-4DA9-94D5-A8788D7BDE6D}"/>
    <cellStyle name="Total 8 11" xfId="41823" xr:uid="{61C843FA-675C-4AC1-A024-C4390969EF3D}"/>
    <cellStyle name="Total 8 11 2" xfId="41824" xr:uid="{A3C3B94A-B105-4BC7-80F7-36D5B4E249D5}"/>
    <cellStyle name="Total 8 12" xfId="41825" xr:uid="{12CB1421-76FE-4538-91B7-30E3CC10EC51}"/>
    <cellStyle name="Total 8 2" xfId="41826" xr:uid="{2D9CD67D-91F8-47BB-B515-9B804D42D3EB}"/>
    <cellStyle name="Total 8 2 10" xfId="41827" xr:uid="{103574B0-8CB2-4BC3-B9F0-AD68048A027C}"/>
    <cellStyle name="Total 8 2 10 2" xfId="41828" xr:uid="{DE991780-6D8C-4662-A252-D0F29D3D8DF5}"/>
    <cellStyle name="Total 8 2 11" xfId="41829" xr:uid="{0CE690BD-36D4-4100-9DFC-69EBE5BA1B64}"/>
    <cellStyle name="Total 8 2 2" xfId="41830" xr:uid="{E79C2148-7BE3-4FB5-A2EF-394393F83FED}"/>
    <cellStyle name="Total 8 2 2 2" xfId="41831" xr:uid="{9EF98988-B6E9-4268-B4DA-251FBEDCCD4A}"/>
    <cellStyle name="Total 8 2 2 2 2" xfId="41832" xr:uid="{E121B59C-EF0A-4452-BCF2-B85E08943228}"/>
    <cellStyle name="Total 8 2 2 2 3" xfId="41833" xr:uid="{BFA58614-2315-481B-A885-28EC93C9551A}"/>
    <cellStyle name="Total 8 2 2 3" xfId="41834" xr:uid="{BEF87C93-8DD2-462C-83C0-21D39E594D2D}"/>
    <cellStyle name="Total 8 2 2 3 2" xfId="41835" xr:uid="{8B914B7F-BF4F-425B-96F8-59BD0D356D73}"/>
    <cellStyle name="Total 8 2 2 4" xfId="41836" xr:uid="{994A2630-F2AD-4726-8D8C-8EEA07ECAA0B}"/>
    <cellStyle name="Total 8 2 2 5" xfId="41837" xr:uid="{FC211668-FEBF-4A87-AEB2-BA93BACFF576}"/>
    <cellStyle name="Total 8 2 2 6" xfId="41838" xr:uid="{091A1574-773C-429A-8710-44860D4EF94F}"/>
    <cellStyle name="Total 8 2 3" xfId="41839" xr:uid="{B843B897-E015-4805-9AC8-BB59644A0CF5}"/>
    <cellStyle name="Total 8 2 3 2" xfId="41840" xr:uid="{0293C639-D8A0-41AA-9778-365C9C89EF4C}"/>
    <cellStyle name="Total 8 2 3 3" xfId="41841" xr:uid="{CA6FF72A-EBAC-4C20-9CD6-8303D94A11A5}"/>
    <cellStyle name="Total 8 2 4" xfId="41842" xr:uid="{4062E3B2-869F-4D1B-AE91-DAABECD339FF}"/>
    <cellStyle name="Total 8 2 4 2" xfId="41843" xr:uid="{694C5396-64CD-436F-AEC7-45AE79E086DF}"/>
    <cellStyle name="Total 8 2 4 3" xfId="41844" xr:uid="{77F5D8D0-98AF-4E38-8BE7-6D5E7D9FB0E1}"/>
    <cellStyle name="Total 8 2 5" xfId="41845" xr:uid="{EA731D40-88F2-4E9E-9E79-E958BA4A10D0}"/>
    <cellStyle name="Total 8 2 5 2" xfId="41846" xr:uid="{0C9FC7A8-703A-4ED9-A731-9FED93145D85}"/>
    <cellStyle name="Total 8 2 5 3" xfId="41847" xr:uid="{A60955F2-9794-4F61-AA06-453D88AD47A4}"/>
    <cellStyle name="Total 8 2 6" xfId="41848" xr:uid="{8CAD5A67-7C29-4D50-B9D8-4F8DBB12FCC0}"/>
    <cellStyle name="Total 8 2 6 2" xfId="41849" xr:uid="{5585F6EA-72FF-435C-98F5-B1B53B91DA05}"/>
    <cellStyle name="Total 8 2 6 3" xfId="41850" xr:uid="{466F7938-0F35-4B68-B65C-D3F81D1F7286}"/>
    <cellStyle name="Total 8 2 7" xfId="41851" xr:uid="{D0AB14C1-37D4-4073-864F-59B08BAA1A74}"/>
    <cellStyle name="Total 8 2 7 2" xfId="41852" xr:uid="{1D23C99E-D807-4AE5-859F-3B26BB6EAA0E}"/>
    <cellStyle name="Total 8 2 7 3" xfId="41853" xr:uid="{D17A7430-ABFE-46A3-9E25-4870B2F08420}"/>
    <cellStyle name="Total 8 2 8" xfId="41854" xr:uid="{E8690F97-E6DF-4331-B805-9CEAC14688E5}"/>
    <cellStyle name="Total 8 2 8 2" xfId="41855" xr:uid="{B8624D52-72C7-4AA6-905D-F65FCC96E405}"/>
    <cellStyle name="Total 8 2 8 3" xfId="41856" xr:uid="{2B1415F8-F721-46FA-B408-7E28B3A097B1}"/>
    <cellStyle name="Total 8 2 9" xfId="41857" xr:uid="{3913ABBE-CA08-4F72-B899-7009DD581585}"/>
    <cellStyle name="Total 8 2 9 2" xfId="41858" xr:uid="{ADE510B8-22CC-406D-A700-08BF51AB667F}"/>
    <cellStyle name="Total 8 2 9 3" xfId="41859" xr:uid="{7D7D3321-59B8-406E-846C-14045F0FAE9E}"/>
    <cellStyle name="Total 8 3" xfId="41860" xr:uid="{07FA6000-30CB-4D47-A7EA-114B3A2618B9}"/>
    <cellStyle name="Total 8 3 2" xfId="41861" xr:uid="{64A4172B-0E3B-4D2D-BF42-957A53B33999}"/>
    <cellStyle name="Total 8 3 2 2" xfId="41862" xr:uid="{7F77D278-5EA2-41C0-83A6-5D66EECC373A}"/>
    <cellStyle name="Total 8 3 2 3" xfId="41863" xr:uid="{38E71E9A-326A-411D-A07A-E59E758FE9D1}"/>
    <cellStyle name="Total 8 3 2 4" xfId="41864" xr:uid="{257138BE-8745-4874-AD8E-084C04757BF4}"/>
    <cellStyle name="Total 8 3 3" xfId="41865" xr:uid="{C7EEFAAA-2F66-49A7-86DF-C2086D7A7B82}"/>
    <cellStyle name="Total 8 3 3 2" xfId="41866" xr:uid="{FC2DECC0-5482-418E-BB1A-2AD767D88DFD}"/>
    <cellStyle name="Total 8 3 4" xfId="41867" xr:uid="{C38D548B-7403-42AE-99E7-5FF55562BDE1}"/>
    <cellStyle name="Total 8 3 5" xfId="41868" xr:uid="{ECD2B0E2-B533-4FA9-9B75-55546B2EC652}"/>
    <cellStyle name="Total 8 3 6" xfId="41869" xr:uid="{C71A319D-8098-42A8-A4E5-BA080119F5E5}"/>
    <cellStyle name="Total 8 4" xfId="41870" xr:uid="{1A150484-6888-4005-9DBE-E5C09221D3B5}"/>
    <cellStyle name="Total 8 4 2" xfId="41871" xr:uid="{367C4342-B745-41CB-A979-6A092BB688D2}"/>
    <cellStyle name="Total 8 4 2 2" xfId="41872" xr:uid="{4415B312-F2CB-445A-B722-9F55C396E0EB}"/>
    <cellStyle name="Total 8 4 2 3" xfId="41873" xr:uid="{974719FD-9233-4AA4-85E3-CA49DC1BBFD2}"/>
    <cellStyle name="Total 8 4 3" xfId="41874" xr:uid="{C4406FC0-2D2D-4179-AF9A-72175863DFC4}"/>
    <cellStyle name="Total 8 4 4" xfId="41875" xr:uid="{110185FA-5E84-4637-AD3E-7AD0C30105E0}"/>
    <cellStyle name="Total 8 4 5" xfId="41876" xr:uid="{843A44CD-AC0A-4FCC-81F3-A8548755AA5E}"/>
    <cellStyle name="Total 8 5" xfId="41877" xr:uid="{1DB887D3-CA7F-4EA8-A8BF-958F334BCEE5}"/>
    <cellStyle name="Total 8 5 2" xfId="41878" xr:uid="{ED1F791B-1105-449A-A1E0-25E8ADA13558}"/>
    <cellStyle name="Total 8 5 2 2" xfId="41879" xr:uid="{4A0B7A9E-34D3-49A1-BDBE-8D59FB3F60EF}"/>
    <cellStyle name="Total 8 5 2 3" xfId="41880" xr:uid="{E2568507-66E8-47DB-B6CF-D83A9AF7CEE2}"/>
    <cellStyle name="Total 8 5 3" xfId="41881" xr:uid="{4FE0F12C-6EBA-48AD-9F8E-5B7A3F397A91}"/>
    <cellStyle name="Total 8 5 4" xfId="41882" xr:uid="{D39FE5EA-CCB2-4A9F-8332-81F880F7CDFD}"/>
    <cellStyle name="Total 8 6" xfId="41883" xr:uid="{B50D9559-B7F8-465F-AC8F-D9114FA9459C}"/>
    <cellStyle name="Total 8 6 2" xfId="41884" xr:uid="{0C0E87ED-99C5-4567-8512-99EAF089BBDB}"/>
    <cellStyle name="Total 8 6 3" xfId="41885" xr:uid="{013961DB-0690-4171-9130-CC5A559FB7C1}"/>
    <cellStyle name="Total 8 7" xfId="41886" xr:uid="{3D045AF6-5328-4F7B-A71A-18AA58F1AAD1}"/>
    <cellStyle name="Total 8 7 2" xfId="41887" xr:uid="{11AC2A10-6384-4E31-BC46-8C1295503359}"/>
    <cellStyle name="Total 8 7 3" xfId="41888" xr:uid="{58DA0A34-889C-47A5-AEB8-F3EEA30B1359}"/>
    <cellStyle name="Total 8 8" xfId="41889" xr:uid="{DF418D65-B9A8-42AE-92E1-E269F669B82D}"/>
    <cellStyle name="Total 8 8 2" xfId="41890" xr:uid="{D4AABAE3-AAE6-48F4-B537-7A12950ECAFE}"/>
    <cellStyle name="Total 8 8 3" xfId="41891" xr:uid="{23F05673-EABA-47D1-BCD7-F6E7626F0893}"/>
    <cellStyle name="Total 8 9" xfId="41892" xr:uid="{99926B31-E52C-4572-8F8A-07743C394DA0}"/>
    <cellStyle name="Total 8 9 2" xfId="41893" xr:uid="{30FAC080-D043-4F14-86B3-7F01A42B12A6}"/>
    <cellStyle name="Total 8 9 3" xfId="41894" xr:uid="{97599108-8808-4CA7-9965-52FB5BC9729E}"/>
    <cellStyle name="Total 9" xfId="41895" xr:uid="{A7E7EC3D-6974-4999-B7CA-1C19D032E93C}"/>
    <cellStyle name="Total 9 10" xfId="41896" xr:uid="{E16A9500-4234-4BC9-A757-04A4B2A21AFF}"/>
    <cellStyle name="Total 9 10 2" xfId="41897" xr:uid="{BBA58E66-033E-4FC2-B546-8F4A215F7D68}"/>
    <cellStyle name="Total 9 10 3" xfId="41898" xr:uid="{1BB0D554-40E3-4051-8AA6-89DFB2CD5168}"/>
    <cellStyle name="Total 9 11" xfId="41899" xr:uid="{EE7B7BBE-E304-4651-A894-843AC3266A8D}"/>
    <cellStyle name="Total 9 11 2" xfId="41900" xr:uid="{DBBCED00-8CCE-419D-B988-B876616C3F12}"/>
    <cellStyle name="Total 9 12" xfId="41901" xr:uid="{6F5B0A36-25CC-4704-A0F6-EDA5A9D6716F}"/>
    <cellStyle name="Total 9 2" xfId="41902" xr:uid="{05176C53-9370-4D51-82E6-831CC743709D}"/>
    <cellStyle name="Total 9 2 10" xfId="41903" xr:uid="{04A45756-A722-469C-A5CB-3FB29788EC9C}"/>
    <cellStyle name="Total 9 2 10 2" xfId="41904" xr:uid="{978C4047-DBA7-4634-A2E6-7B255DCA1C36}"/>
    <cellStyle name="Total 9 2 11" xfId="41905" xr:uid="{0B392726-F75A-4CF0-8D7B-847B1AB6C5E7}"/>
    <cellStyle name="Total 9 2 2" xfId="41906" xr:uid="{8F17B9F7-CF27-4D89-8AB1-296470CFDD1D}"/>
    <cellStyle name="Total 9 2 2 2" xfId="41907" xr:uid="{46C051CE-2295-4FCD-B20B-31BCF71F25FA}"/>
    <cellStyle name="Total 9 2 2 2 2" xfId="41908" xr:uid="{C566A1E3-0FD3-443F-B263-50221926AE6D}"/>
    <cellStyle name="Total 9 2 2 2 3" xfId="41909" xr:uid="{386DA735-11E4-4C04-8747-D5B3BA8FBEB1}"/>
    <cellStyle name="Total 9 2 2 3" xfId="41910" xr:uid="{955CCF90-C99B-4E7F-B364-6FA8CD9537D6}"/>
    <cellStyle name="Total 9 2 2 3 2" xfId="41911" xr:uid="{A2775923-96A2-46A4-990B-03935B62175B}"/>
    <cellStyle name="Total 9 2 2 4" xfId="41912" xr:uid="{D3C84A4F-BE6E-4594-A307-EAD9765F8393}"/>
    <cellStyle name="Total 9 2 2 5" xfId="41913" xr:uid="{E6CA15EC-CDFB-40CC-926A-8CD1BC0FD01B}"/>
    <cellStyle name="Total 9 2 2 6" xfId="41914" xr:uid="{011A5687-0ABF-444F-AA97-D937F533F83F}"/>
    <cellStyle name="Total 9 2 3" xfId="41915" xr:uid="{21AE9F01-968C-4C26-8C6F-B198923FB23F}"/>
    <cellStyle name="Total 9 2 3 2" xfId="41916" xr:uid="{8BBF95E6-E0D2-4F80-A448-30037A18343E}"/>
    <cellStyle name="Total 9 2 3 3" xfId="41917" xr:uid="{4721BFD3-2F11-4A25-AB71-D85A9A41F671}"/>
    <cellStyle name="Total 9 2 4" xfId="41918" xr:uid="{A3CE4BAB-DC72-478A-9F1D-7FCAA5E8E426}"/>
    <cellStyle name="Total 9 2 4 2" xfId="41919" xr:uid="{5321B88B-8123-4336-AE69-E845A2EC10A9}"/>
    <cellStyle name="Total 9 2 4 3" xfId="41920" xr:uid="{857A8674-8806-4294-BBCD-618D858DB609}"/>
    <cellStyle name="Total 9 2 5" xfId="41921" xr:uid="{871E4049-D6D0-456C-96A9-8859355C33F3}"/>
    <cellStyle name="Total 9 2 5 2" xfId="41922" xr:uid="{7D5AADED-4D47-467D-9D00-98D5F42E135A}"/>
    <cellStyle name="Total 9 2 5 3" xfId="41923" xr:uid="{B3AF8A05-90DD-4DB3-BA4E-42432F829DD1}"/>
    <cellStyle name="Total 9 2 6" xfId="41924" xr:uid="{74314A06-DC52-441F-B471-668E5C897CE1}"/>
    <cellStyle name="Total 9 2 6 2" xfId="41925" xr:uid="{0AD862C8-D566-485D-9B08-3B85A9C6149F}"/>
    <cellStyle name="Total 9 2 6 3" xfId="41926" xr:uid="{3903E15A-F0E6-4B38-9C3A-175647593791}"/>
    <cellStyle name="Total 9 2 7" xfId="41927" xr:uid="{55D14319-C54C-4E8F-AE2D-D1D5EA5C43A5}"/>
    <cellStyle name="Total 9 2 7 2" xfId="41928" xr:uid="{F239D6DF-0AC0-46B1-BDD0-D98F5C7A1369}"/>
    <cellStyle name="Total 9 2 7 3" xfId="41929" xr:uid="{1E4897B8-42C3-49B8-8958-F5A16BF333E0}"/>
    <cellStyle name="Total 9 2 8" xfId="41930" xr:uid="{58CBA9FC-4A8C-40E1-8EFF-B16C7C26BA12}"/>
    <cellStyle name="Total 9 2 8 2" xfId="41931" xr:uid="{38C61E69-F3FE-4158-9F20-1039355EE3A3}"/>
    <cellStyle name="Total 9 2 8 3" xfId="41932" xr:uid="{E96DD7B4-157B-40E4-9693-DED3C74A93D6}"/>
    <cellStyle name="Total 9 2 9" xfId="41933" xr:uid="{84709478-28E6-4B9A-A010-32070B6A6672}"/>
    <cellStyle name="Total 9 2 9 2" xfId="41934" xr:uid="{9BECD988-79EB-426F-BAA1-AD5B1E5547DC}"/>
    <cellStyle name="Total 9 2 9 3" xfId="41935" xr:uid="{93AA81C1-4027-4FCE-BB1C-55E226EAB9F7}"/>
    <cellStyle name="Total 9 3" xfId="41936" xr:uid="{77F38D39-23FE-4848-9041-474A260D5436}"/>
    <cellStyle name="Total 9 3 2" xfId="41937" xr:uid="{5C7DCECE-360E-4310-BC1D-9CE2FB824040}"/>
    <cellStyle name="Total 9 3 2 2" xfId="41938" xr:uid="{1B832AB5-A8DB-45A9-9FD7-794900345C8A}"/>
    <cellStyle name="Total 9 3 2 3" xfId="41939" xr:uid="{6DE0595D-E32C-4DA3-B972-A2BCDA09C925}"/>
    <cellStyle name="Total 9 3 2 4" xfId="41940" xr:uid="{3F732111-5A77-4EBE-BA36-8CAEBD284B59}"/>
    <cellStyle name="Total 9 3 3" xfId="41941" xr:uid="{C7C42B38-6C3F-40B9-8F5A-34348EF781F4}"/>
    <cellStyle name="Total 9 3 3 2" xfId="41942" xr:uid="{3EB2ABCB-BFC3-4D00-83DC-F27F6B9828AB}"/>
    <cellStyle name="Total 9 3 4" xfId="41943" xr:uid="{D2D1B37B-537D-4B31-A159-674696CD9C58}"/>
    <cellStyle name="Total 9 3 5" xfId="41944" xr:uid="{2FC723DC-44DC-4A46-8EBB-5618E9C4487E}"/>
    <cellStyle name="Total 9 3 6" xfId="41945" xr:uid="{D4E85ADB-1AFF-49C5-8321-26FA8F47B86E}"/>
    <cellStyle name="Total 9 4" xfId="41946" xr:uid="{331173FC-D3F3-4DAC-9EEE-0E091D0DCECC}"/>
    <cellStyle name="Total 9 4 2" xfId="41947" xr:uid="{6D22FB91-9488-4EAA-8F16-4D48DFBF55D6}"/>
    <cellStyle name="Total 9 4 2 2" xfId="41948" xr:uid="{B2C234F2-E0A2-4438-AC06-26761BC9C987}"/>
    <cellStyle name="Total 9 4 2 3" xfId="41949" xr:uid="{597ABD21-6A83-48BE-8B51-706CEB0F6251}"/>
    <cellStyle name="Total 9 4 3" xfId="41950" xr:uid="{84B2C748-E1EF-4413-ADFB-CDA0FA13D4AA}"/>
    <cellStyle name="Total 9 4 4" xfId="41951" xr:uid="{58FDF7A4-3C0D-46F2-A427-F0B3DE8558F8}"/>
    <cellStyle name="Total 9 4 5" xfId="41952" xr:uid="{9C75477E-7ED5-4F90-A58A-CC9A03A4CC2B}"/>
    <cellStyle name="Total 9 5" xfId="41953" xr:uid="{A845A93B-FC3F-4F4F-9107-F46DD4C88538}"/>
    <cellStyle name="Total 9 5 2" xfId="41954" xr:uid="{B809F3B4-364D-422E-BA49-819E9D70A529}"/>
    <cellStyle name="Total 9 5 2 2" xfId="41955" xr:uid="{5F445AD0-B890-474C-A2D0-466F0E5C841C}"/>
    <cellStyle name="Total 9 5 2 3" xfId="41956" xr:uid="{40A19054-ADFD-42AD-AF6D-285A435C4BAF}"/>
    <cellStyle name="Total 9 5 3" xfId="41957" xr:uid="{6B9CD95C-DCD9-4C0B-A302-E8DAA02AB1D8}"/>
    <cellStyle name="Total 9 5 4" xfId="41958" xr:uid="{EBBBDBC4-C195-4CFC-A544-61A76DB51A64}"/>
    <cellStyle name="Total 9 6" xfId="41959" xr:uid="{E5751EA3-BE1A-420A-9F0B-9201E0958152}"/>
    <cellStyle name="Total 9 6 2" xfId="41960" xr:uid="{A56A6D8F-289D-4E54-9392-62DC878E4DB3}"/>
    <cellStyle name="Total 9 6 3" xfId="41961" xr:uid="{0D422001-1FF2-486A-B221-27AFF0AA0E8D}"/>
    <cellStyle name="Total 9 7" xfId="41962" xr:uid="{10E18BCC-A2E4-4963-A2B9-13AA335B8513}"/>
    <cellStyle name="Total 9 7 2" xfId="41963" xr:uid="{557B73D6-FB22-454D-B514-6ECADD196796}"/>
    <cellStyle name="Total 9 7 3" xfId="41964" xr:uid="{C9F10942-FB19-4C49-85AD-9B3C1B54C76C}"/>
    <cellStyle name="Total 9 8" xfId="41965" xr:uid="{9C87381A-28C9-4EC6-82BD-13AB0F170369}"/>
    <cellStyle name="Total 9 8 2" xfId="41966" xr:uid="{919CF8C4-4A4A-4251-83DD-A99C3CDD4FF8}"/>
    <cellStyle name="Total 9 8 3" xfId="41967" xr:uid="{1530D8F1-6E50-4152-A6FA-1F2396AF1FD5}"/>
    <cellStyle name="Total 9 9" xfId="41968" xr:uid="{49FB5B34-774A-4DC5-A03B-3D6703B67C45}"/>
    <cellStyle name="Total 9 9 2" xfId="41969" xr:uid="{62AFB9CC-8064-41C3-9BD3-D89FD1FB0C45}"/>
    <cellStyle name="Total 9 9 3" xfId="41970" xr:uid="{0B2642C5-D289-4CD0-9E2B-2457020CF366}"/>
    <cellStyle name="Totale" xfId="41971" xr:uid="{735D6C64-BDA3-46F5-8F88-3117CAA756A9}"/>
    <cellStyle name="Totale 10" xfId="41972" xr:uid="{38C6884E-6F40-437F-92B0-72F870EACD6A}"/>
    <cellStyle name="Totale 11" xfId="41973" xr:uid="{F41D9811-C7DA-48EE-898C-6C6A32FD6331}"/>
    <cellStyle name="Totale 2" xfId="41974" xr:uid="{14E7EC72-1D3E-4E61-A747-8DDB01260756}"/>
    <cellStyle name="Totale 2 2" xfId="41975" xr:uid="{769AF73E-A26C-4BE8-B775-7730B55B1D04}"/>
    <cellStyle name="Totale 2 3" xfId="41976" xr:uid="{3B393F59-E012-4684-9D70-620F42BBB06D}"/>
    <cellStyle name="Totale 3" xfId="41977" xr:uid="{E1AB4CFB-49B0-4EEA-B3B0-C415F22A76CC}"/>
    <cellStyle name="Totale 3 2" xfId="41978" xr:uid="{59E8F131-2CA2-44DB-B7B9-3A00DC3C86B2}"/>
    <cellStyle name="Totale 3 3" xfId="41979" xr:uid="{C3000F3D-DBCD-4846-85AD-132DBA1C766B}"/>
    <cellStyle name="Totale 4" xfId="41980" xr:uid="{60FED027-00BB-4095-90E5-22411373373F}"/>
    <cellStyle name="Totale 4 2" xfId="41981" xr:uid="{D8FA626C-DE7A-49A5-B694-CE4AC821EE13}"/>
    <cellStyle name="Totale 4 3" xfId="41982" xr:uid="{39925848-02A6-40BF-AC5F-1C731DCD63AB}"/>
    <cellStyle name="Totale 5" xfId="41983" xr:uid="{547DA5D7-83AC-4A53-9163-8038C00662F0}"/>
    <cellStyle name="Totale 5 2" xfId="41984" xr:uid="{26191BA8-E750-4751-AB46-FF6F6C9B0ED4}"/>
    <cellStyle name="Totale 5 3" xfId="41985" xr:uid="{916A56CD-BB81-4F11-83A6-41FE883E0AF0}"/>
    <cellStyle name="Totale 6" xfId="41986" xr:uid="{6F13ED8D-47C9-474D-A234-5D822D107778}"/>
    <cellStyle name="Totale 6 2" xfId="41987" xr:uid="{8EA77A71-C904-42E0-8D25-95516EE60949}"/>
    <cellStyle name="Totale 6 3" xfId="41988" xr:uid="{3252ED7E-1B5F-4171-8DFE-07E82BED5437}"/>
    <cellStyle name="Totale 7" xfId="41989" xr:uid="{F40104BD-F1E4-4269-96BD-900AA19AAD01}"/>
    <cellStyle name="Totale 7 2" xfId="41990" xr:uid="{29BDDBE9-EC49-44A8-9FAC-3790AF06958A}"/>
    <cellStyle name="Totale 7 3" xfId="41991" xr:uid="{4B1E9768-D310-4BA4-BA82-B9040DA4A1B3}"/>
    <cellStyle name="Totale 8" xfId="41992" xr:uid="{6129DDFC-4F98-4CAC-91F0-4E8CF8B6D437}"/>
    <cellStyle name="Totale 8 2" xfId="41993" xr:uid="{78F517C4-B3DC-4108-885D-3420DCBAC43E}"/>
    <cellStyle name="Totale 8 3" xfId="41994" xr:uid="{AC135458-875A-4EEB-A9B2-3C2C145574E6}"/>
    <cellStyle name="Totale 9" xfId="41995" xr:uid="{D8717C2F-6E7B-47D9-ADCE-3A0FDE3EF1EE}"/>
    <cellStyle name="Überschrift" xfId="41996" xr:uid="{9B749923-8E06-4BB6-8162-A756EF5E8A5F}"/>
    <cellStyle name="Überschrift 1" xfId="41997" xr:uid="{D36899F8-FE0F-45EB-A427-0C3B83DCE5D8}"/>
    <cellStyle name="Überschrift 1 2" xfId="41998" xr:uid="{A0953703-6F3D-4E68-88F1-F7C1E45E3154}"/>
    <cellStyle name="Überschrift 2" xfId="41999" xr:uid="{A9CAB082-BD6F-4CD8-AF65-24EAC7C7DA3E}"/>
    <cellStyle name="Überschrift 2 2" xfId="42000" xr:uid="{C3FB6CB5-EBE9-4012-80B4-44E264FE2CF3}"/>
    <cellStyle name="Überschrift 3" xfId="42001" xr:uid="{60C586FA-60F0-41D6-A031-A260976FBBB0}"/>
    <cellStyle name="Überschrift 3 2" xfId="42002" xr:uid="{6DD35646-E4AD-4070-8631-9AB24E19C053}"/>
    <cellStyle name="Überschrift 4" xfId="42003" xr:uid="{2CCBAF99-BF01-4C71-ACF8-95B362F34EE2}"/>
    <cellStyle name="Überschrift 4 2" xfId="42004" xr:uid="{5690AF06-BD14-4AE7-9621-66B91CF06788}"/>
    <cellStyle name="Überschrift 5" xfId="42005" xr:uid="{8D4E508D-CBCA-45F0-82EF-0CD5FF2B4E2E}"/>
    <cellStyle name="Unit" xfId="42006" xr:uid="{4E0238D0-C582-4A26-AFB5-9AFD4C68F1E1}"/>
    <cellStyle name="Unit 2" xfId="42007" xr:uid="{F249AFB2-07A3-4B35-812A-B7E2693EB66F}"/>
    <cellStyle name="Unit 2 2" xfId="42008" xr:uid="{66CA812C-7869-4BB9-8D21-EEC729224C0F}"/>
    <cellStyle name="Valore non valido" xfId="42009" xr:uid="{4952E7C5-4414-4A43-A4DD-6F652410DD7F}"/>
    <cellStyle name="Valore valido" xfId="42010" xr:uid="{70E23793-5334-4A4D-915B-ECABED485899}"/>
    <cellStyle name="Valuta (0)" xfId="42011" xr:uid="{FDE8CFC4-B3C1-41B7-9C70-4281CE87A3D4}"/>
    <cellStyle name="Valuutta_Layo9704" xfId="42012" xr:uid="{C70D3898-A1BD-4CC5-B5AB-D19BA665C270}"/>
    <cellStyle name="Vérification" xfId="42013" xr:uid="{0F55E928-8936-4C68-B195-EB113FA51CC3}"/>
    <cellStyle name="Vérification 2" xfId="42014" xr:uid="{A0F11B4E-3A5A-4828-9082-B97FE20A32A6}"/>
    <cellStyle name="Vérification 2 2" xfId="42015" xr:uid="{EF5DAD31-6972-4007-8222-F64A41BCAAA4}"/>
    <cellStyle name="Vérification 3" xfId="42016" xr:uid="{5BE6EADB-F612-4FE4-85B8-1C33395B7794}"/>
    <cellStyle name="Vérification 3 2" xfId="42017" xr:uid="{F38F6725-C472-4393-9DA3-EDEE3435DD3C}"/>
    <cellStyle name="Vérification 4" xfId="42018" xr:uid="{F96F1DE1-30F2-417A-ADF6-B7ACCFCF97C0}"/>
    <cellStyle name="Vérification 4 2" xfId="42019" xr:uid="{FBB865E2-BD19-4F78-A912-A5A6CC78583D}"/>
    <cellStyle name="Vérification 5" xfId="42020" xr:uid="{A1F7D0BE-206A-434B-8C95-B44F0AE73CEC}"/>
    <cellStyle name="Vérification 5 2" xfId="42021" xr:uid="{75F500B0-422A-4BFD-93F2-B66671377A78}"/>
    <cellStyle name="Vérification 6" xfId="42022" xr:uid="{A2F6773B-488D-484B-92E3-A44DE42D2D29}"/>
    <cellStyle name="Vérification 6 2" xfId="42023" xr:uid="{D5FDA293-4162-4408-AF4C-08F119949A43}"/>
    <cellStyle name="Vérification 7" xfId="42024" xr:uid="{374F969C-6E33-49FA-80CF-25CF221BFB62}"/>
    <cellStyle name="Vérification 7 2" xfId="42025" xr:uid="{522729F3-4A76-4C66-8AAD-07534AADD97A}"/>
    <cellStyle name="Vérification 8" xfId="42026" xr:uid="{2142D19E-847B-4767-AD6E-0CE7EE979B4C}"/>
    <cellStyle name="Verknüpfte Zelle" xfId="42027" xr:uid="{0D14E464-E457-44A8-B3CB-5794A302AAEA}"/>
    <cellStyle name="Verknüpfte Zelle 2" xfId="42028" xr:uid="{11BED7F1-1422-4393-9293-EB47DFD0CAB7}"/>
    <cellStyle name="Warnender Text" xfId="42029" xr:uid="{D3C20D83-57E6-4D33-B2B5-18E26F43827C}"/>
    <cellStyle name="Warnender Text 2" xfId="42030" xr:uid="{0D1A6961-5D5E-416A-BCAA-0596C82C3DF4}"/>
    <cellStyle name="Warning Text 10" xfId="42031" xr:uid="{95AC0B1B-9396-4D43-974F-723677C8F953}"/>
    <cellStyle name="Warning Text 10 2" xfId="42032" xr:uid="{D254D4FE-3912-43EB-AC2C-E478C6AB9856}"/>
    <cellStyle name="Warning Text 10 2 2" xfId="42033" xr:uid="{F4DAF7CE-1EE9-4B73-BDD3-85B049530787}"/>
    <cellStyle name="Warning Text 10 2 3" xfId="42034" xr:uid="{C135981A-46A0-4385-A6B6-C777662C131D}"/>
    <cellStyle name="Warning Text 10 3" xfId="42035" xr:uid="{D25223C2-500A-4182-A670-EBAA008EEA0A}"/>
    <cellStyle name="Warning Text 10 3 2" xfId="42036" xr:uid="{94F1BEEA-A6CC-4DB8-8B82-A3DFA0BDF1D9}"/>
    <cellStyle name="Warning Text 10 3 3" xfId="42037" xr:uid="{827CF023-1BF9-4BDE-865B-DF7A48079612}"/>
    <cellStyle name="Warning Text 10 4" xfId="42038" xr:uid="{03584CD0-69C1-4922-86BC-D32FE2A467A5}"/>
    <cellStyle name="Warning Text 10 5" xfId="42039" xr:uid="{52A8E4B2-987C-42D9-BC1B-F8BF80E9827C}"/>
    <cellStyle name="Warning Text 10 5 2" xfId="42040" xr:uid="{EEBB014C-8B2D-4F95-81CC-D767B1DB6E51}"/>
    <cellStyle name="Warning Text 10 5 3" xfId="42041" xr:uid="{13544796-3809-4275-9D3B-730305D59492}"/>
    <cellStyle name="Warning Text 10 6" xfId="42042" xr:uid="{504E0AA3-62C3-4D68-A17D-E3FBF54B5511}"/>
    <cellStyle name="Warning Text 11" xfId="42043" xr:uid="{25F1D13E-3A06-43B3-B053-82615901E41D}"/>
    <cellStyle name="Warning Text 12" xfId="42044" xr:uid="{E9D085D1-5BC0-4806-8201-F0F8D4A374AC}"/>
    <cellStyle name="Warning Text 13" xfId="42045" xr:uid="{4D782C10-B856-4CCF-AA9B-217AC5C828C6}"/>
    <cellStyle name="Warning Text 14" xfId="42046" xr:uid="{D6AA662A-B8F0-4BDE-A7E8-C25D848179F9}"/>
    <cellStyle name="Warning Text 15" xfId="42047" xr:uid="{89CADAB6-1199-469B-BF12-D07C5B68BB15}"/>
    <cellStyle name="Warning Text 16" xfId="42048" xr:uid="{4E724C83-62A3-405B-B3B3-4025AABCB985}"/>
    <cellStyle name="Warning Text 17" xfId="42049" xr:uid="{E60BF9B4-24C2-41FE-89C6-E5D77398650C}"/>
    <cellStyle name="Warning Text 18" xfId="42050" xr:uid="{18907317-D812-4777-81BE-E1F3509B65B1}"/>
    <cellStyle name="Warning Text 19" xfId="42051" xr:uid="{CEE9D316-3731-4C33-86C3-61D6B2D39F91}"/>
    <cellStyle name="Warning Text 2" xfId="42052" xr:uid="{2659C04F-F04A-4BD9-8E47-CCFAA2661D8A}"/>
    <cellStyle name="Warning Text 2 10" xfId="42053" xr:uid="{ED2B8459-7FE6-4817-A99C-826096F5AFC2}"/>
    <cellStyle name="Warning Text 2 10 2" xfId="42054" xr:uid="{69997CB5-45B5-41DC-A219-B513F989A2FD}"/>
    <cellStyle name="Warning Text 2 10 2 2" xfId="42055" xr:uid="{9F23FF63-485B-4DC9-8519-8014D43F5993}"/>
    <cellStyle name="Warning Text 2 10 2 3" xfId="42056" xr:uid="{C86C7508-E38E-4460-A8A4-CE7085B60A98}"/>
    <cellStyle name="Warning Text 2 10 3" xfId="42057" xr:uid="{34F8E89B-FE60-4357-9231-9EEAD5A08714}"/>
    <cellStyle name="Warning Text 2 10 3 2" xfId="42058" xr:uid="{C3F7C1D6-7D79-423C-BA94-155C218FC5E0}"/>
    <cellStyle name="Warning Text 2 10 3 3" xfId="42059" xr:uid="{257FF8B3-95F6-48D0-B548-29D105349939}"/>
    <cellStyle name="Warning Text 2 10 4" xfId="42060" xr:uid="{99DA99EB-0DB6-4526-B49F-5A6266420D87}"/>
    <cellStyle name="Warning Text 2 10 5" xfId="42061" xr:uid="{CE894A38-8EA6-4BF5-B7B0-4B27CC0CE525}"/>
    <cellStyle name="Warning Text 2 10 6" xfId="42062" xr:uid="{B9160403-3F53-426F-BFD0-D33A9CB8CE5B}"/>
    <cellStyle name="Warning Text 2 10 7" xfId="42063" xr:uid="{D0DFC570-12C7-492F-A310-B2369C8F42EC}"/>
    <cellStyle name="Warning Text 2 11" xfId="42064" xr:uid="{EB2CDB83-43A6-4301-B3A9-EE85AB83E939}"/>
    <cellStyle name="Warning Text 2 11 2" xfId="42065" xr:uid="{91BDAB04-F7BE-4372-91EE-35B8AA9DA455}"/>
    <cellStyle name="Warning Text 2 11 2 2" xfId="42066" xr:uid="{8E151626-6136-4FEA-ABA5-A147A918247D}"/>
    <cellStyle name="Warning Text 2 11 2 3" xfId="42067" xr:uid="{5DEC4A9C-5989-4C9E-90A0-77CCCDB56E41}"/>
    <cellStyle name="Warning Text 2 11 3" xfId="42068" xr:uid="{DF5ED750-59E8-45F4-B9D5-49B1DB05ED77}"/>
    <cellStyle name="Warning Text 2 11 3 2" xfId="42069" xr:uid="{93E70668-C41E-465B-9309-03DC60609D4B}"/>
    <cellStyle name="Warning Text 2 11 3 3" xfId="42070" xr:uid="{3AED4525-5BB2-48AF-829E-A591F6A0AC04}"/>
    <cellStyle name="Warning Text 2 11 4" xfId="42071" xr:uid="{E4C3B070-DFD2-47F9-831F-4F1E9254D364}"/>
    <cellStyle name="Warning Text 2 11 5" xfId="42072" xr:uid="{3D3E4DB7-30EB-4283-B0C4-2999294F91BF}"/>
    <cellStyle name="Warning Text 2 11 5 2" xfId="42073" xr:uid="{03D957EE-A915-4335-813B-EA95A58264A4}"/>
    <cellStyle name="Warning Text 2 11 5 3" xfId="42074" xr:uid="{2C3F14FF-A737-4995-8643-D4D5F9ABD1C6}"/>
    <cellStyle name="Warning Text 2 11 6" xfId="42075" xr:uid="{6D5C01C6-3884-4671-9549-A6C489B69ECB}"/>
    <cellStyle name="Warning Text 2 12" xfId="42076" xr:uid="{5CB677AC-B078-46CF-85D9-E8B9520856FC}"/>
    <cellStyle name="Warning Text 2 12 2" xfId="42077" xr:uid="{BB66CB30-8B2A-40CE-871A-64C80F43A6E9}"/>
    <cellStyle name="Warning Text 2 12 3" xfId="42078" xr:uid="{BDA6C497-6E8A-4780-A9C8-95051A8FE8A2}"/>
    <cellStyle name="Warning Text 2 13" xfId="42079" xr:uid="{395DEC42-F67C-4778-9D66-74759C82D6CF}"/>
    <cellStyle name="Warning Text 2 13 2" xfId="42080" xr:uid="{33A1C1BE-9BC2-4217-8807-1E94324027A5}"/>
    <cellStyle name="Warning Text 2 13 3" xfId="42081" xr:uid="{B6892A64-D474-445A-A21A-4B58720D6BCD}"/>
    <cellStyle name="Warning Text 2 14" xfId="42082" xr:uid="{89576E18-65DA-4943-8525-E3BAC2BCDDD3}"/>
    <cellStyle name="Warning Text 2 15" xfId="42083" xr:uid="{A9189397-A9E5-41FD-AA80-08F841405E0C}"/>
    <cellStyle name="Warning Text 2 16" xfId="42084" xr:uid="{0A0D667C-39DD-4AC9-840D-2E4F0F347297}"/>
    <cellStyle name="Warning Text 2 17" xfId="42085" xr:uid="{B0E34726-1276-4F23-A7D8-C027348860B4}"/>
    <cellStyle name="Warning Text 2 2" xfId="42086" xr:uid="{B6DE62B2-4529-4C41-9DEB-A9FCF959CA77}"/>
    <cellStyle name="Warning Text 2 2 2" xfId="42087" xr:uid="{0A26DC77-33D3-4470-A01F-AD215C58F519}"/>
    <cellStyle name="Warning Text 2 2 2 2" xfId="42088" xr:uid="{394D4F78-7F40-440E-8962-A78AC4964AF1}"/>
    <cellStyle name="Warning Text 2 2 2 3" xfId="42089" xr:uid="{DAF27843-02F6-405A-9AEA-80438D8013E6}"/>
    <cellStyle name="Warning Text 2 2 3" xfId="42090" xr:uid="{245C7AD7-C9D0-4512-BB38-1CFAB25BF08A}"/>
    <cellStyle name="Warning Text 2 2 3 2" xfId="42091" xr:uid="{4BB399CB-374F-4C2A-A5B0-2BA79E15FE10}"/>
    <cellStyle name="Warning Text 2 2 3 3" xfId="42092" xr:uid="{BBABE3B9-BFD5-4F71-BB81-4C8E952F2A99}"/>
    <cellStyle name="Warning Text 2 2 4" xfId="42093" xr:uid="{F9D6C8F6-40FA-4AD1-865C-87B763DA4DD1}"/>
    <cellStyle name="Warning Text 2 2 5" xfId="42094" xr:uid="{84C63573-6C61-4236-8D6A-C471B37240A0}"/>
    <cellStyle name="Warning Text 2 2 6" xfId="42095" xr:uid="{D92B4415-4B0B-4C71-8C09-FF869282BC82}"/>
    <cellStyle name="Warning Text 2 2 7" xfId="42096" xr:uid="{C4150695-4C3C-442E-94DB-94F3A5B68B1B}"/>
    <cellStyle name="Warning Text 2 3" xfId="42097" xr:uid="{FD2234A6-71ED-4C98-95E6-7537E1CB130E}"/>
    <cellStyle name="Warning Text 2 3 2" xfId="42098" xr:uid="{6192DACF-9405-4AC6-9DED-897F36BDFB7F}"/>
    <cellStyle name="Warning Text 2 3 2 2" xfId="42099" xr:uid="{BA2E6942-5953-45DC-83F2-B0EEC5F9B2A8}"/>
    <cellStyle name="Warning Text 2 3 2 3" xfId="42100" xr:uid="{5DFCFBBB-67B4-4A2A-93BA-5E5679C0C56C}"/>
    <cellStyle name="Warning Text 2 3 3" xfId="42101" xr:uid="{7DB9E556-FF77-4349-84AA-7132F960687A}"/>
    <cellStyle name="Warning Text 2 3 3 2" xfId="42102" xr:uid="{5B9695CA-6AFF-459F-B343-258CA10A5579}"/>
    <cellStyle name="Warning Text 2 3 3 3" xfId="42103" xr:uid="{07F8B586-293B-4422-9B42-31DB1EAAF05E}"/>
    <cellStyle name="Warning Text 2 3 4" xfId="42104" xr:uid="{FCC42882-4147-45E9-B5F2-4E02107FDA05}"/>
    <cellStyle name="Warning Text 2 3 5" xfId="42105" xr:uid="{E7B66795-F61B-4B33-8A6E-7696582D61AA}"/>
    <cellStyle name="Warning Text 2 3 6" xfId="42106" xr:uid="{0ECD6F85-FE00-4FC5-A5F9-1CD1690DE545}"/>
    <cellStyle name="Warning Text 2 3 7" xfId="42107" xr:uid="{77CD90ED-D980-468C-A9E5-0F9D17F5E62D}"/>
    <cellStyle name="Warning Text 2 4" xfId="42108" xr:uid="{CFA7C3C0-3E82-4CEE-9D67-B9795FFF90B5}"/>
    <cellStyle name="Warning Text 2 4 2" xfId="42109" xr:uid="{C83B24B0-DAF2-4E72-8B1A-2DEC9C2241DC}"/>
    <cellStyle name="Warning Text 2 4 2 2" xfId="42110" xr:uid="{5833CADD-8E65-4364-B816-A8310BA4EB88}"/>
    <cellStyle name="Warning Text 2 4 2 3" xfId="42111" xr:uid="{918212F7-52E3-4A79-B965-F6944E448954}"/>
    <cellStyle name="Warning Text 2 4 3" xfId="42112" xr:uid="{7E7F8676-F310-422C-8C35-4917F479108E}"/>
    <cellStyle name="Warning Text 2 4 3 2" xfId="42113" xr:uid="{33F6781B-40B2-4901-A592-A0B9A55C0BAC}"/>
    <cellStyle name="Warning Text 2 4 3 3" xfId="42114" xr:uid="{D0EC0752-2AC6-4997-9941-1D860F64E637}"/>
    <cellStyle name="Warning Text 2 4 4" xfId="42115" xr:uid="{B9255E60-42D3-46A8-A051-C35B002BB9A1}"/>
    <cellStyle name="Warning Text 2 4 5" xfId="42116" xr:uid="{04577F84-7C83-4F8F-AAAA-BDFF579D20EB}"/>
    <cellStyle name="Warning Text 2 4 6" xfId="42117" xr:uid="{D5568A0E-6773-4868-BF74-583A79C77218}"/>
    <cellStyle name="Warning Text 2 4 7" xfId="42118" xr:uid="{E5FEF315-7207-4C49-A08E-69FC048F69EB}"/>
    <cellStyle name="Warning Text 2 5" xfId="42119" xr:uid="{C68E0D6F-416D-45F3-8CE4-9A6BEA91AFE5}"/>
    <cellStyle name="Warning Text 2 5 2" xfId="42120" xr:uid="{CF70D74E-E968-45CE-BFB4-3A865F0B4D5C}"/>
    <cellStyle name="Warning Text 2 5 2 2" xfId="42121" xr:uid="{CFB7E558-70EC-4B20-868D-B4D84BB3C638}"/>
    <cellStyle name="Warning Text 2 5 2 3" xfId="42122" xr:uid="{0C7AA3ED-ED72-461E-96FD-88513C64B83E}"/>
    <cellStyle name="Warning Text 2 5 3" xfId="42123" xr:uid="{F61EDB0A-D23F-484F-AF58-29563A7423FD}"/>
    <cellStyle name="Warning Text 2 5 3 2" xfId="42124" xr:uid="{B27BA17F-7D75-4D92-A849-876992EB2838}"/>
    <cellStyle name="Warning Text 2 5 3 3" xfId="42125" xr:uid="{4FD268FE-D482-4FBB-9BD0-57530FA01871}"/>
    <cellStyle name="Warning Text 2 5 4" xfId="42126" xr:uid="{31E2B9F0-6B23-4D16-AE35-60695B557D5C}"/>
    <cellStyle name="Warning Text 2 5 5" xfId="42127" xr:uid="{22962B73-488F-4E72-9B74-1067C7131452}"/>
    <cellStyle name="Warning Text 2 5 6" xfId="42128" xr:uid="{99E5BB45-4045-46AA-8030-E3123EFCF60A}"/>
    <cellStyle name="Warning Text 2 5 7" xfId="42129" xr:uid="{1EF0C749-FB33-44ED-BEF9-067DAC55300A}"/>
    <cellStyle name="Warning Text 2 6" xfId="42130" xr:uid="{C1CEE3C2-15A3-48E2-8B7C-FE563F412BC2}"/>
    <cellStyle name="Warning Text 2 6 2" xfId="42131" xr:uid="{860A5EB9-45F2-4309-BB67-B3D6AF4DA8FF}"/>
    <cellStyle name="Warning Text 2 6 2 2" xfId="42132" xr:uid="{D7EF2B34-8DC7-41BC-B02F-CE3219261394}"/>
    <cellStyle name="Warning Text 2 6 2 3" xfId="42133" xr:uid="{9A79FAAB-621D-43FF-8DEF-47C19365D2C1}"/>
    <cellStyle name="Warning Text 2 6 3" xfId="42134" xr:uid="{15882EA0-097F-4890-BBE5-031650962732}"/>
    <cellStyle name="Warning Text 2 6 3 2" xfId="42135" xr:uid="{A631664A-0ED9-4AE4-BC8F-FAFEADDEFD73}"/>
    <cellStyle name="Warning Text 2 6 3 3" xfId="42136" xr:uid="{210A9E59-F597-4EE2-9FBE-50604AD402F7}"/>
    <cellStyle name="Warning Text 2 6 4" xfId="42137" xr:uid="{69AA475B-FB5B-4C02-8F40-0145E1A3AD3C}"/>
    <cellStyle name="Warning Text 2 6 5" xfId="42138" xr:uid="{5FD4CA7B-179A-4175-BFDA-D0060D9C8D76}"/>
    <cellStyle name="Warning Text 2 6 6" xfId="42139" xr:uid="{1C804837-B742-40BD-B5A1-4A014FE86351}"/>
    <cellStyle name="Warning Text 2 6 7" xfId="42140" xr:uid="{C378AC7A-BE21-4C69-AC27-63C64CCF4887}"/>
    <cellStyle name="Warning Text 2 7" xfId="42141" xr:uid="{028AD5FB-0815-47B7-BEE3-8110916B19FE}"/>
    <cellStyle name="Warning Text 2 7 2" xfId="42142" xr:uid="{D1A92F42-5A61-47B1-8047-3A25CEFA8A22}"/>
    <cellStyle name="Warning Text 2 7 2 2" xfId="42143" xr:uid="{3A3BB7F1-0157-425E-865A-F6953A935D06}"/>
    <cellStyle name="Warning Text 2 7 2 3" xfId="42144" xr:uid="{80012EE1-7E3D-418E-8BC4-53EE596AFABB}"/>
    <cellStyle name="Warning Text 2 7 3" xfId="42145" xr:uid="{B8BCB87F-4B34-46E2-8031-A81B1EA3E22B}"/>
    <cellStyle name="Warning Text 2 7 3 2" xfId="42146" xr:uid="{5600F932-6FDD-4F80-969C-BFFD5872D951}"/>
    <cellStyle name="Warning Text 2 7 3 3" xfId="42147" xr:uid="{A81A1D6C-2C80-42E0-A4BD-2E775D82B3D1}"/>
    <cellStyle name="Warning Text 2 7 4" xfId="42148" xr:uid="{701A0B27-4EA1-420B-AF86-BFCF4CDC5B4D}"/>
    <cellStyle name="Warning Text 2 7 5" xfId="42149" xr:uid="{48EBDC8C-B8BE-4276-858A-2B711FE3BDC6}"/>
    <cellStyle name="Warning Text 2 7 6" xfId="42150" xr:uid="{B75C71AC-94DE-418F-9CE7-F182CEEBBDD1}"/>
    <cellStyle name="Warning Text 2 7 7" xfId="42151" xr:uid="{D7F02861-8128-47B1-A419-A9D8DBDE760D}"/>
    <cellStyle name="Warning Text 2 8" xfId="42152" xr:uid="{59584F8E-7352-409C-AF7D-4635434B959C}"/>
    <cellStyle name="Warning Text 2 8 2" xfId="42153" xr:uid="{ADC3E1EB-1EFA-41A5-9ECA-748576D637CE}"/>
    <cellStyle name="Warning Text 2 8 2 2" xfId="42154" xr:uid="{06CA6DB8-1C6B-4724-81D7-9BAE4134E85F}"/>
    <cellStyle name="Warning Text 2 8 2 3" xfId="42155" xr:uid="{C91977AC-B7EC-41FB-9D18-D940D52C8895}"/>
    <cellStyle name="Warning Text 2 8 3" xfId="42156" xr:uid="{9ABDCF76-F555-401D-BE5D-60CAF1BA1520}"/>
    <cellStyle name="Warning Text 2 8 3 2" xfId="42157" xr:uid="{35812565-173C-4590-9C4C-319D9D55B5F7}"/>
    <cellStyle name="Warning Text 2 8 3 3" xfId="42158" xr:uid="{7679EC35-BC1C-4266-A193-59CC618E6339}"/>
    <cellStyle name="Warning Text 2 8 4" xfId="42159" xr:uid="{85C40F3D-6DD8-4F93-9B8D-772C55C245FD}"/>
    <cellStyle name="Warning Text 2 8 5" xfId="42160" xr:uid="{4D609E5B-2728-453A-8BC9-3ACACE9F4641}"/>
    <cellStyle name="Warning Text 2 8 6" xfId="42161" xr:uid="{1FEC4334-DB63-434D-B6E0-816B6FD3FF69}"/>
    <cellStyle name="Warning Text 2 8 7" xfId="42162" xr:uid="{F265C3B8-09CB-4FF8-93DF-206C7E2DAA11}"/>
    <cellStyle name="Warning Text 2 9" xfId="42163" xr:uid="{DC642687-3CC6-4473-937B-C73367E44522}"/>
    <cellStyle name="Warning Text 2 9 2" xfId="42164" xr:uid="{392B681C-877C-4899-A60D-ADEF86087E3F}"/>
    <cellStyle name="Warning Text 2 9 2 2" xfId="42165" xr:uid="{96A0FEB5-794D-4EF0-B351-ABECED9E8181}"/>
    <cellStyle name="Warning Text 2 9 2 3" xfId="42166" xr:uid="{7BD2B468-7729-44F8-B758-D0C2E0BC0918}"/>
    <cellStyle name="Warning Text 2 9 3" xfId="42167" xr:uid="{BEA91FA6-250B-4B85-AE8D-E6D81140980C}"/>
    <cellStyle name="Warning Text 2 9 3 2" xfId="42168" xr:uid="{F4B01E31-1BA5-4586-8371-66E326123E38}"/>
    <cellStyle name="Warning Text 2 9 3 3" xfId="42169" xr:uid="{37FE8455-76A7-4F8A-AE33-EE58A9B0AE03}"/>
    <cellStyle name="Warning Text 2 9 4" xfId="42170" xr:uid="{B57D68D2-7821-42D2-B0B9-0123296E5FF3}"/>
    <cellStyle name="Warning Text 2 9 5" xfId="42171" xr:uid="{515654B3-5BF3-4167-8C62-64A5B8A7CFF8}"/>
    <cellStyle name="Warning Text 2 9 6" xfId="42172" xr:uid="{38D61C8E-F9EF-4479-B065-0217E881E174}"/>
    <cellStyle name="Warning Text 2 9 7" xfId="42173" xr:uid="{83A75C97-A608-42C3-A9EE-1DE59763A63D}"/>
    <cellStyle name="Warning Text 20" xfId="42174" xr:uid="{B1ECFFD9-01D7-491E-8A46-8F18A6C3AA58}"/>
    <cellStyle name="Warning Text 21" xfId="42175" xr:uid="{7C511DB1-4D81-4AE2-BA8D-FBB8F710F06F}"/>
    <cellStyle name="Warning Text 22" xfId="42176" xr:uid="{13DBEE2F-6381-4247-AB51-1AE9549B7C69}"/>
    <cellStyle name="Warning Text 23" xfId="42177" xr:uid="{D1BF92D9-3434-4BCC-9FF6-6738BD3A31CF}"/>
    <cellStyle name="Warning Text 24" xfId="42178" xr:uid="{C316D7E9-169D-47E1-B297-BCFDECAC2F7C}"/>
    <cellStyle name="Warning Text 25" xfId="42179" xr:uid="{F4E5E9C0-CD68-4EF0-B08B-F15BE579FF41}"/>
    <cellStyle name="Warning Text 26" xfId="42180" xr:uid="{6943464D-5398-4CB4-8E0B-9AAC58478D7F}"/>
    <cellStyle name="Warning Text 27" xfId="42181" xr:uid="{F3EF1AB7-94DB-4471-9D0E-7CC4B300A88D}"/>
    <cellStyle name="Warning Text 28" xfId="42182" xr:uid="{E856A8D9-5736-478A-B962-7606E9EA371A}"/>
    <cellStyle name="Warning Text 29" xfId="42183" xr:uid="{53CE01D5-8558-4E4A-B199-E6C92DF974D0}"/>
    <cellStyle name="Warning Text 3" xfId="42184" xr:uid="{E8888FE1-8A4A-484B-96CD-AE2200BDE76C}"/>
    <cellStyle name="Warning Text 3 10" xfId="42185" xr:uid="{B0CA6055-8FDD-49C4-80DF-3F5CE2428456}"/>
    <cellStyle name="Warning Text 3 10 2" xfId="42186" xr:uid="{421203D0-E417-4839-91AD-B2455B1D35E9}"/>
    <cellStyle name="Warning Text 3 10 2 2" xfId="42187" xr:uid="{5DDB49D4-DB3A-451A-9451-2E0D7C9D859B}"/>
    <cellStyle name="Warning Text 3 10 2 3" xfId="42188" xr:uid="{1073F767-13E0-409A-AD70-98B20B075D45}"/>
    <cellStyle name="Warning Text 3 10 3" xfId="42189" xr:uid="{D63B69C3-50DC-4568-AEC7-0A9A2BC5EA08}"/>
    <cellStyle name="Warning Text 3 10 3 2" xfId="42190" xr:uid="{02C13DE1-4488-4F6E-B7C5-55891D16D8D2}"/>
    <cellStyle name="Warning Text 3 10 3 3" xfId="42191" xr:uid="{EEF86A08-2270-4D2C-A6A0-5A7C91DD5178}"/>
    <cellStyle name="Warning Text 3 10 4" xfId="42192" xr:uid="{4BF90C51-E0FF-4AAF-B1DA-B8E7AE29C419}"/>
    <cellStyle name="Warning Text 3 10 5" xfId="42193" xr:uid="{1FA27DD0-FD6A-405F-93C4-3B83DD8BCC78}"/>
    <cellStyle name="Warning Text 3 10 5 2" xfId="42194" xr:uid="{1706A2BC-A96F-4F3D-97ED-117EFF6EA701}"/>
    <cellStyle name="Warning Text 3 10 5 3" xfId="42195" xr:uid="{D34CFC10-7AB4-4B1C-832A-E6B4B31B413F}"/>
    <cellStyle name="Warning Text 3 10 6" xfId="42196" xr:uid="{D4B18E90-09C9-4087-8B10-A769EEA6C7D8}"/>
    <cellStyle name="Warning Text 3 11" xfId="42197" xr:uid="{BBEEB60D-32F1-49A3-B465-9F8C9877B46E}"/>
    <cellStyle name="Warning Text 3 11 2" xfId="42198" xr:uid="{F962DC50-D171-411F-820F-B272A72FF2E7}"/>
    <cellStyle name="Warning Text 3 11 2 2" xfId="42199" xr:uid="{44BE7540-4644-426F-A1C0-518481FE125E}"/>
    <cellStyle name="Warning Text 3 11 2 3" xfId="42200" xr:uid="{C5006F1A-EEDD-4753-BEB7-36DE19809DFC}"/>
    <cellStyle name="Warning Text 3 11 3" xfId="42201" xr:uid="{784107F9-740A-4DE3-9D24-17BA74054032}"/>
    <cellStyle name="Warning Text 3 11 3 2" xfId="42202" xr:uid="{47CF6E23-B612-4043-9E29-048D5C8CE3DD}"/>
    <cellStyle name="Warning Text 3 11 3 3" xfId="42203" xr:uid="{C5CACF04-A335-48C9-99BE-D19E9C77BC5C}"/>
    <cellStyle name="Warning Text 3 11 4" xfId="42204" xr:uid="{6A615C65-D08C-4830-A54E-CA748A132E97}"/>
    <cellStyle name="Warning Text 3 11 5" xfId="42205" xr:uid="{67A66894-CB51-4F78-B5D3-D44CAB1B73CE}"/>
    <cellStyle name="Warning Text 3 11 5 2" xfId="42206" xr:uid="{C7B902F5-331E-4D07-B389-F19652522F20}"/>
    <cellStyle name="Warning Text 3 11 5 3" xfId="42207" xr:uid="{B2DE3766-A558-4441-A0A7-CB0449BDF99E}"/>
    <cellStyle name="Warning Text 3 11 6" xfId="42208" xr:uid="{0629ADDD-52A2-4D74-967A-6742190C5F62}"/>
    <cellStyle name="Warning Text 3 12" xfId="42209" xr:uid="{3B8E1CC4-3846-4E4A-AE07-4409E1F60359}"/>
    <cellStyle name="Warning Text 3 12 2" xfId="42210" xr:uid="{353278B3-8334-43F1-A63D-BDF572A69B6B}"/>
    <cellStyle name="Warning Text 3 12 3" xfId="42211" xr:uid="{F99674ED-93DE-4F99-A7F3-216E33F12203}"/>
    <cellStyle name="Warning Text 3 13" xfId="42212" xr:uid="{7B0C01DF-FA29-469F-8479-7B72E69F25DF}"/>
    <cellStyle name="Warning Text 3 13 2" xfId="42213" xr:uid="{A8FAC66D-CF29-4A69-B3C2-F500917390A8}"/>
    <cellStyle name="Warning Text 3 13 3" xfId="42214" xr:uid="{1B861B61-7205-431D-858D-9C29B627ADD2}"/>
    <cellStyle name="Warning Text 3 14" xfId="42215" xr:uid="{426DDD54-5B44-4C54-8FE0-1FD2A6F3067D}"/>
    <cellStyle name="Warning Text 3 15" xfId="42216" xr:uid="{45891484-EEE9-4DFF-9949-7F11D4E37354}"/>
    <cellStyle name="Warning Text 3 16" xfId="42217" xr:uid="{A493A106-92C2-43C2-91E5-C8BF643DB8D3}"/>
    <cellStyle name="Warning Text 3 17" xfId="42218" xr:uid="{906E4E6F-B5E5-4BB9-8110-6C8A673A89F6}"/>
    <cellStyle name="Warning Text 3 2" xfId="42219" xr:uid="{CAE2A066-2960-4EF5-99A2-1FBFE6A22129}"/>
    <cellStyle name="Warning Text 3 2 2" xfId="42220" xr:uid="{CB11A62A-0559-4352-93BE-FDAE2EF01F99}"/>
    <cellStyle name="Warning Text 3 2 2 2" xfId="42221" xr:uid="{025C3440-58BC-4DCC-8478-33C05C24217D}"/>
    <cellStyle name="Warning Text 3 2 2 3" xfId="42222" xr:uid="{03EE4BF6-1975-46F6-8F5E-7BD23955C423}"/>
    <cellStyle name="Warning Text 3 2 3" xfId="42223" xr:uid="{4AE0A982-BD81-41C5-8AF0-C4BB28065654}"/>
    <cellStyle name="Warning Text 3 2 3 2" xfId="42224" xr:uid="{E869D1EE-66F8-4A10-9634-8E10251C8EFC}"/>
    <cellStyle name="Warning Text 3 2 3 3" xfId="42225" xr:uid="{8F2C814D-78A9-402C-8ACD-82D824490E4B}"/>
    <cellStyle name="Warning Text 3 2 4" xfId="42226" xr:uid="{7B0F2F6C-85C5-49C1-A52D-64234F28474D}"/>
    <cellStyle name="Warning Text 3 2 5" xfId="42227" xr:uid="{184F0F88-0C44-44ED-9C55-9863A542C9FF}"/>
    <cellStyle name="Warning Text 3 2 5 2" xfId="42228" xr:uid="{6C879474-4263-4985-8FB5-700087C3CC38}"/>
    <cellStyle name="Warning Text 3 2 5 3" xfId="42229" xr:uid="{C308D690-D9C2-4B03-AA46-F8AA4481AC3B}"/>
    <cellStyle name="Warning Text 3 2 6" xfId="42230" xr:uid="{F3814034-A380-4E26-92DF-B0AC85D44093}"/>
    <cellStyle name="Warning Text 3 3" xfId="42231" xr:uid="{27F9EE4B-53BA-4FF6-B583-F92628ED966D}"/>
    <cellStyle name="Warning Text 3 3 2" xfId="42232" xr:uid="{E94AC151-7C12-4A33-B2EC-7394817A0F8A}"/>
    <cellStyle name="Warning Text 3 3 2 2" xfId="42233" xr:uid="{764CBCB3-A649-4BFF-9C81-FEA4884AE40B}"/>
    <cellStyle name="Warning Text 3 3 2 3" xfId="42234" xr:uid="{3F4BD934-CCE9-4ED1-9008-43E0AB2799A5}"/>
    <cellStyle name="Warning Text 3 3 3" xfId="42235" xr:uid="{54768375-3FEC-483D-88C1-F211050FAA49}"/>
    <cellStyle name="Warning Text 3 3 3 2" xfId="42236" xr:uid="{590AA678-C5DA-4330-A8CD-16574B87070C}"/>
    <cellStyle name="Warning Text 3 3 3 3" xfId="42237" xr:uid="{EB60670A-3C8B-46B2-895F-51F19E668F54}"/>
    <cellStyle name="Warning Text 3 3 4" xfId="42238" xr:uid="{A9CD455E-32CB-4944-A365-087E894DFBFE}"/>
    <cellStyle name="Warning Text 3 3 5" xfId="42239" xr:uid="{EA0F68E1-6D2C-4C2E-862A-57B1C5A26C52}"/>
    <cellStyle name="Warning Text 3 3 5 2" xfId="42240" xr:uid="{6A7DEC54-2CAE-4569-B42E-4424A24C9678}"/>
    <cellStyle name="Warning Text 3 3 5 3" xfId="42241" xr:uid="{6C8405C3-255D-4339-8DCE-A7E9F2EF2DFB}"/>
    <cellStyle name="Warning Text 3 3 6" xfId="42242" xr:uid="{6A3A4938-967D-43AB-A4DF-7D320283218A}"/>
    <cellStyle name="Warning Text 3 4" xfId="42243" xr:uid="{C2ED88B8-9503-45B5-AF28-11B3B9EEEF3E}"/>
    <cellStyle name="Warning Text 3 4 2" xfId="42244" xr:uid="{4C1771FC-7EAE-402B-A152-366B3160241C}"/>
    <cellStyle name="Warning Text 3 4 2 2" xfId="42245" xr:uid="{91CD7CF5-9AF1-4A45-924A-45A372DE8F68}"/>
    <cellStyle name="Warning Text 3 4 2 3" xfId="42246" xr:uid="{860A33D3-27E1-4A6C-8F1D-AB9752178BEA}"/>
    <cellStyle name="Warning Text 3 4 3" xfId="42247" xr:uid="{11C65DAF-DF00-46F2-BEC6-C0E108B263C2}"/>
    <cellStyle name="Warning Text 3 4 3 2" xfId="42248" xr:uid="{ADCC1317-DA28-4B3B-B023-C5D64C569065}"/>
    <cellStyle name="Warning Text 3 4 3 3" xfId="42249" xr:uid="{15C76A70-ED9A-45F8-8233-025E79F44045}"/>
    <cellStyle name="Warning Text 3 4 4" xfId="42250" xr:uid="{88723BB1-AA59-47F7-ADF1-B77F74BF92F6}"/>
    <cellStyle name="Warning Text 3 4 5" xfId="42251" xr:uid="{CF342876-6531-433A-8911-D3C4437C0C2E}"/>
    <cellStyle name="Warning Text 3 4 5 2" xfId="42252" xr:uid="{369C726F-439F-4CA8-AA6F-0231C07FCBE0}"/>
    <cellStyle name="Warning Text 3 4 5 3" xfId="42253" xr:uid="{22AABE8D-0DD8-46FD-AB19-32FDC9C201C6}"/>
    <cellStyle name="Warning Text 3 4 6" xfId="42254" xr:uid="{11F15938-CA69-4640-A3B8-3F99D50BD9A0}"/>
    <cellStyle name="Warning Text 3 5" xfId="42255" xr:uid="{0B5B9FDE-B9D4-42F3-A0C2-9DC71334A89F}"/>
    <cellStyle name="Warning Text 3 5 2" xfId="42256" xr:uid="{64272CD3-ADCA-4B00-AEC5-7D2ABF790701}"/>
    <cellStyle name="Warning Text 3 5 2 2" xfId="42257" xr:uid="{67F4BD56-A78B-45A4-A6BA-2FE44CF2A661}"/>
    <cellStyle name="Warning Text 3 5 2 3" xfId="42258" xr:uid="{3B8E8388-7F46-4E60-9DF7-E9CE8D855921}"/>
    <cellStyle name="Warning Text 3 5 3" xfId="42259" xr:uid="{75DD788F-7790-4FEC-AF75-22A515E1E658}"/>
    <cellStyle name="Warning Text 3 5 3 2" xfId="42260" xr:uid="{A8FAA8B3-484B-475F-BFF1-FEE473885834}"/>
    <cellStyle name="Warning Text 3 5 3 3" xfId="42261" xr:uid="{FF1CBB86-3A6E-4953-A55A-0F3E71622191}"/>
    <cellStyle name="Warning Text 3 5 4" xfId="42262" xr:uid="{7BCB9A0C-E6D9-4CC2-88E1-513BF8E9DB65}"/>
    <cellStyle name="Warning Text 3 5 5" xfId="42263" xr:uid="{0CA34637-5B12-4DDE-8469-946C6FD4FAA3}"/>
    <cellStyle name="Warning Text 3 5 5 2" xfId="42264" xr:uid="{4F44A790-7906-4A01-B413-93080DE57BEE}"/>
    <cellStyle name="Warning Text 3 5 5 3" xfId="42265" xr:uid="{29581F99-AC02-4E9A-A64D-8243717A5F68}"/>
    <cellStyle name="Warning Text 3 5 6" xfId="42266" xr:uid="{74040178-A07E-4A0A-8802-A07D21BA90E5}"/>
    <cellStyle name="Warning Text 3 6" xfId="42267" xr:uid="{EC16DF78-F498-41B3-A25C-2079A3AC9463}"/>
    <cellStyle name="Warning Text 3 6 2" xfId="42268" xr:uid="{D753DD54-F902-4BAA-BB01-28E771D54ABB}"/>
    <cellStyle name="Warning Text 3 6 2 2" xfId="42269" xr:uid="{B4E5AEFC-A8CC-4E82-893D-42E8834CDB88}"/>
    <cellStyle name="Warning Text 3 6 2 3" xfId="42270" xr:uid="{1188CDA3-EB07-4126-B6BB-06F3B4435E15}"/>
    <cellStyle name="Warning Text 3 6 3" xfId="42271" xr:uid="{1F4444AB-CD47-457F-8F24-2678037B023B}"/>
    <cellStyle name="Warning Text 3 6 3 2" xfId="42272" xr:uid="{65A2E0F0-EAD5-4D86-B798-00201B8D5FC1}"/>
    <cellStyle name="Warning Text 3 6 3 3" xfId="42273" xr:uid="{17D78BD4-A778-4BC1-B910-AD07F36E36A9}"/>
    <cellStyle name="Warning Text 3 6 4" xfId="42274" xr:uid="{E1CBC5CC-97E5-4D0F-8C5B-CD3D75C73176}"/>
    <cellStyle name="Warning Text 3 6 5" xfId="42275" xr:uid="{019A1D03-20E0-4AA1-8BC9-2CEA86B9D106}"/>
    <cellStyle name="Warning Text 3 6 5 2" xfId="42276" xr:uid="{082BBBCD-F53E-4286-8EAF-929A0BDEC642}"/>
    <cellStyle name="Warning Text 3 6 5 3" xfId="42277" xr:uid="{E3115B17-BC3F-459F-B4C2-AA7DF21040D6}"/>
    <cellStyle name="Warning Text 3 6 6" xfId="42278" xr:uid="{69666CB8-B183-46F0-AD7E-70D3E465E04D}"/>
    <cellStyle name="Warning Text 3 7" xfId="42279" xr:uid="{6F635816-1C5B-4064-854D-DC6ACC287EEE}"/>
    <cellStyle name="Warning Text 3 7 2" xfId="42280" xr:uid="{5C05A1E2-DD5C-451E-917D-9121FD4A0940}"/>
    <cellStyle name="Warning Text 3 7 2 2" xfId="42281" xr:uid="{214526F3-66E0-46B1-80E6-834F86AF575C}"/>
    <cellStyle name="Warning Text 3 7 2 3" xfId="42282" xr:uid="{799C3869-A9E7-46AF-8001-CD18926DAA26}"/>
    <cellStyle name="Warning Text 3 7 3" xfId="42283" xr:uid="{4B2717FA-277F-47DF-9C02-18423C13A254}"/>
    <cellStyle name="Warning Text 3 7 3 2" xfId="42284" xr:uid="{6CA437C9-87FD-46AC-89EB-801EB6FF7315}"/>
    <cellStyle name="Warning Text 3 7 3 3" xfId="42285" xr:uid="{A609382A-65E9-4FE2-A827-9526199B90C4}"/>
    <cellStyle name="Warning Text 3 7 4" xfId="42286" xr:uid="{F1AA7F3A-2EEC-4225-BC1C-D2D3B6E430A2}"/>
    <cellStyle name="Warning Text 3 7 5" xfId="42287" xr:uid="{CB94DC84-4928-4455-89A7-211281D813CC}"/>
    <cellStyle name="Warning Text 3 7 5 2" xfId="42288" xr:uid="{C74E0216-A6CA-4BAB-A251-A6BB6C2CF3DA}"/>
    <cellStyle name="Warning Text 3 7 5 3" xfId="42289" xr:uid="{51E3315B-2D79-461F-987B-8B5C820551CC}"/>
    <cellStyle name="Warning Text 3 7 6" xfId="42290" xr:uid="{5F2AD1A7-6DC5-4424-8C7B-C0C05BD3E470}"/>
    <cellStyle name="Warning Text 3 8" xfId="42291" xr:uid="{4B5DA7DA-0653-415D-913E-3300DB7325F8}"/>
    <cellStyle name="Warning Text 3 8 2" xfId="42292" xr:uid="{6169AA8E-9F6B-44CB-AAC2-8F75E38FA2FB}"/>
    <cellStyle name="Warning Text 3 8 2 2" xfId="42293" xr:uid="{ED8701CE-5479-42E2-9C0D-8E88A791E203}"/>
    <cellStyle name="Warning Text 3 8 2 3" xfId="42294" xr:uid="{B9E4B877-0265-4003-A10B-BFA5BAF77496}"/>
    <cellStyle name="Warning Text 3 8 3" xfId="42295" xr:uid="{6BA5131C-4CF8-469B-A69D-1C517FFD3D7D}"/>
    <cellStyle name="Warning Text 3 8 3 2" xfId="42296" xr:uid="{ADE5E6B4-7A90-46B1-BCC8-91A8B4079F54}"/>
    <cellStyle name="Warning Text 3 8 3 3" xfId="42297" xr:uid="{15B24E2F-9D66-49DE-B14A-78184D0CB11A}"/>
    <cellStyle name="Warning Text 3 8 4" xfId="42298" xr:uid="{E299571C-20E2-417A-A0B9-5EE55DDEB44C}"/>
    <cellStyle name="Warning Text 3 8 5" xfId="42299" xr:uid="{4D6470B4-27F8-47E8-BCE2-7AF31E260711}"/>
    <cellStyle name="Warning Text 3 8 5 2" xfId="42300" xr:uid="{E76810B3-B154-4336-9BEE-5597E1B23851}"/>
    <cellStyle name="Warning Text 3 8 5 3" xfId="42301" xr:uid="{88FF20EA-D41C-4558-A610-8666C302A978}"/>
    <cellStyle name="Warning Text 3 8 6" xfId="42302" xr:uid="{B818F54F-57E2-4049-9701-A172C4850329}"/>
    <cellStyle name="Warning Text 3 9" xfId="42303" xr:uid="{B61B232D-BE67-46D3-9199-6C0245BC0E43}"/>
    <cellStyle name="Warning Text 3 9 2" xfId="42304" xr:uid="{C4FB3A9D-4303-45A6-94D1-B136430FD5F6}"/>
    <cellStyle name="Warning Text 3 9 2 2" xfId="42305" xr:uid="{E74F11E6-6A45-4FB8-B4B3-321D681CDC1A}"/>
    <cellStyle name="Warning Text 3 9 2 3" xfId="42306" xr:uid="{DCE6616C-A084-4AD2-A7A0-2AFA12DB1F4F}"/>
    <cellStyle name="Warning Text 3 9 3" xfId="42307" xr:uid="{045E25D0-AD94-4BE4-86DB-AE6BCC4E79A3}"/>
    <cellStyle name="Warning Text 3 9 3 2" xfId="42308" xr:uid="{6564634A-F111-4238-BDD0-6CC7341AED1C}"/>
    <cellStyle name="Warning Text 3 9 3 3" xfId="42309" xr:uid="{DFC3BECB-84C3-430B-98B1-54FD8B7C4D6B}"/>
    <cellStyle name="Warning Text 3 9 4" xfId="42310" xr:uid="{0788E9FD-8888-4C02-9EF4-B5F8E89B9B9E}"/>
    <cellStyle name="Warning Text 3 9 5" xfId="42311" xr:uid="{46DE6BF6-58FC-4393-92EF-FFD596CEFD5A}"/>
    <cellStyle name="Warning Text 3 9 5 2" xfId="42312" xr:uid="{6EA314FF-3B4A-4A4B-9208-2906AB10463C}"/>
    <cellStyle name="Warning Text 3 9 5 3" xfId="42313" xr:uid="{E2546B42-2111-425B-A993-C3BB31EDF128}"/>
    <cellStyle name="Warning Text 3 9 6" xfId="42314" xr:uid="{1EADD497-90B1-442B-A21C-84E9509BF13E}"/>
    <cellStyle name="Warning Text 30" xfId="42315" xr:uid="{14489FB2-9ADC-45A9-A2B2-64D894F80142}"/>
    <cellStyle name="Warning Text 31" xfId="42316" xr:uid="{4AFD0823-099C-4828-B2F6-93B10F233D00}"/>
    <cellStyle name="Warning Text 32" xfId="42317" xr:uid="{AF840FE5-7D70-44D4-B1E7-43EE88E8EA5C}"/>
    <cellStyle name="Warning Text 33" xfId="42318" xr:uid="{094EBDDB-8E8F-4C80-BDD1-09837492C51C}"/>
    <cellStyle name="Warning Text 34" xfId="42319" xr:uid="{4252FB67-0519-4E07-B857-324253F5C056}"/>
    <cellStyle name="Warning Text 35" xfId="42320" xr:uid="{F5A648CE-CD13-4315-AFF3-205EB647B2C0}"/>
    <cellStyle name="Warning Text 36" xfId="42321" xr:uid="{EF8F509C-E1A1-4863-AB6A-97DFEDEA8295}"/>
    <cellStyle name="Warning Text 37" xfId="42322" xr:uid="{F2BA5FC1-EBCD-464F-AB83-A28AA98DB4D7}"/>
    <cellStyle name="Warning Text 38" xfId="42323" xr:uid="{3D79B6EB-915B-4C79-8C1E-DCB8F61556E5}"/>
    <cellStyle name="Warning Text 39" xfId="42324" xr:uid="{558A4182-DCB0-43A6-B9CF-BA66CD1C32F9}"/>
    <cellStyle name="Warning Text 4" xfId="42325" xr:uid="{77159614-5563-4028-A1BB-56AD4F0B83F6}"/>
    <cellStyle name="Warning Text 4 10" xfId="42326" xr:uid="{BC9AB05F-0920-4C60-87E2-7C65808B8D6F}"/>
    <cellStyle name="Warning Text 4 10 2" xfId="42327" xr:uid="{9B36FBCC-867A-4940-938C-4C03A2DE5CCF}"/>
    <cellStyle name="Warning Text 4 10 2 2" xfId="42328" xr:uid="{FBA79B67-CD9C-46A5-95B0-6D11C934BBD8}"/>
    <cellStyle name="Warning Text 4 10 2 3" xfId="42329" xr:uid="{C216A68A-63AA-45E4-870D-CA41980422F9}"/>
    <cellStyle name="Warning Text 4 10 3" xfId="42330" xr:uid="{26927763-E27E-4572-B015-C3C6BDF416A1}"/>
    <cellStyle name="Warning Text 4 10 3 2" xfId="42331" xr:uid="{24ABCEC7-A0FB-4753-B3CA-AF912843B6BC}"/>
    <cellStyle name="Warning Text 4 10 3 3" xfId="42332" xr:uid="{3BFEFA5D-CA37-4240-836D-ED9DE43BDD37}"/>
    <cellStyle name="Warning Text 4 10 4" xfId="42333" xr:uid="{E272D262-30F9-4D2D-861C-0BF0CA975C15}"/>
    <cellStyle name="Warning Text 4 10 5" xfId="42334" xr:uid="{7E33B280-0A3D-430E-B829-704478468BCC}"/>
    <cellStyle name="Warning Text 4 10 5 2" xfId="42335" xr:uid="{37C3CD88-B516-4AE1-9C5B-AEC0FD90C3C7}"/>
    <cellStyle name="Warning Text 4 10 5 3" xfId="42336" xr:uid="{FCE27633-5BC4-49C2-BDC2-34F9202DA39F}"/>
    <cellStyle name="Warning Text 4 10 6" xfId="42337" xr:uid="{5FF8567D-81CD-47D3-AB8A-4D5DC20D5C44}"/>
    <cellStyle name="Warning Text 4 11" xfId="42338" xr:uid="{CB136656-5F6F-4F04-86BB-9C7F32AF947F}"/>
    <cellStyle name="Warning Text 4 11 2" xfId="42339" xr:uid="{B68C8050-41EE-4FAC-B7EE-08738B13B2AC}"/>
    <cellStyle name="Warning Text 4 11 2 2" xfId="42340" xr:uid="{3DD4C0E0-D474-4653-B108-685E67D38C60}"/>
    <cellStyle name="Warning Text 4 11 2 3" xfId="42341" xr:uid="{54E408A7-30FB-4716-B5DC-191C531750D0}"/>
    <cellStyle name="Warning Text 4 11 3" xfId="42342" xr:uid="{17B5421E-97E0-4ABC-9839-3513E77DB504}"/>
    <cellStyle name="Warning Text 4 11 3 2" xfId="42343" xr:uid="{8034D11E-D3B3-4D9A-9711-E7496581E8A7}"/>
    <cellStyle name="Warning Text 4 11 3 3" xfId="42344" xr:uid="{CD573D36-6256-42A8-97DA-BEAD2A5D5CEA}"/>
    <cellStyle name="Warning Text 4 11 4" xfId="42345" xr:uid="{4BC087B3-0F0F-4F0D-B4C8-FB70E8426688}"/>
    <cellStyle name="Warning Text 4 11 5" xfId="42346" xr:uid="{897E533F-5B0C-45F0-AB83-40D3CDF2B2B2}"/>
    <cellStyle name="Warning Text 4 11 5 2" xfId="42347" xr:uid="{9F871B51-2ECD-4806-8F9E-AF6A80A76FE2}"/>
    <cellStyle name="Warning Text 4 11 5 3" xfId="42348" xr:uid="{51034212-419B-4010-AA18-B7B0B4D4271F}"/>
    <cellStyle name="Warning Text 4 11 6" xfId="42349" xr:uid="{CA4FFFB5-7C0D-4844-B533-0573612CBDF3}"/>
    <cellStyle name="Warning Text 4 12" xfId="42350" xr:uid="{17D6670E-4B72-4D3E-8741-6A01E990DC37}"/>
    <cellStyle name="Warning Text 4 12 2" xfId="42351" xr:uid="{EF4776FC-CCEC-42BB-873B-C672D7585BB5}"/>
    <cellStyle name="Warning Text 4 12 3" xfId="42352" xr:uid="{290770E0-CCE2-47FC-A9C2-2AC0A62A85BC}"/>
    <cellStyle name="Warning Text 4 13" xfId="42353" xr:uid="{8DDE44F0-B8FE-4EAD-B8D5-2D7F8C819009}"/>
    <cellStyle name="Warning Text 4 13 2" xfId="42354" xr:uid="{1E716CBE-08DC-429A-8731-FECB8BB96401}"/>
    <cellStyle name="Warning Text 4 13 3" xfId="42355" xr:uid="{B294640F-91FD-4F84-9507-B1347C005F3A}"/>
    <cellStyle name="Warning Text 4 14" xfId="42356" xr:uid="{B66CAE5B-719E-4866-B1EA-B464422991BC}"/>
    <cellStyle name="Warning Text 4 15" xfId="42357" xr:uid="{096BFF45-AA70-4633-89E8-7CA11F23013D}"/>
    <cellStyle name="Warning Text 4 15 2" xfId="42358" xr:uid="{509ACC87-B137-4090-9DB6-0C2E7ABB1FB5}"/>
    <cellStyle name="Warning Text 4 15 3" xfId="42359" xr:uid="{838E6E74-D3C6-4F8A-BEB6-485C59EF869E}"/>
    <cellStyle name="Warning Text 4 16" xfId="42360" xr:uid="{88648280-EEBA-40EB-90C1-2208B9A75455}"/>
    <cellStyle name="Warning Text 4 2" xfId="42361" xr:uid="{D36E0F34-70CC-4FE9-A25C-BCEB0D01B0C3}"/>
    <cellStyle name="Warning Text 4 2 2" xfId="42362" xr:uid="{5795A953-5E7C-432F-8156-DA9835D960BB}"/>
    <cellStyle name="Warning Text 4 2 2 2" xfId="42363" xr:uid="{873C3553-BD11-4F1D-A371-29DA0BCAA42C}"/>
    <cellStyle name="Warning Text 4 2 2 3" xfId="42364" xr:uid="{461FFCF4-92AE-4944-ABEB-57E04794AF68}"/>
    <cellStyle name="Warning Text 4 2 3" xfId="42365" xr:uid="{F37B8CE7-FC98-43CC-9FDE-7464559C47C8}"/>
    <cellStyle name="Warning Text 4 2 3 2" xfId="42366" xr:uid="{D8BD858E-B820-4BA6-AEE4-DD5C4A530127}"/>
    <cellStyle name="Warning Text 4 2 3 3" xfId="42367" xr:uid="{859D9BAD-8412-4AF6-82BA-277E19865420}"/>
    <cellStyle name="Warning Text 4 2 4" xfId="42368" xr:uid="{92AC7B15-BDF7-4AA2-BCA7-B74DE45CF340}"/>
    <cellStyle name="Warning Text 4 2 5" xfId="42369" xr:uid="{034EFBE6-6D3F-4820-99C1-3C9DA5499A25}"/>
    <cellStyle name="Warning Text 4 2 5 2" xfId="42370" xr:uid="{3E2EC904-D4DE-4640-8532-D8ACDAA0FB6E}"/>
    <cellStyle name="Warning Text 4 2 5 3" xfId="42371" xr:uid="{24393E65-78FC-4C3D-A2B9-C03A36C92757}"/>
    <cellStyle name="Warning Text 4 2 6" xfId="42372" xr:uid="{DE333381-1841-4FED-99B6-A95AF4304D5F}"/>
    <cellStyle name="Warning Text 4 3" xfId="42373" xr:uid="{7F99BCC5-940B-4841-89A4-2F0958C2D8DD}"/>
    <cellStyle name="Warning Text 4 3 2" xfId="42374" xr:uid="{9351F69F-9A7E-43D4-B67A-B73981D1196E}"/>
    <cellStyle name="Warning Text 4 3 2 2" xfId="42375" xr:uid="{550CED10-5753-4B1D-AC2D-B294E4D84DCB}"/>
    <cellStyle name="Warning Text 4 3 2 3" xfId="42376" xr:uid="{D6851CC3-2086-44D1-8408-85C24D3B2C83}"/>
    <cellStyle name="Warning Text 4 3 3" xfId="42377" xr:uid="{A3614720-A081-4FE8-8AEC-6F797363FDF0}"/>
    <cellStyle name="Warning Text 4 3 3 2" xfId="42378" xr:uid="{733296F0-F20D-49A8-B0E9-58EDB1CFF0FA}"/>
    <cellStyle name="Warning Text 4 3 3 3" xfId="42379" xr:uid="{6511F671-FCD9-443E-8428-3E7357E95287}"/>
    <cellStyle name="Warning Text 4 3 4" xfId="42380" xr:uid="{8B4A5545-C14C-440B-B6A0-B490568DAACB}"/>
    <cellStyle name="Warning Text 4 3 5" xfId="42381" xr:uid="{BA7EEEF9-846B-41B4-A9D8-5CF1CB6E9739}"/>
    <cellStyle name="Warning Text 4 3 5 2" xfId="42382" xr:uid="{1D87B594-0B5F-4A59-A1F3-5ED7EA0511D8}"/>
    <cellStyle name="Warning Text 4 3 5 3" xfId="42383" xr:uid="{C92CF2D7-0BFD-4CE7-BF8A-62D3E5AFCA9B}"/>
    <cellStyle name="Warning Text 4 3 6" xfId="42384" xr:uid="{CC16253A-DCA9-4BB1-97E8-1AAFB55A05E9}"/>
    <cellStyle name="Warning Text 4 4" xfId="42385" xr:uid="{67331D8C-8A4C-4263-8FB1-85AE8803BFD0}"/>
    <cellStyle name="Warning Text 4 4 2" xfId="42386" xr:uid="{090B61F4-E404-4731-B232-F1E11119695A}"/>
    <cellStyle name="Warning Text 4 4 2 2" xfId="42387" xr:uid="{1829F259-BE2D-43A8-89C3-8F38844E4C5F}"/>
    <cellStyle name="Warning Text 4 4 2 3" xfId="42388" xr:uid="{0F848656-355C-4F02-AE8B-1272B688D93F}"/>
    <cellStyle name="Warning Text 4 4 3" xfId="42389" xr:uid="{513F31A5-1750-4EA9-BC21-A364F58A9984}"/>
    <cellStyle name="Warning Text 4 4 3 2" xfId="42390" xr:uid="{E37E92AE-0320-4FB6-ABDE-5E63269E9670}"/>
    <cellStyle name="Warning Text 4 4 3 3" xfId="42391" xr:uid="{B82692E0-9C28-45EE-AF9A-7F64673D0ED5}"/>
    <cellStyle name="Warning Text 4 4 4" xfId="42392" xr:uid="{2B813606-7BB8-4960-8158-2D0D9DED6A68}"/>
    <cellStyle name="Warning Text 4 4 5" xfId="42393" xr:uid="{89D3424B-1A72-4C45-ABCD-20B0EE178298}"/>
    <cellStyle name="Warning Text 4 4 5 2" xfId="42394" xr:uid="{BCF59586-BBCC-4992-BAA8-ECD1A2A02097}"/>
    <cellStyle name="Warning Text 4 4 5 3" xfId="42395" xr:uid="{0C420998-5B7C-434A-9CFE-B91280DA1498}"/>
    <cellStyle name="Warning Text 4 4 6" xfId="42396" xr:uid="{1DE9DC1D-8598-40D3-ADDB-FFE7288249B4}"/>
    <cellStyle name="Warning Text 4 5" xfId="42397" xr:uid="{1478AC8F-DBAF-4CE3-8958-7510F2EB631F}"/>
    <cellStyle name="Warning Text 4 5 2" xfId="42398" xr:uid="{B42582DF-BC4F-496F-8322-D15B44C56896}"/>
    <cellStyle name="Warning Text 4 5 2 2" xfId="42399" xr:uid="{FC525447-6354-434A-BE5F-E2F177592420}"/>
    <cellStyle name="Warning Text 4 5 2 3" xfId="42400" xr:uid="{DE5F52DD-BAD0-44AE-9F8B-8DC743D3A112}"/>
    <cellStyle name="Warning Text 4 5 3" xfId="42401" xr:uid="{3BE32351-10CF-4FE9-B8D8-9CDF8135E3F9}"/>
    <cellStyle name="Warning Text 4 5 3 2" xfId="42402" xr:uid="{5709E988-BEDB-40F7-8D06-A74F0AFA06D6}"/>
    <cellStyle name="Warning Text 4 5 3 3" xfId="42403" xr:uid="{F6D37DE3-ACF3-440F-808B-CD14C2308DA9}"/>
    <cellStyle name="Warning Text 4 5 4" xfId="42404" xr:uid="{EA45FE15-7946-4061-98C8-846DA30233F5}"/>
    <cellStyle name="Warning Text 4 5 5" xfId="42405" xr:uid="{81C119E9-AA26-48A8-8382-C9A1BB7334F9}"/>
    <cellStyle name="Warning Text 4 5 5 2" xfId="42406" xr:uid="{79D54DB3-F3E0-4BAE-AD7A-B46356490D13}"/>
    <cellStyle name="Warning Text 4 5 5 3" xfId="42407" xr:uid="{325F509E-3621-434D-92B6-8F1201D378B3}"/>
    <cellStyle name="Warning Text 4 5 6" xfId="42408" xr:uid="{20196D85-73C7-4424-AD36-017EA1675A3B}"/>
    <cellStyle name="Warning Text 4 6" xfId="42409" xr:uid="{C7068CB1-92CF-42A0-B309-307EDB2330D6}"/>
    <cellStyle name="Warning Text 4 6 2" xfId="42410" xr:uid="{6676D12D-A486-47A6-B896-C61DA1440A29}"/>
    <cellStyle name="Warning Text 4 6 2 2" xfId="42411" xr:uid="{ADC04939-25ED-4024-98E1-5C5B624D054D}"/>
    <cellStyle name="Warning Text 4 6 2 3" xfId="42412" xr:uid="{3758A863-5FE5-400F-B935-3BAAA565FA98}"/>
    <cellStyle name="Warning Text 4 6 3" xfId="42413" xr:uid="{F85DD7C9-961B-41CC-B4BF-A778D697C7B2}"/>
    <cellStyle name="Warning Text 4 6 3 2" xfId="42414" xr:uid="{9D2A82ED-7657-4039-98C3-4061B0B4C3D3}"/>
    <cellStyle name="Warning Text 4 6 3 3" xfId="42415" xr:uid="{C900C2B3-D125-47A2-B824-7F79BD5C2987}"/>
    <cellStyle name="Warning Text 4 6 4" xfId="42416" xr:uid="{02B7A5CE-8A00-4066-A628-2FEDD1B4F693}"/>
    <cellStyle name="Warning Text 4 6 5" xfId="42417" xr:uid="{96894D84-D404-4D26-BCFB-986B509E27D4}"/>
    <cellStyle name="Warning Text 4 6 5 2" xfId="42418" xr:uid="{DDDDE01B-3F79-4C1D-B23A-C958E7CAD944}"/>
    <cellStyle name="Warning Text 4 6 5 3" xfId="42419" xr:uid="{67955545-AFF2-490F-9CF0-06EA227C1E8A}"/>
    <cellStyle name="Warning Text 4 6 6" xfId="42420" xr:uid="{D7856716-44A9-4A9D-B342-7F776BCFE71B}"/>
    <cellStyle name="Warning Text 4 7" xfId="42421" xr:uid="{91F2B729-5BA2-4579-B7DE-7AA517706AF8}"/>
    <cellStyle name="Warning Text 4 7 2" xfId="42422" xr:uid="{DD0B4AB2-B9AA-4F40-AED2-55F0B35DBBD9}"/>
    <cellStyle name="Warning Text 4 7 2 2" xfId="42423" xr:uid="{A2D92D58-9A73-47F6-BF1E-950B83D5C5E6}"/>
    <cellStyle name="Warning Text 4 7 2 3" xfId="42424" xr:uid="{EA47BFA2-DB15-41B9-8816-E8CCBD535FF8}"/>
    <cellStyle name="Warning Text 4 7 3" xfId="42425" xr:uid="{760BBB88-CCCD-4E4D-B3CD-C236E8EB8011}"/>
    <cellStyle name="Warning Text 4 7 3 2" xfId="42426" xr:uid="{AF892A4D-4BD0-4447-B7AD-70CDA933CAA5}"/>
    <cellStyle name="Warning Text 4 7 3 3" xfId="42427" xr:uid="{11451ACB-F479-49F3-85CB-123D9C466BA6}"/>
    <cellStyle name="Warning Text 4 7 4" xfId="42428" xr:uid="{5EFD36A3-ABFE-442A-B0EA-028ED9E3261F}"/>
    <cellStyle name="Warning Text 4 7 5" xfId="42429" xr:uid="{CA0E09C3-2A09-4E21-8DC1-47777CF329DD}"/>
    <cellStyle name="Warning Text 4 7 5 2" xfId="42430" xr:uid="{0794E593-E305-48BB-91AB-68F9935FD11E}"/>
    <cellStyle name="Warning Text 4 7 5 3" xfId="42431" xr:uid="{E56CD74D-DB31-4397-99A4-6B9DFA2D321D}"/>
    <cellStyle name="Warning Text 4 7 6" xfId="42432" xr:uid="{61CCA9B3-49E9-40D8-B5C2-4A1492DD3743}"/>
    <cellStyle name="Warning Text 4 8" xfId="42433" xr:uid="{65930124-3A47-4DB3-91FB-443A7C044334}"/>
    <cellStyle name="Warning Text 4 8 2" xfId="42434" xr:uid="{47C06CCF-0E5D-407C-BF26-F575AA58C9EF}"/>
    <cellStyle name="Warning Text 4 8 2 2" xfId="42435" xr:uid="{04A32A50-72EC-40DD-B658-8757C670A85E}"/>
    <cellStyle name="Warning Text 4 8 2 3" xfId="42436" xr:uid="{C10FC944-E358-44CD-82D1-34D4161CCD14}"/>
    <cellStyle name="Warning Text 4 8 3" xfId="42437" xr:uid="{B0734336-E935-4089-A496-BCAC86732BE4}"/>
    <cellStyle name="Warning Text 4 8 3 2" xfId="42438" xr:uid="{10844E0C-75FF-4C8C-97D5-69672CBB6AAC}"/>
    <cellStyle name="Warning Text 4 8 3 3" xfId="42439" xr:uid="{0ADF9019-6FC7-4030-9800-FC75C546F800}"/>
    <cellStyle name="Warning Text 4 8 4" xfId="42440" xr:uid="{66E1A89B-6DF3-48CA-AEC6-BEDDE8A91DA2}"/>
    <cellStyle name="Warning Text 4 8 5" xfId="42441" xr:uid="{8FCD3847-07EF-4ED9-8476-47D5F7645435}"/>
    <cellStyle name="Warning Text 4 8 5 2" xfId="42442" xr:uid="{3EDA2AF6-B63C-434F-ACF9-B34F84D13381}"/>
    <cellStyle name="Warning Text 4 8 5 3" xfId="42443" xr:uid="{BD3F66DC-7A14-47A5-927D-9CC02AB7AF87}"/>
    <cellStyle name="Warning Text 4 8 6" xfId="42444" xr:uid="{B40D8EE5-41F7-4F61-97EF-84BC0E72FB08}"/>
    <cellStyle name="Warning Text 4 9" xfId="42445" xr:uid="{8AEE5A05-95E4-484E-9394-E4B5C01D8E50}"/>
    <cellStyle name="Warning Text 4 9 2" xfId="42446" xr:uid="{1B7FB019-3817-4B07-8254-C428529CDB13}"/>
    <cellStyle name="Warning Text 4 9 2 2" xfId="42447" xr:uid="{AA2D9713-F55A-4A8D-9C17-41EB4B1A7B47}"/>
    <cellStyle name="Warning Text 4 9 2 3" xfId="42448" xr:uid="{1C3E1717-7D8E-4AE4-A2CB-A7A2CF9DB355}"/>
    <cellStyle name="Warning Text 4 9 3" xfId="42449" xr:uid="{508F25D3-88EE-4B0F-8BFD-AC4560C4E206}"/>
    <cellStyle name="Warning Text 4 9 3 2" xfId="42450" xr:uid="{EF7FF078-9BCC-4B9C-939E-FEE058F2B31A}"/>
    <cellStyle name="Warning Text 4 9 3 3" xfId="42451" xr:uid="{90C4A023-60F4-46C6-BB55-39F860D56B21}"/>
    <cellStyle name="Warning Text 4 9 4" xfId="42452" xr:uid="{E0E3A71D-CC54-45FB-B098-607F1C695170}"/>
    <cellStyle name="Warning Text 4 9 5" xfId="42453" xr:uid="{06666303-A12E-40C0-8C95-A0365672F454}"/>
    <cellStyle name="Warning Text 4 9 5 2" xfId="42454" xr:uid="{80EA6E35-8E47-43D6-A759-0A7F110D1660}"/>
    <cellStyle name="Warning Text 4 9 5 3" xfId="42455" xr:uid="{10BAECAE-5427-4A62-9631-72FB1B9A708A}"/>
    <cellStyle name="Warning Text 4 9 6" xfId="42456" xr:uid="{B23C4B6C-FEB6-40B4-8C03-0B97F29309A1}"/>
    <cellStyle name="Warning Text 40" xfId="42457" xr:uid="{37D20C9E-22CB-4A95-846B-41FFFDCA55C1}"/>
    <cellStyle name="Warning Text 41" xfId="42458" xr:uid="{C9BBD483-7797-4BC2-BE78-DEEC3B35907F}"/>
    <cellStyle name="Warning Text 5" xfId="42459" xr:uid="{26472555-1508-489D-8D3A-899C9A186D6F}"/>
    <cellStyle name="Warning Text 5 10" xfId="42460" xr:uid="{0E745005-C5E4-4B08-82F1-0B6A9174373C}"/>
    <cellStyle name="Warning Text 5 10 2" xfId="42461" xr:uid="{506612C2-D697-4919-B02A-FF713612500E}"/>
    <cellStyle name="Warning Text 5 10 2 2" xfId="42462" xr:uid="{879506B4-4E43-443B-956F-0D3E08B0BEEC}"/>
    <cellStyle name="Warning Text 5 10 2 3" xfId="42463" xr:uid="{CD008E24-1278-4220-920C-E2E3CB36497B}"/>
    <cellStyle name="Warning Text 5 10 3" xfId="42464" xr:uid="{8C89EACF-6745-443B-BA27-B388A65BB99D}"/>
    <cellStyle name="Warning Text 5 10 3 2" xfId="42465" xr:uid="{EE5766BB-CD2F-4B0E-BA60-65ECF95DA9B1}"/>
    <cellStyle name="Warning Text 5 10 3 3" xfId="42466" xr:uid="{93B7B976-7267-4C9A-9D28-842EF11A0175}"/>
    <cellStyle name="Warning Text 5 10 4" xfId="42467" xr:uid="{B31A5002-94F6-46CC-B78D-69B1F7EE7D73}"/>
    <cellStyle name="Warning Text 5 10 5" xfId="42468" xr:uid="{2F48925A-59AD-4AAA-BA32-DF2A2AC98F20}"/>
    <cellStyle name="Warning Text 5 10 5 2" xfId="42469" xr:uid="{6FE98FF2-8D2A-4A7E-B7E2-35C622CB47EA}"/>
    <cellStyle name="Warning Text 5 10 5 3" xfId="42470" xr:uid="{4105A0AA-7C5D-4B6B-AE91-7B50AD9F03FA}"/>
    <cellStyle name="Warning Text 5 10 6" xfId="42471" xr:uid="{C92711B1-316C-4DEC-BF62-8A95BE87E4DF}"/>
    <cellStyle name="Warning Text 5 11" xfId="42472" xr:uid="{B4061798-7462-4E74-91DD-771018E79B41}"/>
    <cellStyle name="Warning Text 5 11 2" xfId="42473" xr:uid="{A6FE8704-DC3A-4F6F-B40E-A7D035DCE99B}"/>
    <cellStyle name="Warning Text 5 11 2 2" xfId="42474" xr:uid="{116F85D4-EB86-402E-B505-1644C77441F7}"/>
    <cellStyle name="Warning Text 5 11 2 3" xfId="42475" xr:uid="{FB3A41D9-21E7-4E1D-BFDD-CCEBFE696A81}"/>
    <cellStyle name="Warning Text 5 11 3" xfId="42476" xr:uid="{A3D35179-4EF3-4E27-9E02-AE4839462551}"/>
    <cellStyle name="Warning Text 5 11 3 2" xfId="42477" xr:uid="{7230677C-3355-44B5-B12C-5CE1DCBF2B2E}"/>
    <cellStyle name="Warning Text 5 11 3 3" xfId="42478" xr:uid="{73511D9A-C0C9-4C01-9E4F-87B9B51BF7BE}"/>
    <cellStyle name="Warning Text 5 11 4" xfId="42479" xr:uid="{2218C568-B61A-458D-BDF6-C852C55E3FDF}"/>
    <cellStyle name="Warning Text 5 11 5" xfId="42480" xr:uid="{A908C2C2-BFF5-4CEC-BBFF-702F66C91F73}"/>
    <cellStyle name="Warning Text 5 11 5 2" xfId="42481" xr:uid="{9DCEB23D-7E79-4F45-BE9F-6B470A99C62C}"/>
    <cellStyle name="Warning Text 5 11 5 3" xfId="42482" xr:uid="{54B892BF-647A-4971-B698-35D25C452562}"/>
    <cellStyle name="Warning Text 5 11 6" xfId="42483" xr:uid="{DD958766-B5B5-4599-A805-3685097F6668}"/>
    <cellStyle name="Warning Text 5 12" xfId="42484" xr:uid="{36D8DC60-F32B-4EEE-B5B5-A3078AAF25FA}"/>
    <cellStyle name="Warning Text 5 12 2" xfId="42485" xr:uid="{6766125A-D730-428B-94E7-A96263504E6F}"/>
    <cellStyle name="Warning Text 5 12 3" xfId="42486" xr:uid="{81B24BAB-257C-4E88-AD27-247911E43B9C}"/>
    <cellStyle name="Warning Text 5 13" xfId="42487" xr:uid="{D251B9DC-CE15-4692-933B-139FFCEE4D24}"/>
    <cellStyle name="Warning Text 5 13 2" xfId="42488" xr:uid="{A4110090-B422-4D0E-B952-724099797259}"/>
    <cellStyle name="Warning Text 5 13 3" xfId="42489" xr:uid="{5011211A-93EF-4BAB-838E-F343641F1B44}"/>
    <cellStyle name="Warning Text 5 14" xfId="42490" xr:uid="{44577046-C9F3-428C-889F-891BEA70168A}"/>
    <cellStyle name="Warning Text 5 15" xfId="42491" xr:uid="{7BA657A2-C94B-45A7-B906-5F8E1A79A1FD}"/>
    <cellStyle name="Warning Text 5 15 2" xfId="42492" xr:uid="{0541478B-430F-4C78-A90C-BAB4DBE93353}"/>
    <cellStyle name="Warning Text 5 15 3" xfId="42493" xr:uid="{582B2374-877C-44CE-BA7C-AA15779C528D}"/>
    <cellStyle name="Warning Text 5 16" xfId="42494" xr:uid="{689B5721-2370-4ED1-A731-3EAB3E96DD82}"/>
    <cellStyle name="Warning Text 5 2" xfId="42495" xr:uid="{85ECBCFF-0466-409A-9F9B-E0599AA574B6}"/>
    <cellStyle name="Warning Text 5 2 2" xfId="42496" xr:uid="{C97D6415-C5B2-4BDB-9672-2EB085D6A8D4}"/>
    <cellStyle name="Warning Text 5 2 2 2" xfId="42497" xr:uid="{4E6FA48B-0C20-4D0C-BCC9-041216989F18}"/>
    <cellStyle name="Warning Text 5 2 2 3" xfId="42498" xr:uid="{3AEF3F9F-5035-4543-9964-F81C30C90FB0}"/>
    <cellStyle name="Warning Text 5 2 3" xfId="42499" xr:uid="{C3943F10-4104-4EB0-93A6-B8D3812484AB}"/>
    <cellStyle name="Warning Text 5 2 3 2" xfId="42500" xr:uid="{737B9454-3BBB-4B47-BAF6-BAB0A798E4CC}"/>
    <cellStyle name="Warning Text 5 2 3 3" xfId="42501" xr:uid="{593BBE82-7495-4531-8A0E-7AA49D3949E5}"/>
    <cellStyle name="Warning Text 5 2 4" xfId="42502" xr:uid="{E822DE34-FB31-42B6-A388-E139D9680025}"/>
    <cellStyle name="Warning Text 5 2 5" xfId="42503" xr:uid="{ACB96CAC-709F-4F68-8073-8C8D1F9F6F50}"/>
    <cellStyle name="Warning Text 5 2 5 2" xfId="42504" xr:uid="{BCA734C4-F5DB-41FD-876E-4E6099BF5AE4}"/>
    <cellStyle name="Warning Text 5 2 5 3" xfId="42505" xr:uid="{0AAC96D3-4052-45BF-99AD-A97B63BC1EB7}"/>
    <cellStyle name="Warning Text 5 2 6" xfId="42506" xr:uid="{A947A051-688C-455B-816C-09F90686EFBA}"/>
    <cellStyle name="Warning Text 5 3" xfId="42507" xr:uid="{586139E5-EAF8-4E1E-9B5A-EBC7E84EF645}"/>
    <cellStyle name="Warning Text 5 3 2" xfId="42508" xr:uid="{14E686E9-3F98-49E4-AC6C-E4438476B53D}"/>
    <cellStyle name="Warning Text 5 3 2 2" xfId="42509" xr:uid="{3FCEE3C8-10D4-4394-ACF1-E56231E8599D}"/>
    <cellStyle name="Warning Text 5 3 2 3" xfId="42510" xr:uid="{9459D01D-ADEB-4843-B381-6157F096673D}"/>
    <cellStyle name="Warning Text 5 3 3" xfId="42511" xr:uid="{5AA817BB-58C2-4FF5-B0DD-B11BB5E1C453}"/>
    <cellStyle name="Warning Text 5 3 3 2" xfId="42512" xr:uid="{83DF75C1-9FD1-46B9-B187-DF707B7EA31B}"/>
    <cellStyle name="Warning Text 5 3 3 3" xfId="42513" xr:uid="{A3A76AFF-CD68-4BAF-9CD9-628F55AF0688}"/>
    <cellStyle name="Warning Text 5 3 4" xfId="42514" xr:uid="{9C861C79-CCFD-4705-B877-436085C57A06}"/>
    <cellStyle name="Warning Text 5 3 5" xfId="42515" xr:uid="{641E4303-0DA2-491B-84B9-C4D692D6112A}"/>
    <cellStyle name="Warning Text 5 3 5 2" xfId="42516" xr:uid="{009077D5-282D-4258-A400-27D53DF1160C}"/>
    <cellStyle name="Warning Text 5 3 5 3" xfId="42517" xr:uid="{36C9CCCE-3F5F-4575-BD41-204BF571C79D}"/>
    <cellStyle name="Warning Text 5 3 6" xfId="42518" xr:uid="{BA9CCB7E-6738-495F-B32A-F9AAB96E2C55}"/>
    <cellStyle name="Warning Text 5 4" xfId="42519" xr:uid="{0309C8ED-9C5D-42DE-B710-3A0329231CDF}"/>
    <cellStyle name="Warning Text 5 4 2" xfId="42520" xr:uid="{70E7032A-7031-46F8-855F-2766FDA3FF62}"/>
    <cellStyle name="Warning Text 5 4 2 2" xfId="42521" xr:uid="{D6BC3CB1-6037-4EB1-A44F-17FDDB96F19F}"/>
    <cellStyle name="Warning Text 5 4 2 3" xfId="42522" xr:uid="{F06D0B22-305C-4493-A4D8-F5782813E990}"/>
    <cellStyle name="Warning Text 5 4 3" xfId="42523" xr:uid="{4C71E592-6A62-4EBA-86EF-75381A9EB7A1}"/>
    <cellStyle name="Warning Text 5 4 3 2" xfId="42524" xr:uid="{4312ADA9-95D3-4EC6-9C22-C9AF29A50251}"/>
    <cellStyle name="Warning Text 5 4 3 3" xfId="42525" xr:uid="{9587B3EA-12E1-4ABF-889A-2FEAD4A37351}"/>
    <cellStyle name="Warning Text 5 4 4" xfId="42526" xr:uid="{D4DC22ED-8B90-42EC-9B0D-955406B3321E}"/>
    <cellStyle name="Warning Text 5 4 5" xfId="42527" xr:uid="{02CF5615-6A22-4938-8638-32A020B719E5}"/>
    <cellStyle name="Warning Text 5 4 5 2" xfId="42528" xr:uid="{D4281C98-5D99-4F95-BCB2-4C542811EC86}"/>
    <cellStyle name="Warning Text 5 4 5 3" xfId="42529" xr:uid="{977630ED-3108-4C01-A4C8-C83F7635D3C7}"/>
    <cellStyle name="Warning Text 5 4 6" xfId="42530" xr:uid="{3B975801-8DC3-4010-AB36-88A1D9762174}"/>
    <cellStyle name="Warning Text 5 5" xfId="42531" xr:uid="{7030D00B-C8B1-44BD-A9D6-986FE1C1221B}"/>
    <cellStyle name="Warning Text 5 5 2" xfId="42532" xr:uid="{5F344C5D-B62C-4252-9D55-6F181410083D}"/>
    <cellStyle name="Warning Text 5 5 2 2" xfId="42533" xr:uid="{A71BC005-3319-41B1-8142-D8AE8992FC92}"/>
    <cellStyle name="Warning Text 5 5 2 3" xfId="42534" xr:uid="{FD21C732-4C0D-48E4-82EE-B2FF2FBC3BD3}"/>
    <cellStyle name="Warning Text 5 5 3" xfId="42535" xr:uid="{79BDC93A-6C3F-4935-8CFE-EBC0D58B6E76}"/>
    <cellStyle name="Warning Text 5 5 3 2" xfId="42536" xr:uid="{9D5F4E3D-75B1-4414-9224-5B45558B91AD}"/>
    <cellStyle name="Warning Text 5 5 3 3" xfId="42537" xr:uid="{0D21F764-34B6-4DBF-B53D-D40C4C47C5F3}"/>
    <cellStyle name="Warning Text 5 5 4" xfId="42538" xr:uid="{B87546E7-9AF7-4338-816E-0FFAA98AF16E}"/>
    <cellStyle name="Warning Text 5 5 5" xfId="42539" xr:uid="{CEF82600-0297-43DC-AB29-6CC6A623E741}"/>
    <cellStyle name="Warning Text 5 5 5 2" xfId="42540" xr:uid="{3CBE8C05-5347-4A1E-AD52-9EA15200E7C5}"/>
    <cellStyle name="Warning Text 5 5 5 3" xfId="42541" xr:uid="{412705D6-A105-4D73-BF5D-5471AC3680F4}"/>
    <cellStyle name="Warning Text 5 5 6" xfId="42542" xr:uid="{5CAEC25F-67D1-43CF-9AC7-72E8CC429352}"/>
    <cellStyle name="Warning Text 5 6" xfId="42543" xr:uid="{E9C5EC32-E31C-4641-81A8-1F8E08DA3EC5}"/>
    <cellStyle name="Warning Text 5 6 2" xfId="42544" xr:uid="{AE19FF31-8B88-4B89-8893-AD23DB75DF31}"/>
    <cellStyle name="Warning Text 5 6 2 2" xfId="42545" xr:uid="{3D0E1CB0-AA7E-4B39-84D9-55B71B95EA4F}"/>
    <cellStyle name="Warning Text 5 6 2 3" xfId="42546" xr:uid="{EDC157A3-9D71-44F3-8D0D-6E4F5AA5CDD2}"/>
    <cellStyle name="Warning Text 5 6 3" xfId="42547" xr:uid="{5A43094A-653F-4CB9-9714-B5BA13B4326D}"/>
    <cellStyle name="Warning Text 5 6 3 2" xfId="42548" xr:uid="{6AF3FB2C-4AA6-478F-B074-D0008F244405}"/>
    <cellStyle name="Warning Text 5 6 3 3" xfId="42549" xr:uid="{2FC1FFE9-6633-48BD-A99D-7D0142D31E9C}"/>
    <cellStyle name="Warning Text 5 6 4" xfId="42550" xr:uid="{9F75C011-2F96-44D5-9CB5-EFB8B81C1FFD}"/>
    <cellStyle name="Warning Text 5 6 5" xfId="42551" xr:uid="{C612750C-45EE-4881-801F-4E635C1F3797}"/>
    <cellStyle name="Warning Text 5 6 5 2" xfId="42552" xr:uid="{F2058019-7118-44D9-BB5C-5C18DFC055FC}"/>
    <cellStyle name="Warning Text 5 6 5 3" xfId="42553" xr:uid="{655C0B1F-F223-43E7-8B69-AD3B9903F685}"/>
    <cellStyle name="Warning Text 5 6 6" xfId="42554" xr:uid="{08A0DFD6-A5A0-468D-B88F-62C1C7D0550F}"/>
    <cellStyle name="Warning Text 5 7" xfId="42555" xr:uid="{BC198145-E2E4-4FFE-AF5B-85D2E5BD80B6}"/>
    <cellStyle name="Warning Text 5 7 2" xfId="42556" xr:uid="{0CE23EFD-C183-4457-B002-EE25055195B9}"/>
    <cellStyle name="Warning Text 5 7 2 2" xfId="42557" xr:uid="{7A1946E0-40FF-46B4-BA70-3BE7ECECDFE3}"/>
    <cellStyle name="Warning Text 5 7 2 3" xfId="42558" xr:uid="{DBB5DFEE-085B-4C11-B23F-217CD0F5B4D3}"/>
    <cellStyle name="Warning Text 5 7 3" xfId="42559" xr:uid="{7FB578B5-9E5B-40E4-A267-2EA986CA18B1}"/>
    <cellStyle name="Warning Text 5 7 3 2" xfId="42560" xr:uid="{7A263FFA-97CA-48D9-A023-5F935AFD9635}"/>
    <cellStyle name="Warning Text 5 7 3 3" xfId="42561" xr:uid="{9AEFE3EB-ED6D-48F8-B8A2-C816044D7F08}"/>
    <cellStyle name="Warning Text 5 7 4" xfId="42562" xr:uid="{72EFBCC6-768C-4989-953A-47A9B03E7B52}"/>
    <cellStyle name="Warning Text 5 7 5" xfId="42563" xr:uid="{1CCC6219-6605-42A9-A136-72B0B8974233}"/>
    <cellStyle name="Warning Text 5 7 5 2" xfId="42564" xr:uid="{166FB5FD-638D-4F09-8A66-D60F61C5B33D}"/>
    <cellStyle name="Warning Text 5 7 5 3" xfId="42565" xr:uid="{27D459A9-FEAE-4C49-9A89-A1B646DED342}"/>
    <cellStyle name="Warning Text 5 7 6" xfId="42566" xr:uid="{9DE4E2DF-8FA2-418C-8D7B-2BB2EF875B30}"/>
    <cellStyle name="Warning Text 5 8" xfId="42567" xr:uid="{14CAB4C2-EE9F-49AE-96A1-8E7613C43102}"/>
    <cellStyle name="Warning Text 5 8 2" xfId="42568" xr:uid="{7874FB79-4616-42DE-BC30-FD1E3C2A1342}"/>
    <cellStyle name="Warning Text 5 8 2 2" xfId="42569" xr:uid="{4F2FE5DB-FFC5-47CB-B3C1-2DC4F4990C14}"/>
    <cellStyle name="Warning Text 5 8 2 3" xfId="42570" xr:uid="{633B1071-9FC9-4084-A65A-D9929AD97FF7}"/>
    <cellStyle name="Warning Text 5 8 3" xfId="42571" xr:uid="{E8F88C84-59E2-47DA-876A-83FE7D59DC18}"/>
    <cellStyle name="Warning Text 5 8 3 2" xfId="42572" xr:uid="{D97B8C33-B1E8-418D-B5C7-86716B4BE3AE}"/>
    <cellStyle name="Warning Text 5 8 3 3" xfId="42573" xr:uid="{743FEC19-2042-4502-8DA8-260E4F1CFC3C}"/>
    <cellStyle name="Warning Text 5 8 4" xfId="42574" xr:uid="{5E9D1E82-42C1-4AB0-8EE7-B2B017827EBB}"/>
    <cellStyle name="Warning Text 5 8 5" xfId="42575" xr:uid="{7397626D-AF86-4802-A70D-FFB98B807350}"/>
    <cellStyle name="Warning Text 5 8 5 2" xfId="42576" xr:uid="{17F94C2A-EA17-4A3B-B24B-50FEDF742F34}"/>
    <cellStyle name="Warning Text 5 8 5 3" xfId="42577" xr:uid="{BA289F61-50A7-4478-A542-9F702E4D18E9}"/>
    <cellStyle name="Warning Text 5 8 6" xfId="42578" xr:uid="{3B922528-9847-4D37-AE62-0D60B0FFDC53}"/>
    <cellStyle name="Warning Text 5 9" xfId="42579" xr:uid="{084AA337-3730-4841-B88E-C1BDFCC035AC}"/>
    <cellStyle name="Warning Text 5 9 2" xfId="42580" xr:uid="{3E035BD7-F11A-4EDC-861E-1AF07755C068}"/>
    <cellStyle name="Warning Text 5 9 2 2" xfId="42581" xr:uid="{522F5FC3-BDA7-4B1E-953D-41EA2F1B631C}"/>
    <cellStyle name="Warning Text 5 9 2 3" xfId="42582" xr:uid="{50EA8732-74AD-444C-A31F-2349F452F428}"/>
    <cellStyle name="Warning Text 5 9 3" xfId="42583" xr:uid="{29566318-DFAE-48DB-8768-AE651495F0E8}"/>
    <cellStyle name="Warning Text 5 9 3 2" xfId="42584" xr:uid="{982920DE-002B-4CCC-98F5-81861031E411}"/>
    <cellStyle name="Warning Text 5 9 3 3" xfId="42585" xr:uid="{A8B22BD6-AC76-48E2-A0C9-89DF4333F943}"/>
    <cellStyle name="Warning Text 5 9 4" xfId="42586" xr:uid="{0E0C3D3D-70A6-4FC7-B434-05A64615EE4D}"/>
    <cellStyle name="Warning Text 5 9 5" xfId="42587" xr:uid="{52485B2C-CD3D-4CAF-9764-B045B1AB7248}"/>
    <cellStyle name="Warning Text 5 9 5 2" xfId="42588" xr:uid="{89DE61DD-C64F-4C6F-9EFD-EFE080079BBF}"/>
    <cellStyle name="Warning Text 5 9 5 3" xfId="42589" xr:uid="{E5BC8B76-DACF-4815-8160-87D236E4AF6B}"/>
    <cellStyle name="Warning Text 5 9 6" xfId="42590" xr:uid="{E6937DDE-9C7E-4BFF-8A5E-527B91D8C148}"/>
    <cellStyle name="Warning Text 6" xfId="42591" xr:uid="{3CE6B13B-9167-4322-A6CB-2E5AC09D07D6}"/>
    <cellStyle name="Warning Text 6 10" xfId="42592" xr:uid="{79B91D53-081E-4975-9CA5-E45FF9D2A5D3}"/>
    <cellStyle name="Warning Text 6 10 2" xfId="42593" xr:uid="{37E3A3C1-49BD-4D73-AB8D-A054E0ABC6FA}"/>
    <cellStyle name="Warning Text 6 10 2 2" xfId="42594" xr:uid="{C72B098B-124E-4364-8E50-8D88D38E356C}"/>
    <cellStyle name="Warning Text 6 10 2 3" xfId="42595" xr:uid="{881629B7-0629-468C-8500-08FA4AAF6245}"/>
    <cellStyle name="Warning Text 6 10 3" xfId="42596" xr:uid="{0B401E73-BD1F-48B2-9482-108B092C0408}"/>
    <cellStyle name="Warning Text 6 10 3 2" xfId="42597" xr:uid="{9F67CAF3-75AC-43B4-AD97-391AD27BA2B3}"/>
    <cellStyle name="Warning Text 6 10 3 3" xfId="42598" xr:uid="{42AF7FAB-F3C1-4BE5-B434-4B7A361C82C8}"/>
    <cellStyle name="Warning Text 6 10 4" xfId="42599" xr:uid="{8F99C82A-D25A-4443-9390-09978996042F}"/>
    <cellStyle name="Warning Text 6 10 5" xfId="42600" xr:uid="{7E9ECC93-EFA9-4E9E-BB39-BA650A1DBC5F}"/>
    <cellStyle name="Warning Text 6 10 5 2" xfId="42601" xr:uid="{DC836568-B96A-43ED-A5FB-0186B0FDD04E}"/>
    <cellStyle name="Warning Text 6 10 5 3" xfId="42602" xr:uid="{DA07647A-F1C1-400B-98EF-9D416707F2FD}"/>
    <cellStyle name="Warning Text 6 10 6" xfId="42603" xr:uid="{131842C7-B6DD-4BB8-9F03-85F95D5FD67D}"/>
    <cellStyle name="Warning Text 6 11" xfId="42604" xr:uid="{65FA310B-1B5C-41C6-9A21-ED4E479FA35C}"/>
    <cellStyle name="Warning Text 6 11 2" xfId="42605" xr:uid="{39B59C99-FBF2-4B0B-8D85-6CA74FC2B176}"/>
    <cellStyle name="Warning Text 6 11 2 2" xfId="42606" xr:uid="{ABEFB6A7-9152-4B03-976E-2314B687539E}"/>
    <cellStyle name="Warning Text 6 11 2 3" xfId="42607" xr:uid="{B41E58D9-5B15-4256-830A-ED55D596E0D5}"/>
    <cellStyle name="Warning Text 6 11 3" xfId="42608" xr:uid="{AF985550-5078-4C70-9345-FF8327297F01}"/>
    <cellStyle name="Warning Text 6 11 3 2" xfId="42609" xr:uid="{8CD679A4-9B1E-4BB9-A2E4-EC715F063FCD}"/>
    <cellStyle name="Warning Text 6 11 3 3" xfId="42610" xr:uid="{DE138CA1-CA27-4668-B5A5-5B2F6C8B233D}"/>
    <cellStyle name="Warning Text 6 11 4" xfId="42611" xr:uid="{B24D0E40-D538-4E85-B773-C0265F4F8255}"/>
    <cellStyle name="Warning Text 6 11 5" xfId="42612" xr:uid="{8908409A-945E-4C7C-93E8-4878A1584AA9}"/>
    <cellStyle name="Warning Text 6 11 5 2" xfId="42613" xr:uid="{5BE4988C-055B-4F29-AE76-AB4630699197}"/>
    <cellStyle name="Warning Text 6 11 5 3" xfId="42614" xr:uid="{0D574091-FAAD-4860-8458-F30B661550CA}"/>
    <cellStyle name="Warning Text 6 11 6" xfId="42615" xr:uid="{B4FDDEE3-4786-4D18-87BE-164CB1B35E32}"/>
    <cellStyle name="Warning Text 6 12" xfId="42616" xr:uid="{8A4FA9A3-4322-4D19-9C3D-A1C06A54440F}"/>
    <cellStyle name="Warning Text 6 12 2" xfId="42617" xr:uid="{0DAC364A-954C-4D49-A43A-9CBB6D20F75A}"/>
    <cellStyle name="Warning Text 6 12 3" xfId="42618" xr:uid="{ABC041EC-C3FF-41A9-BFAB-AFB767287B1A}"/>
    <cellStyle name="Warning Text 6 13" xfId="42619" xr:uid="{879C74EC-76B1-4CE8-8A17-ADA56A84699C}"/>
    <cellStyle name="Warning Text 6 13 2" xfId="42620" xr:uid="{D5FA8AA5-4F8B-4D88-A479-A2449C7CCD53}"/>
    <cellStyle name="Warning Text 6 13 3" xfId="42621" xr:uid="{9C8384F5-6303-4221-A125-A2E20D1D6A3C}"/>
    <cellStyle name="Warning Text 6 14" xfId="42622" xr:uid="{4999C1A4-707E-49E6-AC8D-C37D54BCCCDC}"/>
    <cellStyle name="Warning Text 6 15" xfId="42623" xr:uid="{3F225E36-6D50-4C20-8EED-0B3A7E1EB6C0}"/>
    <cellStyle name="Warning Text 6 15 2" xfId="42624" xr:uid="{9E7B1F27-B40D-46CB-BA47-2CEE0036ACE6}"/>
    <cellStyle name="Warning Text 6 15 3" xfId="42625" xr:uid="{AC518BF9-BE5D-4A6F-A2A2-90F250DD43F0}"/>
    <cellStyle name="Warning Text 6 16" xfId="42626" xr:uid="{D0438E1F-4818-4FF2-9ACF-15F01344C053}"/>
    <cellStyle name="Warning Text 6 2" xfId="42627" xr:uid="{31B62D52-0007-4500-BD75-E5CD26D61A3F}"/>
    <cellStyle name="Warning Text 6 2 2" xfId="42628" xr:uid="{57AAAE3C-1D44-41C2-9EF6-2FCF4B65A7A3}"/>
    <cellStyle name="Warning Text 6 2 2 2" xfId="42629" xr:uid="{46FF61DA-8DA8-48B4-99FC-3880ABE64118}"/>
    <cellStyle name="Warning Text 6 2 2 3" xfId="42630" xr:uid="{A382E3A8-26E9-46E7-AF23-8436F49D0F27}"/>
    <cellStyle name="Warning Text 6 2 3" xfId="42631" xr:uid="{2418D160-9DF3-4500-AFA5-5ED67BAF422D}"/>
    <cellStyle name="Warning Text 6 2 3 2" xfId="42632" xr:uid="{EE94FFEF-86D5-4441-B623-7E6AE107F12F}"/>
    <cellStyle name="Warning Text 6 2 3 3" xfId="42633" xr:uid="{1EF6BE7E-040C-4AB9-B862-4AEE3A744783}"/>
    <cellStyle name="Warning Text 6 2 4" xfId="42634" xr:uid="{A0C80E2A-4D49-4E61-9244-1AC3FED55700}"/>
    <cellStyle name="Warning Text 6 2 5" xfId="42635" xr:uid="{D6258345-95D3-4E75-BF5E-5B1C5A5A8982}"/>
    <cellStyle name="Warning Text 6 2 5 2" xfId="42636" xr:uid="{459B698F-E0FA-47D3-9729-9AAFF1F45BFC}"/>
    <cellStyle name="Warning Text 6 2 5 3" xfId="42637" xr:uid="{64AE33B6-82AA-4943-BE0A-44E5BA92EC0A}"/>
    <cellStyle name="Warning Text 6 2 6" xfId="42638" xr:uid="{62ED53D4-5771-4B03-B8B0-BE5CF2519D06}"/>
    <cellStyle name="Warning Text 6 3" xfId="42639" xr:uid="{9F6ABC10-7A75-4869-A4CE-C8B6E21B77E6}"/>
    <cellStyle name="Warning Text 6 3 2" xfId="42640" xr:uid="{65943842-EFC1-49A8-94EE-B83027FC9C86}"/>
    <cellStyle name="Warning Text 6 3 2 2" xfId="42641" xr:uid="{F9A39746-7E70-4B08-8EDC-78D0E162E7DF}"/>
    <cellStyle name="Warning Text 6 3 2 3" xfId="42642" xr:uid="{AB095D63-2C3E-4C27-8FF5-D4B6E322182A}"/>
    <cellStyle name="Warning Text 6 3 3" xfId="42643" xr:uid="{B43C1CE1-DA8E-4CB9-9CA1-25DAFE68EF7C}"/>
    <cellStyle name="Warning Text 6 3 3 2" xfId="42644" xr:uid="{79566F44-5E7D-4749-BE46-D0378DCE6759}"/>
    <cellStyle name="Warning Text 6 3 3 3" xfId="42645" xr:uid="{D0DD48D1-F552-438C-88F8-C297A2D43A2E}"/>
    <cellStyle name="Warning Text 6 3 4" xfId="42646" xr:uid="{ED50A0F9-34A2-4A74-81F8-116707107F5E}"/>
    <cellStyle name="Warning Text 6 3 5" xfId="42647" xr:uid="{7E4E320D-D64E-41AF-83D8-0D9739DDFA4C}"/>
    <cellStyle name="Warning Text 6 3 5 2" xfId="42648" xr:uid="{5B9B1DB1-3691-4E02-B180-184004DB2BE6}"/>
    <cellStyle name="Warning Text 6 3 5 3" xfId="42649" xr:uid="{E32458CA-5750-4A41-BB12-DB46BD76701D}"/>
    <cellStyle name="Warning Text 6 3 6" xfId="42650" xr:uid="{8F52F760-4574-44D4-A3A9-6F8B370061E9}"/>
    <cellStyle name="Warning Text 6 4" xfId="42651" xr:uid="{0B6E1446-415F-420A-8E5C-6E0DD11C0C14}"/>
    <cellStyle name="Warning Text 6 4 2" xfId="42652" xr:uid="{692A3655-4D97-40C9-82C9-E852B33C337B}"/>
    <cellStyle name="Warning Text 6 4 2 2" xfId="42653" xr:uid="{A8CFA289-AE64-43F6-8BDE-2239D2CB72E5}"/>
    <cellStyle name="Warning Text 6 4 2 3" xfId="42654" xr:uid="{8CAA2940-F4B0-4266-852D-6FD40395780C}"/>
    <cellStyle name="Warning Text 6 4 3" xfId="42655" xr:uid="{42F5621F-C3CC-46F3-96DA-2E39436713C6}"/>
    <cellStyle name="Warning Text 6 4 3 2" xfId="42656" xr:uid="{A78DA495-C97C-4A85-8AF9-2654626C91CF}"/>
    <cellStyle name="Warning Text 6 4 3 3" xfId="42657" xr:uid="{CB10346A-3A4E-40E9-85CD-0F2AA884C2F0}"/>
    <cellStyle name="Warning Text 6 4 4" xfId="42658" xr:uid="{6D8EBF59-ABFE-4229-805F-BBB09EC4E9EE}"/>
    <cellStyle name="Warning Text 6 4 5" xfId="42659" xr:uid="{1B8857D1-3057-4A04-8DB4-BBF384CB4241}"/>
    <cellStyle name="Warning Text 6 4 5 2" xfId="42660" xr:uid="{8887FA20-31C1-4128-931A-CB42C9589FD6}"/>
    <cellStyle name="Warning Text 6 4 5 3" xfId="42661" xr:uid="{09C5F460-D66B-4BB6-9959-44AD3F16100B}"/>
    <cellStyle name="Warning Text 6 4 6" xfId="42662" xr:uid="{E0A575E1-E0DE-44E6-8602-E39B05757D67}"/>
    <cellStyle name="Warning Text 6 5" xfId="42663" xr:uid="{BA0EC75B-A407-4E13-B037-4591131D03F7}"/>
    <cellStyle name="Warning Text 6 5 2" xfId="42664" xr:uid="{310F6492-C30C-47C0-87E2-7DF69C7EBDE5}"/>
    <cellStyle name="Warning Text 6 5 2 2" xfId="42665" xr:uid="{39C49678-160E-4138-A5A2-ECA2D11B0F21}"/>
    <cellStyle name="Warning Text 6 5 2 3" xfId="42666" xr:uid="{A3983AF3-58C7-4DF5-A255-C9CB97D624E2}"/>
    <cellStyle name="Warning Text 6 5 3" xfId="42667" xr:uid="{0E05403D-CE4C-47FE-B745-B6E0462D7324}"/>
    <cellStyle name="Warning Text 6 5 3 2" xfId="42668" xr:uid="{9101B4CF-4FEF-4CBB-ACDD-2F4A9E195F56}"/>
    <cellStyle name="Warning Text 6 5 3 3" xfId="42669" xr:uid="{44766541-62F8-438B-AE44-E118F775C636}"/>
    <cellStyle name="Warning Text 6 5 4" xfId="42670" xr:uid="{18CED90E-7928-4A04-B242-BE761E401D5B}"/>
    <cellStyle name="Warning Text 6 5 5" xfId="42671" xr:uid="{D77C4453-4C97-4B93-8605-8CC506B2209A}"/>
    <cellStyle name="Warning Text 6 5 5 2" xfId="42672" xr:uid="{F8A2C17B-ECFE-4A39-A535-E9737F28AE32}"/>
    <cellStyle name="Warning Text 6 5 5 3" xfId="42673" xr:uid="{C6D5AF9C-E2CF-4747-8955-072F2D13E65D}"/>
    <cellStyle name="Warning Text 6 5 6" xfId="42674" xr:uid="{8E3C666D-B12D-46E5-B0D2-02B0A820D4B6}"/>
    <cellStyle name="Warning Text 6 6" xfId="42675" xr:uid="{851A7AF5-1D14-4915-8BBC-3893FDC220E1}"/>
    <cellStyle name="Warning Text 6 6 2" xfId="42676" xr:uid="{BFBD54A5-4CF1-4348-A8A6-949D32222C55}"/>
    <cellStyle name="Warning Text 6 6 2 2" xfId="42677" xr:uid="{F117E347-2639-4534-960B-DD617FE0D003}"/>
    <cellStyle name="Warning Text 6 6 2 3" xfId="42678" xr:uid="{20240DEE-D53A-4419-9A83-4A3C45E97EF4}"/>
    <cellStyle name="Warning Text 6 6 3" xfId="42679" xr:uid="{D4FA3AE8-E061-4B4D-8329-195A4DB3FF9F}"/>
    <cellStyle name="Warning Text 6 6 3 2" xfId="42680" xr:uid="{421A92C2-C0FB-4EAA-ADB9-5AA9D152C721}"/>
    <cellStyle name="Warning Text 6 6 3 3" xfId="42681" xr:uid="{EFDAA37B-9020-45E9-BEE0-D5C0D6F2934D}"/>
    <cellStyle name="Warning Text 6 6 4" xfId="42682" xr:uid="{998CC15B-40FF-48E0-A0B5-041C0919E9F8}"/>
    <cellStyle name="Warning Text 6 6 5" xfId="42683" xr:uid="{D3988040-9930-4368-AACD-23B7DC23BAB5}"/>
    <cellStyle name="Warning Text 6 6 5 2" xfId="42684" xr:uid="{E517EC0E-2ED6-4A57-8715-FEE5BD06BB32}"/>
    <cellStyle name="Warning Text 6 6 5 3" xfId="42685" xr:uid="{9EA0A5C2-3B1F-409E-B983-E3516D120AE1}"/>
    <cellStyle name="Warning Text 6 6 6" xfId="42686" xr:uid="{A4EDE1A0-BE3C-431B-A5D7-02B5AE411D31}"/>
    <cellStyle name="Warning Text 6 7" xfId="42687" xr:uid="{7CC6138B-396D-4D74-A5A8-C3DE3A318F34}"/>
    <cellStyle name="Warning Text 6 7 2" xfId="42688" xr:uid="{05D16508-9945-49C7-8A32-7305ECFF77D9}"/>
    <cellStyle name="Warning Text 6 7 2 2" xfId="42689" xr:uid="{808AC286-F1A7-4094-9E0A-AA56AEB7D92B}"/>
    <cellStyle name="Warning Text 6 7 2 3" xfId="42690" xr:uid="{A1D62507-06E7-4C3B-915B-812BBEAFE758}"/>
    <cellStyle name="Warning Text 6 7 3" xfId="42691" xr:uid="{79DD8A03-09DC-4B4B-86D2-80A2CD006DFE}"/>
    <cellStyle name="Warning Text 6 7 3 2" xfId="42692" xr:uid="{092890AD-FA40-49DF-BB6E-5CA2D706F1CA}"/>
    <cellStyle name="Warning Text 6 7 3 3" xfId="42693" xr:uid="{119116B7-1128-464A-91AE-19272872EA82}"/>
    <cellStyle name="Warning Text 6 7 4" xfId="42694" xr:uid="{D0CECCCD-04D7-4CAB-AC9A-FC3825562E47}"/>
    <cellStyle name="Warning Text 6 7 5" xfId="42695" xr:uid="{4A886807-8E81-47AD-9597-EDEE98121D73}"/>
    <cellStyle name="Warning Text 6 7 5 2" xfId="42696" xr:uid="{747AD2F7-6A4C-4552-87F9-A00A52CF02FE}"/>
    <cellStyle name="Warning Text 6 7 5 3" xfId="42697" xr:uid="{23639926-43EB-4F99-9576-7BDBB6AFD38B}"/>
    <cellStyle name="Warning Text 6 7 6" xfId="42698" xr:uid="{B229D625-6B45-47BE-BA9D-4F4577847657}"/>
    <cellStyle name="Warning Text 6 8" xfId="42699" xr:uid="{5F97DEC5-4AF4-4749-BE56-B80526CC7BC6}"/>
    <cellStyle name="Warning Text 6 8 2" xfId="42700" xr:uid="{7897C351-E3AF-41A9-B3BF-64327EDF6692}"/>
    <cellStyle name="Warning Text 6 8 2 2" xfId="42701" xr:uid="{23772821-D9B1-423D-AFC3-AD42CE2DEC1E}"/>
    <cellStyle name="Warning Text 6 8 2 3" xfId="42702" xr:uid="{5A2D2C7F-CA98-466D-856B-F9485B9607DB}"/>
    <cellStyle name="Warning Text 6 8 3" xfId="42703" xr:uid="{43F6818D-86D3-4CBE-972A-DF4C761AA72E}"/>
    <cellStyle name="Warning Text 6 8 3 2" xfId="42704" xr:uid="{1A09D837-6CFD-4900-A73D-F9A98AC79233}"/>
    <cellStyle name="Warning Text 6 8 3 3" xfId="42705" xr:uid="{74590D6D-3585-4D76-9655-D0C0773BE176}"/>
    <cellStyle name="Warning Text 6 8 4" xfId="42706" xr:uid="{6B688E8B-09BE-4155-A74A-83AE23AE522C}"/>
    <cellStyle name="Warning Text 6 8 5" xfId="42707" xr:uid="{F9EB6436-2333-4AB3-A776-92D5A5B05678}"/>
    <cellStyle name="Warning Text 6 8 5 2" xfId="42708" xr:uid="{AF1BAE83-E42F-4BF9-9FA6-962F1868064A}"/>
    <cellStyle name="Warning Text 6 8 5 3" xfId="42709" xr:uid="{09589FEF-19FE-4964-847D-FE277FAC6373}"/>
    <cellStyle name="Warning Text 6 8 6" xfId="42710" xr:uid="{9210BAAD-2963-438D-945D-EA1532195AA7}"/>
    <cellStyle name="Warning Text 6 9" xfId="42711" xr:uid="{61420EFE-6896-402F-BA92-8C8EF6E4E74C}"/>
    <cellStyle name="Warning Text 6 9 2" xfId="42712" xr:uid="{330F896C-6810-4AA4-AB00-581705DF2F32}"/>
    <cellStyle name="Warning Text 6 9 2 2" xfId="42713" xr:uid="{33A69AE4-4114-46B0-9C93-752444FBBE56}"/>
    <cellStyle name="Warning Text 6 9 2 3" xfId="42714" xr:uid="{BB878916-4EFB-4123-B4AA-C3D0019E780E}"/>
    <cellStyle name="Warning Text 6 9 3" xfId="42715" xr:uid="{2D1C2A27-41FE-49F3-9DDB-DF129149C14B}"/>
    <cellStyle name="Warning Text 6 9 3 2" xfId="42716" xr:uid="{5CE187DF-5413-4B0E-BFC2-14A06B2325FE}"/>
    <cellStyle name="Warning Text 6 9 3 3" xfId="42717" xr:uid="{79E09A16-D31C-490C-BABB-5FF15B9A8D7A}"/>
    <cellStyle name="Warning Text 6 9 4" xfId="42718" xr:uid="{9317BFAE-234D-4616-AEB4-9CF73A11904D}"/>
    <cellStyle name="Warning Text 6 9 5" xfId="42719" xr:uid="{00C59DE0-E5CD-4F2D-AEBE-E2D690797634}"/>
    <cellStyle name="Warning Text 6 9 5 2" xfId="42720" xr:uid="{78ADDCBC-CDEE-4711-A510-43D749D5364A}"/>
    <cellStyle name="Warning Text 6 9 5 3" xfId="42721" xr:uid="{1E46A734-F363-4A18-967F-A32DF5D2A9CD}"/>
    <cellStyle name="Warning Text 6 9 6" xfId="42722" xr:uid="{62D3FFDF-75CD-49ED-A6D6-00B790287CF5}"/>
    <cellStyle name="Warning Text 7" xfId="42723" xr:uid="{902A68A5-9A7C-4EFB-8609-1F867D307035}"/>
    <cellStyle name="Warning Text 7 2" xfId="42724" xr:uid="{BB873E7F-DF11-4180-BBD7-B38A609AC5C3}"/>
    <cellStyle name="Warning Text 7 2 2" xfId="42725" xr:uid="{D3E6FE27-8381-40DF-A63B-2B456FA50D6D}"/>
    <cellStyle name="Warning Text 7 2 3" xfId="42726" xr:uid="{CE7EE38E-482A-4E5E-9C05-54CEC294F1E6}"/>
    <cellStyle name="Warning Text 7 3" xfId="42727" xr:uid="{EB44ED41-4DD4-46ED-B28C-BFE4F9B317EE}"/>
    <cellStyle name="Warning Text 7 3 2" xfId="42728" xr:uid="{24045269-5D53-4402-A362-03956C532B2D}"/>
    <cellStyle name="Warning Text 7 3 3" xfId="42729" xr:uid="{078C2045-E491-4103-914E-4964DAD3F4F6}"/>
    <cellStyle name="Warning Text 7 4" xfId="42730" xr:uid="{FFE37800-F045-47BC-BD6D-55B6E2828678}"/>
    <cellStyle name="Warning Text 7 5" xfId="42731" xr:uid="{20217230-A51B-4864-914A-E27F0BF26F0F}"/>
    <cellStyle name="Warning Text 7 5 2" xfId="42732" xr:uid="{9626EFDF-3D2D-491B-9AA1-B6B7D6464251}"/>
    <cellStyle name="Warning Text 7 5 3" xfId="42733" xr:uid="{6C187C3C-A8BE-4BA4-AD49-F5ACBDA0F419}"/>
    <cellStyle name="Warning Text 7 6" xfId="42734" xr:uid="{C3D4E282-59E1-4400-B3FF-74C295F2E448}"/>
    <cellStyle name="Warning Text 8" xfId="42735" xr:uid="{38605175-1063-4DE4-B0D6-1E264CB3F415}"/>
    <cellStyle name="Warning Text 8 2" xfId="42736" xr:uid="{90C34849-DD50-4EA6-B37E-5C623FC3BC26}"/>
    <cellStyle name="Warning Text 8 2 2" xfId="42737" xr:uid="{CA9B6492-9177-4ED6-8AA7-E78D37F5591C}"/>
    <cellStyle name="Warning Text 8 2 3" xfId="42738" xr:uid="{563A3866-DBC2-46A0-ACE7-7F566A99509B}"/>
    <cellStyle name="Warning Text 8 3" xfId="42739" xr:uid="{1472A637-4A71-4F40-98EB-AA7F28F0C036}"/>
    <cellStyle name="Warning Text 8 3 2" xfId="42740" xr:uid="{F6C002A3-C4D0-4345-908B-D156E7FE7118}"/>
    <cellStyle name="Warning Text 8 3 3" xfId="42741" xr:uid="{90CE1452-F6A9-4A53-BC2E-6828EA0F7B1F}"/>
    <cellStyle name="Warning Text 8 4" xfId="42742" xr:uid="{525FA70B-7126-4F6C-8074-C1801489BD8A}"/>
    <cellStyle name="Warning Text 8 5" xfId="42743" xr:uid="{87796C1C-99E5-484B-85E0-6B1973ADA79D}"/>
    <cellStyle name="Warning Text 8 5 2" xfId="42744" xr:uid="{D5EC083F-C27E-4A7E-A358-03FA6F87E381}"/>
    <cellStyle name="Warning Text 8 5 3" xfId="42745" xr:uid="{0D0A6A51-EFAB-4E0C-8116-C1FA5FCC9EFE}"/>
    <cellStyle name="Warning Text 8 6" xfId="42746" xr:uid="{3FBFB208-0307-492B-8E71-1F4F2943DA4C}"/>
    <cellStyle name="Warning Text 9" xfId="42747" xr:uid="{AC158698-FB72-46C8-8C65-E914DF20D133}"/>
    <cellStyle name="Warning Text 9 2" xfId="42748" xr:uid="{53804AE6-871C-43C8-B669-E9E9C709A3DB}"/>
    <cellStyle name="Warning Text 9 2 2" xfId="42749" xr:uid="{F3B4EE15-6823-429A-A843-C4116AD38BDF}"/>
    <cellStyle name="Warning Text 9 2 3" xfId="42750" xr:uid="{2E61CB73-406B-45D1-84A6-418D1EC4D762}"/>
    <cellStyle name="Warning Text 9 3" xfId="42751" xr:uid="{DFF5F43E-E8B4-4C82-B9CF-93E235DF2DC7}"/>
    <cellStyle name="Warning Text 9 3 2" xfId="42752" xr:uid="{F8CC22FF-DC31-48EE-98E0-B887008E2FB6}"/>
    <cellStyle name="Warning Text 9 3 3" xfId="42753" xr:uid="{D073EDC3-9AF8-40C3-8D61-89F0CE929AB5}"/>
    <cellStyle name="Warning Text 9 4" xfId="42754" xr:uid="{0873041B-C9AA-43DC-AC20-21D6E53D69CF}"/>
    <cellStyle name="Warning Text 9 5" xfId="42755" xr:uid="{F496EF70-7796-469E-BC8C-5CB4535E1A6E}"/>
    <cellStyle name="Warning Text 9 5 2" xfId="42756" xr:uid="{F762D77D-3FCF-4E53-A988-83C2B2DF23F6}"/>
    <cellStyle name="Warning Text 9 5 3" xfId="42757" xr:uid="{40C84824-5431-4106-A89E-1590AEF7D133}"/>
    <cellStyle name="Warning Text 9 6" xfId="42758" xr:uid="{1479D4B1-39EC-4B37-A62A-066762F62719}"/>
    <cellStyle name="Zelle überprüfen" xfId="42759" xr:uid="{4009931D-3986-453B-A964-451A6FC96635}"/>
    <cellStyle name="Zelle überprüfen 2" xfId="42760" xr:uid="{5409542B-5CB3-4370-BCD7-6F0B707BB96D}"/>
    <cellStyle name="Гиперссылка" xfId="42761" xr:uid="{9E835049-6D06-4DA7-B309-5D03C4155F6C}"/>
    <cellStyle name="Гиперссылка 2" xfId="42762" xr:uid="{076D280C-7D00-40D8-B3B8-408BB76D8387}"/>
    <cellStyle name="Обычный_2++" xfId="42763" xr:uid="{AAEBD08B-5C80-4F9D-AC8C-53BE694EA5DE}"/>
    <cellStyle name="已访问的超链接" xfId="42764" xr:uid="{F27D210E-CFD8-4DF2-B28B-FE7E733E360C}"/>
    <cellStyle name="已访问的超链接 2" xfId="42765" xr:uid="{B6F78778-3937-4B09-9124-25C4DB05F58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89089" name="Drop Down 1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01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8C771-2846-4EF3-9D47-8D21B3EEDA44}">
  <sheetPr>
    <tabColor theme="9"/>
  </sheetPr>
  <dimension ref="A3:E5"/>
  <sheetViews>
    <sheetView workbookViewId="0">
      <selection activeCell="E6" sqref="E6"/>
    </sheetView>
  </sheetViews>
  <sheetFormatPr defaultRowHeight="12.75"/>
  <cols>
    <col min="1" max="1" width="11.5703125" customWidth="1"/>
    <col min="2" max="2" width="15.7109375" customWidth="1"/>
    <col min="3" max="3" width="13.85546875" customWidth="1"/>
    <col min="4" max="4" width="19.85546875" customWidth="1"/>
    <col min="5" max="5" width="60.28515625" customWidth="1"/>
  </cols>
  <sheetData>
    <row r="3" spans="1:5">
      <c r="A3" s="5" t="s">
        <v>236</v>
      </c>
      <c r="B3" s="5" t="s">
        <v>237</v>
      </c>
      <c r="C3" s="5" t="s">
        <v>238</v>
      </c>
      <c r="D3" s="5" t="s">
        <v>239</v>
      </c>
      <c r="E3" s="5" t="s">
        <v>240</v>
      </c>
    </row>
    <row r="4" spans="1:5" s="35" customFormat="1">
      <c r="A4" s="36">
        <v>44232</v>
      </c>
      <c r="B4" s="35" t="s">
        <v>241</v>
      </c>
      <c r="C4" s="35" t="s">
        <v>242</v>
      </c>
      <c r="D4" s="35" t="str">
        <f>ADDRESS(ROW(AF!A3),COLUMN(AF!A3),4,1)&amp;","&amp;ADDRESS(ROW(AF!J3),COLUMN(AF!J3),4,1)&amp;","&amp;ADDRESS(ROW(AF!J15),COLUMN(AF!J15),4,1)</f>
        <v>A3,J3,J15</v>
      </c>
      <c r="E4" s="35" t="s">
        <v>243</v>
      </c>
    </row>
    <row r="5" spans="1:5">
      <c r="A5" s="49">
        <v>44237</v>
      </c>
      <c r="B5" s="50" t="s">
        <v>264</v>
      </c>
      <c r="C5" s="50" t="s">
        <v>265</v>
      </c>
      <c r="E5" s="50" t="s">
        <v>266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27F1A-FF79-40D3-BC21-2994503EB412}">
  <sheetPr codeName="Sheet1"/>
  <dimension ref="A3:AD37"/>
  <sheetViews>
    <sheetView zoomScaleNormal="100" workbookViewId="0">
      <selection activeCell="C4" sqref="C4"/>
    </sheetView>
  </sheetViews>
  <sheetFormatPr defaultColWidth="9.140625" defaultRowHeight="12.75"/>
  <cols>
    <col min="1" max="1" width="12.140625" style="8" customWidth="1"/>
    <col min="2" max="2" width="11.7109375" style="8" customWidth="1"/>
    <col min="3" max="3" width="3.140625" style="8" bestFit="1" customWidth="1"/>
    <col min="4" max="4" width="8.5703125" style="8" bestFit="1" customWidth="1"/>
    <col min="5" max="5" width="6.42578125" style="8" bestFit="1" customWidth="1"/>
    <col min="6" max="6" width="4.85546875" style="8" bestFit="1" customWidth="1"/>
    <col min="7" max="7" width="5.7109375" style="8" bestFit="1" customWidth="1"/>
    <col min="8" max="8" width="5.85546875" style="8" bestFit="1" customWidth="1"/>
    <col min="9" max="9" width="5.42578125" style="8" bestFit="1" customWidth="1"/>
    <col min="10" max="11" width="5.7109375" style="8" bestFit="1" customWidth="1"/>
    <col min="12" max="12" width="6.5703125" style="8" bestFit="1" customWidth="1"/>
    <col min="13" max="13" width="6.140625" style="8" bestFit="1" customWidth="1"/>
    <col min="14" max="14" width="6.7109375" style="8" bestFit="1" customWidth="1"/>
    <col min="15" max="15" width="6.5703125" style="8" bestFit="1" customWidth="1"/>
    <col min="16" max="16" width="7.28515625" style="8" bestFit="1" customWidth="1"/>
    <col min="17" max="17" width="5.7109375" style="8" bestFit="1" customWidth="1"/>
    <col min="18" max="18" width="6.140625" style="8" bestFit="1" customWidth="1"/>
    <col min="19" max="19" width="5.7109375" style="8" bestFit="1" customWidth="1"/>
    <col min="20" max="20" width="5.5703125" style="8" bestFit="1" customWidth="1"/>
    <col min="21" max="21" width="5.85546875" style="8" bestFit="1" customWidth="1"/>
    <col min="22" max="22" width="6.7109375" style="8" bestFit="1" customWidth="1"/>
    <col min="23" max="23" width="4.85546875" style="8" bestFit="1" customWidth="1"/>
    <col min="24" max="24" width="7.5703125" style="8" customWidth="1"/>
    <col min="25" max="25" width="6.7109375" style="8" bestFit="1" customWidth="1"/>
    <col min="26" max="26" width="6.140625" style="8" bestFit="1" customWidth="1"/>
    <col min="27" max="28" width="6" style="8" bestFit="1" customWidth="1"/>
    <col min="29" max="29" width="5.7109375" style="8" bestFit="1" customWidth="1"/>
    <col min="30" max="30" width="6.7109375" style="8" bestFit="1" customWidth="1"/>
    <col min="31" max="16384" width="9.140625" style="8"/>
  </cols>
  <sheetData>
    <row r="3" spans="1:30" ht="15">
      <c r="C3" s="9" t="str" cm="1">
        <f t="array" ref="C3">INDEX(C5:C7,$A$4)</f>
        <v>IE</v>
      </c>
      <c r="D3" s="9" t="str" cm="1">
        <f t="array" ref="D3">INDEX(D5:D7,$A$4)</f>
        <v>National</v>
      </c>
      <c r="E3" s="9" t="str" cm="1">
        <f t="array" ref="E3">INDEX(E5:E7,$A$4)</f>
        <v>IE-CW</v>
      </c>
      <c r="F3" s="9" t="str" cm="1">
        <f t="array" ref="F3">INDEX(F5:F7,$A$4)</f>
        <v>IE-D</v>
      </c>
      <c r="G3" s="9" t="str" cm="1">
        <f t="array" ref="G3">INDEX(G5:G7,$A$4)</f>
        <v>IE-KE</v>
      </c>
      <c r="H3" s="9" t="str" cm="1">
        <f t="array" ref="H3">INDEX(H5:H7,$A$4)</f>
        <v>IE-KK</v>
      </c>
      <c r="I3" s="9" t="str" cm="1">
        <f t="array" ref="I3">INDEX(I5:I7,$A$4)</f>
        <v>IE-LS</v>
      </c>
      <c r="J3" s="9" t="str" cm="1">
        <f t="array" ref="J3">INDEX(J5:J7,$A$4)</f>
        <v>IE-LD</v>
      </c>
      <c r="K3" s="9" t="str" cm="1">
        <f t="array" ref="K3">INDEX(K5:K7,$A$4)</f>
        <v>IE-LH</v>
      </c>
      <c r="L3" s="9" t="str" cm="1">
        <f t="array" ref="L3">INDEX(L5:L7,$A$4)</f>
        <v>IE-MH</v>
      </c>
      <c r="M3" s="9" t="str" cm="1">
        <f t="array" ref="M3">INDEX(M5:M7,$A$4)</f>
        <v>IE-OY</v>
      </c>
      <c r="N3" s="9" t="str" cm="1">
        <f t="array" ref="N3">INDEX(N5:N7,$A$4)</f>
        <v>IE-WH</v>
      </c>
      <c r="O3" s="9" t="str" cm="1">
        <f t="array" ref="O3">INDEX(O5:O7,$A$4)</f>
        <v>IE-WX</v>
      </c>
      <c r="P3" s="9" t="str" cm="1">
        <f t="array" ref="P3">INDEX(P5:P7,$A$4)</f>
        <v>IE-WW</v>
      </c>
      <c r="Q3" s="9" t="str" cm="1">
        <f t="array" ref="Q3">INDEX(Q5:Q7,$A$4)</f>
        <v>IE-CE</v>
      </c>
      <c r="R3" s="9" t="str" cm="1">
        <f t="array" ref="R3">INDEX(R5:R7,$A$4)</f>
        <v>IE-CO</v>
      </c>
      <c r="S3" s="9" t="str" cm="1">
        <f t="array" ref="S3">INDEX(S5:S7,$A$4)</f>
        <v>IE-KY</v>
      </c>
      <c r="T3" s="9" t="str" cm="1">
        <f t="array" ref="T3">INDEX(T5:T7,$A$4)</f>
        <v>IE-LK</v>
      </c>
      <c r="U3" s="9" t="str" cm="1">
        <f t="array" ref="U3">INDEX(U5:U7,$A$4)</f>
        <v>IE-TA</v>
      </c>
      <c r="V3" s="9" t="str" cm="1">
        <f t="array" ref="V3">INDEX(V5:V7,$A$4)</f>
        <v>IE-WD</v>
      </c>
      <c r="W3" s="9" t="str" cm="1">
        <f t="array" ref="W3">INDEX(W5:W7,$A$4)</f>
        <v>IE-G</v>
      </c>
      <c r="X3" s="9" t="str" cm="1">
        <f t="array" ref="X3">INDEX(X5:X7,$A$4)</f>
        <v>IE-LM</v>
      </c>
      <c r="Y3" s="9" t="str" cm="1">
        <f t="array" ref="Y3">INDEX(Y5:Y7,$A$4)</f>
        <v>IE-MO</v>
      </c>
      <c r="Z3" s="9" t="str" cm="1">
        <f t="array" ref="Z3">INDEX(Z5:Z7,$A$4)</f>
        <v>IE-RN</v>
      </c>
      <c r="AA3" s="9" t="str" cm="1">
        <f t="array" ref="AA3">INDEX(AA5:AA7,$A$4)</f>
        <v>IE-SO</v>
      </c>
      <c r="AB3" s="9" t="str" cm="1">
        <f t="array" ref="AB3">INDEX(AB5:AB7,$A$4)</f>
        <v>IE-CN</v>
      </c>
      <c r="AC3" s="9" t="str" cm="1">
        <f t="array" ref="AC3">INDEX(AC5:AC7,$A$4)</f>
        <v>IE-DL</v>
      </c>
      <c r="AD3" s="9" t="str" cm="1">
        <f t="array" ref="AD3">INDEX(AD5:AD7,$A$4)</f>
        <v>IE-MN</v>
      </c>
    </row>
    <row r="4" spans="1:30">
      <c r="A4" s="8">
        <v>1</v>
      </c>
    </row>
    <row r="5" spans="1:30" ht="15">
      <c r="A5" s="8" t="s">
        <v>10</v>
      </c>
      <c r="C5" s="10" t="s">
        <v>0</v>
      </c>
      <c r="D5" s="10" t="s">
        <v>9</v>
      </c>
      <c r="E5" s="9" t="str">
        <f>Regions!A11</f>
        <v>IE-CW</v>
      </c>
      <c r="F5" s="9" t="str">
        <f>Regions!A16</f>
        <v>IE-D</v>
      </c>
      <c r="G5" s="9" t="str">
        <f>Regions!A19</f>
        <v>IE-KE</v>
      </c>
      <c r="H5" s="9" t="str">
        <f>Regions!A20</f>
        <v>IE-KK</v>
      </c>
      <c r="I5" s="9" t="str">
        <f>Regions!A21</f>
        <v>IE-LS</v>
      </c>
      <c r="J5" s="9" t="str">
        <f>Regions!A24</f>
        <v>IE-LD</v>
      </c>
      <c r="K5" s="9" t="str">
        <f>Regions!A25</f>
        <v>IE-LH</v>
      </c>
      <c r="L5" s="9" t="str">
        <f>Regions!A27</f>
        <v>IE-MH</v>
      </c>
      <c r="M5" s="9" t="str">
        <f>Regions!A29</f>
        <v>IE-OY</v>
      </c>
      <c r="N5" s="9" t="str">
        <f>Regions!A34</f>
        <v>IE-WH</v>
      </c>
      <c r="O5" s="9" t="str">
        <f>Regions!A35</f>
        <v>IE-WX</v>
      </c>
      <c r="P5" s="9" t="str">
        <f>Regions!A36</f>
        <v>IE-WW</v>
      </c>
      <c r="Q5" s="9" t="str">
        <f>Regions!A13</f>
        <v>IE-CE</v>
      </c>
      <c r="R5" s="9" t="str">
        <f>Regions!A14</f>
        <v>IE-CO</v>
      </c>
      <c r="S5" s="9" t="str">
        <f>Regions!A18</f>
        <v>IE-KY</v>
      </c>
      <c r="T5" s="9" t="str">
        <f>Regions!A23</f>
        <v>IE-LK</v>
      </c>
      <c r="U5" s="9" t="str">
        <f>Regions!A32</f>
        <v>IE-TA</v>
      </c>
      <c r="V5" s="9" t="str">
        <f>Regions!A33</f>
        <v>IE-WD</v>
      </c>
      <c r="W5" s="9" t="str">
        <f>Regions!A17</f>
        <v>IE-G</v>
      </c>
      <c r="X5" s="9" t="str">
        <f>Regions!A22</f>
        <v>IE-LM</v>
      </c>
      <c r="Y5" s="9" t="str">
        <f>Regions!A26</f>
        <v>IE-MO</v>
      </c>
      <c r="Z5" s="9" t="str">
        <f>Regions!A30</f>
        <v>IE-RN</v>
      </c>
      <c r="AA5" s="9" t="str">
        <f>Regions!A31</f>
        <v>IE-SO</v>
      </c>
      <c r="AB5" s="9" t="str">
        <f>Regions!A12</f>
        <v>IE-CN</v>
      </c>
      <c r="AC5" s="9" t="str">
        <f>Regions!A15</f>
        <v>IE-DL</v>
      </c>
      <c r="AD5" s="9" t="str">
        <f>Regions!A28</f>
        <v>IE-MN</v>
      </c>
    </row>
    <row r="6" spans="1:30" ht="15">
      <c r="A6" s="8" t="s">
        <v>11</v>
      </c>
      <c r="C6" s="9" t="str">
        <f>C5</f>
        <v>IE</v>
      </c>
      <c r="D6" s="9" t="str">
        <f>"*"&amp;D5</f>
        <v>*National</v>
      </c>
      <c r="E6" s="9" t="str">
        <f t="shared" ref="E6:AD6" si="0">"*"&amp;E5</f>
        <v>*IE-CW</v>
      </c>
      <c r="F6" s="9" t="str">
        <f t="shared" si="0"/>
        <v>*IE-D</v>
      </c>
      <c r="G6" s="9" t="str">
        <f t="shared" si="0"/>
        <v>*IE-KE</v>
      </c>
      <c r="H6" s="9" t="str">
        <f t="shared" si="0"/>
        <v>*IE-KK</v>
      </c>
      <c r="I6" s="9" t="str">
        <f t="shared" si="0"/>
        <v>*IE-LS</v>
      </c>
      <c r="J6" s="9" t="str">
        <f t="shared" si="0"/>
        <v>*IE-LD</v>
      </c>
      <c r="K6" s="9" t="str">
        <f t="shared" si="0"/>
        <v>*IE-LH</v>
      </c>
      <c r="L6" s="9" t="str">
        <f t="shared" si="0"/>
        <v>*IE-MH</v>
      </c>
      <c r="M6" s="9" t="str">
        <f t="shared" si="0"/>
        <v>*IE-OY</v>
      </c>
      <c r="N6" s="9" t="str">
        <f t="shared" si="0"/>
        <v>*IE-WH</v>
      </c>
      <c r="O6" s="9" t="str">
        <f t="shared" si="0"/>
        <v>*IE-WX</v>
      </c>
      <c r="P6" s="9" t="str">
        <f t="shared" si="0"/>
        <v>*IE-WW</v>
      </c>
      <c r="Q6" s="9" t="str">
        <f t="shared" si="0"/>
        <v>*IE-CE</v>
      </c>
      <c r="R6" s="9" t="str">
        <f t="shared" si="0"/>
        <v>*IE-CO</v>
      </c>
      <c r="S6" s="9" t="str">
        <f t="shared" si="0"/>
        <v>*IE-KY</v>
      </c>
      <c r="T6" s="9" t="str">
        <f t="shared" si="0"/>
        <v>*IE-LK</v>
      </c>
      <c r="U6" s="9" t="str">
        <f t="shared" si="0"/>
        <v>*IE-TA</v>
      </c>
      <c r="V6" s="9" t="str">
        <f t="shared" si="0"/>
        <v>*IE-WD</v>
      </c>
      <c r="W6" s="9" t="str">
        <f t="shared" si="0"/>
        <v>*IE-G</v>
      </c>
      <c r="X6" s="9" t="str">
        <f t="shared" si="0"/>
        <v>*IE-LM</v>
      </c>
      <c r="Y6" s="9" t="str">
        <f t="shared" si="0"/>
        <v>*IE-MO</v>
      </c>
      <c r="Z6" s="9" t="str">
        <f t="shared" si="0"/>
        <v>*IE-RN</v>
      </c>
      <c r="AA6" s="9" t="str">
        <f t="shared" si="0"/>
        <v>*IE-SO</v>
      </c>
      <c r="AB6" s="9" t="str">
        <f t="shared" si="0"/>
        <v>*IE-CN</v>
      </c>
      <c r="AC6" s="9" t="str">
        <f t="shared" si="0"/>
        <v>*IE-DL</v>
      </c>
      <c r="AD6" s="9" t="str">
        <f t="shared" si="0"/>
        <v>*IE-MN</v>
      </c>
    </row>
    <row r="7" spans="1:30" ht="15">
      <c r="A7" s="8" t="s">
        <v>12</v>
      </c>
      <c r="C7" s="9" t="str">
        <f>"*"&amp;C5</f>
        <v>*IE</v>
      </c>
      <c r="D7" s="9" t="str">
        <f>D5</f>
        <v>National</v>
      </c>
      <c r="E7" s="9" t="str">
        <f t="shared" ref="E7:AD7" si="1">E5</f>
        <v>IE-CW</v>
      </c>
      <c r="F7" s="9" t="str">
        <f t="shared" si="1"/>
        <v>IE-D</v>
      </c>
      <c r="G7" s="9" t="str">
        <f t="shared" si="1"/>
        <v>IE-KE</v>
      </c>
      <c r="H7" s="9" t="str">
        <f t="shared" si="1"/>
        <v>IE-KK</v>
      </c>
      <c r="I7" s="9" t="str">
        <f t="shared" si="1"/>
        <v>IE-LS</v>
      </c>
      <c r="J7" s="9" t="str">
        <f t="shared" si="1"/>
        <v>IE-LD</v>
      </c>
      <c r="K7" s="9" t="str">
        <f t="shared" si="1"/>
        <v>IE-LH</v>
      </c>
      <c r="L7" s="9" t="str">
        <f t="shared" si="1"/>
        <v>IE-MH</v>
      </c>
      <c r="M7" s="9" t="str">
        <f t="shared" si="1"/>
        <v>IE-OY</v>
      </c>
      <c r="N7" s="9" t="str">
        <f t="shared" si="1"/>
        <v>IE-WH</v>
      </c>
      <c r="O7" s="9" t="str">
        <f t="shared" si="1"/>
        <v>IE-WX</v>
      </c>
      <c r="P7" s="9" t="str">
        <f t="shared" si="1"/>
        <v>IE-WW</v>
      </c>
      <c r="Q7" s="9" t="str">
        <f t="shared" si="1"/>
        <v>IE-CE</v>
      </c>
      <c r="R7" s="9" t="str">
        <f t="shared" si="1"/>
        <v>IE-CO</v>
      </c>
      <c r="S7" s="9" t="str">
        <f t="shared" si="1"/>
        <v>IE-KY</v>
      </c>
      <c r="T7" s="9" t="str">
        <f t="shared" si="1"/>
        <v>IE-LK</v>
      </c>
      <c r="U7" s="9" t="str">
        <f t="shared" si="1"/>
        <v>IE-TA</v>
      </c>
      <c r="V7" s="9" t="str">
        <f t="shared" si="1"/>
        <v>IE-WD</v>
      </c>
      <c r="W7" s="9" t="str">
        <f t="shared" si="1"/>
        <v>IE-G</v>
      </c>
      <c r="X7" s="9" t="str">
        <f t="shared" si="1"/>
        <v>IE-LM</v>
      </c>
      <c r="Y7" s="9" t="str">
        <f t="shared" si="1"/>
        <v>IE-MO</v>
      </c>
      <c r="Z7" s="9" t="str">
        <f t="shared" si="1"/>
        <v>IE-RN</v>
      </c>
      <c r="AA7" s="9" t="str">
        <f t="shared" si="1"/>
        <v>IE-SO</v>
      </c>
      <c r="AB7" s="9" t="str">
        <f t="shared" si="1"/>
        <v>IE-CN</v>
      </c>
      <c r="AC7" s="9" t="str">
        <f t="shared" si="1"/>
        <v>IE-DL</v>
      </c>
      <c r="AD7" s="9" t="str">
        <f t="shared" si="1"/>
        <v>IE-MN</v>
      </c>
    </row>
    <row r="10" spans="1:30" ht="15.75" thickBot="1">
      <c r="A10" s="11" t="s">
        <v>13</v>
      </c>
      <c r="B10" s="11" t="s">
        <v>14</v>
      </c>
    </row>
    <row r="11" spans="1:30">
      <c r="A11" s="12" t="s">
        <v>15</v>
      </c>
      <c r="B11" s="12" t="s">
        <v>16</v>
      </c>
    </row>
    <row r="12" spans="1:30">
      <c r="A12" s="13" t="s">
        <v>17</v>
      </c>
      <c r="B12" s="13" t="s">
        <v>18</v>
      </c>
    </row>
    <row r="13" spans="1:30">
      <c r="A13" s="13" t="s">
        <v>19</v>
      </c>
      <c r="B13" s="13" t="s">
        <v>20</v>
      </c>
    </row>
    <row r="14" spans="1:30">
      <c r="A14" s="13" t="s">
        <v>21</v>
      </c>
      <c r="B14" s="13" t="s">
        <v>22</v>
      </c>
    </row>
    <row r="15" spans="1:30">
      <c r="A15" s="13" t="s">
        <v>23</v>
      </c>
      <c r="B15" s="13" t="s">
        <v>24</v>
      </c>
    </row>
    <row r="16" spans="1:30">
      <c r="A16" s="13" t="s">
        <v>25</v>
      </c>
      <c r="B16" s="13" t="s">
        <v>26</v>
      </c>
    </row>
    <row r="17" spans="1:2">
      <c r="A17" s="13" t="s">
        <v>27</v>
      </c>
      <c r="B17" s="13" t="s">
        <v>28</v>
      </c>
    </row>
    <row r="18" spans="1:2">
      <c r="A18" s="13" t="s">
        <v>29</v>
      </c>
      <c r="B18" s="13" t="s">
        <v>30</v>
      </c>
    </row>
    <row r="19" spans="1:2">
      <c r="A19" s="13" t="s">
        <v>31</v>
      </c>
      <c r="B19" s="13" t="s">
        <v>32</v>
      </c>
    </row>
    <row r="20" spans="1:2">
      <c r="A20" s="13" t="s">
        <v>33</v>
      </c>
      <c r="B20" s="13" t="s">
        <v>34</v>
      </c>
    </row>
    <row r="21" spans="1:2">
      <c r="A21" s="13" t="s">
        <v>35</v>
      </c>
      <c r="B21" s="13" t="s">
        <v>36</v>
      </c>
    </row>
    <row r="22" spans="1:2">
      <c r="A22" s="13" t="s">
        <v>37</v>
      </c>
      <c r="B22" s="13" t="s">
        <v>38</v>
      </c>
    </row>
    <row r="23" spans="1:2">
      <c r="A23" s="13" t="s">
        <v>39</v>
      </c>
      <c r="B23" s="13" t="s">
        <v>40</v>
      </c>
    </row>
    <row r="24" spans="1:2">
      <c r="A24" s="13" t="s">
        <v>41</v>
      </c>
      <c r="B24" s="13" t="s">
        <v>42</v>
      </c>
    </row>
    <row r="25" spans="1:2">
      <c r="A25" s="13" t="s">
        <v>43</v>
      </c>
      <c r="B25" s="13" t="s">
        <v>44</v>
      </c>
    </row>
    <row r="26" spans="1:2">
      <c r="A26" s="13" t="s">
        <v>45</v>
      </c>
      <c r="B26" s="13" t="s">
        <v>46</v>
      </c>
    </row>
    <row r="27" spans="1:2">
      <c r="A27" s="13" t="s">
        <v>47</v>
      </c>
      <c r="B27" s="13" t="s">
        <v>48</v>
      </c>
    </row>
    <row r="28" spans="1:2">
      <c r="A28" s="13" t="s">
        <v>49</v>
      </c>
      <c r="B28" s="13" t="s">
        <v>50</v>
      </c>
    </row>
    <row r="29" spans="1:2">
      <c r="A29" s="13" t="s">
        <v>51</v>
      </c>
      <c r="B29" s="13" t="s">
        <v>52</v>
      </c>
    </row>
    <row r="30" spans="1:2">
      <c r="A30" s="13" t="s">
        <v>53</v>
      </c>
      <c r="B30" s="13" t="s">
        <v>54</v>
      </c>
    </row>
    <row r="31" spans="1:2">
      <c r="A31" s="13" t="s">
        <v>55</v>
      </c>
      <c r="B31" s="13" t="s">
        <v>56</v>
      </c>
    </row>
    <row r="32" spans="1:2">
      <c r="A32" s="13" t="s">
        <v>57</v>
      </c>
      <c r="B32" s="13" t="s">
        <v>58</v>
      </c>
    </row>
    <row r="33" spans="1:2">
      <c r="A33" s="13" t="s">
        <v>59</v>
      </c>
      <c r="B33" s="13" t="s">
        <v>60</v>
      </c>
    </row>
    <row r="34" spans="1:2">
      <c r="A34" s="13" t="s">
        <v>61</v>
      </c>
      <c r="B34" s="13" t="s">
        <v>62</v>
      </c>
    </row>
    <row r="35" spans="1:2">
      <c r="A35" s="13" t="s">
        <v>63</v>
      </c>
      <c r="B35" s="13" t="s">
        <v>64</v>
      </c>
    </row>
    <row r="36" spans="1:2">
      <c r="A36" s="13" t="s">
        <v>65</v>
      </c>
      <c r="B36" s="13" t="s">
        <v>66</v>
      </c>
    </row>
    <row r="37" spans="1:2" ht="15">
      <c r="A37" s="14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89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3:AA7"/>
  <sheetViews>
    <sheetView zoomScaleNormal="100" workbookViewId="0">
      <selection activeCell="D37" sqref="D37"/>
    </sheetView>
  </sheetViews>
  <sheetFormatPr defaultRowHeight="12.75"/>
  <cols>
    <col min="1" max="1" width="2.28515625" customWidth="1"/>
    <col min="2" max="2" width="10" customWidth="1"/>
    <col min="3" max="3" width="23.28515625" bestFit="1" customWidth="1"/>
    <col min="4" max="4" width="9.28515625" bestFit="1" customWidth="1"/>
    <col min="5" max="5" width="9.5703125" bestFit="1" customWidth="1"/>
    <col min="6" max="6" width="8.7109375" bestFit="1" customWidth="1"/>
    <col min="7" max="7" width="8.7109375" customWidth="1"/>
    <col min="8" max="8" width="2.7109375" style="2" bestFit="1" customWidth="1"/>
    <col min="9" max="9" width="8.5703125" style="2" bestFit="1" customWidth="1"/>
    <col min="10" max="11" width="3.7109375" style="2" bestFit="1" customWidth="1"/>
    <col min="12" max="12" width="3.42578125" style="2" bestFit="1" customWidth="1"/>
    <col min="13" max="13" width="3.28515625" style="2" bestFit="1" customWidth="1"/>
    <col min="14" max="14" width="3.5703125" style="2" bestFit="1" customWidth="1"/>
    <col min="15" max="15" width="3.7109375" style="2" bestFit="1" customWidth="1"/>
    <col min="16" max="17" width="3.42578125" style="2" bestFit="1" customWidth="1"/>
    <col min="18" max="18" width="2.5703125" style="2" bestFit="1" customWidth="1"/>
    <col min="19" max="19" width="3.42578125" style="2" bestFit="1" customWidth="1"/>
    <col min="20" max="21" width="3.7109375" style="2" bestFit="1" customWidth="1"/>
    <col min="22" max="23" width="2.7109375" style="2" bestFit="1" customWidth="1"/>
    <col min="24" max="24" width="2.5703125" style="2" bestFit="1" customWidth="1"/>
    <col min="25" max="25" width="3.28515625" style="2" bestFit="1" customWidth="1"/>
    <col min="26" max="26" width="3.42578125" style="2" bestFit="1" customWidth="1"/>
    <col min="27" max="27" width="3.28515625" style="2" bestFit="1" customWidth="1"/>
    <col min="28" max="28" width="3.5703125" bestFit="1" customWidth="1"/>
    <col min="29" max="29" width="3.42578125" bestFit="1" customWidth="1"/>
    <col min="30" max="30" width="3.7109375" bestFit="1" customWidth="1"/>
    <col min="31" max="32" width="3.28515625" bestFit="1" customWidth="1"/>
    <col min="33" max="33" width="3.7109375" bestFit="1" customWidth="1"/>
    <col min="34" max="34" width="3.42578125" bestFit="1" customWidth="1"/>
    <col min="35" max="35" width="2.7109375" bestFit="1" customWidth="1"/>
    <col min="36" max="36" width="3.5703125" bestFit="1" customWidth="1"/>
    <col min="37" max="37" width="3.7109375" bestFit="1" customWidth="1"/>
  </cols>
  <sheetData>
    <row r="3" spans="2:27">
      <c r="B3" s="3" t="s">
        <v>2</v>
      </c>
      <c r="I3" s="1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</row>
    <row r="4" spans="2:27" ht="13.5" thickBot="1">
      <c r="B4" s="4" t="s">
        <v>3</v>
      </c>
      <c r="C4" s="4" t="s">
        <v>4</v>
      </c>
      <c r="D4" s="4" t="s">
        <v>5</v>
      </c>
      <c r="E4" s="4" t="s">
        <v>6</v>
      </c>
      <c r="F4" s="6" t="s">
        <v>7</v>
      </c>
      <c r="G4" s="6" t="s">
        <v>8</v>
      </c>
      <c r="H4" s="6" t="str">
        <f>Regions!C3</f>
        <v>IE</v>
      </c>
      <c r="I4" s="7" t="str">
        <f>Regions!D3</f>
        <v>National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</row>
    <row r="5" spans="2:27">
      <c r="C5" s="5" t="s">
        <v>1</v>
      </c>
      <c r="G5">
        <v>0</v>
      </c>
      <c r="H5">
        <v>1</v>
      </c>
      <c r="I5" s="1">
        <v>1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</row>
    <row r="6" spans="2:27"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</row>
    <row r="7" spans="2:27"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</row>
  </sheetData>
  <phoneticPr fontId="5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2D9AA-4BE5-4F38-9B6C-B8B42CE79AC5}">
  <sheetPr>
    <tabColor rgb="FFFFC000"/>
  </sheetPr>
  <dimension ref="B1:AD35"/>
  <sheetViews>
    <sheetView workbookViewId="0">
      <selection activeCell="R18" sqref="R18"/>
    </sheetView>
  </sheetViews>
  <sheetFormatPr defaultRowHeight="12.75"/>
  <cols>
    <col min="1" max="5" width="9.140625" style="16"/>
    <col min="6" max="6" width="12.85546875" style="16" customWidth="1"/>
    <col min="7" max="15" width="9.140625" style="16"/>
    <col min="16" max="16" width="11.42578125" style="16" customWidth="1"/>
    <col min="17" max="25" width="9.140625" style="16"/>
    <col min="26" max="26" width="11.7109375" style="16" customWidth="1"/>
    <col min="27" max="16384" width="9.140625" style="16"/>
  </cols>
  <sheetData>
    <row r="1" spans="2:30" ht="23.25">
      <c r="B1" s="15" t="s">
        <v>91</v>
      </c>
      <c r="L1" s="15" t="s">
        <v>91</v>
      </c>
      <c r="V1" s="15" t="s">
        <v>175</v>
      </c>
    </row>
    <row r="3" spans="2:30" ht="15">
      <c r="B3" s="17" t="s">
        <v>85</v>
      </c>
      <c r="C3" s="17"/>
      <c r="D3" s="17"/>
      <c r="E3" s="17"/>
      <c r="F3" s="18"/>
      <c r="G3" s="18"/>
      <c r="H3" s="18"/>
      <c r="I3" s="18"/>
      <c r="J3" s="18"/>
      <c r="L3" s="17" t="s">
        <v>92</v>
      </c>
      <c r="M3" s="17"/>
      <c r="N3" s="17"/>
      <c r="O3" s="17"/>
      <c r="P3" s="18"/>
      <c r="Q3" s="18"/>
      <c r="R3" s="18"/>
      <c r="S3" s="18"/>
      <c r="T3" s="18"/>
      <c r="V3" s="34" t="s">
        <v>173</v>
      </c>
      <c r="W3" s="34"/>
      <c r="X3" s="34"/>
      <c r="Y3" s="34"/>
      <c r="Z3" s="18"/>
      <c r="AA3" s="18"/>
      <c r="AB3" s="18"/>
      <c r="AC3" s="18"/>
      <c r="AD3" s="18"/>
    </row>
    <row r="4" spans="2:30" ht="18" customHeight="1" thickBot="1">
      <c r="B4" s="19" t="s">
        <v>68</v>
      </c>
      <c r="C4" s="19" t="s">
        <v>69</v>
      </c>
      <c r="D4" s="19" t="s">
        <v>70</v>
      </c>
      <c r="E4" s="19" t="s">
        <v>71</v>
      </c>
      <c r="F4" s="19" t="s">
        <v>72</v>
      </c>
      <c r="G4" s="19" t="s">
        <v>73</v>
      </c>
      <c r="H4" s="19" t="s">
        <v>74</v>
      </c>
      <c r="I4" s="19" t="s">
        <v>75</v>
      </c>
      <c r="J4" s="19" t="s">
        <v>76</v>
      </c>
      <c r="L4" s="19" t="s">
        <v>68</v>
      </c>
      <c r="M4" s="19" t="s">
        <v>69</v>
      </c>
      <c r="N4" s="19" t="s">
        <v>70</v>
      </c>
      <c r="O4" s="19" t="s">
        <v>71</v>
      </c>
      <c r="P4" s="19" t="s">
        <v>72</v>
      </c>
      <c r="Q4" s="19" t="s">
        <v>73</v>
      </c>
      <c r="R4" s="19" t="s">
        <v>74</v>
      </c>
      <c r="S4" s="19" t="s">
        <v>75</v>
      </c>
      <c r="T4" s="19" t="s">
        <v>76</v>
      </c>
      <c r="V4" s="19" t="s">
        <v>68</v>
      </c>
      <c r="W4" s="19" t="s">
        <v>69</v>
      </c>
      <c r="X4" s="19" t="s">
        <v>70</v>
      </c>
      <c r="Y4" s="19" t="s">
        <v>71</v>
      </c>
      <c r="Z4" s="19" t="s">
        <v>72</v>
      </c>
      <c r="AA4" s="19" t="s">
        <v>73</v>
      </c>
      <c r="AB4" s="19" t="s">
        <v>74</v>
      </c>
      <c r="AC4" s="19" t="s">
        <v>75</v>
      </c>
      <c r="AD4" s="19" t="s">
        <v>76</v>
      </c>
    </row>
    <row r="5" spans="2:30" ht="15">
      <c r="B5" s="26" t="s">
        <v>77</v>
      </c>
      <c r="C5" s="26"/>
      <c r="D5" s="27" t="s">
        <v>78</v>
      </c>
      <c r="E5" s="26">
        <v>2018</v>
      </c>
      <c r="F5" s="26">
        <v>1</v>
      </c>
      <c r="G5" s="28"/>
      <c r="H5" s="28" t="s">
        <v>191</v>
      </c>
      <c r="I5" s="28"/>
      <c r="J5" s="28"/>
      <c r="L5" s="26" t="s">
        <v>77</v>
      </c>
      <c r="M5" s="26"/>
      <c r="N5" s="27" t="s">
        <v>78</v>
      </c>
      <c r="O5" s="26">
        <v>2018</v>
      </c>
      <c r="P5" s="26">
        <v>1</v>
      </c>
      <c r="Q5" s="28"/>
      <c r="R5" s="28" t="s">
        <v>257</v>
      </c>
      <c r="S5" s="28"/>
      <c r="T5" s="28"/>
      <c r="V5" s="26" t="s">
        <v>77</v>
      </c>
      <c r="W5" s="26"/>
      <c r="X5" s="27" t="s">
        <v>172</v>
      </c>
      <c r="Y5" s="26">
        <v>2018</v>
      </c>
      <c r="Z5" s="26">
        <v>1</v>
      </c>
      <c r="AA5" s="28"/>
      <c r="AB5" s="28" t="s">
        <v>86</v>
      </c>
      <c r="AC5" s="28"/>
      <c r="AD5" s="28"/>
    </row>
    <row r="6" spans="2:30" ht="15">
      <c r="B6" s="18"/>
      <c r="C6" s="18"/>
      <c r="D6" s="20"/>
      <c r="E6" s="18"/>
      <c r="F6" s="18"/>
      <c r="G6" s="20"/>
      <c r="H6" s="20"/>
      <c r="I6" s="18"/>
      <c r="J6" s="18"/>
      <c r="V6" s="26" t="s">
        <v>77</v>
      </c>
      <c r="W6" s="26"/>
      <c r="X6" s="27" t="s">
        <v>172</v>
      </c>
      <c r="Y6" s="26">
        <v>2018</v>
      </c>
      <c r="Z6" s="26">
        <v>1</v>
      </c>
      <c r="AA6" s="28"/>
      <c r="AB6" s="28" t="s">
        <v>88</v>
      </c>
      <c r="AC6" s="28"/>
      <c r="AD6" s="28"/>
    </row>
    <row r="8" spans="2:30" ht="15">
      <c r="B8" s="17" t="s">
        <v>87</v>
      </c>
      <c r="C8" s="17"/>
      <c r="D8" s="17"/>
      <c r="E8" s="17"/>
      <c r="F8" s="18"/>
      <c r="G8" s="18"/>
      <c r="H8" s="18"/>
      <c r="I8" s="18"/>
      <c r="J8" s="18"/>
      <c r="L8" s="17" t="s">
        <v>93</v>
      </c>
      <c r="M8" s="17"/>
      <c r="N8" s="17"/>
      <c r="O8" s="17"/>
      <c r="P8" s="18"/>
      <c r="Q8" s="18"/>
      <c r="R8" s="18"/>
      <c r="S8" s="18"/>
      <c r="T8" s="18"/>
    </row>
    <row r="9" spans="2:30" ht="15.75" thickBot="1">
      <c r="B9" s="19" t="s">
        <v>68</v>
      </c>
      <c r="C9" s="19" t="s">
        <v>69</v>
      </c>
      <c r="D9" s="19" t="s">
        <v>70</v>
      </c>
      <c r="E9" s="19" t="s">
        <v>71</v>
      </c>
      <c r="F9" s="19" t="s">
        <v>72</v>
      </c>
      <c r="G9" s="19" t="s">
        <v>73</v>
      </c>
      <c r="H9" s="19" t="s">
        <v>74</v>
      </c>
      <c r="I9" s="19" t="s">
        <v>75</v>
      </c>
      <c r="J9" s="19" t="s">
        <v>76</v>
      </c>
      <c r="L9" s="19" t="s">
        <v>68</v>
      </c>
      <c r="M9" s="19" t="s">
        <v>69</v>
      </c>
      <c r="N9" s="19" t="s">
        <v>70</v>
      </c>
      <c r="O9" s="19" t="s">
        <v>71</v>
      </c>
      <c r="P9" s="19" t="s">
        <v>72</v>
      </c>
      <c r="Q9" s="19" t="s">
        <v>73</v>
      </c>
      <c r="R9" s="19" t="s">
        <v>74</v>
      </c>
      <c r="S9" s="19" t="s">
        <v>75</v>
      </c>
      <c r="T9" s="19" t="s">
        <v>76</v>
      </c>
    </row>
    <row r="10" spans="2:30" ht="15">
      <c r="B10" s="26" t="s">
        <v>77</v>
      </c>
      <c r="C10" s="26"/>
      <c r="D10" s="27" t="s">
        <v>78</v>
      </c>
      <c r="E10" s="26">
        <v>2018</v>
      </c>
      <c r="F10" s="26">
        <v>1</v>
      </c>
      <c r="G10" s="28"/>
      <c r="H10" s="28" t="s">
        <v>88</v>
      </c>
      <c r="I10" s="28"/>
      <c r="J10" s="28"/>
      <c r="L10" s="26" t="s">
        <v>77</v>
      </c>
      <c r="M10" s="26"/>
      <c r="N10" s="27" t="s">
        <v>78</v>
      </c>
      <c r="O10" s="26">
        <v>2018</v>
      </c>
      <c r="P10" s="26">
        <v>1</v>
      </c>
      <c r="Q10" s="28"/>
      <c r="R10" s="28" t="s">
        <v>258</v>
      </c>
      <c r="S10" s="28"/>
      <c r="T10" s="28"/>
    </row>
    <row r="13" spans="2:30" ht="15">
      <c r="B13" s="17" t="s">
        <v>101</v>
      </c>
      <c r="C13" s="17"/>
      <c r="D13" s="17"/>
      <c r="E13" s="17"/>
      <c r="F13" s="18"/>
      <c r="G13" s="18"/>
      <c r="H13" s="18"/>
      <c r="I13" s="18"/>
      <c r="J13" s="18"/>
      <c r="L13" s="17" t="s">
        <v>94</v>
      </c>
      <c r="M13" s="17"/>
      <c r="N13" s="17"/>
      <c r="O13" s="17"/>
      <c r="P13" s="18"/>
      <c r="Q13" s="18"/>
      <c r="R13" s="18"/>
      <c r="S13" s="18"/>
      <c r="T13" s="18"/>
    </row>
    <row r="14" spans="2:30" ht="15.75" thickBot="1">
      <c r="B14" s="19" t="s">
        <v>68</v>
      </c>
      <c r="C14" s="19" t="s">
        <v>69</v>
      </c>
      <c r="D14" s="19" t="s">
        <v>70</v>
      </c>
      <c r="E14" s="19" t="s">
        <v>71</v>
      </c>
      <c r="F14" s="19" t="s">
        <v>72</v>
      </c>
      <c r="G14" s="19" t="s">
        <v>73</v>
      </c>
      <c r="H14" s="19" t="s">
        <v>74</v>
      </c>
      <c r="I14" s="19" t="s">
        <v>75</v>
      </c>
      <c r="J14" s="19" t="s">
        <v>76</v>
      </c>
      <c r="L14" s="19" t="s">
        <v>68</v>
      </c>
      <c r="M14" s="19" t="s">
        <v>69</v>
      </c>
      <c r="N14" s="19" t="s">
        <v>70</v>
      </c>
      <c r="O14" s="19" t="s">
        <v>71</v>
      </c>
      <c r="P14" s="19" t="s">
        <v>72</v>
      </c>
      <c r="Q14" s="19" t="s">
        <v>73</v>
      </c>
      <c r="R14" s="19" t="s">
        <v>74</v>
      </c>
      <c r="S14" s="19" t="s">
        <v>75</v>
      </c>
      <c r="T14" s="19" t="s">
        <v>76</v>
      </c>
    </row>
    <row r="15" spans="2:30" ht="15">
      <c r="B15" s="26" t="s">
        <v>77</v>
      </c>
      <c r="C15" s="26"/>
      <c r="D15" s="27" t="s">
        <v>78</v>
      </c>
      <c r="E15" s="26">
        <v>2018</v>
      </c>
      <c r="F15" s="26">
        <v>1</v>
      </c>
      <c r="G15" s="28"/>
      <c r="H15" s="28" t="s">
        <v>192</v>
      </c>
      <c r="I15" s="28"/>
      <c r="J15" s="28"/>
      <c r="L15" s="26" t="s">
        <v>77</v>
      </c>
      <c r="M15" s="26"/>
      <c r="N15" s="27" t="s">
        <v>78</v>
      </c>
      <c r="O15" s="26">
        <v>2018</v>
      </c>
      <c r="P15" s="26">
        <v>1</v>
      </c>
      <c r="Q15" s="28"/>
      <c r="R15" s="28" t="s">
        <v>259</v>
      </c>
      <c r="S15" s="28"/>
      <c r="T15" s="28"/>
    </row>
    <row r="18" spans="2:20" ht="15">
      <c r="B18" s="17" t="s">
        <v>112</v>
      </c>
      <c r="C18" s="17"/>
      <c r="D18" s="17"/>
      <c r="E18" s="17"/>
      <c r="F18" s="18"/>
      <c r="G18" s="18"/>
      <c r="H18" s="18"/>
      <c r="I18" s="18"/>
      <c r="J18" s="18"/>
      <c r="L18" s="17" t="s">
        <v>95</v>
      </c>
      <c r="M18" s="17"/>
      <c r="N18" s="17"/>
      <c r="O18" s="17"/>
      <c r="P18" s="18"/>
      <c r="Q18" s="18"/>
      <c r="R18" s="18"/>
      <c r="S18" s="18"/>
      <c r="T18" s="18"/>
    </row>
    <row r="19" spans="2:20" ht="15.75" thickBot="1">
      <c r="B19" s="19" t="s">
        <v>68</v>
      </c>
      <c r="C19" s="19" t="s">
        <v>69</v>
      </c>
      <c r="D19" s="19" t="s">
        <v>70</v>
      </c>
      <c r="E19" s="19" t="s">
        <v>71</v>
      </c>
      <c r="F19" s="19" t="s">
        <v>72</v>
      </c>
      <c r="G19" s="19" t="s">
        <v>73</v>
      </c>
      <c r="H19" s="19" t="s">
        <v>74</v>
      </c>
      <c r="I19" s="19" t="s">
        <v>75</v>
      </c>
      <c r="J19" s="19" t="s">
        <v>76</v>
      </c>
      <c r="L19" s="19" t="s">
        <v>68</v>
      </c>
      <c r="M19" s="19" t="s">
        <v>69</v>
      </c>
      <c r="N19" s="19" t="s">
        <v>70</v>
      </c>
      <c r="O19" s="19" t="s">
        <v>71</v>
      </c>
      <c r="P19" s="19" t="s">
        <v>72</v>
      </c>
      <c r="Q19" s="19" t="s">
        <v>73</v>
      </c>
      <c r="R19" s="19" t="s">
        <v>74</v>
      </c>
      <c r="S19" s="19" t="s">
        <v>75</v>
      </c>
      <c r="T19" s="19" t="s">
        <v>76</v>
      </c>
    </row>
    <row r="20" spans="2:20" ht="15">
      <c r="B20" s="26" t="s">
        <v>77</v>
      </c>
      <c r="C20" s="26"/>
      <c r="D20" s="27" t="s">
        <v>78</v>
      </c>
      <c r="E20" s="26">
        <v>2018</v>
      </c>
      <c r="F20" s="26">
        <v>1</v>
      </c>
      <c r="G20" s="28"/>
      <c r="H20" s="28" t="s">
        <v>89</v>
      </c>
      <c r="I20" s="28"/>
      <c r="J20" s="28"/>
      <c r="L20" s="26" t="s">
        <v>77</v>
      </c>
      <c r="M20" s="26"/>
      <c r="N20" s="27" t="s">
        <v>78</v>
      </c>
      <c r="O20" s="26">
        <v>2018</v>
      </c>
      <c r="P20" s="26">
        <v>1</v>
      </c>
      <c r="Q20" s="28"/>
      <c r="R20" s="28" t="s">
        <v>260</v>
      </c>
      <c r="S20" s="28"/>
      <c r="T20" s="28"/>
    </row>
    <row r="23" spans="2:20" ht="15">
      <c r="B23" s="17" t="s">
        <v>113</v>
      </c>
      <c r="C23" s="17"/>
      <c r="D23" s="17"/>
      <c r="E23" s="17"/>
      <c r="F23" s="18"/>
      <c r="G23" s="18"/>
      <c r="H23" s="18"/>
      <c r="I23" s="18"/>
      <c r="J23" s="18"/>
      <c r="L23" s="17" t="s">
        <v>96</v>
      </c>
      <c r="M23" s="17"/>
      <c r="N23" s="17"/>
      <c r="O23" s="17"/>
      <c r="P23" s="18"/>
      <c r="Q23" s="18"/>
      <c r="R23" s="18"/>
      <c r="S23" s="18"/>
      <c r="T23" s="18"/>
    </row>
    <row r="24" spans="2:20" ht="15.75" thickBot="1">
      <c r="B24" s="19" t="s">
        <v>68</v>
      </c>
      <c r="C24" s="19" t="s">
        <v>69</v>
      </c>
      <c r="D24" s="19" t="s">
        <v>70</v>
      </c>
      <c r="E24" s="19" t="s">
        <v>71</v>
      </c>
      <c r="F24" s="19" t="s">
        <v>72</v>
      </c>
      <c r="G24" s="19" t="s">
        <v>73</v>
      </c>
      <c r="H24" s="19" t="s">
        <v>74</v>
      </c>
      <c r="I24" s="19" t="s">
        <v>75</v>
      </c>
      <c r="J24" s="19" t="s">
        <v>76</v>
      </c>
      <c r="L24" s="19" t="s">
        <v>68</v>
      </c>
      <c r="M24" s="19" t="s">
        <v>69</v>
      </c>
      <c r="N24" s="19" t="s">
        <v>70</v>
      </c>
      <c r="O24" s="19" t="s">
        <v>71</v>
      </c>
      <c r="P24" s="19" t="s">
        <v>72</v>
      </c>
      <c r="Q24" s="19" t="s">
        <v>73</v>
      </c>
      <c r="R24" s="19" t="s">
        <v>74</v>
      </c>
      <c r="S24" s="19" t="s">
        <v>75</v>
      </c>
      <c r="T24" s="19" t="s">
        <v>76</v>
      </c>
    </row>
    <row r="25" spans="2:20" ht="15">
      <c r="B25" s="26" t="s">
        <v>77</v>
      </c>
      <c r="C25" s="26"/>
      <c r="D25" s="27" t="s">
        <v>78</v>
      </c>
      <c r="E25" s="26">
        <v>2018</v>
      </c>
      <c r="F25" s="26">
        <v>1</v>
      </c>
      <c r="G25" s="28"/>
      <c r="H25" s="28" t="s">
        <v>90</v>
      </c>
      <c r="I25" s="28"/>
      <c r="J25" s="28"/>
      <c r="L25" s="26" t="s">
        <v>77</v>
      </c>
      <c r="M25" s="26"/>
      <c r="N25" s="27" t="s">
        <v>78</v>
      </c>
      <c r="O25" s="26">
        <v>2018</v>
      </c>
      <c r="P25" s="26">
        <v>1</v>
      </c>
      <c r="Q25" s="28"/>
      <c r="R25" s="28" t="s">
        <v>261</v>
      </c>
      <c r="S25" s="28"/>
      <c r="T25" s="28"/>
    </row>
    <row r="28" spans="2:20" ht="15">
      <c r="L28" s="17" t="s">
        <v>169</v>
      </c>
      <c r="M28" s="17"/>
      <c r="N28" s="17"/>
      <c r="O28" s="17"/>
      <c r="P28" s="18"/>
      <c r="Q28" s="18"/>
      <c r="R28" s="18"/>
      <c r="S28" s="18"/>
      <c r="T28" s="18"/>
    </row>
    <row r="29" spans="2:20" ht="15.75" thickBot="1">
      <c r="L29" s="19" t="s">
        <v>68</v>
      </c>
      <c r="M29" s="19" t="s">
        <v>69</v>
      </c>
      <c r="N29" s="19" t="s">
        <v>70</v>
      </c>
      <c r="O29" s="19" t="s">
        <v>71</v>
      </c>
      <c r="P29" s="19" t="s">
        <v>72</v>
      </c>
      <c r="Q29" s="19" t="s">
        <v>73</v>
      </c>
      <c r="R29" s="19" t="s">
        <v>74</v>
      </c>
      <c r="S29" s="19" t="s">
        <v>75</v>
      </c>
      <c r="T29" s="19" t="s">
        <v>76</v>
      </c>
    </row>
    <row r="30" spans="2:20" ht="15">
      <c r="L30" s="26" t="s">
        <v>77</v>
      </c>
      <c r="M30" s="26"/>
      <c r="N30" s="27" t="s">
        <v>78</v>
      </c>
      <c r="O30" s="26">
        <v>2018</v>
      </c>
      <c r="P30" s="26">
        <v>1</v>
      </c>
      <c r="Q30" s="28"/>
      <c r="R30" s="28" t="s">
        <v>262</v>
      </c>
      <c r="S30" s="28"/>
      <c r="T30" s="28"/>
    </row>
    <row r="33" spans="12:20" ht="15">
      <c r="L33" s="17" t="s">
        <v>170</v>
      </c>
      <c r="M33" s="17"/>
      <c r="N33" s="17"/>
      <c r="O33" s="17"/>
      <c r="P33" s="18"/>
      <c r="Q33" s="18"/>
      <c r="R33" s="18"/>
      <c r="S33" s="18"/>
      <c r="T33" s="18"/>
    </row>
    <row r="34" spans="12:20" ht="15.75" thickBot="1">
      <c r="L34" s="19" t="s">
        <v>68</v>
      </c>
      <c r="M34" s="19" t="s">
        <v>69</v>
      </c>
      <c r="N34" s="19" t="s">
        <v>70</v>
      </c>
      <c r="O34" s="19" t="s">
        <v>71</v>
      </c>
      <c r="P34" s="19" t="s">
        <v>72</v>
      </c>
      <c r="Q34" s="19" t="s">
        <v>73</v>
      </c>
      <c r="R34" s="19" t="s">
        <v>74</v>
      </c>
      <c r="S34" s="19" t="s">
        <v>75</v>
      </c>
      <c r="T34" s="19" t="s">
        <v>76</v>
      </c>
    </row>
    <row r="35" spans="12:20" ht="15">
      <c r="L35" s="26" t="s">
        <v>77</v>
      </c>
      <c r="M35" s="26"/>
      <c r="N35" s="27" t="s">
        <v>78</v>
      </c>
      <c r="O35" s="26">
        <v>2018</v>
      </c>
      <c r="P35" s="26">
        <v>1</v>
      </c>
      <c r="Q35" s="28"/>
      <c r="R35" s="28" t="s">
        <v>263</v>
      </c>
      <c r="S35" s="28"/>
      <c r="T35" s="28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D3173-2D6F-48A2-940D-F2E05DDC5B9F}">
  <sheetPr>
    <tabColor rgb="FF92D050"/>
  </sheetPr>
  <dimension ref="A1:L138"/>
  <sheetViews>
    <sheetView tabSelected="1" workbookViewId="0">
      <selection activeCell="K6" sqref="K6"/>
    </sheetView>
  </sheetViews>
  <sheetFormatPr defaultRowHeight="12.75"/>
  <cols>
    <col min="1" max="1" width="12.28515625" style="22" customWidth="1"/>
    <col min="2" max="3" width="21.28515625" style="22" customWidth="1"/>
    <col min="4" max="4" width="12.28515625" style="22" customWidth="1"/>
    <col min="5" max="5" width="9.28515625" style="25" customWidth="1"/>
    <col min="6" max="6" width="13.7109375" style="22" customWidth="1"/>
    <col min="7" max="7" width="18.140625" style="22" bestFit="1" customWidth="1"/>
    <col min="8" max="8" width="20.5703125" style="22" customWidth="1"/>
    <col min="9" max="9" width="9.140625" style="22"/>
    <col min="10" max="10" width="13.140625" style="22" customWidth="1"/>
    <col min="11" max="11" width="15.140625" style="22" customWidth="1"/>
    <col min="12" max="12" width="13" style="22" customWidth="1"/>
    <col min="13" max="16384" width="9.140625" style="22"/>
  </cols>
  <sheetData>
    <row r="1" spans="1:12" ht="23.25">
      <c r="A1" s="21" t="s">
        <v>100</v>
      </c>
    </row>
    <row r="2" spans="1:12" ht="12" customHeight="1">
      <c r="A2" s="21"/>
      <c r="H2" s="23"/>
    </row>
    <row r="3" spans="1:12" ht="15">
      <c r="A3" s="17" t="s">
        <v>246</v>
      </c>
      <c r="J3" s="34" t="s">
        <v>246</v>
      </c>
    </row>
    <row r="4" spans="1:12" ht="15.75" thickBot="1">
      <c r="A4" s="24" t="s">
        <v>70</v>
      </c>
      <c r="B4" s="24" t="s">
        <v>81</v>
      </c>
      <c r="C4" s="45" t="s">
        <v>76</v>
      </c>
      <c r="D4" s="24" t="s">
        <v>72</v>
      </c>
      <c r="F4" s="24" t="s">
        <v>79</v>
      </c>
      <c r="G4" s="24" t="s">
        <v>80</v>
      </c>
      <c r="H4" s="24" t="s">
        <v>97</v>
      </c>
      <c r="J4" s="24" t="s">
        <v>70</v>
      </c>
      <c r="K4" s="24" t="s">
        <v>81</v>
      </c>
      <c r="L4" s="24" t="s">
        <v>72</v>
      </c>
    </row>
    <row r="5" spans="1:12" ht="15">
      <c r="A5" s="29" t="s">
        <v>247</v>
      </c>
      <c r="B5" s="30"/>
      <c r="C5" s="30"/>
      <c r="D5" s="31"/>
      <c r="F5" s="30"/>
      <c r="G5" s="30"/>
      <c r="H5" s="30"/>
      <c r="J5" s="29" t="s">
        <v>99</v>
      </c>
      <c r="K5" s="30"/>
      <c r="L5" s="31"/>
    </row>
    <row r="6" spans="1:12" ht="15">
      <c r="A6" s="32" t="s">
        <v>1</v>
      </c>
      <c r="B6" s="32" t="str">
        <f>"R-S*"&amp;F6&amp;"_"&amp;G6&amp;"*"</f>
        <v>R-S*Apt_COA*</v>
      </c>
      <c r="C6" s="32" t="str">
        <f>"RSDSH_"&amp;F6</f>
        <v>RSDSH_Apt</v>
      </c>
      <c r="D6" s="32">
        <f>AVERAGEIFS('BY-RSD-SH_AF'!$L$2:$L$100,'BY-RSD-SH_AF'!$C$2:$C$100,H6,'BY-RSD-SH_AF'!$A$2:$A$100,"BASE")</f>
        <v>9.2214798735756998E-2</v>
      </c>
      <c r="F6" s="32" t="s">
        <v>102</v>
      </c>
      <c r="G6" s="32" t="s">
        <v>82</v>
      </c>
      <c r="H6" s="32" t="str">
        <f>"R-SH_"&amp;F6&amp;"_"&amp;G6&amp;"*"</f>
        <v>R-SH_Apt_COA*</v>
      </c>
      <c r="J6" s="32" t="s">
        <v>78</v>
      </c>
      <c r="K6" s="32" t="str">
        <f>FillTable!R5</f>
        <v>R-RF*</v>
      </c>
      <c r="L6" s="32">
        <f>SUMIFS('BY-RSD-RF'!$L$2:$L$100,'BY-RSD-RF'!$C$2:$C$100,AF!K6,'BY-RSD-RF'!$A$2:$A$100,"BASE")</f>
        <v>6.6527999999999997E-4</v>
      </c>
    </row>
    <row r="7" spans="1:12" ht="15">
      <c r="A7" s="33" t="s">
        <v>1</v>
      </c>
      <c r="B7" s="33" t="str">
        <f>"R-S*"&amp;F7&amp;"_"&amp;G7&amp;"*"</f>
        <v>R-S*Apt_BDL*</v>
      </c>
      <c r="C7" s="33" t="str">
        <f t="shared" ref="C7:C18" si="0">"RSDSH_"&amp;F7</f>
        <v>RSDSH_Apt</v>
      </c>
      <c r="D7" s="33">
        <f>AVERAGEIFS('BY-RSD-SH_AF'!$L$2:$L$100,'BY-RSD-SH_AF'!$C$2:$C$100,H7,'BY-RSD-SH_AF'!$A$2:$A$100,"BASE")</f>
        <v>4.4735749332023098E-3</v>
      </c>
      <c r="F7" s="33" t="s">
        <v>102</v>
      </c>
      <c r="G7" s="33" t="s">
        <v>185</v>
      </c>
      <c r="H7" s="33" t="str">
        <f>"R-SH_"&amp;F7&amp;"_"&amp;G7&amp;"*"</f>
        <v>R-SH_Apt_BDL*</v>
      </c>
      <c r="J7" s="33" t="s">
        <v>78</v>
      </c>
      <c r="K7" s="33" t="str">
        <f>FillTable!R10</f>
        <v>R-CK*</v>
      </c>
      <c r="L7" s="33">
        <f>SUMIFS('BY-RSD-CK'!$L$2:$L$100,'BY-RSD-CK'!$C$2:$C$100,AF!K7,'BY-RSD-CK'!$A$2:$A$100,"BASE")</f>
        <v>1.1785537993699801E-3</v>
      </c>
    </row>
    <row r="8" spans="1:12" ht="15">
      <c r="A8" s="32" t="s">
        <v>1</v>
      </c>
      <c r="B8" s="32" t="str">
        <f>"R-S*"&amp;F8&amp;"_"&amp;G8&amp;"*"</f>
        <v>R-S*Apt_ETH*</v>
      </c>
      <c r="C8" s="32" t="str">
        <f t="shared" si="0"/>
        <v>RSDSH_Apt</v>
      </c>
      <c r="D8" s="32">
        <f>AVERAGEIFS('BY-RSD-SH_AF'!$L$2:$L$100,'BY-RSD-SH_AF'!$C$2:$C$100,H8,'BY-RSD-SH_AF'!$A$2:$A$100,"BASE")</f>
        <v>9.6274926826448607E-6</v>
      </c>
      <c r="F8" s="32" t="s">
        <v>102</v>
      </c>
      <c r="G8" s="32" t="s">
        <v>184</v>
      </c>
      <c r="H8" s="32" t="str">
        <f t="shared" ref="H8:H18" si="1">"R-SH_"&amp;F8&amp;"_"&amp;G8&amp;"*"</f>
        <v>R-SH_Apt_ETH*</v>
      </c>
      <c r="J8" s="32" t="s">
        <v>78</v>
      </c>
      <c r="K8" s="32" t="str">
        <f>FillTable!R15</f>
        <v>R-CW*</v>
      </c>
      <c r="L8" s="32">
        <f>SUMIFS('BY-RSD-CW'!$L$2:$L$100,'BY-RSD-CW'!$C$2:$C$100,AF!K8,'BY-RSD-RF'!$A$2:$A$100,"BASE")</f>
        <v>4.662E-4</v>
      </c>
    </row>
    <row r="9" spans="1:12" ht="15">
      <c r="A9" s="33" t="s">
        <v>245</v>
      </c>
      <c r="B9" s="33" t="str">
        <f>"R-S*"&amp;F9&amp;"_"&amp;G9&amp;"*"</f>
        <v>R-S*Apt_LPG*</v>
      </c>
      <c r="C9" s="33" t="str">
        <f t="shared" si="0"/>
        <v>RSDSH_Apt</v>
      </c>
      <c r="D9" s="33">
        <f>AVERAGEIFS('BY-RSD-SH_AF'!$L$2:$L$100,'BY-RSD-SH_AF'!$C$2:$C$100,H9,'BY-RSD-SH_AF'!$A$2:$A$100,"BASE")</f>
        <v>1.7299140780158099E-2</v>
      </c>
      <c r="F9" s="33" t="s">
        <v>102</v>
      </c>
      <c r="G9" s="33" t="s">
        <v>186</v>
      </c>
      <c r="H9" s="33" t="str">
        <f t="shared" si="1"/>
        <v>R-SH_Apt_LPG*</v>
      </c>
      <c r="J9" s="33" t="s">
        <v>78</v>
      </c>
      <c r="K9" s="33" t="str">
        <f>FillTable!R20</f>
        <v>R-CD*</v>
      </c>
      <c r="L9" s="33">
        <f>SUMIFS('BY-RSD-CD'!$L$2:$L$100,'BY-RSD-CD'!$C$2:$C$100,AF!K9,'BY-RSD-CD'!$A$2:$A$100,"BASE")</f>
        <v>9.3528000000000003E-4</v>
      </c>
    </row>
    <row r="10" spans="1:12" ht="15">
      <c r="A10" s="32" t="s">
        <v>245</v>
      </c>
      <c r="B10" s="32" t="str">
        <f>"R-S*"&amp;F10&amp;"_"&amp;G10&amp;"_N1"</f>
        <v>R-S*Apt_ELC_N1</v>
      </c>
      <c r="C10" s="32" t="str">
        <f t="shared" ref="C10" si="2">"RSDSH_"&amp;F10</f>
        <v>RSDSH_Apt</v>
      </c>
      <c r="D10" s="32">
        <f>AVERAGEIFS('BY-RSD-SH_AF'!$L$2:$L$100,'BY-RSD-SH_AF'!$C$2:$C$100,H10,'BY-RSD-SH_AF'!$A$2:$A$100,"BASE")</f>
        <v>1.35582728420454E-2</v>
      </c>
      <c r="F10" s="32" t="s">
        <v>102</v>
      </c>
      <c r="G10" s="32" t="s">
        <v>83</v>
      </c>
      <c r="H10" s="32" t="str">
        <f>"R-SH_"&amp;F10&amp;"_"&amp;G10&amp;"*X0"</f>
        <v>R-SH_Apt_ELC*X0</v>
      </c>
      <c r="J10" s="32" t="s">
        <v>78</v>
      </c>
      <c r="K10" s="32" t="str">
        <f>FillTable!R25</f>
        <v>R-DW*</v>
      </c>
      <c r="L10" s="32">
        <f>SUMIFS('BY-RSD-DW'!$L$2:$L$100,'BY-RSD-DW'!$C$2:$C$100,AF!K10,'BY-RSD-DW'!$A$2:$A$100,"BASE")</f>
        <v>7.5600000000000005E-4</v>
      </c>
    </row>
    <row r="11" spans="1:12" ht="15">
      <c r="A11" s="32" t="s">
        <v>245</v>
      </c>
      <c r="B11" s="32" t="str">
        <f>"R-S*"&amp;F11&amp;"_"&amp;G11&amp;"_HP*"</f>
        <v>R-S*Apt_ELC_HP*</v>
      </c>
      <c r="C11" s="32" t="str">
        <f t="shared" si="0"/>
        <v>RSDSH_Apt</v>
      </c>
      <c r="D11" s="32">
        <f>AVERAGEIFS('BY-RSD-SH_AF'!$L$2:$L$100,'BY-RSD-SH_AF'!$C$2:$C$100,H11,'BY-RSD-SH_AF'!$A$2:$A$100,"BASE")</f>
        <v>2.4813655183930802E-2</v>
      </c>
      <c r="F11" s="32" t="s">
        <v>102</v>
      </c>
      <c r="G11" s="32" t="s">
        <v>83</v>
      </c>
      <c r="H11" s="32" t="str">
        <f>"R-SH_"&amp;F11&amp;"_"&amp;G11&amp;"*X1"</f>
        <v>R-SH_Apt_ELC*X1</v>
      </c>
      <c r="J11" s="33" t="s">
        <v>78</v>
      </c>
      <c r="K11" s="33" t="str">
        <f>FillTable!R30</f>
        <v>R-OE*</v>
      </c>
      <c r="L11" s="33">
        <f>SUMIFS('BY-RSD-OE'!$L$2:$L$100,'BY-RSD-OE'!$C$2:$C$100,AF!K11,'BY-RSD-OE'!$A$2:$A$100,"BASE")</f>
        <v>5.4294497115100603E-3</v>
      </c>
    </row>
    <row r="12" spans="1:12" ht="15">
      <c r="A12" s="33" t="s">
        <v>245</v>
      </c>
      <c r="B12" s="43" t="str">
        <f t="shared" ref="B12:B17" si="3">"R-S*"&amp;F12&amp;"_"&amp;G12&amp;"*"</f>
        <v>R-S*Apt_KER*</v>
      </c>
      <c r="C12" s="43" t="str">
        <f t="shared" si="0"/>
        <v>RSDSH_Apt</v>
      </c>
      <c r="D12" s="33">
        <f>AVERAGEIFS('BY-RSD-SH_AF'!$L$2:$L$100,'BY-RSD-SH_AF'!$C$2:$C$100,H12,'BY-RSD-SH_AF'!$A$2:$A$100,"BASE")</f>
        <v>3.0831862922372499E-2</v>
      </c>
      <c r="F12" s="33" t="s">
        <v>102</v>
      </c>
      <c r="G12" s="33" t="s">
        <v>187</v>
      </c>
      <c r="H12" s="33" t="str">
        <f t="shared" si="1"/>
        <v>R-SH_Apt_KER*</v>
      </c>
      <c r="J12" s="32" t="s">
        <v>1</v>
      </c>
      <c r="K12" s="32" t="str">
        <f>FillTable!R35</f>
        <v>R-OA*</v>
      </c>
      <c r="L12" s="32">
        <f>SUMIFS('BY-RSD-RF'!$L$2:$L$100,'BY-RSD-RF'!$C$2:$C$100,AF!K12,'BY-RSD-RF'!$A$2:$A$100,"BASE")</f>
        <v>0</v>
      </c>
    </row>
    <row r="13" spans="1:12" ht="15">
      <c r="A13" s="32" t="s">
        <v>245</v>
      </c>
      <c r="B13" s="32" t="str">
        <f t="shared" si="3"/>
        <v>R-S*Apt_GAS*</v>
      </c>
      <c r="C13" s="32" t="str">
        <f t="shared" si="0"/>
        <v>RSDSH_Apt</v>
      </c>
      <c r="D13" s="32">
        <f>AVERAGEIFS('BY-RSD-SH_AF'!$L$2:$L$100,'BY-RSD-SH_AF'!$C$2:$C$100,H13,'BY-RSD-SH_AF'!$A$2:$A$100,"BASE")</f>
        <v>1.18590868367296E-2</v>
      </c>
      <c r="F13" s="32" t="s">
        <v>102</v>
      </c>
      <c r="G13" s="32" t="s">
        <v>188</v>
      </c>
      <c r="H13" s="32" t="str">
        <f t="shared" si="1"/>
        <v>R-SH_Apt_GAS*</v>
      </c>
    </row>
    <row r="14" spans="1:12" ht="15">
      <c r="A14" s="33" t="s">
        <v>1</v>
      </c>
      <c r="B14" s="33" t="str">
        <f t="shared" si="3"/>
        <v>R-S*Apt_PEA*</v>
      </c>
      <c r="C14" s="33" t="str">
        <f t="shared" si="0"/>
        <v>RSDSH_Apt</v>
      </c>
      <c r="D14" s="33">
        <f>AVERAGEIFS('BY-RSD-SH_AF'!$L$2:$L$100,'BY-RSD-SH_AF'!$C$2:$C$100,H14,'BY-RSD-SH_AF'!$A$2:$A$100,"BASE")</f>
        <v>7.4873010592929098E-2</v>
      </c>
      <c r="F14" s="33" t="s">
        <v>102</v>
      </c>
      <c r="G14" s="33" t="s">
        <v>103</v>
      </c>
      <c r="H14" s="33" t="str">
        <f t="shared" si="1"/>
        <v>R-SH_Apt_PEA*</v>
      </c>
    </row>
    <row r="15" spans="1:12" ht="15">
      <c r="A15" s="32" t="s">
        <v>1</v>
      </c>
      <c r="B15" s="32" t="str">
        <f t="shared" si="3"/>
        <v>R-S*Apt_SMF*</v>
      </c>
      <c r="C15" s="32" t="str">
        <f t="shared" si="0"/>
        <v>RSDSH_Apt</v>
      </c>
      <c r="D15" s="32">
        <f>AVERAGEIFS('BY-RSD-SH_AF'!$L$2:$L$100,'BY-RSD-SH_AF'!$C$2:$C$100,H15,'BY-RSD-SH_AF'!$A$2:$A$100,"BASE")</f>
        <v>6.95288328276885E-2</v>
      </c>
      <c r="F15" s="32" t="s">
        <v>102</v>
      </c>
      <c r="G15" s="32" t="s">
        <v>104</v>
      </c>
      <c r="H15" s="32" t="str">
        <f t="shared" si="1"/>
        <v>R-SH_Apt_SMF*</v>
      </c>
      <c r="J15" s="34" t="s">
        <v>246</v>
      </c>
    </row>
    <row r="16" spans="1:12" ht="15.75" thickBot="1">
      <c r="A16" s="33" t="s">
        <v>245</v>
      </c>
      <c r="B16" s="33" t="str">
        <f t="shared" si="3"/>
        <v>R-S*Apt_WOO*</v>
      </c>
      <c r="C16" s="33" t="str">
        <f t="shared" si="0"/>
        <v>RSDSH_Apt</v>
      </c>
      <c r="D16" s="33">
        <f>AVERAGEIFS('BY-RSD-SH_AF'!$L$2:$L$100,'BY-RSD-SH_AF'!$C$2:$C$100,H16,'BY-RSD-SH_AF'!$A$2:$A$100,"BASE")</f>
        <v>1.27587517908186E-2</v>
      </c>
      <c r="F16" s="33" t="s">
        <v>102</v>
      </c>
      <c r="G16" s="33" t="s">
        <v>189</v>
      </c>
      <c r="H16" s="33" t="str">
        <f t="shared" si="1"/>
        <v>R-SH_Apt_WOO*</v>
      </c>
      <c r="J16" s="24" t="s">
        <v>70</v>
      </c>
      <c r="K16" s="24" t="s">
        <v>81</v>
      </c>
      <c r="L16" s="24" t="s">
        <v>72</v>
      </c>
    </row>
    <row r="17" spans="1:12" ht="15">
      <c r="A17" s="32" t="s">
        <v>245</v>
      </c>
      <c r="B17" s="32" t="str">
        <f t="shared" si="3"/>
        <v>R-S*Apt_HET*</v>
      </c>
      <c r="C17" s="32" t="str">
        <f t="shared" si="0"/>
        <v>RSDSH_Apt</v>
      </c>
      <c r="D17" s="32">
        <f>AVERAGEIFS('BY-RSD-SH_AF'!$L$2:$L$100,'BY-RSD-SH_AF'!$C$2:$C$100,H17,'BY-RSD-SH_AF'!$A$2:$A$100,"BASE")</f>
        <v>1.1111193431909199E-3</v>
      </c>
      <c r="F17" s="32" t="s">
        <v>102</v>
      </c>
      <c r="G17" s="32" t="s">
        <v>84</v>
      </c>
      <c r="H17" s="32" t="str">
        <f t="shared" si="1"/>
        <v>R-SH_Apt_HET*</v>
      </c>
      <c r="J17" s="29" t="s">
        <v>99</v>
      </c>
      <c r="K17" s="30"/>
      <c r="L17" s="31"/>
    </row>
    <row r="18" spans="1:12" ht="15">
      <c r="A18" s="33" t="s">
        <v>1</v>
      </c>
      <c r="B18" s="33" t="str">
        <f t="shared" ref="B18" si="4">"R-S*"&amp;F18&amp;"_"&amp;G18&amp;"*"</f>
        <v>R-S*Apt_GEO*</v>
      </c>
      <c r="C18" s="33" t="str">
        <f t="shared" si="0"/>
        <v>RSDSH_Apt</v>
      </c>
      <c r="D18" s="33">
        <f>AVERAGEIFS('BY-RSD-SH_AF'!$L$2:$L$100,'BY-RSD-SH_AF'!$C$2:$C$100,H18,'BY-RSD-SH_AF'!$A$2:$A$100,"BASE")</f>
        <v>5.0677847327291303E-2</v>
      </c>
      <c r="F18" s="33" t="s">
        <v>102</v>
      </c>
      <c r="G18" s="33" t="s">
        <v>190</v>
      </c>
      <c r="H18" s="33" t="str">
        <f t="shared" si="1"/>
        <v>R-SH_Apt_GEO*</v>
      </c>
      <c r="J18" s="32" t="s">
        <v>78</v>
      </c>
      <c r="K18" s="32" t="s">
        <v>178</v>
      </c>
      <c r="L18" s="32">
        <f>SUMIFS('BY-RSD-LT'!$L$2:$L$100,'BY-RSD-LT'!$C$2:$C$100,AF!K18,'BY-RSD-LT'!$A$2:$A$100,"BASE")</f>
        <v>1.6114677026113401E-3</v>
      </c>
    </row>
    <row r="19" spans="1:12" ht="15">
      <c r="A19" s="29" t="s">
        <v>248</v>
      </c>
      <c r="B19" s="30"/>
      <c r="C19" s="30"/>
      <c r="D19" s="30"/>
      <c r="E19" s="47"/>
      <c r="F19" s="30"/>
      <c r="G19" s="30"/>
      <c r="H19" s="30"/>
      <c r="J19" s="33" t="s">
        <v>78</v>
      </c>
      <c r="K19" s="33" t="s">
        <v>179</v>
      </c>
      <c r="L19" s="33">
        <f>SUMIFS('BY-RSD-LT'!$L$2:$L$100,'BY-RSD-LT'!$C$2:$C$100,AF!K19,'BY-RSD-LT'!$A$2:$A$100,"BASE")</f>
        <v>2.287177034804E-3</v>
      </c>
    </row>
    <row r="20" spans="1:12" ht="15">
      <c r="A20" s="32" t="s">
        <v>1</v>
      </c>
      <c r="B20" s="32" t="str">
        <f t="shared" ref="B20:B32" si="5">"R-S*"&amp;F20&amp;"_"&amp;G20&amp;"*"</f>
        <v>R-S*Att_COA*</v>
      </c>
      <c r="C20" s="32" t="str">
        <f t="shared" ref="C20:C32" si="6">"RSDSH_"&amp;F20</f>
        <v>RSDSH_Att</v>
      </c>
      <c r="D20" s="32">
        <f>AVERAGEIFS('BY-RSD-SH_AF'!$L$2:$L$100,'BY-RSD-SH_AF'!$C$2:$C$100,H20,'BY-RSD-SH_AF'!$A$2:$A$100,"BASE")</f>
        <v>0.100127983891551</v>
      </c>
      <c r="F20" s="32" t="s">
        <v>98</v>
      </c>
      <c r="G20" s="32" t="s">
        <v>82</v>
      </c>
      <c r="H20" s="32" t="str">
        <f t="shared" ref="H20:H32" si="7">"R-SH_"&amp;F20&amp;"_"&amp;G20&amp;"*"</f>
        <v>R-SH_Att_COA*</v>
      </c>
      <c r="J20" s="32" t="s">
        <v>78</v>
      </c>
      <c r="K20" s="32" t="s">
        <v>180</v>
      </c>
      <c r="L20" s="32">
        <f>SUMIFS('BY-RSD-LT'!$L$2:$L$100,'BY-RSD-LT'!$C$2:$C$100,AF!K20,'BY-RSD-LT'!$A$2:$A$100,"BASE")</f>
        <v>3.76745947904644E-3</v>
      </c>
    </row>
    <row r="21" spans="1:12" ht="15">
      <c r="A21" s="33" t="s">
        <v>1</v>
      </c>
      <c r="B21" s="33" t="str">
        <f t="shared" si="5"/>
        <v>R-S*Att_BDL*</v>
      </c>
      <c r="C21" s="33" t="str">
        <f t="shared" si="6"/>
        <v>RSDSH_Att</v>
      </c>
      <c r="D21" s="33">
        <f>AVERAGEIFS('BY-RSD-SH_AF'!$L$2:$L$100,'BY-RSD-SH_AF'!$C$2:$C$100,H21,'BY-RSD-SH_AF'!$A$2:$A$100,"BASE")</f>
        <v>1.55528798694797E-2</v>
      </c>
      <c r="F21" s="33" t="s">
        <v>98</v>
      </c>
      <c r="G21" s="33" t="s">
        <v>185</v>
      </c>
      <c r="H21" s="33" t="str">
        <f t="shared" si="7"/>
        <v>R-SH_Att_BDL*</v>
      </c>
      <c r="J21" s="33" t="s">
        <v>78</v>
      </c>
      <c r="K21" s="33" t="s">
        <v>181</v>
      </c>
      <c r="L21" s="33">
        <f>SUMIFS('BY-RSD-PF'!$L$2:$L$100,'BY-RSD-PF'!$C$2:$C$100,AF!K21,'BY-RSD-PF'!$A$2:$A$100,"BASE")</f>
        <v>3.3205708318124599E-4</v>
      </c>
    </row>
    <row r="22" spans="1:12" ht="15">
      <c r="A22" s="32" t="s">
        <v>1</v>
      </c>
      <c r="B22" s="32" t="str">
        <f t="shared" si="5"/>
        <v>R-S*Att_ETH*</v>
      </c>
      <c r="C22" s="32" t="str">
        <f t="shared" si="6"/>
        <v>RSDSH_Att</v>
      </c>
      <c r="D22" s="32">
        <f>AVERAGEIFS('BY-RSD-SH_AF'!$L$2:$L$100,'BY-RSD-SH_AF'!$C$2:$C$100,H22,'BY-RSD-SH_AF'!$A$2:$A$100,"BASE")</f>
        <v>0</v>
      </c>
      <c r="F22" s="32" t="s">
        <v>98</v>
      </c>
      <c r="G22" s="32" t="s">
        <v>184</v>
      </c>
      <c r="H22" s="32" t="str">
        <f t="shared" si="7"/>
        <v>R-SH_Att_ETH*</v>
      </c>
      <c r="J22" s="32" t="s">
        <v>78</v>
      </c>
      <c r="K22" s="32" t="s">
        <v>182</v>
      </c>
      <c r="L22" s="32">
        <f>SUMIFS('BY-RSD-PF'!$L$2:$L$100,'BY-RSD-PF'!$C$2:$C$100,AF!K22,'BY-RSD-PF'!$A$2:$A$100,"BASE")</f>
        <v>6.3335727594585403E-4</v>
      </c>
    </row>
    <row r="23" spans="1:12" ht="15">
      <c r="A23" s="33" t="s">
        <v>245</v>
      </c>
      <c r="B23" s="33" t="str">
        <f t="shared" si="5"/>
        <v>R-S*Att_LPG*</v>
      </c>
      <c r="C23" s="33" t="str">
        <f t="shared" si="6"/>
        <v>RSDSH_Att</v>
      </c>
      <c r="D23" s="33">
        <f>AVERAGEIFS('BY-RSD-SH_AF'!$L$2:$L$100,'BY-RSD-SH_AF'!$C$2:$C$100,H23,'BY-RSD-SH_AF'!$A$2:$A$100,"BASE")</f>
        <v>2.3818929075767398E-2</v>
      </c>
      <c r="F23" s="33" t="s">
        <v>98</v>
      </c>
      <c r="G23" s="33" t="s">
        <v>186</v>
      </c>
      <c r="H23" s="33" t="str">
        <f t="shared" si="7"/>
        <v>R-SH_Att_LPG*</v>
      </c>
      <c r="J23" s="33" t="s">
        <v>78</v>
      </c>
      <c r="K23" s="33" t="s">
        <v>183</v>
      </c>
      <c r="L23" s="33">
        <f>SUMIFS('BY-RSD-PF'!$L$2:$L$100,'BY-RSD-PF'!$C$2:$C$100,AF!K23,'BY-RSD-PF'!$A$2:$A$100,"BASE")</f>
        <v>7.8417325837286497E-4</v>
      </c>
    </row>
    <row r="24" spans="1:12" ht="15">
      <c r="A24" s="32" t="s">
        <v>245</v>
      </c>
      <c r="B24" s="32" t="str">
        <f>"R-S*"&amp;F24&amp;"_"&amp;G24&amp;"_N1"</f>
        <v>R-S*Att_ELC_N1</v>
      </c>
      <c r="C24" s="32" t="str">
        <f t="shared" ref="C24" si="8">"RSDSH_"&amp;F24</f>
        <v>RSDSH_Att</v>
      </c>
      <c r="D24" s="32">
        <f>AVERAGEIFS('BY-RSD-SH_AF'!$L$2:$L$100,'BY-RSD-SH_AF'!$C$2:$C$100,H24,'BY-RSD-SH_AF'!$A$2:$A$100,"BASE")</f>
        <v>3.19379469540736E-2</v>
      </c>
      <c r="F24" s="32" t="s">
        <v>98</v>
      </c>
      <c r="G24" s="32" t="s">
        <v>83</v>
      </c>
      <c r="H24" s="32" t="str">
        <f>"R-SH_"&amp;F24&amp;"_"&amp;G24&amp;"*X0"</f>
        <v>R-SH_Att_ELC*X0</v>
      </c>
    </row>
    <row r="25" spans="1:12" ht="15">
      <c r="A25" s="32" t="s">
        <v>245</v>
      </c>
      <c r="B25" s="32" t="str">
        <f>"R-S*"&amp;F25&amp;"_"&amp;G25&amp;"_HP*"</f>
        <v>R-S*Att_ELC_HP*</v>
      </c>
      <c r="C25" s="32" t="str">
        <f t="shared" si="6"/>
        <v>RSDSH_Att</v>
      </c>
      <c r="D25" s="32">
        <f>AVERAGEIFS('BY-RSD-SH_AF'!$L$2:$L$100,'BY-RSD-SH_AF'!$C$2:$C$100,H25,'BY-RSD-SH_AF'!$A$2:$A$100,"BASE")</f>
        <v>1.73685782056223E-2</v>
      </c>
      <c r="F25" s="32" t="s">
        <v>98</v>
      </c>
      <c r="G25" s="32" t="s">
        <v>83</v>
      </c>
      <c r="H25" s="32" t="str">
        <f>"R-SH_"&amp;F25&amp;"_"&amp;G25&amp;"*X1"</f>
        <v>R-SH_Att_ELC*X1</v>
      </c>
    </row>
    <row r="26" spans="1:12" ht="15">
      <c r="A26" s="33" t="s">
        <v>245</v>
      </c>
      <c r="B26" s="33" t="str">
        <f t="shared" si="5"/>
        <v>R-S*Att_KER*</v>
      </c>
      <c r="C26" s="33" t="str">
        <f t="shared" si="6"/>
        <v>RSDSH_Att</v>
      </c>
      <c r="D26" s="33">
        <f>AVERAGEIFS('BY-RSD-SH_AF'!$L$2:$L$100,'BY-RSD-SH_AF'!$C$2:$C$100,H26,'BY-RSD-SH_AF'!$A$2:$A$100,"BASE")</f>
        <v>2.3904596338409499E-2</v>
      </c>
      <c r="F26" s="33" t="s">
        <v>98</v>
      </c>
      <c r="G26" s="33" t="s">
        <v>187</v>
      </c>
      <c r="H26" s="33" t="str">
        <f t="shared" si="7"/>
        <v>R-SH_Att_KER*</v>
      </c>
    </row>
    <row r="27" spans="1:12" ht="15">
      <c r="A27" s="32" t="s">
        <v>245</v>
      </c>
      <c r="B27" s="32" t="str">
        <f t="shared" si="5"/>
        <v>R-S*Att_GAS*</v>
      </c>
      <c r="C27" s="32" t="str">
        <f t="shared" si="6"/>
        <v>RSDSH_Att</v>
      </c>
      <c r="D27" s="32">
        <f>AVERAGEIFS('BY-RSD-SH_AF'!$L$2:$L$100,'BY-RSD-SH_AF'!$C$2:$C$100,H27,'BY-RSD-SH_AF'!$A$2:$A$100,"BASE")</f>
        <v>2.2095891324020799E-2</v>
      </c>
      <c r="F27" s="32" t="s">
        <v>98</v>
      </c>
      <c r="G27" s="32" t="s">
        <v>188</v>
      </c>
      <c r="H27" s="32" t="str">
        <f t="shared" si="7"/>
        <v>R-SH_Att_GAS*</v>
      </c>
    </row>
    <row r="28" spans="1:12" ht="15">
      <c r="A28" s="33" t="s">
        <v>1</v>
      </c>
      <c r="B28" s="33" t="str">
        <f t="shared" si="5"/>
        <v>R-S*Att_PEA*</v>
      </c>
      <c r="C28" s="33" t="str">
        <f t="shared" si="6"/>
        <v>RSDSH_Att</v>
      </c>
      <c r="D28" s="33">
        <f>AVERAGEIFS('BY-RSD-SH_AF'!$L$2:$L$100,'BY-RSD-SH_AF'!$C$2:$C$100,H28,'BY-RSD-SH_AF'!$A$2:$A$100,"BASE")</f>
        <v>4.47139828843457E-2</v>
      </c>
      <c r="F28" s="33" t="s">
        <v>98</v>
      </c>
      <c r="G28" s="33" t="s">
        <v>103</v>
      </c>
      <c r="H28" s="33" t="str">
        <f t="shared" si="7"/>
        <v>R-SH_Att_PEA*</v>
      </c>
    </row>
    <row r="29" spans="1:12" ht="15">
      <c r="A29" s="32" t="s">
        <v>1</v>
      </c>
      <c r="B29" s="32" t="str">
        <f t="shared" si="5"/>
        <v>R-S*Att_SMF*</v>
      </c>
      <c r="C29" s="32" t="str">
        <f t="shared" si="6"/>
        <v>RSDSH_Att</v>
      </c>
      <c r="D29" s="32">
        <f>AVERAGEIFS('BY-RSD-SH_AF'!$L$2:$L$100,'BY-RSD-SH_AF'!$C$2:$C$100,H29,'BY-RSD-SH_AF'!$A$2:$A$100,"BASE")</f>
        <v>4.6440816123458198E-2</v>
      </c>
      <c r="F29" s="32" t="s">
        <v>98</v>
      </c>
      <c r="G29" s="32" t="s">
        <v>104</v>
      </c>
      <c r="H29" s="32" t="str">
        <f t="shared" si="7"/>
        <v>R-SH_Att_SMF*</v>
      </c>
    </row>
    <row r="30" spans="1:12" ht="15">
      <c r="A30" s="33" t="s">
        <v>245</v>
      </c>
      <c r="B30" s="33" t="str">
        <f t="shared" si="5"/>
        <v>R-S*Att_WOO*</v>
      </c>
      <c r="C30" s="33" t="str">
        <f t="shared" si="6"/>
        <v>RSDSH_Att</v>
      </c>
      <c r="D30" s="33">
        <f>AVERAGEIFS('BY-RSD-SH_AF'!$L$2:$L$100,'BY-RSD-SH_AF'!$C$2:$C$100,H30,'BY-RSD-SH_AF'!$A$2:$A$100,"BASE")</f>
        <v>5.6329489829771803E-2</v>
      </c>
      <c r="F30" s="33" t="s">
        <v>98</v>
      </c>
      <c r="G30" s="33" t="s">
        <v>189</v>
      </c>
      <c r="H30" s="33" t="str">
        <f t="shared" si="7"/>
        <v>R-SH_Att_WOO*</v>
      </c>
    </row>
    <row r="31" spans="1:12" ht="15">
      <c r="A31" s="32" t="s">
        <v>245</v>
      </c>
      <c r="B31" s="32" t="str">
        <f t="shared" si="5"/>
        <v>R-S*Att_HET*</v>
      </c>
      <c r="C31" s="32" t="str">
        <f t="shared" si="6"/>
        <v>RSDSH_Att</v>
      </c>
      <c r="D31" s="32">
        <f>AVERAGEIFS('BY-RSD-SH_AF'!$L$2:$L$100,'BY-RSD-SH_AF'!$C$2:$C$100,H31,'BY-RSD-SH_AF'!$A$2:$A$100,"BASE")</f>
        <v>1.4426391204160499E-2</v>
      </c>
      <c r="F31" s="32" t="s">
        <v>98</v>
      </c>
      <c r="G31" s="32" t="s">
        <v>84</v>
      </c>
      <c r="H31" s="32" t="str">
        <f t="shared" si="7"/>
        <v>R-SH_Att_HET*</v>
      </c>
    </row>
    <row r="32" spans="1:12" ht="15">
      <c r="A32" s="33" t="s">
        <v>1</v>
      </c>
      <c r="B32" s="33" t="str">
        <f t="shared" si="5"/>
        <v>R-S*Att_GEO*</v>
      </c>
      <c r="C32" s="33" t="str">
        <f t="shared" si="6"/>
        <v>RSDSH_Att</v>
      </c>
      <c r="D32" s="33">
        <f>AVERAGEIFS('BY-RSD-SH_AF'!$L$2:$L$100,'BY-RSD-SH_AF'!$C$2:$C$100,H32,'BY-RSD-SH_AF'!$A$2:$A$100,"BASE")</f>
        <v>0.23960518419681501</v>
      </c>
      <c r="F32" s="33" t="s">
        <v>98</v>
      </c>
      <c r="G32" s="33" t="s">
        <v>190</v>
      </c>
      <c r="H32" s="33" t="str">
        <f t="shared" si="7"/>
        <v>R-SH_Att_GEO*</v>
      </c>
    </row>
    <row r="33" spans="1:9" ht="15">
      <c r="A33" s="29" t="s">
        <v>249</v>
      </c>
      <c r="B33" s="30"/>
      <c r="C33" s="30"/>
      <c r="D33" s="30"/>
      <c r="E33" s="47"/>
      <c r="F33" s="30"/>
      <c r="G33" s="30"/>
      <c r="H33" s="30"/>
    </row>
    <row r="34" spans="1:9" ht="15">
      <c r="A34" s="32" t="s">
        <v>1</v>
      </c>
      <c r="B34" s="32" t="str">
        <f t="shared" ref="B34:B46" si="9">"R-S*"&amp;F34&amp;"_"&amp;G34&amp;"*"</f>
        <v>R-S*Det_COA*</v>
      </c>
      <c r="C34" s="32" t="str">
        <f t="shared" ref="C34:C46" si="10">"RSDSH_"&amp;F34</f>
        <v>RSDSH_Det</v>
      </c>
      <c r="D34" s="32">
        <f>AVERAGEIFS('BY-RSD-SH_AF'!$L$2:$L$100,'BY-RSD-SH_AF'!$C$2:$C$100,H34,'BY-RSD-SH_AF'!$A$2:$A$100,"BASE")</f>
        <v>0.27139198399610598</v>
      </c>
      <c r="F34" s="32" t="s">
        <v>108</v>
      </c>
      <c r="G34" s="32" t="s">
        <v>82</v>
      </c>
      <c r="H34" s="32" t="str">
        <f t="shared" ref="H34:H46" si="11">"R-SH_"&amp;F34&amp;"_"&amp;G34&amp;"*"</f>
        <v>R-SH_Det_COA*</v>
      </c>
      <c r="I34" s="25"/>
    </row>
    <row r="35" spans="1:9" ht="15">
      <c r="A35" s="33" t="s">
        <v>1</v>
      </c>
      <c r="B35" s="33" t="str">
        <f t="shared" si="9"/>
        <v>R-S*Det_BDL*</v>
      </c>
      <c r="C35" s="33" t="str">
        <f t="shared" si="10"/>
        <v>RSDSH_Det</v>
      </c>
      <c r="D35" s="33">
        <f>AVERAGEIFS('BY-RSD-SH_AF'!$L$2:$L$100,'BY-RSD-SH_AF'!$C$2:$C$100,H35,'BY-RSD-SH_AF'!$A$2:$A$100,"BASE")</f>
        <v>0</v>
      </c>
      <c r="F35" s="33" t="s">
        <v>108</v>
      </c>
      <c r="G35" s="33" t="s">
        <v>185</v>
      </c>
      <c r="H35" s="33" t="str">
        <f t="shared" si="11"/>
        <v>R-SH_Det_BDL*</v>
      </c>
    </row>
    <row r="36" spans="1:9" ht="15">
      <c r="A36" s="32" t="s">
        <v>1</v>
      </c>
      <c r="B36" s="32" t="str">
        <f t="shared" si="9"/>
        <v>R-S*Det_ETH*</v>
      </c>
      <c r="C36" s="32" t="str">
        <f t="shared" si="10"/>
        <v>RSDSH_Det</v>
      </c>
      <c r="D36" s="32">
        <f>AVERAGEIFS('BY-RSD-SH_AF'!$L$2:$L$100,'BY-RSD-SH_AF'!$C$2:$C$100,H36,'BY-RSD-SH_AF'!$A$2:$A$100,"BASE")</f>
        <v>0</v>
      </c>
      <c r="F36" s="32" t="s">
        <v>108</v>
      </c>
      <c r="G36" s="32" t="s">
        <v>184</v>
      </c>
      <c r="H36" s="32" t="str">
        <f t="shared" si="11"/>
        <v>R-SH_Det_ETH*</v>
      </c>
    </row>
    <row r="37" spans="1:9" ht="15">
      <c r="A37" s="33" t="s">
        <v>245</v>
      </c>
      <c r="B37" s="33" t="str">
        <f t="shared" si="9"/>
        <v>R-S*Det_LPG*</v>
      </c>
      <c r="C37" s="33" t="str">
        <f t="shared" si="10"/>
        <v>RSDSH_Det</v>
      </c>
      <c r="D37" s="33">
        <f>AVERAGEIFS('BY-RSD-SH_AF'!$L$2:$L$100,'BY-RSD-SH_AF'!$C$2:$C$100,H37,'BY-RSD-SH_AF'!$A$2:$A$100,"BASE")</f>
        <v>5.5595203690710603E-2</v>
      </c>
      <c r="F37" s="33" t="s">
        <v>108</v>
      </c>
      <c r="G37" s="33" t="s">
        <v>186</v>
      </c>
      <c r="H37" s="33" t="str">
        <f t="shared" si="11"/>
        <v>R-SH_Det_LPG*</v>
      </c>
    </row>
    <row r="38" spans="1:9" ht="15">
      <c r="A38" s="32" t="s">
        <v>245</v>
      </c>
      <c r="B38" s="32" t="str">
        <f>"R-S*"&amp;F38&amp;"_"&amp;G38&amp;"_N1"</f>
        <v>R-S*Det_ELC_N1</v>
      </c>
      <c r="C38" s="32" t="str">
        <f t="shared" ref="C38" si="12">"RSDSH_"&amp;F38</f>
        <v>RSDSH_Det</v>
      </c>
      <c r="D38" s="32">
        <f>AVERAGEIFS('BY-RSD-SH_AF'!$L$2:$L$100,'BY-RSD-SH_AF'!$C$2:$C$100,H38,'BY-RSD-SH_AF'!$A$2:$A$100,"BASE")</f>
        <v>5.1441804976465701E-2</v>
      </c>
      <c r="F38" s="32" t="s">
        <v>108</v>
      </c>
      <c r="G38" s="32" t="s">
        <v>83</v>
      </c>
      <c r="H38" s="32" t="str">
        <f>"R-SH_"&amp;F38&amp;"_"&amp;G38&amp;"*X0"</f>
        <v>R-SH_Det_ELC*X0</v>
      </c>
    </row>
    <row r="39" spans="1:9" ht="15">
      <c r="A39" s="32" t="s">
        <v>245</v>
      </c>
      <c r="B39" s="32" t="str">
        <f>"R-S*"&amp;F39&amp;"_"&amp;G39&amp;"_HP*"</f>
        <v>R-S*Det_ELC_HP*</v>
      </c>
      <c r="C39" s="32" t="str">
        <f t="shared" si="10"/>
        <v>RSDSH_Det</v>
      </c>
      <c r="D39" s="32">
        <f>AVERAGEIFS('BY-RSD-SH_AF'!$L$2:$L$100,'BY-RSD-SH_AF'!$C$2:$C$100,H39,'BY-RSD-SH_AF'!$A$2:$A$100,"BASE")</f>
        <v>3.17870115673878E-2</v>
      </c>
      <c r="F39" s="32" t="s">
        <v>108</v>
      </c>
      <c r="G39" s="32" t="s">
        <v>83</v>
      </c>
      <c r="H39" s="32" t="str">
        <f>"R-SH_"&amp;F39&amp;"_"&amp;G39&amp;"*X1"</f>
        <v>R-SH_Det_ELC*X1</v>
      </c>
    </row>
    <row r="40" spans="1:9" ht="15">
      <c r="A40" s="33" t="s">
        <v>245</v>
      </c>
      <c r="B40" s="33" t="str">
        <f t="shared" si="9"/>
        <v>R-S*Det_KER*</v>
      </c>
      <c r="C40" s="33" t="str">
        <f t="shared" si="10"/>
        <v>RSDSH_Det</v>
      </c>
      <c r="D40" s="33">
        <f>AVERAGEIFS('BY-RSD-SH_AF'!$L$2:$L$100,'BY-RSD-SH_AF'!$C$2:$C$100,H40,'BY-RSD-SH_AF'!$A$2:$A$100,"BASE")</f>
        <v>4.1477826816639397E-2</v>
      </c>
      <c r="F40" s="33" t="s">
        <v>108</v>
      </c>
      <c r="G40" s="33" t="s">
        <v>187</v>
      </c>
      <c r="H40" s="33" t="str">
        <f t="shared" si="11"/>
        <v>R-SH_Det_KER*</v>
      </c>
    </row>
    <row r="41" spans="1:9" ht="15">
      <c r="A41" s="32" t="s">
        <v>245</v>
      </c>
      <c r="B41" s="32" t="str">
        <f t="shared" si="9"/>
        <v>R-S*Det_GAS*</v>
      </c>
      <c r="C41" s="32" t="str">
        <f t="shared" si="10"/>
        <v>RSDSH_Det</v>
      </c>
      <c r="D41" s="32">
        <f>AVERAGEIFS('BY-RSD-SH_AF'!$L$2:$L$100,'BY-RSD-SH_AF'!$C$2:$C$100,H41,'BY-RSD-SH_AF'!$A$2:$A$100,"BASE")</f>
        <v>3.7040631160092499E-2</v>
      </c>
      <c r="F41" s="32" t="s">
        <v>108</v>
      </c>
      <c r="G41" s="32" t="s">
        <v>188</v>
      </c>
      <c r="H41" s="32" t="str">
        <f t="shared" si="11"/>
        <v>R-SH_Det_GAS*</v>
      </c>
    </row>
    <row r="42" spans="1:9" ht="15">
      <c r="A42" s="33" t="s">
        <v>1</v>
      </c>
      <c r="B42" s="33" t="str">
        <f t="shared" si="9"/>
        <v>R-S*Det_PEA*</v>
      </c>
      <c r="C42" s="33" t="str">
        <f t="shared" si="10"/>
        <v>RSDSH_Det</v>
      </c>
      <c r="D42" s="33">
        <f>AVERAGEIFS('BY-RSD-SH_AF'!$L$2:$L$100,'BY-RSD-SH_AF'!$C$2:$C$100,H42,'BY-RSD-SH_AF'!$A$2:$A$100,"BASE")</f>
        <v>9.5005552686675293E-2</v>
      </c>
      <c r="F42" s="33" t="s">
        <v>108</v>
      </c>
      <c r="G42" s="33" t="s">
        <v>103</v>
      </c>
      <c r="H42" s="33" t="str">
        <f t="shared" si="11"/>
        <v>R-SH_Det_PEA*</v>
      </c>
    </row>
    <row r="43" spans="1:9" ht="15">
      <c r="A43" s="32" t="s">
        <v>1</v>
      </c>
      <c r="B43" s="32" t="str">
        <f t="shared" si="9"/>
        <v>R-S*Det_SMF*</v>
      </c>
      <c r="C43" s="32" t="str">
        <f t="shared" si="10"/>
        <v>RSDSH_Det</v>
      </c>
      <c r="D43" s="32">
        <f>AVERAGEIFS('BY-RSD-SH_AF'!$L$2:$L$100,'BY-RSD-SH_AF'!$C$2:$C$100,H43,'BY-RSD-SH_AF'!$A$2:$A$100,"BASE")</f>
        <v>0.12981046442763899</v>
      </c>
      <c r="F43" s="32" t="s">
        <v>108</v>
      </c>
      <c r="G43" s="32" t="s">
        <v>104</v>
      </c>
      <c r="H43" s="32" t="str">
        <f t="shared" si="11"/>
        <v>R-SH_Det_SMF*</v>
      </c>
    </row>
    <row r="44" spans="1:9" ht="15">
      <c r="A44" s="33" t="s">
        <v>245</v>
      </c>
      <c r="B44" s="33" t="str">
        <f t="shared" si="9"/>
        <v>R-S*Det_WOO*</v>
      </c>
      <c r="C44" s="33" t="str">
        <f t="shared" si="10"/>
        <v>RSDSH_Det</v>
      </c>
      <c r="D44" s="33">
        <f>AVERAGEIFS('BY-RSD-SH_AF'!$L$2:$L$100,'BY-RSD-SH_AF'!$C$2:$C$100,H44,'BY-RSD-SH_AF'!$A$2:$A$100,"BASE")</f>
        <v>7.5672129216388107E-2</v>
      </c>
      <c r="F44" s="33" t="s">
        <v>108</v>
      </c>
      <c r="G44" s="33" t="s">
        <v>189</v>
      </c>
      <c r="H44" s="33" t="str">
        <f t="shared" si="11"/>
        <v>R-SH_Det_WOO*</v>
      </c>
    </row>
    <row r="45" spans="1:9" ht="15">
      <c r="A45" s="32" t="s">
        <v>245</v>
      </c>
      <c r="B45" s="32" t="str">
        <f t="shared" si="9"/>
        <v>R-S*Det_HET*</v>
      </c>
      <c r="C45" s="32" t="str">
        <f t="shared" si="10"/>
        <v>RSDSH_Det</v>
      </c>
      <c r="D45" s="32">
        <f>AVERAGEIFS('BY-RSD-SH_AF'!$L$2:$L$100,'BY-RSD-SH_AF'!$C$2:$C$100,H45,'BY-RSD-SH_AF'!$A$2:$A$100,"BASE")</f>
        <v>0.189996602787424</v>
      </c>
      <c r="F45" s="32" t="s">
        <v>108</v>
      </c>
      <c r="G45" s="32" t="s">
        <v>84</v>
      </c>
      <c r="H45" s="32" t="str">
        <f t="shared" si="11"/>
        <v>R-SH_Det_HET*</v>
      </c>
    </row>
    <row r="46" spans="1:9" ht="15">
      <c r="A46" s="39" t="s">
        <v>1</v>
      </c>
      <c r="B46" s="39" t="str">
        <f t="shared" si="9"/>
        <v>R-S*Det_GEO*</v>
      </c>
      <c r="C46" s="39" t="str">
        <f t="shared" si="10"/>
        <v>RSDSH_Det</v>
      </c>
      <c r="D46" s="39">
        <f>AVERAGEIFS('BY-RSD-SH_AF'!$L$2:$L$100,'BY-RSD-SH_AF'!$C$2:$C$100,H46,'BY-RSD-SH_AF'!$A$2:$A$100,"BASE")</f>
        <v>0.21841678709847501</v>
      </c>
      <c r="F46" s="39" t="s">
        <v>108</v>
      </c>
      <c r="G46" s="39" t="s">
        <v>190</v>
      </c>
      <c r="H46" s="39" t="str">
        <f t="shared" si="11"/>
        <v>R-SH_Det_GEO*</v>
      </c>
    </row>
    <row r="47" spans="1:9" ht="15">
      <c r="A47" s="29" t="s">
        <v>250</v>
      </c>
      <c r="B47" s="30"/>
      <c r="C47" s="30"/>
      <c r="D47" s="31"/>
      <c r="F47" s="30"/>
      <c r="G47" s="30"/>
      <c r="H47" s="30"/>
    </row>
    <row r="48" spans="1:9" ht="15">
      <c r="A48" s="32" t="s">
        <v>1</v>
      </c>
      <c r="B48" s="32" t="str">
        <f t="shared" ref="B48:B59" si="13">"R-WH_"&amp;F48&amp;"_"&amp;G48&amp;"*"</f>
        <v>R-WH_Apt_COA*</v>
      </c>
      <c r="C48" s="32"/>
      <c r="D48" s="32">
        <f>AVERAGEIFS('BY-RSD-WH_AF'!$L$2:$L$100,'BY-RSD-WH_AF'!$C$2:$C$100,H48,'BY-RSD-WH_AF'!$A$2:$A$100,"BASE")</f>
        <v>6.3768329096572304E-3</v>
      </c>
      <c r="F48" s="32" t="s">
        <v>102</v>
      </c>
      <c r="G48" s="32" t="s">
        <v>82</v>
      </c>
      <c r="H48" s="32" t="str">
        <f t="shared" ref="H48:H54" si="14">"R-WH_"&amp;F48&amp;"_"&amp;G48&amp;"*"</f>
        <v>R-WH_Apt_COA*</v>
      </c>
    </row>
    <row r="49" spans="1:8" ht="15">
      <c r="A49" s="33" t="s">
        <v>1</v>
      </c>
      <c r="B49" s="33" t="str">
        <f t="shared" si="13"/>
        <v>R-WH_Apt_BDL*</v>
      </c>
      <c r="C49" s="33"/>
      <c r="D49" s="33">
        <f>AVERAGEIFS('BY-RSD-WH_AF'!$L$2:$L$100,'BY-RSD-WH_AF'!$C$2:$C$100,H49,'BY-RSD-WH_AF'!$A$2:$A$100,"BASE")</f>
        <v>7.1004600000000003E-3</v>
      </c>
      <c r="F49" s="33" t="s">
        <v>102</v>
      </c>
      <c r="G49" s="33" t="s">
        <v>185</v>
      </c>
      <c r="H49" s="33" t="str">
        <f t="shared" si="14"/>
        <v>R-WH_Apt_BDL*</v>
      </c>
    </row>
    <row r="50" spans="1:8" ht="15">
      <c r="A50" s="32" t="s">
        <v>1</v>
      </c>
      <c r="B50" s="32" t="str">
        <f t="shared" si="13"/>
        <v>R-WH_Apt_ETH*</v>
      </c>
      <c r="C50" s="32"/>
      <c r="D50" s="32">
        <f>AVERAGEIFS('BY-RSD-WH_AF'!$L$2:$L$100,'BY-RSD-WH_AF'!$C$2:$C$100,H50,'BY-RSD-WH_AF'!$A$2:$A$100,"BASE")</f>
        <v>8.5546800000000003E-3</v>
      </c>
      <c r="F50" s="32" t="s">
        <v>102</v>
      </c>
      <c r="G50" s="32" t="s">
        <v>184</v>
      </c>
      <c r="H50" s="32" t="str">
        <f t="shared" si="14"/>
        <v>R-WH_Apt_ETH*</v>
      </c>
    </row>
    <row r="51" spans="1:8" ht="15">
      <c r="A51" s="33" t="s">
        <v>78</v>
      </c>
      <c r="B51" s="33" t="str">
        <f t="shared" si="13"/>
        <v>R-WH_Apt_LPG*</v>
      </c>
      <c r="C51" s="33"/>
      <c r="D51" s="33">
        <f>AVERAGEIFS('BY-RSD-WH_AF'!$L$2:$L$100,'BY-RSD-WH_AF'!$C$2:$C$100,H51,'BY-RSD-WH_AF'!$A$2:$A$100,"BASE")</f>
        <v>8.8234631689712503E-3</v>
      </c>
      <c r="F51" s="33" t="s">
        <v>102</v>
      </c>
      <c r="G51" s="33" t="s">
        <v>186</v>
      </c>
      <c r="H51" s="33" t="str">
        <f t="shared" si="14"/>
        <v>R-WH_Apt_LPG*</v>
      </c>
    </row>
    <row r="52" spans="1:8" ht="15">
      <c r="A52" s="32" t="s">
        <v>78</v>
      </c>
      <c r="B52" s="32" t="str">
        <f t="shared" ref="B52" si="15">"R-WH_"&amp;F52&amp;"_"&amp;G52&amp;"*"</f>
        <v>R-WH_Apt_ELC*</v>
      </c>
      <c r="C52" s="32"/>
      <c r="D52" s="32">
        <f>AVERAGEIFS('BY-RSD-WH_AF'!$L$2:$L$100,'BY-RSD-WH_AF'!$C$2:$C$100,H52,'BY-RSD-WH_AF'!$A$2:$A$100,"BASE")</f>
        <v>8.4736052016827299E-3</v>
      </c>
      <c r="F52" s="32" t="s">
        <v>102</v>
      </c>
      <c r="G52" s="32" t="s">
        <v>83</v>
      </c>
      <c r="H52" s="32" t="str">
        <f>"R-WH_"&amp;F52&amp;"_"&amp;G52&amp;"*X0"</f>
        <v>R-WH_Apt_ELC*X0</v>
      </c>
    </row>
    <row r="53" spans="1:8" ht="15">
      <c r="A53" s="32" t="s">
        <v>1</v>
      </c>
      <c r="B53" s="32" t="str">
        <f t="shared" si="13"/>
        <v>R-WH_Apt_ELC*</v>
      </c>
      <c r="C53" s="32"/>
      <c r="D53" s="32">
        <f>AVERAGEIFS('BY-RSD-WH_AF'!$L$2:$L$100,'BY-RSD-WH_AF'!$C$2:$C$100,H53,'BY-RSD-WH_AF'!$A$2:$A$100,"BASE")</f>
        <v>3.6997794108646502E-2</v>
      </c>
      <c r="F53" s="32" t="s">
        <v>102</v>
      </c>
      <c r="G53" s="32" t="s">
        <v>83</v>
      </c>
      <c r="H53" s="32" t="str">
        <f>"R-WH_"&amp;F53&amp;"_"&amp;G53&amp;"*X1"</f>
        <v>R-WH_Apt_ELC*X1</v>
      </c>
    </row>
    <row r="54" spans="1:8" ht="15">
      <c r="A54" s="33" t="s">
        <v>1</v>
      </c>
      <c r="B54" s="33" t="str">
        <f t="shared" si="13"/>
        <v>R-WH_Apt_KER*</v>
      </c>
      <c r="C54" s="33"/>
      <c r="D54" s="33">
        <f>AVERAGEIFS('BY-RSD-WH_AF'!$L$2:$L$100,'BY-RSD-WH_AF'!$C$2:$C$100,H54,'BY-RSD-WH_AF'!$A$2:$A$100,"BASE")</f>
        <v>8.6288756048648694E-3</v>
      </c>
      <c r="F54" s="33" t="s">
        <v>102</v>
      </c>
      <c r="G54" s="33" t="s">
        <v>187</v>
      </c>
      <c r="H54" s="33" t="str">
        <f t="shared" si="14"/>
        <v>R-WH_Apt_KER*</v>
      </c>
    </row>
    <row r="55" spans="1:8" ht="15">
      <c r="A55" s="32" t="s">
        <v>78</v>
      </c>
      <c r="B55" s="32" t="str">
        <f t="shared" si="13"/>
        <v>R-WH_Apt_GAS*</v>
      </c>
      <c r="C55" s="32"/>
      <c r="D55" s="32">
        <f>AVERAGEIFS('BY-RSD-WH_AF'!$L$2:$L$100,'BY-RSD-WH_AF'!$C$2:$C$100,H55,'BY-RSD-WH_AF'!$A$2:$A$100,"BASE")</f>
        <v>7.0999155767537403E-3</v>
      </c>
      <c r="F55" s="32" t="s">
        <v>102</v>
      </c>
      <c r="G55" s="32" t="s">
        <v>188</v>
      </c>
      <c r="H55" s="32" t="str">
        <f>"R-WH_"&amp;F54&amp;"_"&amp;G55&amp;"*"</f>
        <v>R-WH_Apt_GAS*</v>
      </c>
    </row>
    <row r="56" spans="1:8" ht="15">
      <c r="A56" s="33" t="s">
        <v>1</v>
      </c>
      <c r="B56" s="33" t="str">
        <f t="shared" si="13"/>
        <v>R-WH_Apt_PEA*</v>
      </c>
      <c r="C56" s="33"/>
      <c r="D56" s="33">
        <f>AVERAGEIFS('BY-RSD-WH_AF'!$L$2:$L$100,'BY-RSD-WH_AF'!$C$2:$C$100,H56,'BY-RSD-WH_AF'!$A$2:$A$100,"BASE")</f>
        <v>8.5740576923076899E-3</v>
      </c>
      <c r="F56" s="33" t="s">
        <v>102</v>
      </c>
      <c r="G56" s="33" t="s">
        <v>103</v>
      </c>
      <c r="H56" s="33" t="str">
        <f>"R-WH_"&amp;F56&amp;"_"&amp;G56&amp;"*"</f>
        <v>R-WH_Apt_PEA*</v>
      </c>
    </row>
    <row r="57" spans="1:8" ht="15">
      <c r="A57" s="32" t="s">
        <v>1</v>
      </c>
      <c r="B57" s="32" t="str">
        <f t="shared" si="13"/>
        <v>R-WH_Apt_SMF*</v>
      </c>
      <c r="C57" s="32"/>
      <c r="D57" s="32">
        <f>AVERAGEIFS('BY-RSD-WH_AF'!$L$2:$L$100,'BY-RSD-WH_AF'!$C$2:$C$100,H57,'BY-RSD-WH_AF'!$A$2:$A$100,"BASE")</f>
        <v>8.5332927933924694E-3</v>
      </c>
      <c r="F57" s="32" t="s">
        <v>102</v>
      </c>
      <c r="G57" s="32" t="s">
        <v>104</v>
      </c>
      <c r="H57" s="32" t="str">
        <f>"R-WH_"&amp;F57&amp;"_"&amp;G57&amp;"*"</f>
        <v>R-WH_Apt_SMF*</v>
      </c>
    </row>
    <row r="58" spans="1:8" ht="15">
      <c r="A58" s="33" t="s">
        <v>78</v>
      </c>
      <c r="B58" s="33" t="str">
        <f t="shared" si="13"/>
        <v>R-WH_Apt_WOO*</v>
      </c>
      <c r="C58" s="33"/>
      <c r="D58" s="33">
        <f>AVERAGEIFS('BY-RSD-WH_AF'!$L$2:$L$100,'BY-RSD-WH_AF'!$C$2:$C$100,H58,'BY-RSD-WH_AF'!$A$2:$A$100,"BASE")</f>
        <v>7.6632802703553099E-3</v>
      </c>
      <c r="F58" s="33" t="s">
        <v>102</v>
      </c>
      <c r="G58" s="33" t="s">
        <v>189</v>
      </c>
      <c r="H58" s="33" t="str">
        <f>"R-WH_"&amp;F58&amp;"_"&amp;G58&amp;"*"</f>
        <v>R-WH_Apt_WOO*</v>
      </c>
    </row>
    <row r="59" spans="1:8" ht="15">
      <c r="A59" s="32" t="s">
        <v>1</v>
      </c>
      <c r="B59" s="32" t="str">
        <f t="shared" si="13"/>
        <v>R-WH_Apt_HET*</v>
      </c>
      <c r="C59" s="32"/>
      <c r="D59" s="32">
        <f>AVERAGEIFS('BY-RSD-WH_AF'!$L$2:$L$100,'BY-RSD-WH_AF'!$C$2:$C$100,H59,'BY-RSD-WH_AF'!$A$2:$A$100,"BASE")</f>
        <v>3.0627633026508998E-4</v>
      </c>
      <c r="F59" s="32" t="s">
        <v>102</v>
      </c>
      <c r="G59" s="32" t="s">
        <v>84</v>
      </c>
      <c r="H59" s="32" t="str">
        <f>"R-WH_"&amp;F59&amp;"_"&amp;G59&amp;"*"</f>
        <v>R-WH_Apt_HET*</v>
      </c>
    </row>
    <row r="60" spans="1:8" ht="15">
      <c r="A60" s="33" t="s">
        <v>78</v>
      </c>
      <c r="B60" s="43" t="str">
        <f>"R-WH_"&amp;F60&amp;"_"&amp;G60&amp;"*"</f>
        <v>R-WH_Apt_SOL*</v>
      </c>
      <c r="C60" s="43"/>
      <c r="D60" s="43">
        <f>AVERAGEIFS('BY-RSD-WH_AF'!$L$2:$L$100,'BY-RSD-WH_AF'!$C$2:$C$100,H60,'BY-RSD-WH_AF'!$A$2:$A$100,"BASE")</f>
        <v>8.6298729994523198E-3</v>
      </c>
      <c r="E60" s="48"/>
      <c r="F60" s="43" t="s">
        <v>102</v>
      </c>
      <c r="G60" s="43" t="s">
        <v>235</v>
      </c>
      <c r="H60" s="43" t="str">
        <f>"R-WH_"&amp;F60&amp;"_"&amp;G60&amp;"*"</f>
        <v>R-WH_Apt_SOL*</v>
      </c>
    </row>
    <row r="61" spans="1:8" ht="15">
      <c r="A61" s="29" t="s">
        <v>251</v>
      </c>
      <c r="B61" s="30"/>
      <c r="C61" s="30"/>
      <c r="D61" s="30"/>
      <c r="E61" s="47"/>
      <c r="F61" s="30"/>
      <c r="G61" s="30"/>
      <c r="H61" s="30"/>
    </row>
    <row r="62" spans="1:8" ht="15">
      <c r="A62" s="32" t="s">
        <v>1</v>
      </c>
      <c r="B62" s="32" t="str">
        <f t="shared" ref="B62:B73" si="16">"R-WH_"&amp;F62&amp;"_"&amp;G62&amp;"*"</f>
        <v>R-WH_Att_COA*</v>
      </c>
      <c r="C62" s="32"/>
      <c r="D62" s="32">
        <f>AVERAGEIFS('BY-RSD-WH_AF'!$L$2:$L$100,'BY-RSD-WH_AF'!$C$2:$C$100,H62,'BY-RSD-WH_AF'!$A$2:$A$100,"BASE")</f>
        <v>9.3819421193711804E-3</v>
      </c>
      <c r="F62" s="32" t="s">
        <v>98</v>
      </c>
      <c r="G62" s="32" t="s">
        <v>82</v>
      </c>
      <c r="H62" s="32" t="str">
        <f t="shared" ref="H62:H68" si="17">"R-WH_"&amp;F62&amp;"_"&amp;G62&amp;"*"</f>
        <v>R-WH_Att_COA*</v>
      </c>
    </row>
    <row r="63" spans="1:8" ht="15">
      <c r="A63" s="33" t="s">
        <v>1</v>
      </c>
      <c r="B63" s="33" t="str">
        <f t="shared" si="16"/>
        <v>R-WH_Att_BDL*</v>
      </c>
      <c r="C63" s="33"/>
      <c r="D63" s="33">
        <f>AVERAGEIFS('BY-RSD-WH_AF'!$L$2:$L$100,'BY-RSD-WH_AF'!$C$2:$C$100,H63,'BY-RSD-WH_AF'!$A$2:$A$100,"BASE")</f>
        <v>1.40208E-2</v>
      </c>
      <c r="F63" s="33" t="s">
        <v>98</v>
      </c>
      <c r="G63" s="33" t="s">
        <v>185</v>
      </c>
      <c r="H63" s="33" t="str">
        <f t="shared" si="17"/>
        <v>R-WH_Att_BDL*</v>
      </c>
    </row>
    <row r="64" spans="1:8" ht="15">
      <c r="A64" s="32" t="s">
        <v>1</v>
      </c>
      <c r="B64" s="32" t="str">
        <f t="shared" si="16"/>
        <v>R-WH_Att_ETH*</v>
      </c>
      <c r="C64" s="32"/>
      <c r="D64" s="32">
        <f>AVERAGEIFS('BY-RSD-WH_AF'!$L$2:$L$100,'BY-RSD-WH_AF'!$C$2:$C$100,H64,'BY-RSD-WH_AF'!$A$2:$A$100,"BASE")</f>
        <v>1.059804E-2</v>
      </c>
      <c r="F64" s="32" t="s">
        <v>98</v>
      </c>
      <c r="G64" s="32" t="s">
        <v>184</v>
      </c>
      <c r="H64" s="32" t="str">
        <f t="shared" si="17"/>
        <v>R-WH_Att_ETH*</v>
      </c>
    </row>
    <row r="65" spans="1:8" ht="15">
      <c r="A65" s="33" t="s">
        <v>78</v>
      </c>
      <c r="B65" s="33" t="str">
        <f t="shared" si="16"/>
        <v>R-WH_Att_LPG*</v>
      </c>
      <c r="C65" s="33"/>
      <c r="D65" s="33">
        <f>AVERAGEIFS('BY-RSD-WH_AF'!$L$2:$L$100,'BY-RSD-WH_AF'!$C$2:$C$100,H65,'BY-RSD-WH_AF'!$A$2:$A$100,"BASE")</f>
        <v>1.1663366309857801E-2</v>
      </c>
      <c r="F65" s="33" t="s">
        <v>98</v>
      </c>
      <c r="G65" s="33" t="s">
        <v>186</v>
      </c>
      <c r="H65" s="33" t="str">
        <f t="shared" si="17"/>
        <v>R-WH_Att_LPG*</v>
      </c>
    </row>
    <row r="66" spans="1:8" ht="15">
      <c r="A66" s="32" t="s">
        <v>78</v>
      </c>
      <c r="B66" s="32" t="str">
        <f t="shared" ref="B66:B67" si="18">"R-WH_"&amp;F66&amp;"_"&amp;G66&amp;"*"</f>
        <v>R-WH_Att_ELC*</v>
      </c>
      <c r="C66" s="32"/>
      <c r="D66" s="32">
        <f>AVERAGEIFS('BY-RSD-WH_AF'!$L$2:$L$100,'BY-RSD-WH_AF'!$C$2:$C$100,H66,'BY-RSD-WH_AF'!$A$2:$A$100,"BASE")</f>
        <v>1.29275684703049E-2</v>
      </c>
      <c r="F66" s="32" t="s">
        <v>98</v>
      </c>
      <c r="G66" s="32" t="s">
        <v>83</v>
      </c>
      <c r="H66" s="32" t="str">
        <f>"R-WH_"&amp;F66&amp;"_"&amp;G66&amp;"*X0"</f>
        <v>R-WH_Att_ELC*X0</v>
      </c>
    </row>
    <row r="67" spans="1:8" ht="15">
      <c r="A67" s="32" t="s">
        <v>1</v>
      </c>
      <c r="B67" s="32" t="str">
        <f t="shared" si="18"/>
        <v>R-WH_Att_ELC*</v>
      </c>
      <c r="C67" s="32"/>
      <c r="D67" s="32">
        <f>AVERAGEIFS('BY-RSD-WH_AF'!$L$2:$L$100,'BY-RSD-WH_AF'!$C$2:$C$100,H67,'BY-RSD-WH_AF'!$A$2:$A$100,"BASE")</f>
        <v>2.3641548707263999E-2</v>
      </c>
      <c r="F67" s="32" t="s">
        <v>98</v>
      </c>
      <c r="G67" s="32" t="s">
        <v>83</v>
      </c>
      <c r="H67" s="32" t="str">
        <f>"R-WH_"&amp;F67&amp;"_"&amp;G67&amp;"*X1"</f>
        <v>R-WH_Att_ELC*X1</v>
      </c>
    </row>
    <row r="68" spans="1:8" ht="15">
      <c r="A68" s="33" t="s">
        <v>1</v>
      </c>
      <c r="B68" s="33" t="str">
        <f t="shared" si="16"/>
        <v>R-WH_Att_KER*</v>
      </c>
      <c r="C68" s="33"/>
      <c r="D68" s="33">
        <f>AVERAGEIFS('BY-RSD-WH_AF'!$L$2:$L$100,'BY-RSD-WH_AF'!$C$2:$C$100,H68,'BY-RSD-WH_AF'!$A$2:$A$100,"BASE")</f>
        <v>9.4091382425110903E-3</v>
      </c>
      <c r="F68" s="33" t="s">
        <v>98</v>
      </c>
      <c r="G68" s="33" t="s">
        <v>187</v>
      </c>
      <c r="H68" s="33" t="str">
        <f t="shared" si="17"/>
        <v>R-WH_Att_KER*</v>
      </c>
    </row>
    <row r="69" spans="1:8" ht="15">
      <c r="A69" s="32" t="s">
        <v>78</v>
      </c>
      <c r="B69" s="32" t="str">
        <f t="shared" si="16"/>
        <v>R-WH_Att_GAS*</v>
      </c>
      <c r="C69" s="32"/>
      <c r="D69" s="32">
        <f>AVERAGEIFS('BY-RSD-WH_AF'!$L$2:$L$100,'BY-RSD-WH_AF'!$C$2:$C$100,H69,'BY-RSD-WH_AF'!$A$2:$A$100,"BASE")</f>
        <v>9.2067094002643308E-3</v>
      </c>
      <c r="F69" s="32" t="s">
        <v>98</v>
      </c>
      <c r="G69" s="32" t="s">
        <v>188</v>
      </c>
      <c r="H69" s="32" t="str">
        <f>"R-WH_"&amp;F68&amp;"_"&amp;G69&amp;"*"</f>
        <v>R-WH_Att_GAS*</v>
      </c>
    </row>
    <row r="70" spans="1:8" ht="15">
      <c r="A70" s="33" t="s">
        <v>1</v>
      </c>
      <c r="B70" s="33" t="str">
        <f t="shared" si="16"/>
        <v>R-WH_Att_PEA*</v>
      </c>
      <c r="C70" s="33"/>
      <c r="D70" s="33">
        <f>AVERAGEIFS('BY-RSD-WH_AF'!$L$2:$L$100,'BY-RSD-WH_AF'!$C$2:$C$100,H70,'BY-RSD-WH_AF'!$A$2:$A$100,"BASE")</f>
        <v>1.08711386313101E-2</v>
      </c>
      <c r="F70" s="33" t="s">
        <v>98</v>
      </c>
      <c r="G70" s="33" t="s">
        <v>103</v>
      </c>
      <c r="H70" s="33" t="str">
        <f>"R-WH_"&amp;F70&amp;"_"&amp;G70&amp;"*"</f>
        <v>R-WH_Att_PEA*</v>
      </c>
    </row>
    <row r="71" spans="1:8" ht="15">
      <c r="A71" s="32" t="s">
        <v>1</v>
      </c>
      <c r="B71" s="32" t="str">
        <f t="shared" si="16"/>
        <v>R-WH_Att_SMF*</v>
      </c>
      <c r="C71" s="32"/>
      <c r="D71" s="32">
        <f>AVERAGEIFS('BY-RSD-WH_AF'!$L$2:$L$100,'BY-RSD-WH_AF'!$C$2:$C$100,H71,'BY-RSD-WH_AF'!$A$2:$A$100,"BASE")</f>
        <v>9.3095279184719493E-3</v>
      </c>
      <c r="F71" s="32" t="s">
        <v>98</v>
      </c>
      <c r="G71" s="32" t="s">
        <v>104</v>
      </c>
      <c r="H71" s="32" t="str">
        <f>"R-WH_"&amp;F71&amp;"_"&amp;G71&amp;"*"</f>
        <v>R-WH_Att_SMF*</v>
      </c>
    </row>
    <row r="72" spans="1:8" ht="15">
      <c r="A72" s="33" t="s">
        <v>78</v>
      </c>
      <c r="B72" s="33" t="str">
        <f t="shared" si="16"/>
        <v>R-WH_Att_WOO*</v>
      </c>
      <c r="C72" s="33"/>
      <c r="D72" s="33">
        <f>AVERAGEIFS('BY-RSD-WH_AF'!$L$2:$L$100,'BY-RSD-WH_AF'!$C$2:$C$100,H72,'BY-RSD-WH_AF'!$A$2:$A$100,"BASE")</f>
        <v>8.8655256033915893E-3</v>
      </c>
      <c r="F72" s="33" t="s">
        <v>98</v>
      </c>
      <c r="G72" s="33" t="s">
        <v>189</v>
      </c>
      <c r="H72" s="33" t="str">
        <f>"R-WH_"&amp;F72&amp;"_"&amp;G72&amp;"*"</f>
        <v>R-WH_Att_WOO*</v>
      </c>
    </row>
    <row r="73" spans="1:8" ht="15">
      <c r="A73" s="32" t="s">
        <v>1</v>
      </c>
      <c r="B73" s="32" t="str">
        <f t="shared" si="16"/>
        <v>R-WH_Att_HET*</v>
      </c>
      <c r="C73" s="32"/>
      <c r="D73" s="32">
        <f>AVERAGEIFS('BY-RSD-WH_AF'!$L$2:$L$100,'BY-RSD-WH_AF'!$C$2:$C$100,H73,'BY-RSD-WH_AF'!$A$2:$A$100,"BASE")</f>
        <v>7.6939300464232304E-4</v>
      </c>
      <c r="F73" s="32" t="s">
        <v>98</v>
      </c>
      <c r="G73" s="32" t="s">
        <v>84</v>
      </c>
      <c r="H73" s="32" t="str">
        <f>"R-WH_"&amp;F73&amp;"_"&amp;G73&amp;"*"</f>
        <v>R-WH_Att_HET*</v>
      </c>
    </row>
    <row r="74" spans="1:8" ht="15">
      <c r="A74" s="33" t="s">
        <v>78</v>
      </c>
      <c r="B74" s="43" t="str">
        <f>"R-WH_"&amp;F74&amp;"_"&amp;G74&amp;"*"</f>
        <v>R-WH_Att_SOL*</v>
      </c>
      <c r="C74" s="43"/>
      <c r="D74" s="43">
        <f>AVERAGEIFS('BY-RSD-WH_AF'!$L$2:$L$100,'BY-RSD-WH_AF'!$C$2:$C$100,H74,'BY-RSD-WH_AF'!$A$2:$A$100,"BASE")</f>
        <v>3.4409606285151599E-2</v>
      </c>
      <c r="E74" s="48"/>
      <c r="F74" s="43" t="s">
        <v>98</v>
      </c>
      <c r="G74" s="43" t="s">
        <v>235</v>
      </c>
      <c r="H74" s="43" t="str">
        <f>"R-WH_"&amp;F74&amp;"_"&amp;G74&amp;"*"</f>
        <v>R-WH_Att_SOL*</v>
      </c>
    </row>
    <row r="75" spans="1:8" ht="15">
      <c r="A75" s="29" t="s">
        <v>252</v>
      </c>
      <c r="B75" s="30"/>
      <c r="C75" s="30"/>
      <c r="D75" s="30"/>
      <c r="E75" s="47"/>
      <c r="F75" s="30"/>
      <c r="G75" s="30"/>
      <c r="H75" s="30"/>
    </row>
    <row r="76" spans="1:8" ht="15">
      <c r="A76" s="32" t="s">
        <v>1</v>
      </c>
      <c r="B76" s="32" t="str">
        <f t="shared" ref="B76:B87" si="19">"R-WH_"&amp;F76&amp;"_"&amp;G76&amp;"*"</f>
        <v>R-WH_Det_COA*</v>
      </c>
      <c r="C76" s="32"/>
      <c r="D76" s="32">
        <f>AVERAGEIFS('BY-RSD-WH_AF'!$L$2:$L$100,'BY-RSD-WH_AF'!$C$2:$C$100,H76,'BY-RSD-WH_AF'!$A$2:$A$100,"BASE")</f>
        <v>1.13737894552843E-2</v>
      </c>
      <c r="F76" s="32" t="s">
        <v>108</v>
      </c>
      <c r="G76" s="32" t="s">
        <v>82</v>
      </c>
      <c r="H76" s="32" t="str">
        <f t="shared" ref="H76:H82" si="20">"R-WH_"&amp;F76&amp;"_"&amp;G76&amp;"*"</f>
        <v>R-WH_Det_COA*</v>
      </c>
    </row>
    <row r="77" spans="1:8" ht="15">
      <c r="A77" s="33" t="s">
        <v>1</v>
      </c>
      <c r="B77" s="33" t="str">
        <f t="shared" si="19"/>
        <v>R-WH_Det_BDL*</v>
      </c>
      <c r="C77" s="33"/>
      <c r="D77" s="33">
        <f>AVERAGEIFS('BY-RSD-WH_AF'!$L$2:$L$100,'BY-RSD-WH_AF'!$C$2:$C$100,H77,'BY-RSD-WH_AF'!$A$2:$A$100,"BASE")</f>
        <v>1.0679040000000001E-2</v>
      </c>
      <c r="F77" s="33" t="s">
        <v>108</v>
      </c>
      <c r="G77" s="33" t="s">
        <v>185</v>
      </c>
      <c r="H77" s="33" t="str">
        <f t="shared" si="20"/>
        <v>R-WH_Det_BDL*</v>
      </c>
    </row>
    <row r="78" spans="1:8" ht="15">
      <c r="A78" s="32" t="s">
        <v>1</v>
      </c>
      <c r="B78" s="32" t="str">
        <f t="shared" si="19"/>
        <v>R-WH_Det_ETH*</v>
      </c>
      <c r="C78" s="32"/>
      <c r="D78" s="32">
        <f>AVERAGEIFS('BY-RSD-WH_AF'!$L$2:$L$100,'BY-RSD-WH_AF'!$C$2:$C$100,H78,'BY-RSD-WH_AF'!$A$2:$A$100,"BASE")</f>
        <v>1.2096539999999999E-2</v>
      </c>
      <c r="F78" s="32" t="s">
        <v>108</v>
      </c>
      <c r="G78" s="32" t="s">
        <v>184</v>
      </c>
      <c r="H78" s="32" t="str">
        <f t="shared" si="20"/>
        <v>R-WH_Det_ETH*</v>
      </c>
    </row>
    <row r="79" spans="1:8" ht="15">
      <c r="A79" s="33" t="s">
        <v>78</v>
      </c>
      <c r="B79" s="33" t="str">
        <f t="shared" si="19"/>
        <v>R-WH_Det_LPG*</v>
      </c>
      <c r="C79" s="33"/>
      <c r="D79" s="33">
        <f>AVERAGEIFS('BY-RSD-WH_AF'!$L$2:$L$100,'BY-RSD-WH_AF'!$C$2:$C$100,H79,'BY-RSD-WH_AF'!$A$2:$A$100,"BASE")</f>
        <v>1.4149231710993301E-2</v>
      </c>
      <c r="F79" s="33" t="s">
        <v>108</v>
      </c>
      <c r="G79" s="33" t="s">
        <v>186</v>
      </c>
      <c r="H79" s="33" t="str">
        <f t="shared" si="20"/>
        <v>R-WH_Det_LPG*</v>
      </c>
    </row>
    <row r="80" spans="1:8" ht="15">
      <c r="A80" s="32" t="s">
        <v>78</v>
      </c>
      <c r="B80" s="32" t="str">
        <f t="shared" ref="B80:B81" si="21">"R-WH_"&amp;F80&amp;"_"&amp;G80&amp;"*"</f>
        <v>R-WH_Det_ELC*</v>
      </c>
      <c r="C80" s="32"/>
      <c r="D80" s="32">
        <f>AVERAGEIFS('BY-RSD-WH_AF'!$L$2:$L$100,'BY-RSD-WH_AF'!$C$2:$C$100,H80,'BY-RSD-WH_AF'!$A$2:$A$100,"BASE")</f>
        <v>1.33284867630703E-2</v>
      </c>
      <c r="F80" s="32" t="s">
        <v>108</v>
      </c>
      <c r="G80" s="32" t="s">
        <v>83</v>
      </c>
      <c r="H80" s="32" t="str">
        <f>"R-WH_"&amp;F80&amp;"_"&amp;G80&amp;"*X0"</f>
        <v>R-WH_Det_ELC*X0</v>
      </c>
    </row>
    <row r="81" spans="1:8" ht="15">
      <c r="A81" s="32" t="s">
        <v>1</v>
      </c>
      <c r="B81" s="32" t="str">
        <f t="shared" si="21"/>
        <v>R-WH_Det_ELC*</v>
      </c>
      <c r="C81" s="32"/>
      <c r="D81" s="32">
        <f>AVERAGEIFS('BY-RSD-WH_AF'!$L$2:$L$100,'BY-RSD-WH_AF'!$C$2:$C$100,H81,'BY-RSD-WH_AF'!$A$2:$A$100,"BASE")</f>
        <v>2.2499180043814002E-2</v>
      </c>
      <c r="F81" s="32" t="s">
        <v>108</v>
      </c>
      <c r="G81" s="32" t="s">
        <v>83</v>
      </c>
      <c r="H81" s="32" t="str">
        <f>"R-WH_"&amp;F81&amp;"_"&amp;G81&amp;"*X1"</f>
        <v>R-WH_Det_ELC*X1</v>
      </c>
    </row>
    <row r="82" spans="1:8" ht="15">
      <c r="A82" s="33" t="s">
        <v>1</v>
      </c>
      <c r="B82" s="33" t="str">
        <f t="shared" si="19"/>
        <v>R-WH_Det_KER*</v>
      </c>
      <c r="C82" s="33"/>
      <c r="D82" s="33">
        <f>AVERAGEIFS('BY-RSD-WH_AF'!$L$2:$L$100,'BY-RSD-WH_AF'!$C$2:$C$100,H82,'BY-RSD-WH_AF'!$A$2:$A$100,"BASE")</f>
        <v>1.22701813726626E-2</v>
      </c>
      <c r="F82" s="33" t="s">
        <v>108</v>
      </c>
      <c r="G82" s="33" t="s">
        <v>187</v>
      </c>
      <c r="H82" s="33" t="str">
        <f t="shared" si="20"/>
        <v>R-WH_Det_KER*</v>
      </c>
    </row>
    <row r="83" spans="1:8" ht="15">
      <c r="A83" s="32" t="s">
        <v>78</v>
      </c>
      <c r="B83" s="32" t="str">
        <f t="shared" si="19"/>
        <v>R-WH_Det_GAS*</v>
      </c>
      <c r="C83" s="32"/>
      <c r="D83" s="32">
        <f>AVERAGEIFS('BY-RSD-WH_AF'!$L$2:$L$100,'BY-RSD-WH_AF'!$C$2:$C$100,H83,'BY-RSD-WH_AF'!$A$2:$A$100,"BASE")</f>
        <v>1.18538093576453E-2</v>
      </c>
      <c r="F83" s="32" t="s">
        <v>108</v>
      </c>
      <c r="G83" s="32" t="s">
        <v>188</v>
      </c>
      <c r="H83" s="32" t="str">
        <f>"R-WH_"&amp;F82&amp;"_"&amp;G83&amp;"*"</f>
        <v>R-WH_Det_GAS*</v>
      </c>
    </row>
    <row r="84" spans="1:8" ht="15">
      <c r="A84" s="33" t="s">
        <v>1</v>
      </c>
      <c r="B84" s="33" t="str">
        <f t="shared" si="19"/>
        <v>R-WH_Det_PEA*</v>
      </c>
      <c r="C84" s="33"/>
      <c r="D84" s="33">
        <f>AVERAGEIFS('BY-RSD-WH_AF'!$L$2:$L$100,'BY-RSD-WH_AF'!$C$2:$C$100,H84,'BY-RSD-WH_AF'!$A$2:$A$100,"BASE")</f>
        <v>1.24915801777354E-2</v>
      </c>
      <c r="F84" s="33" t="s">
        <v>108</v>
      </c>
      <c r="G84" s="33" t="s">
        <v>103</v>
      </c>
      <c r="H84" s="33" t="str">
        <f>"R-WH_"&amp;F84&amp;"_"&amp;G84&amp;"*"</f>
        <v>R-WH_Det_PEA*</v>
      </c>
    </row>
    <row r="85" spans="1:8" ht="15">
      <c r="A85" s="32" t="s">
        <v>1</v>
      </c>
      <c r="B85" s="32" t="str">
        <f t="shared" si="19"/>
        <v>R-WH_Det_SMF*</v>
      </c>
      <c r="C85" s="32"/>
      <c r="D85" s="32">
        <f>AVERAGEIFS('BY-RSD-WH_AF'!$L$2:$L$100,'BY-RSD-WH_AF'!$C$2:$C$100,H85,'BY-RSD-WH_AF'!$A$2:$A$100,"BASE")</f>
        <v>1.1286753739723199E-2</v>
      </c>
      <c r="F85" s="32" t="s">
        <v>108</v>
      </c>
      <c r="G85" s="32" t="s">
        <v>104</v>
      </c>
      <c r="H85" s="32" t="str">
        <f>"R-WH_"&amp;F85&amp;"_"&amp;G85&amp;"*"</f>
        <v>R-WH_Det_SMF*</v>
      </c>
    </row>
    <row r="86" spans="1:8" ht="15">
      <c r="A86" s="33" t="s">
        <v>78</v>
      </c>
      <c r="B86" s="33" t="str">
        <f t="shared" si="19"/>
        <v>R-WH_Det_WOO*</v>
      </c>
      <c r="C86" s="33"/>
      <c r="D86" s="33">
        <f>AVERAGEIFS('BY-RSD-WH_AF'!$L$2:$L$100,'BY-RSD-WH_AF'!$C$2:$C$100,H86,'BY-RSD-WH_AF'!$A$2:$A$100,"BASE")</f>
        <v>1.27164544907902E-2</v>
      </c>
      <c r="F86" s="33" t="s">
        <v>108</v>
      </c>
      <c r="G86" s="33" t="s">
        <v>189</v>
      </c>
      <c r="H86" s="33" t="str">
        <f>"R-WH_"&amp;F86&amp;"_"&amp;G86&amp;"*"</f>
        <v>R-WH_Det_WOO*</v>
      </c>
    </row>
    <row r="87" spans="1:8" ht="15">
      <c r="A87" s="32" t="s">
        <v>1</v>
      </c>
      <c r="B87" s="32" t="str">
        <f t="shared" si="19"/>
        <v>R-WH_Det_HET*</v>
      </c>
      <c r="C87" s="32"/>
      <c r="D87" s="32">
        <f>AVERAGEIFS('BY-RSD-WH_AF'!$L$2:$L$100,'BY-RSD-WH_AF'!$C$2:$C$100,H87,'BY-RSD-WH_AF'!$A$2:$A$100,"BASE")</f>
        <v>1.2874844310725899E-3</v>
      </c>
      <c r="F87" s="32" t="s">
        <v>108</v>
      </c>
      <c r="G87" s="32" t="s">
        <v>84</v>
      </c>
      <c r="H87" s="32" t="str">
        <f>"R-WH_"&amp;F87&amp;"_"&amp;G87&amp;"*"</f>
        <v>R-WH_Det_HET*</v>
      </c>
    </row>
    <row r="88" spans="1:8" ht="15">
      <c r="A88" s="39" t="s">
        <v>78</v>
      </c>
      <c r="B88" s="44" t="str">
        <f>"R-WH_"&amp;F88&amp;"_"&amp;G88&amp;"*"</f>
        <v>R-WH_Det_SOL*</v>
      </c>
      <c r="C88" s="44"/>
      <c r="D88" s="46">
        <f>AVERAGEIFS('BY-RSD-WH_AF'!$L$2:$L$100,'BY-RSD-WH_AF'!$C$2:$C$100,H88,'BY-RSD-WH_AF'!$A$2:$A$100,"BASE")</f>
        <v>0.113051511576835</v>
      </c>
      <c r="E88" s="48"/>
      <c r="F88" s="44" t="s">
        <v>108</v>
      </c>
      <c r="G88" s="44" t="s">
        <v>235</v>
      </c>
      <c r="H88" s="44" t="str">
        <f>"R-WH_"&amp;F88&amp;"_"&amp;G88&amp;"*"</f>
        <v>R-WH_Det_SOL*</v>
      </c>
    </row>
    <row r="89" spans="1:8" ht="15">
      <c r="A89" s="29" t="s">
        <v>253</v>
      </c>
      <c r="B89" s="30"/>
      <c r="C89" s="30"/>
      <c r="D89" s="31"/>
      <c r="F89" s="30"/>
      <c r="G89" s="30"/>
      <c r="H89" s="30"/>
    </row>
    <row r="90" spans="1:8" ht="15">
      <c r="A90" s="32" t="s">
        <v>1</v>
      </c>
      <c r="B90" s="32" t="str">
        <f>"R-SW_"&amp;F90&amp;"_"&amp;G90&amp;"*"</f>
        <v>R-SW_Apt_COA*</v>
      </c>
      <c r="C90" s="32" t="str">
        <f>"RSDWH_"&amp;F90</f>
        <v>RSDWH_Apt</v>
      </c>
      <c r="D90" s="32">
        <f>AVERAGEIFS('BY-RSD-WH_AF'!$L$2:$L$100,'BY-RSD-WH_AF'!$C$2:$C$100,H90,'BY-RSD-WH_AF'!$A$2:$A$100,"BASE")</f>
        <v>6.3768329096572304E-3</v>
      </c>
      <c r="F90" s="32" t="s">
        <v>102</v>
      </c>
      <c r="G90" s="32" t="s">
        <v>82</v>
      </c>
      <c r="H90" s="32" t="str">
        <f t="shared" ref="H90:H93" si="22">"R-WH_"&amp;F90&amp;"_"&amp;G90&amp;"*"</f>
        <v>R-WH_Apt_COA*</v>
      </c>
    </row>
    <row r="91" spans="1:8" ht="15">
      <c r="A91" s="33" t="s">
        <v>1</v>
      </c>
      <c r="B91" s="33" t="str">
        <f t="shared" ref="B91:B102" si="23">"R-SW_"&amp;F91&amp;"_"&amp;G91&amp;"*"</f>
        <v>R-SW_Apt_BDL*</v>
      </c>
      <c r="C91" s="33" t="str">
        <f t="shared" ref="C91:C102" si="24">"RSDWH_"&amp;F91</f>
        <v>RSDWH_Apt</v>
      </c>
      <c r="D91" s="33">
        <f>AVERAGEIFS('BY-RSD-WH_AF'!$L$2:$L$100,'BY-RSD-WH_AF'!$C$2:$C$100,H91,'BY-RSD-WH_AF'!$A$2:$A$100,"BASE")</f>
        <v>7.1004600000000003E-3</v>
      </c>
      <c r="F91" s="33" t="s">
        <v>102</v>
      </c>
      <c r="G91" s="33" t="s">
        <v>185</v>
      </c>
      <c r="H91" s="33" t="str">
        <f t="shared" si="22"/>
        <v>R-WH_Apt_BDL*</v>
      </c>
    </row>
    <row r="92" spans="1:8" ht="15">
      <c r="A92" s="32" t="s">
        <v>1</v>
      </c>
      <c r="B92" s="32" t="str">
        <f t="shared" si="23"/>
        <v>R-SW_Apt_ETH*</v>
      </c>
      <c r="C92" s="32" t="str">
        <f t="shared" si="24"/>
        <v>RSDWH_Apt</v>
      </c>
      <c r="D92" s="32">
        <f>AVERAGEIFS('BY-RSD-WH_AF'!$L$2:$L$100,'BY-RSD-WH_AF'!$C$2:$C$100,H92,'BY-RSD-WH_AF'!$A$2:$A$100,"BASE")</f>
        <v>8.5546800000000003E-3</v>
      </c>
      <c r="F92" s="32" t="s">
        <v>102</v>
      </c>
      <c r="G92" s="32" t="s">
        <v>184</v>
      </c>
      <c r="H92" s="32" t="str">
        <f t="shared" si="22"/>
        <v>R-WH_Apt_ETH*</v>
      </c>
    </row>
    <row r="93" spans="1:8" ht="15">
      <c r="A93" s="33" t="s">
        <v>245</v>
      </c>
      <c r="B93" s="33" t="str">
        <f t="shared" si="23"/>
        <v>R-SW_Apt_LPG*</v>
      </c>
      <c r="C93" s="33" t="str">
        <f t="shared" si="24"/>
        <v>RSDWH_Apt</v>
      </c>
      <c r="D93" s="33">
        <f>AVERAGEIFS('BY-RSD-WH_AF'!$L$2:$L$100,'BY-RSD-WH_AF'!$C$2:$C$100,H93,'BY-RSD-WH_AF'!$A$2:$A$100,"BASE")</f>
        <v>8.8234631689712503E-3</v>
      </c>
      <c r="F93" s="33" t="s">
        <v>102</v>
      </c>
      <c r="G93" s="33" t="s">
        <v>186</v>
      </c>
      <c r="H93" s="33" t="str">
        <f t="shared" si="22"/>
        <v>R-WH_Apt_LPG*</v>
      </c>
    </row>
    <row r="94" spans="1:8" ht="15">
      <c r="A94" s="32" t="s">
        <v>1</v>
      </c>
      <c r="B94" s="32" t="str">
        <f>"R-SW_"&amp;F94&amp;"_"&amp;G94&amp;"_N1"</f>
        <v>R-SW_Apt_ELC_N1</v>
      </c>
      <c r="C94" s="32" t="str">
        <f t="shared" si="24"/>
        <v>RSDWH_Apt</v>
      </c>
      <c r="D94" s="32">
        <f>AVERAGEIFS('BY-RSD-WH_AF'!$L$2:$L$100,'BY-RSD-WH_AF'!$C$2:$C$100,H94,'BY-RSD-WH_AF'!$A$2:$A$100,"BASE")</f>
        <v>8.4736052016827299E-3</v>
      </c>
      <c r="F94" s="32" t="s">
        <v>102</v>
      </c>
      <c r="G94" s="32" t="s">
        <v>83</v>
      </c>
      <c r="H94" s="32" t="str">
        <f>"R-WH_"&amp;F94&amp;"_"&amp;G94&amp;"*X0"</f>
        <v>R-WH_Apt_ELC*X0</v>
      </c>
    </row>
    <row r="95" spans="1:8" ht="15">
      <c r="A95" s="32" t="s">
        <v>245</v>
      </c>
      <c r="B95" s="32" t="str">
        <f>"R-SW_"&amp;F95&amp;"_"&amp;G95&amp;"_HP*"</f>
        <v>R-SW_Apt_ELC_HP*</v>
      </c>
      <c r="C95" s="32" t="str">
        <f t="shared" si="24"/>
        <v>RSDWH_Apt</v>
      </c>
      <c r="D95" s="32">
        <f>AVERAGEIFS('BY-RSD-WH_AF'!$L$2:$L$100,'BY-RSD-WH_AF'!$C$2:$C$100,H95,'BY-RSD-WH_AF'!$A$2:$A$100,"BASE")</f>
        <v>3.6997794108646502E-2</v>
      </c>
      <c r="F95" s="32" t="s">
        <v>102</v>
      </c>
      <c r="G95" s="32" t="s">
        <v>83</v>
      </c>
      <c r="H95" s="32" t="str">
        <f>"R-WH_"&amp;F95&amp;"_"&amp;G95&amp;"*X1"</f>
        <v>R-WH_Apt_ELC*X1</v>
      </c>
    </row>
    <row r="96" spans="1:8" ht="15">
      <c r="A96" s="33" t="s">
        <v>245</v>
      </c>
      <c r="B96" s="43" t="str">
        <f t="shared" si="23"/>
        <v>R-SW_Apt_KER*</v>
      </c>
      <c r="C96" s="43" t="str">
        <f t="shared" si="24"/>
        <v>RSDWH_Apt</v>
      </c>
      <c r="D96" s="33">
        <f>AVERAGEIFS('BY-RSD-WH_AF'!$L$2:$L$100,'BY-RSD-WH_AF'!$C$2:$C$100,H96,'BY-RSD-WH_AF'!$A$2:$A$100,"BASE")</f>
        <v>8.6288756048648694E-3</v>
      </c>
      <c r="F96" s="33" t="s">
        <v>102</v>
      </c>
      <c r="G96" s="33" t="s">
        <v>187</v>
      </c>
      <c r="H96" s="33" t="str">
        <f t="shared" ref="H96" si="25">"R-WH_"&amp;F96&amp;"_"&amp;G96&amp;"*"</f>
        <v>R-WH_Apt_KER*</v>
      </c>
    </row>
    <row r="97" spans="1:8" ht="15">
      <c r="A97" s="32" t="s">
        <v>245</v>
      </c>
      <c r="B97" s="32" t="str">
        <f t="shared" si="23"/>
        <v>R-SW_Apt_GAS*</v>
      </c>
      <c r="C97" s="32" t="str">
        <f t="shared" si="24"/>
        <v>RSDWH_Apt</v>
      </c>
      <c r="D97" s="32">
        <f>AVERAGEIFS('BY-RSD-WH_AF'!$L$2:$L$100,'BY-RSD-WH_AF'!$C$2:$C$100,H97,'BY-RSD-WH_AF'!$A$2:$A$100,"BASE")</f>
        <v>7.0999155767537403E-3</v>
      </c>
      <c r="F97" s="32" t="s">
        <v>102</v>
      </c>
      <c r="G97" s="32" t="s">
        <v>188</v>
      </c>
      <c r="H97" s="32" t="str">
        <f>"R-WH_"&amp;F96&amp;"_"&amp;G97&amp;"*"</f>
        <v>R-WH_Apt_GAS*</v>
      </c>
    </row>
    <row r="98" spans="1:8" ht="15">
      <c r="A98" s="33" t="s">
        <v>1</v>
      </c>
      <c r="B98" s="33" t="str">
        <f t="shared" si="23"/>
        <v>R-SW_Apt_PEA*</v>
      </c>
      <c r="C98" s="33" t="str">
        <f t="shared" si="24"/>
        <v>RSDWH_Apt</v>
      </c>
      <c r="D98" s="33">
        <f>AVERAGEIFS('BY-RSD-WH_AF'!$L$2:$L$100,'BY-RSD-WH_AF'!$C$2:$C$100,H98,'BY-RSD-WH_AF'!$A$2:$A$100,"BASE")</f>
        <v>8.5740576923076899E-3</v>
      </c>
      <c r="F98" s="33" t="s">
        <v>102</v>
      </c>
      <c r="G98" s="33" t="s">
        <v>103</v>
      </c>
      <c r="H98" s="33" t="str">
        <f>"R-WH_"&amp;F98&amp;"_"&amp;G98&amp;"*"</f>
        <v>R-WH_Apt_PEA*</v>
      </c>
    </row>
    <row r="99" spans="1:8" ht="15">
      <c r="A99" s="32" t="s">
        <v>1</v>
      </c>
      <c r="B99" s="32" t="str">
        <f t="shared" si="23"/>
        <v>R-SW_Apt_SMF*</v>
      </c>
      <c r="C99" s="32" t="str">
        <f t="shared" si="24"/>
        <v>RSDWH_Apt</v>
      </c>
      <c r="D99" s="32">
        <f>AVERAGEIFS('BY-RSD-WH_AF'!$L$2:$L$100,'BY-RSD-WH_AF'!$C$2:$C$100,H99,'BY-RSD-WH_AF'!$A$2:$A$100,"BASE")</f>
        <v>8.5332927933924694E-3</v>
      </c>
      <c r="F99" s="32" t="s">
        <v>102</v>
      </c>
      <c r="G99" s="32" t="s">
        <v>104</v>
      </c>
      <c r="H99" s="32" t="str">
        <f>"R-WH_"&amp;F99&amp;"_"&amp;G99&amp;"*"</f>
        <v>R-WH_Apt_SMF*</v>
      </c>
    </row>
    <row r="100" spans="1:8" ht="15">
      <c r="A100" s="33" t="s">
        <v>245</v>
      </c>
      <c r="B100" s="33" t="str">
        <f t="shared" si="23"/>
        <v>R-SW_Apt_WOO*</v>
      </c>
      <c r="C100" s="33" t="str">
        <f t="shared" si="24"/>
        <v>RSDWH_Apt</v>
      </c>
      <c r="D100" s="33">
        <f>AVERAGEIFS('BY-RSD-WH_AF'!$L$2:$L$100,'BY-RSD-WH_AF'!$C$2:$C$100,H100,'BY-RSD-WH_AF'!$A$2:$A$100,"BASE")</f>
        <v>7.6632802703553099E-3</v>
      </c>
      <c r="F100" s="33" t="s">
        <v>102</v>
      </c>
      <c r="G100" s="33" t="s">
        <v>189</v>
      </c>
      <c r="H100" s="33" t="str">
        <f>"R-WH_"&amp;F100&amp;"_"&amp;G100&amp;"*"</f>
        <v>R-WH_Apt_WOO*</v>
      </c>
    </row>
    <row r="101" spans="1:8" ht="15">
      <c r="A101" s="32" t="s">
        <v>245</v>
      </c>
      <c r="B101" s="32" t="str">
        <f t="shared" si="23"/>
        <v>R-SW_Apt_HET*</v>
      </c>
      <c r="C101" s="32" t="str">
        <f t="shared" si="24"/>
        <v>RSDWH_Apt</v>
      </c>
      <c r="D101" s="32">
        <f>AVERAGEIFS('BY-RSD-WH_AF'!$L$2:$L$100,'BY-RSD-WH_AF'!$C$2:$C$100,H101,'BY-RSD-WH_AF'!$A$2:$A$100,"BASE")</f>
        <v>3.0627633026508998E-4</v>
      </c>
      <c r="F101" s="32" t="s">
        <v>102</v>
      </c>
      <c r="G101" s="32" t="s">
        <v>84</v>
      </c>
      <c r="H101" s="32" t="str">
        <f>"R-WH_"&amp;F101&amp;"_"&amp;G101&amp;"*"</f>
        <v>R-WH_Apt_HET*</v>
      </c>
    </row>
    <row r="102" spans="1:8" ht="15">
      <c r="A102" s="33" t="s">
        <v>1</v>
      </c>
      <c r="B102" s="33" t="str">
        <f t="shared" si="23"/>
        <v>R-SW_Apt_SOL*</v>
      </c>
      <c r="C102" s="33" t="str">
        <f t="shared" si="24"/>
        <v>RSDWH_Apt</v>
      </c>
      <c r="D102" s="43">
        <f>AVERAGEIFS('BY-RSD-WH_AF'!$L$2:$L$100,'BY-RSD-WH_AF'!$C$2:$C$100,H102,'BY-RSD-WH_AF'!$A$2:$A$100,"BASE")</f>
        <v>3.0627633026508998E-4</v>
      </c>
      <c r="E102" s="48"/>
      <c r="F102" s="43" t="s">
        <v>102</v>
      </c>
      <c r="G102" s="43" t="s">
        <v>235</v>
      </c>
      <c r="H102" s="43" t="str">
        <f>"R-WH_"&amp;F102&amp;"_"&amp;G101&amp;"*"</f>
        <v>R-WH_Apt_HET*</v>
      </c>
    </row>
    <row r="103" spans="1:8" ht="15">
      <c r="A103" s="29" t="s">
        <v>254</v>
      </c>
      <c r="B103" s="30"/>
      <c r="C103" s="30"/>
      <c r="D103" s="30"/>
      <c r="E103" s="47"/>
      <c r="F103" s="30"/>
      <c r="G103" s="30"/>
      <c r="H103" s="30"/>
    </row>
    <row r="104" spans="1:8" ht="15">
      <c r="A104" s="32" t="s">
        <v>1</v>
      </c>
      <c r="B104" s="32" t="str">
        <f>"R-SW_"&amp;F104&amp;"_"&amp;G104&amp;"*"</f>
        <v>R-SW_Att_COA*</v>
      </c>
      <c r="C104" s="32" t="str">
        <f t="shared" ref="C104:C116" si="26">"RSDWH_"&amp;F104</f>
        <v>RSDWH_Att</v>
      </c>
      <c r="D104" s="32">
        <f>AVERAGEIFS('BY-RSD-WH_AF'!$L$2:$L$100,'BY-RSD-WH_AF'!$C$2:$C$100,H104,'BY-RSD-WH_AF'!$A$2:$A$100,"BASE")</f>
        <v>9.3819421193711804E-3</v>
      </c>
      <c r="F104" s="32" t="s">
        <v>98</v>
      </c>
      <c r="G104" s="32" t="s">
        <v>82</v>
      </c>
      <c r="H104" s="32" t="str">
        <f t="shared" ref="H104:H107" si="27">"R-WH_"&amp;F104&amp;"_"&amp;G104&amp;"*"</f>
        <v>R-WH_Att_COA*</v>
      </c>
    </row>
    <row r="105" spans="1:8" ht="15">
      <c r="A105" s="33" t="s">
        <v>1</v>
      </c>
      <c r="B105" s="33" t="str">
        <f t="shared" ref="B105:B116" si="28">"R-SW_"&amp;F105&amp;"_"&amp;G105&amp;"*"</f>
        <v>R-SW_Att_BDL*</v>
      </c>
      <c r="C105" s="33" t="str">
        <f t="shared" si="26"/>
        <v>RSDWH_Att</v>
      </c>
      <c r="D105" s="33">
        <f>AVERAGEIFS('BY-RSD-WH_AF'!$L$2:$L$100,'BY-RSD-WH_AF'!$C$2:$C$100,H105,'BY-RSD-WH_AF'!$A$2:$A$100,"BASE")</f>
        <v>1.40208E-2</v>
      </c>
      <c r="F105" s="33" t="s">
        <v>98</v>
      </c>
      <c r="G105" s="33" t="s">
        <v>185</v>
      </c>
      <c r="H105" s="33" t="str">
        <f t="shared" si="27"/>
        <v>R-WH_Att_BDL*</v>
      </c>
    </row>
    <row r="106" spans="1:8" ht="15">
      <c r="A106" s="32" t="s">
        <v>1</v>
      </c>
      <c r="B106" s="32" t="str">
        <f t="shared" si="28"/>
        <v>R-SW_Att_ETH*</v>
      </c>
      <c r="C106" s="32" t="str">
        <f t="shared" si="26"/>
        <v>RSDWH_Att</v>
      </c>
      <c r="D106" s="32">
        <f>AVERAGEIFS('BY-RSD-WH_AF'!$L$2:$L$100,'BY-RSD-WH_AF'!$C$2:$C$100,H106,'BY-RSD-WH_AF'!$A$2:$A$100,"BASE")</f>
        <v>1.059804E-2</v>
      </c>
      <c r="F106" s="32" t="s">
        <v>98</v>
      </c>
      <c r="G106" s="32" t="s">
        <v>184</v>
      </c>
      <c r="H106" s="32" t="str">
        <f t="shared" si="27"/>
        <v>R-WH_Att_ETH*</v>
      </c>
    </row>
    <row r="107" spans="1:8" ht="15">
      <c r="A107" s="33" t="s">
        <v>245</v>
      </c>
      <c r="B107" s="33" t="str">
        <f t="shared" si="28"/>
        <v>R-SW_Att_LPG*</v>
      </c>
      <c r="C107" s="33" t="str">
        <f t="shared" si="26"/>
        <v>RSDWH_Att</v>
      </c>
      <c r="D107" s="33">
        <f>AVERAGEIFS('BY-RSD-WH_AF'!$L$2:$L$100,'BY-RSD-WH_AF'!$C$2:$C$100,H107,'BY-RSD-WH_AF'!$A$2:$A$100,"BASE")</f>
        <v>1.1663366309857801E-2</v>
      </c>
      <c r="F107" s="33" t="s">
        <v>98</v>
      </c>
      <c r="G107" s="33" t="s">
        <v>186</v>
      </c>
      <c r="H107" s="33" t="str">
        <f t="shared" si="27"/>
        <v>R-WH_Att_LPG*</v>
      </c>
    </row>
    <row r="108" spans="1:8" ht="15">
      <c r="A108" s="32" t="s">
        <v>1</v>
      </c>
      <c r="B108" s="32" t="str">
        <f>"R-SW_"&amp;F108&amp;"_"&amp;G108&amp;"_N1"</f>
        <v>R-SW_Att_ELC_N1</v>
      </c>
      <c r="C108" s="32" t="str">
        <f t="shared" si="26"/>
        <v>RSDWH_Att</v>
      </c>
      <c r="D108" s="32">
        <f>AVERAGEIFS('BY-RSD-WH_AF'!$L$2:$L$100,'BY-RSD-WH_AF'!$C$2:$C$100,H108,'BY-RSD-WH_AF'!$A$2:$A$100,"BASE")</f>
        <v>1.29275684703049E-2</v>
      </c>
      <c r="F108" s="32" t="s">
        <v>98</v>
      </c>
      <c r="G108" s="32" t="s">
        <v>83</v>
      </c>
      <c r="H108" s="32" t="str">
        <f>"R-WH_"&amp;F108&amp;"_"&amp;G108&amp;"*X0"</f>
        <v>R-WH_Att_ELC*X0</v>
      </c>
    </row>
    <row r="109" spans="1:8" ht="15">
      <c r="A109" s="32" t="s">
        <v>245</v>
      </c>
      <c r="B109" s="32" t="str">
        <f>"R-SW_"&amp;F109&amp;"_"&amp;G109&amp;"_HP*"</f>
        <v>R-SW_Att_ELC_HP*</v>
      </c>
      <c r="C109" s="32" t="str">
        <f t="shared" si="26"/>
        <v>RSDWH_Att</v>
      </c>
      <c r="D109" s="32">
        <f>AVERAGEIFS('BY-RSD-WH_AF'!$L$2:$L$100,'BY-RSD-WH_AF'!$C$2:$C$100,H109,'BY-RSD-WH_AF'!$A$2:$A$100,"BASE")</f>
        <v>2.3641548707263999E-2</v>
      </c>
      <c r="F109" s="32" t="s">
        <v>98</v>
      </c>
      <c r="G109" s="32" t="s">
        <v>83</v>
      </c>
      <c r="H109" s="32" t="str">
        <f>"R-WH_"&amp;F109&amp;"_"&amp;G109&amp;"*X1"</f>
        <v>R-WH_Att_ELC*X1</v>
      </c>
    </row>
    <row r="110" spans="1:8" ht="15">
      <c r="A110" s="33" t="s">
        <v>245</v>
      </c>
      <c r="B110" s="33" t="str">
        <f t="shared" si="28"/>
        <v>R-SW_Att_KER*</v>
      </c>
      <c r="C110" s="33" t="str">
        <f t="shared" si="26"/>
        <v>RSDWH_Att</v>
      </c>
      <c r="D110" s="33">
        <f>AVERAGEIFS('BY-RSD-WH_AF'!$L$2:$L$100,'BY-RSD-WH_AF'!$C$2:$C$100,H110,'BY-RSD-WH_AF'!$A$2:$A$100,"BASE")</f>
        <v>9.4091382425110903E-3</v>
      </c>
      <c r="F110" s="33" t="s">
        <v>98</v>
      </c>
      <c r="G110" s="33" t="s">
        <v>187</v>
      </c>
      <c r="H110" s="33" t="str">
        <f t="shared" ref="H110" si="29">"R-WH_"&amp;F110&amp;"_"&amp;G110&amp;"*"</f>
        <v>R-WH_Att_KER*</v>
      </c>
    </row>
    <row r="111" spans="1:8" ht="15">
      <c r="A111" s="32" t="s">
        <v>245</v>
      </c>
      <c r="B111" s="32" t="str">
        <f t="shared" si="28"/>
        <v>R-SW_Att_GAS*</v>
      </c>
      <c r="C111" s="32" t="str">
        <f t="shared" si="26"/>
        <v>RSDWH_Att</v>
      </c>
      <c r="D111" s="32">
        <f>AVERAGEIFS('BY-RSD-WH_AF'!$L$2:$L$100,'BY-RSD-WH_AF'!$C$2:$C$100,H111,'BY-RSD-WH_AF'!$A$2:$A$100,"BASE")</f>
        <v>9.2067094002643308E-3</v>
      </c>
      <c r="F111" s="32" t="s">
        <v>98</v>
      </c>
      <c r="G111" s="32" t="s">
        <v>188</v>
      </c>
      <c r="H111" s="32" t="str">
        <f>"R-WH_"&amp;F110&amp;"_"&amp;G111&amp;"*"</f>
        <v>R-WH_Att_GAS*</v>
      </c>
    </row>
    <row r="112" spans="1:8" ht="15">
      <c r="A112" s="33" t="s">
        <v>1</v>
      </c>
      <c r="B112" s="33" t="str">
        <f t="shared" si="28"/>
        <v>R-SW_Att_PEA*</v>
      </c>
      <c r="C112" s="33" t="str">
        <f t="shared" si="26"/>
        <v>RSDWH_Att</v>
      </c>
      <c r="D112" s="33">
        <f>AVERAGEIFS('BY-RSD-WH_AF'!$L$2:$L$100,'BY-RSD-WH_AF'!$C$2:$C$100,H112,'BY-RSD-WH_AF'!$A$2:$A$100,"BASE")</f>
        <v>1.08711386313101E-2</v>
      </c>
      <c r="F112" s="33" t="s">
        <v>98</v>
      </c>
      <c r="G112" s="33" t="s">
        <v>103</v>
      </c>
      <c r="H112" s="33" t="str">
        <f>"R-WH_"&amp;F112&amp;"_"&amp;G112&amp;"*"</f>
        <v>R-WH_Att_PEA*</v>
      </c>
    </row>
    <row r="113" spans="1:8" ht="15">
      <c r="A113" s="32" t="s">
        <v>1</v>
      </c>
      <c r="B113" s="32" t="str">
        <f t="shared" si="28"/>
        <v>R-SW_Att_SMF*</v>
      </c>
      <c r="C113" s="32" t="str">
        <f t="shared" si="26"/>
        <v>RSDWH_Att</v>
      </c>
      <c r="D113" s="32">
        <f>AVERAGEIFS('BY-RSD-WH_AF'!$L$2:$L$100,'BY-RSD-WH_AF'!$C$2:$C$100,H113,'BY-RSD-WH_AF'!$A$2:$A$100,"BASE")</f>
        <v>9.3095279184719493E-3</v>
      </c>
      <c r="F113" s="32" t="s">
        <v>98</v>
      </c>
      <c r="G113" s="32" t="s">
        <v>104</v>
      </c>
      <c r="H113" s="32" t="str">
        <f>"R-WH_"&amp;F113&amp;"_"&amp;G113&amp;"*"</f>
        <v>R-WH_Att_SMF*</v>
      </c>
    </row>
    <row r="114" spans="1:8" ht="15">
      <c r="A114" s="33" t="s">
        <v>245</v>
      </c>
      <c r="B114" s="33" t="str">
        <f t="shared" si="28"/>
        <v>R-SW_Att_WOO*</v>
      </c>
      <c r="C114" s="33" t="str">
        <f t="shared" si="26"/>
        <v>RSDWH_Att</v>
      </c>
      <c r="D114" s="33">
        <f>AVERAGEIFS('BY-RSD-WH_AF'!$L$2:$L$100,'BY-RSD-WH_AF'!$C$2:$C$100,H114,'BY-RSD-WH_AF'!$A$2:$A$100,"BASE")</f>
        <v>8.8655256033915893E-3</v>
      </c>
      <c r="F114" s="33" t="s">
        <v>98</v>
      </c>
      <c r="G114" s="33" t="s">
        <v>189</v>
      </c>
      <c r="H114" s="33" t="str">
        <f>"R-WH_"&amp;F114&amp;"_"&amp;G114&amp;"*"</f>
        <v>R-WH_Att_WOO*</v>
      </c>
    </row>
    <row r="115" spans="1:8" ht="15">
      <c r="A115" s="32" t="s">
        <v>245</v>
      </c>
      <c r="B115" s="32" t="str">
        <f t="shared" si="28"/>
        <v>R-SW_Att_HET*</v>
      </c>
      <c r="C115" s="32" t="str">
        <f t="shared" si="26"/>
        <v>RSDWH_Att</v>
      </c>
      <c r="D115" s="32">
        <f>AVERAGEIFS('BY-RSD-WH_AF'!$L$2:$L$100,'BY-RSD-WH_AF'!$C$2:$C$100,H115,'BY-RSD-WH_AF'!$A$2:$A$100,"BASE")</f>
        <v>7.6939300464232304E-4</v>
      </c>
      <c r="F115" s="32" t="s">
        <v>98</v>
      </c>
      <c r="G115" s="32" t="s">
        <v>84</v>
      </c>
      <c r="H115" s="32" t="str">
        <f>"R-WH_"&amp;F115&amp;"_"&amp;G115&amp;"*"</f>
        <v>R-WH_Att_HET*</v>
      </c>
    </row>
    <row r="116" spans="1:8" ht="15">
      <c r="A116" s="33" t="s">
        <v>1</v>
      </c>
      <c r="B116" s="33" t="str">
        <f t="shared" si="28"/>
        <v>R-SW_Att_SOL*</v>
      </c>
      <c r="C116" s="33" t="str">
        <f t="shared" si="26"/>
        <v>RSDWH_Att</v>
      </c>
      <c r="D116" s="43">
        <f>AVERAGEIFS('BY-RSD-WH_AF'!$L$2:$L$100,'BY-RSD-WH_AF'!$C$2:$C$100,H116,'BY-RSD-WH_AF'!$A$2:$A$100,"BASE")</f>
        <v>7.6939300464232304E-4</v>
      </c>
      <c r="E116" s="48"/>
      <c r="F116" s="43" t="s">
        <v>98</v>
      </c>
      <c r="G116" s="43" t="s">
        <v>235</v>
      </c>
      <c r="H116" s="43" t="str">
        <f>"R-WH_"&amp;F116&amp;"_"&amp;G115&amp;"*"</f>
        <v>R-WH_Att_HET*</v>
      </c>
    </row>
    <row r="117" spans="1:8" ht="15">
      <c r="A117" s="29" t="s">
        <v>255</v>
      </c>
      <c r="B117" s="30"/>
      <c r="C117" s="30"/>
      <c r="D117" s="30"/>
      <c r="E117" s="47"/>
      <c r="F117" s="30"/>
      <c r="G117" s="30"/>
      <c r="H117" s="30"/>
    </row>
    <row r="118" spans="1:8" ht="15">
      <c r="A118" s="32" t="s">
        <v>1</v>
      </c>
      <c r="B118" s="32" t="str">
        <f t="shared" ref="B118:B130" si="30">"R-SW_"&amp;F118&amp;"_"&amp;G118&amp;"*"</f>
        <v>R-SW_Det_COA*</v>
      </c>
      <c r="C118" s="32" t="str">
        <f t="shared" ref="C118:C130" si="31">"RSDWH_"&amp;F118</f>
        <v>RSDWH_Det</v>
      </c>
      <c r="D118" s="32">
        <f>AVERAGEIFS('BY-RSD-WH_AF'!$L$2:$L$100,'BY-RSD-WH_AF'!$C$2:$C$100,H118,'BY-RSD-WH_AF'!$A$2:$A$100,"BASE")</f>
        <v>1.13737894552843E-2</v>
      </c>
      <c r="F118" s="32" t="s">
        <v>108</v>
      </c>
      <c r="G118" s="32" t="s">
        <v>82</v>
      </c>
      <c r="H118" s="32" t="str">
        <f t="shared" ref="H118:H121" si="32">"R-WH_"&amp;F118&amp;"_"&amp;G118&amp;"*"</f>
        <v>R-WH_Det_COA*</v>
      </c>
    </row>
    <row r="119" spans="1:8" ht="15">
      <c r="A119" s="33" t="s">
        <v>1</v>
      </c>
      <c r="B119" s="33" t="str">
        <f t="shared" si="30"/>
        <v>R-SW_Det_BDL*</v>
      </c>
      <c r="C119" s="33" t="str">
        <f t="shared" si="31"/>
        <v>RSDWH_Det</v>
      </c>
      <c r="D119" s="33">
        <f>AVERAGEIFS('BY-RSD-WH_AF'!$L$2:$L$100,'BY-RSD-WH_AF'!$C$2:$C$100,H119,'BY-RSD-WH_AF'!$A$2:$A$100,"BASE")</f>
        <v>1.0679040000000001E-2</v>
      </c>
      <c r="F119" s="33" t="s">
        <v>108</v>
      </c>
      <c r="G119" s="33" t="s">
        <v>185</v>
      </c>
      <c r="H119" s="33" t="str">
        <f t="shared" si="32"/>
        <v>R-WH_Det_BDL*</v>
      </c>
    </row>
    <row r="120" spans="1:8" ht="15">
      <c r="A120" s="32" t="s">
        <v>1</v>
      </c>
      <c r="B120" s="32" t="str">
        <f t="shared" si="30"/>
        <v>R-SW_Det_ETH*</v>
      </c>
      <c r="C120" s="32" t="str">
        <f t="shared" si="31"/>
        <v>RSDWH_Det</v>
      </c>
      <c r="D120" s="32">
        <f>AVERAGEIFS('BY-RSD-WH_AF'!$L$2:$L$100,'BY-RSD-WH_AF'!$C$2:$C$100,H120,'BY-RSD-WH_AF'!$A$2:$A$100,"BASE")</f>
        <v>1.2096539999999999E-2</v>
      </c>
      <c r="F120" s="32" t="s">
        <v>108</v>
      </c>
      <c r="G120" s="32" t="s">
        <v>184</v>
      </c>
      <c r="H120" s="32" t="str">
        <f t="shared" si="32"/>
        <v>R-WH_Det_ETH*</v>
      </c>
    </row>
    <row r="121" spans="1:8" ht="15">
      <c r="A121" s="33" t="s">
        <v>245</v>
      </c>
      <c r="B121" s="33" t="str">
        <f t="shared" si="30"/>
        <v>R-SW_Det_LPG*</v>
      </c>
      <c r="C121" s="33" t="str">
        <f t="shared" si="31"/>
        <v>RSDWH_Det</v>
      </c>
      <c r="D121" s="33">
        <f>AVERAGEIFS('BY-RSD-WH_AF'!$L$2:$L$100,'BY-RSD-WH_AF'!$C$2:$C$100,H121,'BY-RSD-WH_AF'!$A$2:$A$100,"BASE")</f>
        <v>1.4149231710993301E-2</v>
      </c>
      <c r="F121" s="33" t="s">
        <v>108</v>
      </c>
      <c r="G121" s="33" t="s">
        <v>186</v>
      </c>
      <c r="H121" s="33" t="str">
        <f t="shared" si="32"/>
        <v>R-WH_Det_LPG*</v>
      </c>
    </row>
    <row r="122" spans="1:8" ht="15">
      <c r="A122" s="32" t="s">
        <v>1</v>
      </c>
      <c r="B122" s="32" t="str">
        <f>"R-SW_"&amp;F122&amp;"_"&amp;G122&amp;"_N1"</f>
        <v>R-SW_Det_ELC_N1</v>
      </c>
      <c r="C122" s="32" t="str">
        <f t="shared" si="31"/>
        <v>RSDWH_Det</v>
      </c>
      <c r="D122" s="32">
        <f>AVERAGEIFS('BY-RSD-WH_AF'!$L$2:$L$100,'BY-RSD-WH_AF'!$C$2:$C$100,H122,'BY-RSD-WH_AF'!$A$2:$A$100,"BASE")</f>
        <v>1.33284867630703E-2</v>
      </c>
      <c r="F122" s="32" t="s">
        <v>108</v>
      </c>
      <c r="G122" s="32" t="s">
        <v>83</v>
      </c>
      <c r="H122" s="32" t="str">
        <f>"R-WH_"&amp;F122&amp;"_"&amp;G122&amp;"*X0"</f>
        <v>R-WH_Det_ELC*X0</v>
      </c>
    </row>
    <row r="123" spans="1:8" ht="15">
      <c r="A123" s="32" t="s">
        <v>245</v>
      </c>
      <c r="B123" s="32" t="str">
        <f>"R-SW_"&amp;F123&amp;"_"&amp;G123&amp;"_HP*"</f>
        <v>R-SW_Det_ELC_HP*</v>
      </c>
      <c r="C123" s="32" t="str">
        <f t="shared" si="31"/>
        <v>RSDWH_Det</v>
      </c>
      <c r="D123" s="32">
        <f>AVERAGEIFS('BY-RSD-WH_AF'!$L$2:$L$100,'BY-RSD-WH_AF'!$C$2:$C$100,H123,'BY-RSD-WH_AF'!$A$2:$A$100,"BASE")</f>
        <v>2.2499180043814002E-2</v>
      </c>
      <c r="F123" s="32" t="s">
        <v>108</v>
      </c>
      <c r="G123" s="32" t="s">
        <v>83</v>
      </c>
      <c r="H123" s="32" t="str">
        <f>"R-WH_"&amp;F123&amp;"_"&amp;G123&amp;"*X1"</f>
        <v>R-WH_Det_ELC*X1</v>
      </c>
    </row>
    <row r="124" spans="1:8" ht="15">
      <c r="A124" s="33" t="s">
        <v>245</v>
      </c>
      <c r="B124" s="33" t="str">
        <f t="shared" si="30"/>
        <v>R-SW_Det_KER*</v>
      </c>
      <c r="C124" s="33" t="str">
        <f t="shared" si="31"/>
        <v>RSDWH_Det</v>
      </c>
      <c r="D124" s="33">
        <f>AVERAGEIFS('BY-RSD-WH_AF'!$L$2:$L$100,'BY-RSD-WH_AF'!$C$2:$C$100,H124,'BY-RSD-WH_AF'!$A$2:$A$100,"BASE")</f>
        <v>1.22701813726626E-2</v>
      </c>
      <c r="F124" s="33" t="s">
        <v>108</v>
      </c>
      <c r="G124" s="33" t="s">
        <v>187</v>
      </c>
      <c r="H124" s="33" t="str">
        <f t="shared" ref="H124" si="33">"R-WH_"&amp;F124&amp;"_"&amp;G124&amp;"*"</f>
        <v>R-WH_Det_KER*</v>
      </c>
    </row>
    <row r="125" spans="1:8" ht="15">
      <c r="A125" s="32" t="s">
        <v>245</v>
      </c>
      <c r="B125" s="32" t="str">
        <f t="shared" si="30"/>
        <v>R-SW_Det_GAS*</v>
      </c>
      <c r="C125" s="32" t="str">
        <f t="shared" si="31"/>
        <v>RSDWH_Det</v>
      </c>
      <c r="D125" s="32">
        <f>AVERAGEIFS('BY-RSD-WH_AF'!$L$2:$L$100,'BY-RSD-WH_AF'!$C$2:$C$100,H125,'BY-RSD-WH_AF'!$A$2:$A$100,"BASE")</f>
        <v>1.18538093576453E-2</v>
      </c>
      <c r="F125" s="32" t="s">
        <v>108</v>
      </c>
      <c r="G125" s="32" t="s">
        <v>188</v>
      </c>
      <c r="H125" s="32" t="str">
        <f>"R-WH_"&amp;F124&amp;"_"&amp;G125&amp;"*"</f>
        <v>R-WH_Det_GAS*</v>
      </c>
    </row>
    <row r="126" spans="1:8" ht="15">
      <c r="A126" s="33" t="s">
        <v>1</v>
      </c>
      <c r="B126" s="33" t="str">
        <f t="shared" si="30"/>
        <v>R-SW_Det_PEA*</v>
      </c>
      <c r="C126" s="33" t="str">
        <f t="shared" si="31"/>
        <v>RSDWH_Det</v>
      </c>
      <c r="D126" s="33">
        <f>AVERAGEIFS('BY-RSD-WH_AF'!$L$2:$L$100,'BY-RSD-WH_AF'!$C$2:$C$100,H126,'BY-RSD-WH_AF'!$A$2:$A$100,"BASE")</f>
        <v>1.24915801777354E-2</v>
      </c>
      <c r="F126" s="33" t="s">
        <v>108</v>
      </c>
      <c r="G126" s="33" t="s">
        <v>103</v>
      </c>
      <c r="H126" s="33" t="str">
        <f>"R-WH_"&amp;F126&amp;"_"&amp;G126&amp;"*"</f>
        <v>R-WH_Det_PEA*</v>
      </c>
    </row>
    <row r="127" spans="1:8" ht="15">
      <c r="A127" s="32" t="s">
        <v>1</v>
      </c>
      <c r="B127" s="32" t="str">
        <f t="shared" si="30"/>
        <v>R-SW_Det_SMF*</v>
      </c>
      <c r="C127" s="32" t="str">
        <f t="shared" si="31"/>
        <v>RSDWH_Det</v>
      </c>
      <c r="D127" s="32">
        <f>AVERAGEIFS('BY-RSD-WH_AF'!$L$2:$L$100,'BY-RSD-WH_AF'!$C$2:$C$100,H127,'BY-RSD-WH_AF'!$A$2:$A$100,"BASE")</f>
        <v>1.1286753739723199E-2</v>
      </c>
      <c r="F127" s="32" t="s">
        <v>108</v>
      </c>
      <c r="G127" s="32" t="s">
        <v>104</v>
      </c>
      <c r="H127" s="32" t="str">
        <f>"R-WH_"&amp;F127&amp;"_"&amp;G127&amp;"*"</f>
        <v>R-WH_Det_SMF*</v>
      </c>
    </row>
    <row r="128" spans="1:8" ht="15">
      <c r="A128" s="33" t="s">
        <v>245</v>
      </c>
      <c r="B128" s="33" t="str">
        <f t="shared" si="30"/>
        <v>R-SW_Det_WOO*</v>
      </c>
      <c r="C128" s="33" t="str">
        <f t="shared" si="31"/>
        <v>RSDWH_Det</v>
      </c>
      <c r="D128" s="33">
        <f>AVERAGEIFS('BY-RSD-WH_AF'!$L$2:$L$100,'BY-RSD-WH_AF'!$C$2:$C$100,H128,'BY-RSD-WH_AF'!$A$2:$A$100,"BASE")</f>
        <v>1.27164544907902E-2</v>
      </c>
      <c r="F128" s="33" t="s">
        <v>108</v>
      </c>
      <c r="G128" s="33" t="s">
        <v>189</v>
      </c>
      <c r="H128" s="33" t="str">
        <f>"R-WH_"&amp;F128&amp;"_"&amp;G128&amp;"*"</f>
        <v>R-WH_Det_WOO*</v>
      </c>
    </row>
    <row r="129" spans="1:8" ht="15">
      <c r="A129" s="32" t="s">
        <v>245</v>
      </c>
      <c r="B129" s="32" t="str">
        <f t="shared" si="30"/>
        <v>R-SW_Det_HET*</v>
      </c>
      <c r="C129" s="32" t="str">
        <f t="shared" si="31"/>
        <v>RSDWH_Det</v>
      </c>
      <c r="D129" s="32">
        <f>AVERAGEIFS('BY-RSD-WH_AF'!$L$2:$L$100,'BY-RSD-WH_AF'!$C$2:$C$100,H129,'BY-RSD-WH_AF'!$A$2:$A$100,"BASE")</f>
        <v>1.2874844310725899E-3</v>
      </c>
      <c r="F129" s="32" t="s">
        <v>108</v>
      </c>
      <c r="G129" s="32" t="s">
        <v>84</v>
      </c>
      <c r="H129" s="32" t="str">
        <f>"R-WH_"&amp;F129&amp;"_"&amp;G129&amp;"*"</f>
        <v>R-WH_Det_HET*</v>
      </c>
    </row>
    <row r="130" spans="1:8" ht="15">
      <c r="A130" s="39" t="s">
        <v>1</v>
      </c>
      <c r="B130" s="39" t="str">
        <f t="shared" si="30"/>
        <v>R-SW_Det_SOL*</v>
      </c>
      <c r="C130" s="39" t="str">
        <f t="shared" si="31"/>
        <v>RSDWH_Det</v>
      </c>
      <c r="D130" s="44">
        <f>AVERAGEIFS('BY-RSD-WH_AF'!$L$2:$L$100,'BY-RSD-WH_AF'!$C$2:$C$100,H130,'BY-RSD-WH_AF'!$A$2:$A$100,"BASE")</f>
        <v>1.2874844310725899E-3</v>
      </c>
      <c r="E130" s="48"/>
      <c r="F130" s="44" t="s">
        <v>108</v>
      </c>
      <c r="G130" s="44" t="s">
        <v>235</v>
      </c>
      <c r="H130" s="44" t="str">
        <f>"R-WH_"&amp;F130&amp;"_"&amp;G129&amp;"*"</f>
        <v>R-WH_Det_HET*</v>
      </c>
    </row>
    <row r="131" spans="1:8" ht="15">
      <c r="A131" s="29" t="s">
        <v>244</v>
      </c>
      <c r="B131" s="30"/>
      <c r="C131" s="31"/>
      <c r="D131" s="30"/>
      <c r="E131" s="47"/>
      <c r="F131" s="30"/>
      <c r="G131" s="30"/>
      <c r="H131" s="30"/>
    </row>
    <row r="132" spans="1:8" ht="15">
      <c r="A132" s="32" t="s">
        <v>78</v>
      </c>
      <c r="B132" s="32" t="str">
        <f>"R-AC_"&amp;F132&amp;"_*"&amp;G132&amp;"*"</f>
        <v>R-AC_Apt_*ELC*</v>
      </c>
      <c r="C132" s="32"/>
      <c r="D132" s="32">
        <f>AVERAGEIFS('BY-RSD-SH_AF'!$L$2:$L$100,'BY-RSD-SH_AF'!$C$2:$C$100,H132,'BY-RSD-SH_AF'!$A$2:$A$100,"BASE")</f>
        <v>2.4813655183930802E-2</v>
      </c>
      <c r="F132" s="38" t="s">
        <v>102</v>
      </c>
      <c r="G132" s="38" t="s">
        <v>83</v>
      </c>
      <c r="H132" s="40" t="str">
        <f t="shared" ref="H132:H134" si="34">"R-SH_"&amp;F132&amp;"_"&amp;G132&amp;"*X1"</f>
        <v>R-SH_Apt_ELC*X1</v>
      </c>
    </row>
    <row r="133" spans="1:8" ht="15">
      <c r="A133" s="32" t="s">
        <v>78</v>
      </c>
      <c r="B133" s="32" t="str">
        <f>"R-AC_"&amp;F133&amp;"_*"&amp;G133&amp;"*"</f>
        <v>R-AC_Att_*ELC*</v>
      </c>
      <c r="C133" s="32"/>
      <c r="D133" s="32">
        <f>AVERAGEIFS('BY-RSD-SH_AF'!$L$2:$L$100,'BY-RSD-SH_AF'!$C$2:$C$100,H133,'BY-RSD-SH_AF'!$A$2:$A$100,"BASE")</f>
        <v>1.73685782056223E-2</v>
      </c>
      <c r="F133" s="38" t="s">
        <v>98</v>
      </c>
      <c r="G133" s="38" t="s">
        <v>83</v>
      </c>
      <c r="H133" s="40" t="str">
        <f t="shared" si="34"/>
        <v>R-SH_Att_ELC*X1</v>
      </c>
    </row>
    <row r="134" spans="1:8" ht="15">
      <c r="A134" s="32" t="s">
        <v>78</v>
      </c>
      <c r="B134" s="32" t="str">
        <f>"R-AC_"&amp;F134&amp;"_*"&amp;G134&amp;"*"</f>
        <v>R-AC_Det_*ELC*</v>
      </c>
      <c r="C134" s="32"/>
      <c r="D134" s="32">
        <f>AVERAGEIFS('BY-RSD-SH_AF'!$L$2:$L$100,'BY-RSD-SH_AF'!$C$2:$C$100,H134,'BY-RSD-SH_AF'!$A$2:$A$100,"BASE")</f>
        <v>3.17870115673878E-2</v>
      </c>
      <c r="F134" s="38" t="s">
        <v>108</v>
      </c>
      <c r="G134" s="38" t="s">
        <v>83</v>
      </c>
      <c r="H134" s="40" t="str">
        <f t="shared" si="34"/>
        <v>R-SH_Det_ELC*X1</v>
      </c>
    </row>
    <row r="135" spans="1:8" ht="15">
      <c r="A135" s="29" t="s">
        <v>256</v>
      </c>
      <c r="B135" s="30"/>
      <c r="C135" s="31"/>
      <c r="D135" s="30"/>
      <c r="E135" s="47"/>
      <c r="F135" s="30"/>
      <c r="G135" s="30"/>
      <c r="H135" s="30"/>
    </row>
    <row r="136" spans="1:8" ht="15">
      <c r="A136" s="32" t="s">
        <v>245</v>
      </c>
      <c r="B136" s="32" t="str">
        <f>"R-SC_"&amp;F136&amp;"_*"&amp;G136&amp;"*"</f>
        <v>R-SC_Apt_*ELC*</v>
      </c>
      <c r="C136" s="32" t="str">
        <f>"RSDAC_"&amp;F136</f>
        <v>RSDAC_Apt</v>
      </c>
      <c r="D136" s="32">
        <f>AVERAGEIFS('BY-RSD-SH_AF'!$L$2:$L$100,'BY-RSD-SH_AF'!$C$2:$C$100,H136,'BY-RSD-SH_AF'!$A$2:$A$100,"BASE")</f>
        <v>2.4813655183930802E-2</v>
      </c>
      <c r="F136" s="38" t="s">
        <v>102</v>
      </c>
      <c r="G136" s="38" t="s">
        <v>83</v>
      </c>
      <c r="H136" s="40" t="str">
        <f t="shared" ref="H136:H138" si="35">"R-SH_"&amp;F136&amp;"_"&amp;G136&amp;"*X1"</f>
        <v>R-SH_Apt_ELC*X1</v>
      </c>
    </row>
    <row r="137" spans="1:8" ht="15">
      <c r="A137" s="32" t="s">
        <v>245</v>
      </c>
      <c r="B137" s="32" t="str">
        <f>"R-SC_"&amp;F137&amp;"_*"&amp;G137&amp;"*"</f>
        <v>R-SC_Att_*ELC*</v>
      </c>
      <c r="C137" s="32" t="str">
        <f>"RSDAC_"&amp;F137</f>
        <v>RSDAC_Att</v>
      </c>
      <c r="D137" s="32">
        <f>AVERAGEIFS('BY-RSD-SH_AF'!$L$2:$L$100,'BY-RSD-SH_AF'!$C$2:$C$100,H137,'BY-RSD-SH_AF'!$A$2:$A$100,"BASE")</f>
        <v>1.73685782056223E-2</v>
      </c>
      <c r="F137" s="38" t="s">
        <v>98</v>
      </c>
      <c r="G137" s="38" t="s">
        <v>83</v>
      </c>
      <c r="H137" s="40" t="str">
        <f t="shared" si="35"/>
        <v>R-SH_Att_ELC*X1</v>
      </c>
    </row>
    <row r="138" spans="1:8" ht="15">
      <c r="A138" s="41" t="s">
        <v>245</v>
      </c>
      <c r="B138" s="41" t="str">
        <f>"R-SC_"&amp;F138&amp;"_*"&amp;G138&amp;"*"</f>
        <v>R-SC_Det_*ELC*</v>
      </c>
      <c r="C138" s="41" t="str">
        <f>"RSDAC_"&amp;F138</f>
        <v>RSDAC_Det</v>
      </c>
      <c r="D138" s="41">
        <f>AVERAGEIFS('BY-RSD-SH_AF'!$L$2:$L$100,'BY-RSD-SH_AF'!$C$2:$C$100,H138,'BY-RSD-SH_AF'!$A$2:$A$100,"BASE")</f>
        <v>3.17870115673878E-2</v>
      </c>
      <c r="F138" s="41" t="s">
        <v>108</v>
      </c>
      <c r="G138" s="41" t="s">
        <v>83</v>
      </c>
      <c r="H138" s="42" t="str">
        <f t="shared" si="35"/>
        <v>R-SH_Det_ELC*X1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0CE7-7648-4CEA-AE2D-8669560BEC50}">
  <sheetPr>
    <tabColor rgb="FF92D050"/>
  </sheetPr>
  <dimension ref="A1:H92"/>
  <sheetViews>
    <sheetView topLeftCell="A15" workbookViewId="0">
      <selection activeCell="G27" sqref="G27"/>
    </sheetView>
  </sheetViews>
  <sheetFormatPr defaultRowHeight="12.75"/>
  <cols>
    <col min="1" max="1" width="13.7109375" style="22" customWidth="1"/>
    <col min="2" max="2" width="18.140625" style="22" bestFit="1" customWidth="1"/>
    <col min="3" max="3" width="20.5703125" style="22" customWidth="1"/>
    <col min="4" max="4" width="9.140625" style="25"/>
    <col min="5" max="5" width="11.140625" style="22" customWidth="1"/>
    <col min="6" max="6" width="19.85546875" style="22" customWidth="1"/>
    <col min="7" max="7" width="18.42578125" style="22" customWidth="1"/>
    <col min="8" max="16384" width="9.140625" style="22"/>
  </cols>
  <sheetData>
    <row r="1" spans="1:7" ht="23.25">
      <c r="A1" s="21" t="s">
        <v>176</v>
      </c>
    </row>
    <row r="2" spans="1:7" ht="12" customHeight="1">
      <c r="C2" s="23"/>
    </row>
    <row r="3" spans="1:7" ht="15">
      <c r="E3" s="34" t="s">
        <v>171</v>
      </c>
    </row>
    <row r="4" spans="1:7" ht="15.75" thickBot="1">
      <c r="A4" s="24" t="s">
        <v>79</v>
      </c>
      <c r="B4" s="24" t="s">
        <v>80</v>
      </c>
      <c r="C4" s="24" t="s">
        <v>97</v>
      </c>
      <c r="E4" s="24" t="s">
        <v>70</v>
      </c>
      <c r="F4" s="24" t="s">
        <v>81</v>
      </c>
      <c r="G4" s="24" t="s">
        <v>72</v>
      </c>
    </row>
    <row r="5" spans="1:7" ht="15">
      <c r="A5" s="30"/>
      <c r="B5" s="30"/>
      <c r="C5" s="30"/>
      <c r="E5" s="29" t="s">
        <v>105</v>
      </c>
      <c r="F5" s="30"/>
      <c r="G5" s="31"/>
    </row>
    <row r="6" spans="1:7" ht="15">
      <c r="A6" s="32" t="s">
        <v>102</v>
      </c>
      <c r="B6" s="32" t="s">
        <v>82</v>
      </c>
      <c r="C6" s="32" t="str">
        <f>"R-SH_"&amp;A6&amp;"_"&amp;B6&amp;"*"</f>
        <v>R-SH_Apt_COA*</v>
      </c>
      <c r="E6" s="32" t="s">
        <v>1</v>
      </c>
      <c r="F6" s="32" t="str">
        <f>"R-S*"&amp;A6&amp;"_"&amp;B6&amp;"*"</f>
        <v>R-S*Apt_COA*</v>
      </c>
      <c r="G6" s="32" t="str">
        <f>IFERROR("*"&amp;AVERAGEIFS('BY-RSD-EFF'!$L$2:$L$100,'BY-RSD-EFF'!$C$2:$C$100,EFF!C6,'BY-RSD-EFF'!$A$2:$A$100,"BASE"),"")</f>
        <v>*0.590188034188034</v>
      </c>
    </row>
    <row r="7" spans="1:7" ht="15">
      <c r="A7" s="33" t="s">
        <v>102</v>
      </c>
      <c r="B7" s="33" t="s">
        <v>185</v>
      </c>
      <c r="C7" s="33" t="str">
        <f>"R-SH_"&amp;A7&amp;"_"&amp;B7&amp;"*"</f>
        <v>R-SH_Apt_BDL*</v>
      </c>
      <c r="E7" s="33" t="s">
        <v>1</v>
      </c>
      <c r="F7" s="33" t="str">
        <f>"R-S*_"&amp;A7&amp;"_"&amp;B7&amp;"*"</f>
        <v>R-S*_Apt_BDL*</v>
      </c>
      <c r="G7" s="33" t="str">
        <f>IFERROR("*"&amp;AVERAGEIFS('BY-RSD-EFF'!$L$2:$L$100,'BY-RSD-EFF'!$C$2:$C$100,EFF!C7,'BY-RSD-EFF'!$A$2:$A$100,"BASE"),"")</f>
        <v>*0.9</v>
      </c>
    </row>
    <row r="8" spans="1:7" ht="15">
      <c r="A8" s="32" t="s">
        <v>102</v>
      </c>
      <c r="B8" s="32" t="s">
        <v>184</v>
      </c>
      <c r="C8" s="32" t="str">
        <f>"R-SH_"&amp;A8&amp;"_"&amp;B8&amp;"*"</f>
        <v>R-SH_Apt_ETH*</v>
      </c>
      <c r="E8" s="32" t="s">
        <v>1</v>
      </c>
      <c r="F8" s="32" t="str">
        <f>"R-S*_"&amp;A8&amp;"_"&amp;B8&amp;"*"</f>
        <v>R-S*_Apt_ETH*</v>
      </c>
      <c r="G8" s="32" t="str">
        <f>IFERROR("*"&amp;AVERAGEIFS('BY-RSD-EFF'!$L$2:$L$100,'BY-RSD-EFF'!$C$2:$C$100,EFF!C8,'BY-RSD-EFF'!$A$2:$A$100,"BASE"),"")</f>
        <v>*0.9</v>
      </c>
    </row>
    <row r="9" spans="1:7" ht="15">
      <c r="A9" s="33" t="s">
        <v>102</v>
      </c>
      <c r="B9" s="33" t="s">
        <v>186</v>
      </c>
      <c r="C9" s="33" t="str">
        <f>"R-SH_"&amp;A9&amp;"_"&amp;B9&amp;"*"</f>
        <v>R-SH_Apt_LPG*</v>
      </c>
      <c r="E9" s="33" t="s">
        <v>177</v>
      </c>
      <c r="F9" s="33" t="str">
        <f>"R-S*_"&amp;A9&amp;"_"&amp;B9&amp;"*"</f>
        <v>R-S*_Apt_LPG*</v>
      </c>
      <c r="G9" s="33" t="str">
        <f>IFERROR("*"&amp;AVERAGEIFS('BY-RSD-EFF'!$L$2:$L$100,'BY-RSD-EFF'!$C$2:$C$100,EFF!C9,'BY-RSD-EFF'!$A$2:$A$100,"BASE"),"")</f>
        <v>*0.806779026217228</v>
      </c>
    </row>
    <row r="10" spans="1:7" ht="15">
      <c r="A10" s="32" t="s">
        <v>102</v>
      </c>
      <c r="B10" s="32" t="s">
        <v>83</v>
      </c>
      <c r="C10" s="32" t="str">
        <f>"R-SH_"&amp;A10&amp;"_"&amp;B10&amp;"*X0"</f>
        <v>R-SH_Apt_ELC*X0</v>
      </c>
      <c r="E10" s="32" t="s">
        <v>177</v>
      </c>
      <c r="F10" s="32" t="str">
        <f>"R-S*_"&amp;A10&amp;"_*"&amp;B10&amp;"_N1"</f>
        <v>R-S*_Apt_*ELC_N1</v>
      </c>
      <c r="G10" s="32" t="str">
        <f>IFERROR("*"&amp;AVERAGEIFS('BY-RSD-EFF'!$L$2:$L$100,'BY-RSD-EFF'!$C$2:$C$100,EFF!C10,'BY-RSD-EFF'!$A$2:$A$100,"BASE"),"")</f>
        <v>*1</v>
      </c>
    </row>
    <row r="11" spans="1:7" ht="15">
      <c r="A11" s="32" t="s">
        <v>102</v>
      </c>
      <c r="B11" s="32" t="s">
        <v>83</v>
      </c>
      <c r="C11" s="32" t="str">
        <f>"R-SH_"&amp;A11&amp;"_"&amp;B11&amp;"*X1"</f>
        <v>R-SH_Apt_ELC*X1</v>
      </c>
      <c r="E11" s="32" t="s">
        <v>177</v>
      </c>
      <c r="F11" s="32" t="str">
        <f>"R-S*_"&amp;A11&amp;"_*"&amp;B11&amp;"_HP*"</f>
        <v>R-S*_Apt_*ELC_HP*</v>
      </c>
      <c r="G11" s="32" t="str">
        <f>IFERROR("*"&amp;AVERAGEIFS('BY-RSD-EFF'!$L$2:$L$100,'BY-RSD-EFF'!$C$2:$C$100,EFF!C11,'BY-RSD-EFF'!$A$2:$A$100,"BASE"),"")</f>
        <v>*3.07019607843137</v>
      </c>
    </row>
    <row r="12" spans="1:7" ht="15">
      <c r="A12" s="33" t="s">
        <v>102</v>
      </c>
      <c r="B12" s="33" t="s">
        <v>187</v>
      </c>
      <c r="C12" s="33" t="str">
        <f t="shared" ref="C12:C18" si="0">"R-SH_"&amp;A12&amp;"_"&amp;B12&amp;"*"</f>
        <v>R-SH_Apt_KER*</v>
      </c>
      <c r="E12" s="33" t="s">
        <v>177</v>
      </c>
      <c r="F12" s="33" t="str">
        <f>"R-S*_"&amp;A12&amp;"_"&amp;B12&amp;"*"</f>
        <v>R-S*_Apt_KER*</v>
      </c>
      <c r="G12" s="33" t="str">
        <f>IFERROR("*"&amp;AVERAGEIFS('BY-RSD-EFF'!$L$2:$L$100,'BY-RSD-EFF'!$C$2:$C$100,EFF!C12,'BY-RSD-EFF'!$A$2:$A$100,"BASE"),"")</f>
        <v>*0.810162162162162</v>
      </c>
    </row>
    <row r="13" spans="1:7" ht="15">
      <c r="A13" s="32" t="s">
        <v>102</v>
      </c>
      <c r="B13" s="32" t="s">
        <v>188</v>
      </c>
      <c r="C13" s="32" t="str">
        <f t="shared" si="0"/>
        <v>R-SH_Apt_GAS*</v>
      </c>
      <c r="E13" s="32" t="s">
        <v>177</v>
      </c>
      <c r="F13" s="32" t="str">
        <f>"R-S*_"&amp;A13&amp;"_"&amp;B13&amp;"*"</f>
        <v>R-S*_Apt_GAS*</v>
      </c>
      <c r="G13" s="32" t="str">
        <f>IFERROR("*"&amp;AVERAGEIFS('BY-RSD-EFF'!$L$2:$L$100,'BY-RSD-EFF'!$C$2:$C$100,EFF!C13,'BY-RSD-EFF'!$A$2:$A$100,"BASE"),"")</f>
        <v>*0.810268817204301</v>
      </c>
    </row>
    <row r="14" spans="1:7" ht="15">
      <c r="A14" s="33" t="s">
        <v>102</v>
      </c>
      <c r="B14" s="33" t="s">
        <v>103</v>
      </c>
      <c r="C14" s="33" t="str">
        <f t="shared" si="0"/>
        <v>R-SH_Apt_PEA*</v>
      </c>
      <c r="E14" s="33" t="s">
        <v>1</v>
      </c>
      <c r="F14" s="33" t="str">
        <f>"R-S*_"&amp;A14&amp;"_"&amp;B14&amp;"*"</f>
        <v>R-S*_Apt_PEA*</v>
      </c>
      <c r="G14" s="33" t="str">
        <f>IFERROR("*"&amp;AVERAGEIFS('BY-RSD-EFF'!$L$2:$L$100,'BY-RSD-EFF'!$C$2:$C$100,EFF!C14,'BY-RSD-EFF'!$A$2:$A$100,"BASE"),"")</f>
        <v>*0.525</v>
      </c>
    </row>
    <row r="15" spans="1:7" ht="15">
      <c r="A15" s="32" t="s">
        <v>102</v>
      </c>
      <c r="B15" s="32" t="s">
        <v>104</v>
      </c>
      <c r="C15" s="32" t="str">
        <f t="shared" si="0"/>
        <v>R-SH_Apt_SMF*</v>
      </c>
      <c r="E15" s="32" t="s">
        <v>1</v>
      </c>
      <c r="F15" s="32" t="str">
        <f>"R-S*_"&amp;A15&amp;"_"&amp;B15&amp;"*"</f>
        <v>R-S*_Apt_SMF*</v>
      </c>
      <c r="G15" s="32" t="str">
        <f>IFERROR("*"&amp;AVERAGEIFS('BY-RSD-EFF'!$L$2:$L$100,'BY-RSD-EFF'!$C$2:$C$100,EFF!C15,'BY-RSD-EFF'!$A$2:$A$100,"BASE"),"")</f>
        <v>*0.581777777777778</v>
      </c>
    </row>
    <row r="16" spans="1:7" ht="15">
      <c r="A16" s="33" t="s">
        <v>102</v>
      </c>
      <c r="B16" s="33" t="s">
        <v>189</v>
      </c>
      <c r="C16" s="33" t="str">
        <f t="shared" si="0"/>
        <v>R-SH_Apt_WOO*</v>
      </c>
      <c r="E16" s="33" t="s">
        <v>177</v>
      </c>
      <c r="F16" s="33" t="str">
        <f>"R-S*_"&amp;A16&amp;"_"&amp;B16&amp;"*"</f>
        <v>R-S*_Apt_WOO*</v>
      </c>
      <c r="G16" s="33" t="str">
        <f>IFERROR("*"&amp;AVERAGEIFS('BY-RSD-EFF'!$L$2:$L$100,'BY-RSD-EFF'!$C$2:$C$100,EFF!C16,'BY-RSD-EFF'!$A$2:$A$100,"BASE"),"")</f>
        <v>*0.688045112781955</v>
      </c>
    </row>
    <row r="17" spans="1:7" ht="15">
      <c r="A17" s="32" t="s">
        <v>102</v>
      </c>
      <c r="B17" s="32" t="s">
        <v>84</v>
      </c>
      <c r="C17" s="32" t="str">
        <f t="shared" si="0"/>
        <v>R-SH_Apt_HET*</v>
      </c>
      <c r="E17" s="32" t="s">
        <v>177</v>
      </c>
      <c r="F17" s="32" t="str">
        <f>"R-S*_"&amp;A17&amp;"_*"&amp;B17&amp;"*"</f>
        <v>R-S*_Apt_*HET*</v>
      </c>
      <c r="G17" s="32" t="str">
        <f>IFERROR("*"&amp;AVERAGEIFS('BY-RSD-EFF'!$L$2:$L$100,'BY-RSD-EFF'!$C$2:$C$100,EFF!C17,'BY-RSD-EFF'!$A$2:$A$100,"BASE"),"")</f>
        <v>*0.3983844218765</v>
      </c>
    </row>
    <row r="18" spans="1:7" ht="15">
      <c r="A18" s="33" t="s">
        <v>102</v>
      </c>
      <c r="B18" s="33" t="s">
        <v>190</v>
      </c>
      <c r="C18" s="33" t="str">
        <f t="shared" si="0"/>
        <v>R-SH_Apt_GEO*</v>
      </c>
      <c r="E18" s="33" t="s">
        <v>1</v>
      </c>
      <c r="F18" s="33" t="str">
        <f>"R-S*_"&amp;A18&amp;"_"&amp;B18&amp;"*"</f>
        <v>R-S*_Apt_GEO*</v>
      </c>
      <c r="G18" s="33" t="str">
        <f>IFERROR("*"&amp;AVERAGEIFS('BY-RSD-EFF'!$L$2:$L$100,'BY-RSD-EFF'!$C$2:$C$100,EFF!C18,'BY-RSD-EFF'!$A$2:$A$100,"BASE"),"")</f>
        <v>*3.07019607843137</v>
      </c>
    </row>
    <row r="19" spans="1:7" ht="15">
      <c r="A19" s="30"/>
      <c r="B19" s="30"/>
      <c r="C19" s="30"/>
      <c r="E19" s="29" t="s">
        <v>106</v>
      </c>
      <c r="F19" s="30"/>
      <c r="G19" s="30"/>
    </row>
    <row r="20" spans="1:7" ht="15">
      <c r="A20" s="32" t="s">
        <v>98</v>
      </c>
      <c r="B20" s="32" t="s">
        <v>82</v>
      </c>
      <c r="C20" s="32" t="str">
        <f>"R-SH_"&amp;A20&amp;"_"&amp;B20&amp;"*"</f>
        <v>R-SH_Att_COA*</v>
      </c>
      <c r="E20" s="32" t="s">
        <v>1</v>
      </c>
      <c r="F20" s="32" t="str">
        <f>"R-S*_"&amp;A20&amp;"_"&amp;B20&amp;"*"</f>
        <v>R-S*_Att_COA*</v>
      </c>
      <c r="G20" s="32" t="str">
        <f>IFERROR("*"&amp;AVERAGEIFS('BY-RSD-EFF'!$L$2:$L$100,'BY-RSD-EFF'!$C$2:$C$100,EFF!C20,'BY-RSD-EFF'!$A$2:$A$100,"BASE"),"")</f>
        <v>*0.557980879057327</v>
      </c>
    </row>
    <row r="21" spans="1:7" ht="15">
      <c r="A21" s="33" t="s">
        <v>98</v>
      </c>
      <c r="B21" s="33" t="s">
        <v>185</v>
      </c>
      <c r="C21" s="33" t="str">
        <f>"R-SH_"&amp;A21&amp;"_"&amp;B21&amp;"*"</f>
        <v>R-SH_Att_BDL*</v>
      </c>
      <c r="E21" s="33" t="s">
        <v>1</v>
      </c>
      <c r="F21" s="33" t="str">
        <f>"R-S*_"&amp;A21&amp;"_"&amp;B21&amp;"*"</f>
        <v>R-S*_Att_BDL*</v>
      </c>
      <c r="G21" s="33" t="str">
        <f>IFERROR("*"&amp;AVERAGEIFS('BY-RSD-EFF'!$L$2:$L$100,'BY-RSD-EFF'!$C$2:$C$100,EFF!C21,'BY-RSD-EFF'!$A$2:$A$100,"BASE"),"")</f>
        <v>*1</v>
      </c>
    </row>
    <row r="22" spans="1:7" ht="15">
      <c r="A22" s="32" t="s">
        <v>98</v>
      </c>
      <c r="B22" s="32" t="s">
        <v>184</v>
      </c>
      <c r="C22" s="32" t="str">
        <f>"R-SH_"&amp;A22&amp;"_"&amp;B22&amp;"*"</f>
        <v>R-SH_Att_ETH*</v>
      </c>
      <c r="E22" s="32" t="s">
        <v>1</v>
      </c>
      <c r="F22" s="32" t="str">
        <f>"R-S*_"&amp;A22&amp;"_"&amp;B22&amp;"*"</f>
        <v>R-S*_Att_ETH*</v>
      </c>
      <c r="G22" s="32" t="str">
        <f>IFERROR("*"&amp;AVERAGEIFS('BY-RSD-EFF'!$L$2:$L$100,'BY-RSD-EFF'!$C$2:$C$100,EFF!C22,'BY-RSD-EFF'!$A$2:$A$100,"BASE"),"")</f>
        <v>*0.9</v>
      </c>
    </row>
    <row r="23" spans="1:7" ht="15">
      <c r="A23" s="33" t="s">
        <v>98</v>
      </c>
      <c r="B23" s="33" t="s">
        <v>186</v>
      </c>
      <c r="C23" s="33" t="str">
        <f>"R-SH_"&amp;A23&amp;"_"&amp;B23&amp;"*"</f>
        <v>R-SH_Att_LPG*</v>
      </c>
      <c r="E23" s="33" t="s">
        <v>177</v>
      </c>
      <c r="F23" s="33" t="str">
        <f>"R-S*_"&amp;A23&amp;"_"&amp;B23&amp;"*"</f>
        <v>R-S*_Att_LPG*</v>
      </c>
      <c r="G23" s="33" t="str">
        <f>IFERROR("*"&amp;AVERAGEIFS('BY-RSD-EFF'!$L$2:$L$100,'BY-RSD-EFF'!$C$2:$C$100,EFF!C23,'BY-RSD-EFF'!$A$2:$A$100,"BASE"),"")</f>
        <v>*0.807075774336283</v>
      </c>
    </row>
    <row r="24" spans="1:7" ht="15">
      <c r="A24" s="32" t="s">
        <v>98</v>
      </c>
      <c r="B24" s="32" t="s">
        <v>83</v>
      </c>
      <c r="C24" s="32" t="str">
        <f>"R-SH_"&amp;A24&amp;"_"&amp;B24&amp;"*X0"</f>
        <v>R-SH_Att_ELC*X0</v>
      </c>
      <c r="E24" s="32" t="s">
        <v>177</v>
      </c>
      <c r="F24" s="32" t="str">
        <f>"R-S*_"&amp;A24&amp;"_*"&amp;B24&amp;"_N1"</f>
        <v>R-S*_Att_*ELC_N1</v>
      </c>
      <c r="G24" s="32" t="str">
        <f>IFERROR("*"&amp;AVERAGEIFS('BY-RSD-EFF'!$L$2:$L$100,'BY-RSD-EFF'!$C$2:$C$100,EFF!C24,'BY-RSD-EFF'!$A$2:$A$100,"BASE"),"")</f>
        <v>*1</v>
      </c>
    </row>
    <row r="25" spans="1:7" ht="15">
      <c r="A25" s="32" t="s">
        <v>98</v>
      </c>
      <c r="B25" s="32" t="s">
        <v>83</v>
      </c>
      <c r="C25" s="32" t="str">
        <f>"R-SH_"&amp;A25&amp;"_"&amp;B25&amp;"*X1"</f>
        <v>R-SH_Att_ELC*X1</v>
      </c>
      <c r="E25" s="32" t="s">
        <v>177</v>
      </c>
      <c r="F25" s="32" t="str">
        <f>"R-S*_"&amp;A25&amp;"_*"&amp;B25&amp;"_HP*"</f>
        <v>R-S*_Att_*ELC_HP*</v>
      </c>
      <c r="G25" s="32" t="str">
        <f>IFERROR("*"&amp;AVERAGEIFS('BY-RSD-EFF'!$L$2:$L$100,'BY-RSD-EFF'!$C$2:$C$100,EFF!C25,'BY-RSD-EFF'!$A$2:$A$100,"BASE"),"")</f>
        <v>*3.11576271186441</v>
      </c>
    </row>
    <row r="26" spans="1:7" ht="15">
      <c r="A26" s="33" t="s">
        <v>98</v>
      </c>
      <c r="B26" s="33" t="s">
        <v>187</v>
      </c>
      <c r="C26" s="33" t="str">
        <f t="shared" ref="C26:C32" si="1">"R-SH_"&amp;A26&amp;"_"&amp;B26&amp;"*"</f>
        <v>R-SH_Att_KER*</v>
      </c>
      <c r="E26" s="33" t="s">
        <v>177</v>
      </c>
      <c r="F26" s="33" t="str">
        <f>"R-S*_"&amp;A26&amp;"_"&amp;B26&amp;"*"</f>
        <v>R-S*_Att_KER*</v>
      </c>
      <c r="G26" s="33" t="str">
        <f>IFERROR("*"&amp;AVERAGEIFS('BY-RSD-EFF'!$L$2:$L$100,'BY-RSD-EFF'!$C$2:$C$100,EFF!C26,'BY-RSD-EFF'!$A$2:$A$100,"BASE"),"")</f>
        <v>*0.819415584415584</v>
      </c>
    </row>
    <row r="27" spans="1:7" ht="15">
      <c r="A27" s="32" t="s">
        <v>98</v>
      </c>
      <c r="B27" s="32" t="s">
        <v>188</v>
      </c>
      <c r="C27" s="32" t="str">
        <f t="shared" si="1"/>
        <v>R-SH_Att_GAS*</v>
      </c>
      <c r="E27" s="32" t="s">
        <v>177</v>
      </c>
      <c r="F27" s="32" t="str">
        <f>"R-S*_"&amp;A27&amp;"_"&amp;B27&amp;"*"</f>
        <v>R-S*_Att_GAS*</v>
      </c>
      <c r="G27" s="32" t="str">
        <f>IFERROR("*"&amp;AVERAGEIFS('BY-RSD-EFF'!$L$2:$L$100,'BY-RSD-EFF'!$C$2:$C$100,EFF!C27,'BY-RSD-EFF'!$A$2:$A$100,"BASE"),"")</f>
        <v>*0.817294117647059</v>
      </c>
    </row>
    <row r="28" spans="1:7" ht="15">
      <c r="A28" s="33" t="s">
        <v>98</v>
      </c>
      <c r="B28" s="33" t="s">
        <v>103</v>
      </c>
      <c r="C28" s="33" t="str">
        <f t="shared" si="1"/>
        <v>R-SH_Att_PEA*</v>
      </c>
      <c r="E28" s="33" t="s">
        <v>1</v>
      </c>
      <c r="F28" s="33" t="str">
        <f>"R-S*_"&amp;A28&amp;"_"&amp;B28&amp;"*"</f>
        <v>R-S*_Att_PEA*</v>
      </c>
      <c r="G28" s="33" t="str">
        <f>IFERROR("*"&amp;AVERAGEIFS('BY-RSD-EFF'!$L$2:$L$100,'BY-RSD-EFF'!$C$2:$C$100,EFF!C28,'BY-RSD-EFF'!$A$2:$A$100,"BASE"),"")</f>
        <v>*0.550929487179487</v>
      </c>
    </row>
    <row r="29" spans="1:7" ht="15">
      <c r="A29" s="32" t="s">
        <v>98</v>
      </c>
      <c r="B29" s="32" t="s">
        <v>104</v>
      </c>
      <c r="C29" s="32" t="str">
        <f t="shared" si="1"/>
        <v>R-SH_Att_SMF*</v>
      </c>
      <c r="E29" s="32" t="s">
        <v>1</v>
      </c>
      <c r="F29" s="32" t="str">
        <f>"R-S*_"&amp;A29&amp;"_"&amp;B29&amp;"*"</f>
        <v>R-S*_Att_SMF*</v>
      </c>
      <c r="G29" s="32" t="str">
        <f>IFERROR("*"&amp;AVERAGEIFS('BY-RSD-EFF'!$L$2:$L$100,'BY-RSD-EFF'!$C$2:$C$100,EFF!C29,'BY-RSD-EFF'!$A$2:$A$100,"BASE"),"")</f>
        <v>*0.571137724550898</v>
      </c>
    </row>
    <row r="30" spans="1:7" ht="15">
      <c r="A30" s="33" t="s">
        <v>98</v>
      </c>
      <c r="B30" s="33" t="s">
        <v>189</v>
      </c>
      <c r="C30" s="33" t="str">
        <f t="shared" si="1"/>
        <v>R-SH_Att_WOO*</v>
      </c>
      <c r="E30" s="33" t="s">
        <v>177</v>
      </c>
      <c r="F30" s="33" t="str">
        <f>"R-S*_"&amp;A30&amp;"_"&amp;B30&amp;"*"</f>
        <v>R-S*_Att_WOO*</v>
      </c>
      <c r="G30" s="33" t="str">
        <f>IFERROR("*"&amp;AVERAGEIFS('BY-RSD-EFF'!$L$2:$L$100,'BY-RSD-EFF'!$C$2:$C$100,EFF!C30,'BY-RSD-EFF'!$A$2:$A$100,"BASE"),"")</f>
        <v>*0.704006568144499</v>
      </c>
    </row>
    <row r="31" spans="1:7" ht="15">
      <c r="A31" s="32" t="s">
        <v>98</v>
      </c>
      <c r="B31" s="32" t="s">
        <v>84</v>
      </c>
      <c r="C31" s="32" t="str">
        <f t="shared" si="1"/>
        <v>R-SH_Att_HET*</v>
      </c>
      <c r="E31" s="32" t="s">
        <v>177</v>
      </c>
      <c r="F31" s="32" t="str">
        <f>"R-S*_"&amp;A31&amp;"_*"&amp;B31&amp;"*"</f>
        <v>R-S*_Att_*HET*</v>
      </c>
      <c r="G31" s="32" t="str">
        <f>IFERROR("*"&amp;AVERAGEIFS('BY-RSD-EFF'!$L$2:$L$100,'BY-RSD-EFF'!$C$2:$C$100,EFF!C31,'BY-RSD-EFF'!$A$2:$A$100,"BASE"),"")</f>
        <v>*0.609499730599684</v>
      </c>
    </row>
    <row r="32" spans="1:7" ht="15">
      <c r="A32" s="33" t="s">
        <v>98</v>
      </c>
      <c r="B32" s="33" t="s">
        <v>190</v>
      </c>
      <c r="C32" s="33" t="str">
        <f t="shared" si="1"/>
        <v>R-SH_Att_GEO*</v>
      </c>
      <c r="E32" s="33" t="s">
        <v>1</v>
      </c>
      <c r="F32" s="33" t="str">
        <f>"R-S*_"&amp;A32&amp;"_"&amp;B32&amp;"*"</f>
        <v>R-S*_Att_GEO*</v>
      </c>
      <c r="G32" s="33" t="str">
        <f>IFERROR("*"&amp;AVERAGEIFS('BY-RSD-EFF'!$L$2:$L$100,'BY-RSD-EFF'!$C$2:$C$100,EFF!C32,'BY-RSD-EFF'!$A$2:$A$100,"BASE"),"")</f>
        <v>*3.11576271186441</v>
      </c>
    </row>
    <row r="33" spans="1:8" ht="15">
      <c r="A33" s="30"/>
      <c r="B33" s="30"/>
      <c r="C33" s="30"/>
      <c r="E33" s="29" t="s">
        <v>107</v>
      </c>
      <c r="F33" s="30"/>
      <c r="G33" s="30"/>
    </row>
    <row r="34" spans="1:8" ht="15">
      <c r="A34" s="32" t="s">
        <v>108</v>
      </c>
      <c r="B34" s="32" t="s">
        <v>82</v>
      </c>
      <c r="C34" s="32" t="str">
        <f>"R-SH_"&amp;A34&amp;"_"&amp;B34&amp;"*"</f>
        <v>R-SH_Det_COA*</v>
      </c>
      <c r="E34" s="32" t="s">
        <v>1</v>
      </c>
      <c r="F34" s="32" t="str">
        <f>"R-S*_"&amp;A34&amp;"_"&amp;B34&amp;"*"</f>
        <v>R-S*_Det_COA*</v>
      </c>
      <c r="G34" s="32" t="str">
        <f>IFERROR("*"&amp;AVERAGEIFS('BY-RSD-EFF'!$L$2:$L$100,'BY-RSD-EFF'!$C$2:$C$100,EFF!C34,'BY-RSD-EFF'!$A$2:$A$100,"BASE"),"")</f>
        <v>*0.619863294600137</v>
      </c>
      <c r="H34" s="25"/>
    </row>
    <row r="35" spans="1:8" ht="15">
      <c r="A35" s="33" t="s">
        <v>108</v>
      </c>
      <c r="B35" s="33" t="s">
        <v>185</v>
      </c>
      <c r="C35" s="33" t="str">
        <f>"R-SH_"&amp;A35&amp;"_"&amp;B35&amp;"*"</f>
        <v>R-SH_Det_BDL*</v>
      </c>
      <c r="E35" s="33" t="s">
        <v>1</v>
      </c>
      <c r="F35" s="33" t="str">
        <f>"R-S*_"&amp;A35&amp;"_"&amp;B35&amp;"*"</f>
        <v>R-S*_Det_BDL*</v>
      </c>
      <c r="G35" s="33" t="str">
        <f>IFERROR("*"&amp;AVERAGEIFS('BY-RSD-EFF'!$L$2:$L$100,'BY-RSD-EFF'!$C$2:$C$100,EFF!C35,'BY-RSD-EFF'!$A$2:$A$100,"BASE"),"")</f>
        <v>*0.9</v>
      </c>
      <c r="H35" s="25"/>
    </row>
    <row r="36" spans="1:8" ht="15">
      <c r="A36" s="32" t="s">
        <v>108</v>
      </c>
      <c r="B36" s="32" t="s">
        <v>184</v>
      </c>
      <c r="C36" s="32" t="str">
        <f>"R-SH_"&amp;A36&amp;"_"&amp;B36&amp;"*"</f>
        <v>R-SH_Det_ETH*</v>
      </c>
      <c r="E36" s="32" t="s">
        <v>1</v>
      </c>
      <c r="F36" s="32" t="str">
        <f>"R-S*_"&amp;A36&amp;"_"&amp;B36&amp;"*"</f>
        <v>R-S*_Det_ETH*</v>
      </c>
      <c r="G36" s="32" t="str">
        <f>IFERROR("*"&amp;AVERAGEIFS('BY-RSD-EFF'!$L$2:$L$100,'BY-RSD-EFF'!$C$2:$C$100,EFF!C36,'BY-RSD-EFF'!$A$2:$A$100,"BASE"),"")</f>
        <v>*0.9</v>
      </c>
    </row>
    <row r="37" spans="1:8" ht="15">
      <c r="A37" s="33" t="s">
        <v>108</v>
      </c>
      <c r="B37" s="33" t="s">
        <v>186</v>
      </c>
      <c r="C37" s="33" t="str">
        <f>"R-SH_"&amp;A37&amp;"_"&amp;B37&amp;"*"</f>
        <v>R-SH_Det_LPG*</v>
      </c>
      <c r="E37" s="33" t="s">
        <v>177</v>
      </c>
      <c r="F37" s="33" t="str">
        <f>"R-S*_"&amp;A37&amp;"_"&amp;B37&amp;"*"</f>
        <v>R-S*_Det_LPG*</v>
      </c>
      <c r="G37" s="33" t="str">
        <f>IFERROR("*"&amp;AVERAGEIFS('BY-RSD-EFF'!$L$2:$L$100,'BY-RSD-EFF'!$C$2:$C$100,EFF!C37,'BY-RSD-EFF'!$A$2:$A$100,"BASE"),"")</f>
        <v>*0.826617747626993</v>
      </c>
    </row>
    <row r="38" spans="1:8" ht="15">
      <c r="A38" s="32" t="s">
        <v>108</v>
      </c>
      <c r="B38" s="32" t="s">
        <v>83</v>
      </c>
      <c r="C38" s="32" t="str">
        <f>"R-SH_"&amp;A38&amp;"_"&amp;B38&amp;"*X0"</f>
        <v>R-SH_Det_ELC*X0</v>
      </c>
      <c r="E38" s="32" t="s">
        <v>177</v>
      </c>
      <c r="F38" s="32" t="str">
        <f>"R-S*_"&amp;A38&amp;"_*"&amp;B38&amp;"_N1"</f>
        <v>R-S*_Det_*ELC_N1</v>
      </c>
      <c r="G38" s="32" t="str">
        <f>IFERROR("*"&amp;AVERAGEIFS('BY-RSD-EFF'!$L$2:$L$100,'BY-RSD-EFF'!$C$2:$C$100,EFF!C38,'BY-RSD-EFF'!$A$2:$A$100,"BASE"),"")</f>
        <v>*0.999520958083832</v>
      </c>
    </row>
    <row r="39" spans="1:8" ht="15">
      <c r="A39" s="32" t="s">
        <v>108</v>
      </c>
      <c r="B39" s="32" t="s">
        <v>83</v>
      </c>
      <c r="C39" s="32" t="str">
        <f>"R-SH_"&amp;A39&amp;"_"&amp;B39&amp;"*X1"</f>
        <v>R-SH_Det_ELC*X1</v>
      </c>
      <c r="E39" s="32" t="s">
        <v>177</v>
      </c>
      <c r="F39" s="32" t="str">
        <f>"R-S*_"&amp;A39&amp;"_*"&amp;B39&amp;"_HP*"</f>
        <v>R-S*_Det_*ELC_HP*</v>
      </c>
      <c r="G39" s="32" t="str">
        <f>IFERROR("*"&amp;AVERAGEIFS('BY-RSD-EFF'!$L$2:$L$100,'BY-RSD-EFF'!$C$2:$C$100,EFF!C39,'BY-RSD-EFF'!$A$2:$A$100,"BASE"),"")</f>
        <v>*3.08978378378378</v>
      </c>
    </row>
    <row r="40" spans="1:8" ht="15">
      <c r="A40" s="33" t="s">
        <v>108</v>
      </c>
      <c r="B40" s="33" t="s">
        <v>187</v>
      </c>
      <c r="C40" s="33" t="str">
        <f t="shared" ref="C40:C46" si="2">"R-SH_"&amp;A40&amp;"_"&amp;B40&amp;"*"</f>
        <v>R-SH_Det_KER*</v>
      </c>
      <c r="E40" s="33" t="s">
        <v>177</v>
      </c>
      <c r="F40" s="33" t="str">
        <f>"R-S*_"&amp;A40&amp;"_"&amp;B40&amp;"*"</f>
        <v>R-S*_Det_KER*</v>
      </c>
      <c r="G40" s="33" t="str">
        <f>IFERROR("*"&amp;AVERAGEIFS('BY-RSD-EFF'!$L$2:$L$100,'BY-RSD-EFF'!$C$2:$C$100,EFF!C40,'BY-RSD-EFF'!$A$2:$A$100,"BASE"),"")</f>
        <v>*0.822803738317757</v>
      </c>
    </row>
    <row r="41" spans="1:8" ht="15">
      <c r="A41" s="32" t="s">
        <v>108</v>
      </c>
      <c r="B41" s="32" t="s">
        <v>188</v>
      </c>
      <c r="C41" s="32" t="str">
        <f t="shared" si="2"/>
        <v>R-SH_Det_GAS*</v>
      </c>
      <c r="E41" s="32" t="s">
        <v>177</v>
      </c>
      <c r="F41" s="32" t="str">
        <f>"R-S*_"&amp;A41&amp;"_"&amp;B41&amp;"*"</f>
        <v>R-S*_Det_GAS*</v>
      </c>
      <c r="G41" s="32" t="str">
        <f>IFERROR("*"&amp;AVERAGEIFS('BY-RSD-EFF'!$L$2:$L$100,'BY-RSD-EFF'!$C$2:$C$100,EFF!C41,'BY-RSD-EFF'!$A$2:$A$100,"BASE"),"")</f>
        <v>*0.827287581699346</v>
      </c>
    </row>
    <row r="42" spans="1:8" ht="15">
      <c r="A42" s="33" t="s">
        <v>108</v>
      </c>
      <c r="B42" s="33" t="s">
        <v>103</v>
      </c>
      <c r="C42" s="33" t="str">
        <f t="shared" si="2"/>
        <v>R-SH_Det_PEA*</v>
      </c>
      <c r="E42" s="33" t="s">
        <v>1</v>
      </c>
      <c r="F42" s="33" t="str">
        <f>"R-S*_"&amp;A42&amp;"_"&amp;B42&amp;"*"</f>
        <v>R-S*_Det_PEA*</v>
      </c>
      <c r="G42" s="33" t="str">
        <f>IFERROR("*"&amp;AVERAGEIFS('BY-RSD-EFF'!$L$2:$L$100,'BY-RSD-EFF'!$C$2:$C$100,EFF!C42,'BY-RSD-EFF'!$A$2:$A$100,"BASE"),"")</f>
        <v>*0.545789473684211</v>
      </c>
    </row>
    <row r="43" spans="1:8" ht="15">
      <c r="A43" s="32" t="s">
        <v>108</v>
      </c>
      <c r="B43" s="32" t="s">
        <v>104</v>
      </c>
      <c r="C43" s="32" t="str">
        <f t="shared" si="2"/>
        <v>R-SH_Det_SMF*</v>
      </c>
      <c r="E43" s="32" t="s">
        <v>1</v>
      </c>
      <c r="F43" s="32" t="str">
        <f>"R-S*_"&amp;A43&amp;"_"&amp;B43&amp;"*"</f>
        <v>R-S*_Det_SMF*</v>
      </c>
      <c r="G43" s="32" t="str">
        <f>IFERROR("*"&amp;AVERAGEIFS('BY-RSD-EFF'!$L$2:$L$100,'BY-RSD-EFF'!$C$2:$C$100,EFF!C43,'BY-RSD-EFF'!$A$2:$A$100,"BASE"),"")</f>
        <v>*0.614742268041237</v>
      </c>
    </row>
    <row r="44" spans="1:8" ht="15">
      <c r="A44" s="33" t="s">
        <v>108</v>
      </c>
      <c r="B44" s="33" t="s">
        <v>189</v>
      </c>
      <c r="C44" s="33" t="str">
        <f t="shared" si="2"/>
        <v>R-SH_Det_WOO*</v>
      </c>
      <c r="E44" s="33" t="s">
        <v>177</v>
      </c>
      <c r="F44" s="33" t="str">
        <f>"R-S*_"&amp;A44&amp;"_"&amp;B44&amp;"*"</f>
        <v>R-S*_Det_WOO*</v>
      </c>
      <c r="G44" s="33" t="str">
        <f>IFERROR("*"&amp;AVERAGEIFS('BY-RSD-EFF'!$L$2:$L$100,'BY-RSD-EFF'!$C$2:$C$100,EFF!C44,'BY-RSD-EFF'!$A$2:$A$100,"BASE"),"")</f>
        <v>*0.729286096921694</v>
      </c>
    </row>
    <row r="45" spans="1:8" ht="15">
      <c r="A45" s="38" t="s">
        <v>108</v>
      </c>
      <c r="B45" s="38" t="s">
        <v>84</v>
      </c>
      <c r="C45" s="38" t="str">
        <f t="shared" si="2"/>
        <v>R-SH_Det_HET*</v>
      </c>
      <c r="E45" s="38" t="s">
        <v>177</v>
      </c>
      <c r="F45" s="38" t="str">
        <f>"R-S*_"&amp;A45&amp;"_*"&amp;B45&amp;"*"</f>
        <v>R-S*_Det_*HET*</v>
      </c>
      <c r="G45" s="38" t="str">
        <f>IFERROR("*"&amp;AVERAGEIFS('BY-RSD-EFF'!$L$2:$L$100,'BY-RSD-EFF'!$C$2:$C$100,EFF!C45,'BY-RSD-EFF'!$A$2:$A$100,"BASE"),"")</f>
        <v>*0.65865731206453</v>
      </c>
    </row>
    <row r="46" spans="1:8" ht="15">
      <c r="A46" s="39" t="s">
        <v>108</v>
      </c>
      <c r="B46" s="39" t="s">
        <v>190</v>
      </c>
      <c r="C46" s="39" t="str">
        <f t="shared" si="2"/>
        <v>R-SH_Det_GEO*</v>
      </c>
      <c r="E46" s="39" t="s">
        <v>1</v>
      </c>
      <c r="F46" s="39" t="str">
        <f>"R-S*_"&amp;A46&amp;"_"&amp;B46&amp;"*"</f>
        <v>R-S*_Det_GEO*</v>
      </c>
      <c r="G46" s="39" t="str">
        <f>IFERROR("*"&amp;AVERAGEIFS('BY-RSD-EFF'!$L$2:$L$100,'BY-RSD-EFF'!$C$2:$C$100,EFF!C46,'BY-RSD-EFF'!$A$2:$A$100,"BASE"),"")</f>
        <v>*3.08978378378378</v>
      </c>
    </row>
    <row r="47" spans="1:8" ht="15">
      <c r="A47" s="30"/>
      <c r="B47" s="30"/>
      <c r="C47" s="30"/>
      <c r="E47" s="29" t="s">
        <v>244</v>
      </c>
      <c r="F47" s="30"/>
      <c r="G47" s="31"/>
    </row>
    <row r="48" spans="1:8" ht="15">
      <c r="A48" s="38" t="s">
        <v>102</v>
      </c>
      <c r="B48" s="38" t="s">
        <v>83</v>
      </c>
      <c r="C48" s="40" t="str">
        <f>"R-SH_"&amp;A48&amp;"_"&amp;B48&amp;"*X1"</f>
        <v>R-SH_Apt_ELC*X1</v>
      </c>
      <c r="E48" s="38" t="s">
        <v>177</v>
      </c>
      <c r="F48" s="38" t="str">
        <f>"R-AC_"&amp;A48&amp;"_*"&amp;B48&amp;"*"</f>
        <v>R-AC_Apt_*ELC*</v>
      </c>
      <c r="G48" s="38" t="str">
        <f>IFERROR("*"&amp;AVERAGEIFS('BY-RSD-EFF'!$L$2:$L$100,'BY-RSD-EFF'!$C$2:$C$100,EFF!C48,'BY-RSD-EFF'!$A$2:$A$100,"BASE"),"")</f>
        <v>*3.07019607843137</v>
      </c>
    </row>
    <row r="49" spans="1:7" ht="15">
      <c r="A49" s="38" t="s">
        <v>98</v>
      </c>
      <c r="B49" s="38" t="s">
        <v>83</v>
      </c>
      <c r="C49" s="40" t="str">
        <f>"R-SH_"&amp;A49&amp;"_"&amp;B49&amp;"*X1"</f>
        <v>R-SH_Att_ELC*X1</v>
      </c>
      <c r="E49" s="38" t="s">
        <v>177</v>
      </c>
      <c r="F49" s="38" t="str">
        <f>"R-AC_"&amp;A49&amp;"_*"&amp;B49&amp;"*"</f>
        <v>R-AC_Att_*ELC*</v>
      </c>
      <c r="G49" s="38" t="str">
        <f>IFERROR("*"&amp;AVERAGEIFS('BY-RSD-EFF'!$L$2:$L$100,'BY-RSD-EFF'!$C$2:$C$100,EFF!C49,'BY-RSD-EFF'!$A$2:$A$100,"BASE"),"")</f>
        <v>*3.11576271186441</v>
      </c>
    </row>
    <row r="50" spans="1:7" ht="15">
      <c r="A50" s="41" t="s">
        <v>108</v>
      </c>
      <c r="B50" s="41" t="s">
        <v>83</v>
      </c>
      <c r="C50" s="42" t="str">
        <f>"R-SH_"&amp;A50&amp;"_"&amp;B50&amp;"*X1"</f>
        <v>R-SH_Det_ELC*X1</v>
      </c>
      <c r="E50" s="41" t="s">
        <v>177</v>
      </c>
      <c r="F50" s="41" t="str">
        <f>"R-AC_"&amp;A50&amp;"_*"&amp;B50&amp;"*"</f>
        <v>R-AC_Det_*ELC*</v>
      </c>
      <c r="G50" s="41" t="str">
        <f>IFERROR("*"&amp;AVERAGEIFS('BY-RSD-EFF'!$L$2:$L$100,'BY-RSD-EFF'!$C$2:$C$100,EFF!C50,'BY-RSD-EFF'!$A$2:$A$100,"BASE"),"")</f>
        <v>*3.08978378378378</v>
      </c>
    </row>
    <row r="51" spans="1:7" ht="15">
      <c r="A51" s="30"/>
      <c r="B51" s="30"/>
      <c r="C51" s="30"/>
      <c r="E51" s="29" t="s">
        <v>109</v>
      </c>
      <c r="F51" s="30"/>
      <c r="G51" s="31"/>
    </row>
    <row r="52" spans="1:7" ht="15">
      <c r="A52" s="32" t="s">
        <v>102</v>
      </c>
      <c r="B52" s="32" t="s">
        <v>82</v>
      </c>
      <c r="C52" s="32" t="str">
        <f>"R-WH_"&amp;A52&amp;"_"&amp;B52&amp;"*"</f>
        <v>R-WH_Apt_COA*</v>
      </c>
      <c r="E52" s="32" t="s">
        <v>1</v>
      </c>
      <c r="F52" s="32" t="str">
        <f>"R-WH_"&amp;A52&amp;"_"&amp;B52&amp;"*"</f>
        <v>R-WH_Apt_COA*</v>
      </c>
      <c r="G52" s="32" t="str">
        <f>IFERROR("*"&amp;AVERAGEIFS('BY-RSD-EFF'!$L$2:$L$100,'BY-RSD-EFF'!$C$2:$C$100,EFF!C52,'BY-RSD-EFF'!$A$2:$A$100,"BASE"),"")</f>
        <v>*0.590188034188034</v>
      </c>
    </row>
    <row r="53" spans="1:7" ht="15">
      <c r="A53" s="33" t="s">
        <v>102</v>
      </c>
      <c r="B53" s="33" t="s">
        <v>185</v>
      </c>
      <c r="C53" s="33" t="str">
        <f t="shared" ref="C53:C64" si="3">"R-WH_"&amp;A53&amp;"_"&amp;B53&amp;"*"</f>
        <v>R-WH_Apt_BDL*</v>
      </c>
      <c r="E53" s="33" t="s">
        <v>1</v>
      </c>
      <c r="F53" s="33" t="str">
        <f t="shared" ref="F53:F64" si="4">"R-WH_"&amp;A53&amp;"_"&amp;B53&amp;"*"</f>
        <v>R-WH_Apt_BDL*</v>
      </c>
      <c r="G53" s="33" t="str">
        <f>IFERROR("*"&amp;AVERAGEIFS('BY-RSD-EFF'!$L$2:$L$100,'BY-RSD-EFF'!$C$2:$C$100,EFF!C53,'BY-RSD-EFF'!$A$2:$A$100,"BASE"),"")</f>
        <v>*0.9</v>
      </c>
    </row>
    <row r="54" spans="1:7" ht="15">
      <c r="A54" s="32" t="s">
        <v>102</v>
      </c>
      <c r="B54" s="32" t="s">
        <v>184</v>
      </c>
      <c r="C54" s="32" t="str">
        <f t="shared" si="3"/>
        <v>R-WH_Apt_ETH*</v>
      </c>
      <c r="E54" s="32" t="s">
        <v>1</v>
      </c>
      <c r="F54" s="32" t="str">
        <f t="shared" si="4"/>
        <v>R-WH_Apt_ETH*</v>
      </c>
      <c r="G54" s="32" t="str">
        <f>IFERROR("*"&amp;AVERAGEIFS('BY-RSD-EFF'!$L$2:$L$100,'BY-RSD-EFF'!$C$2:$C$100,EFF!C54,'BY-RSD-EFF'!$A$2:$A$100,"BASE"),"")</f>
        <v>*0.9</v>
      </c>
    </row>
    <row r="55" spans="1:7" ht="15">
      <c r="A55" s="33" t="s">
        <v>102</v>
      </c>
      <c r="B55" s="33" t="s">
        <v>186</v>
      </c>
      <c r="C55" s="33" t="str">
        <f t="shared" si="3"/>
        <v>R-WH_Apt_LPG*</v>
      </c>
      <c r="E55" s="33" t="s">
        <v>177</v>
      </c>
      <c r="F55" s="33" t="str">
        <f t="shared" si="4"/>
        <v>R-WH_Apt_LPG*</v>
      </c>
      <c r="G55" s="33" t="str">
        <f>IFERROR("*"&amp;AVERAGEIFS('BY-RSD-EFF'!$L$2:$L$100,'BY-RSD-EFF'!$C$2:$C$100,EFF!C55,'BY-RSD-EFF'!$A$2:$A$100,"BASE"),"")</f>
        <v>*0.806779026217228</v>
      </c>
    </row>
    <row r="56" spans="1:7" ht="15">
      <c r="A56" s="32" t="s">
        <v>102</v>
      </c>
      <c r="B56" s="32" t="s">
        <v>83</v>
      </c>
      <c r="C56" s="32" t="str">
        <f>"R-WH_"&amp;A56&amp;"_"&amp;B56&amp;"*X0"</f>
        <v>R-WH_Apt_ELC*X0</v>
      </c>
      <c r="E56" s="32" t="s">
        <v>177</v>
      </c>
      <c r="F56" s="32" t="str">
        <f t="shared" si="4"/>
        <v>R-WH_Apt_ELC*</v>
      </c>
      <c r="G56" s="32" t="str">
        <f>IFERROR("*"&amp;AVERAGEIFS('BY-RSD-EFF'!$L$2:$L$100,'BY-RSD-EFF'!$C$2:$C$100,EFF!C56,'BY-RSD-EFF'!$A$2:$A$100,"BASE"),"")</f>
        <v>*1</v>
      </c>
    </row>
    <row r="57" spans="1:7" ht="15">
      <c r="A57" s="32" t="s">
        <v>102</v>
      </c>
      <c r="B57" s="32" t="s">
        <v>83</v>
      </c>
      <c r="C57" s="37" t="str">
        <f>"R-WH_"&amp;A57&amp;"_"&amp;B57&amp;"*X1"</f>
        <v>R-WH_Apt_ELC*X1</v>
      </c>
      <c r="E57" s="32" t="s">
        <v>1</v>
      </c>
      <c r="F57" s="32" t="str">
        <f t="shared" si="4"/>
        <v>R-WH_Apt_ELC*</v>
      </c>
      <c r="G57" s="32" t="str">
        <f>IFERROR("*"&amp;AVERAGEIFS('BY-RSD-EFF'!$L$2:$L$100,'BY-RSD-EFF'!$C$2:$C$100,EFF!C57,'BY-RSD-EFF'!$A$2:$A$100,"BASE"),"")</f>
        <v>*3.07019607843137</v>
      </c>
    </row>
    <row r="58" spans="1:7" ht="15">
      <c r="A58" s="33" t="s">
        <v>102</v>
      </c>
      <c r="B58" s="33" t="s">
        <v>187</v>
      </c>
      <c r="C58" s="33" t="str">
        <f t="shared" si="3"/>
        <v>R-WH_Apt_KER*</v>
      </c>
      <c r="E58" s="33" t="s">
        <v>1</v>
      </c>
      <c r="F58" s="33" t="str">
        <f t="shared" si="4"/>
        <v>R-WH_Apt_KER*</v>
      </c>
      <c r="G58" s="33" t="str">
        <f>IFERROR("*"&amp;AVERAGEIFS('BY-RSD-EFF'!$L$2:$L$100,'BY-RSD-EFF'!$C$2:$C$100,EFF!C58,'BY-RSD-EFF'!$A$2:$A$100,"BASE"),"")</f>
        <v>*0.810162162162162</v>
      </c>
    </row>
    <row r="59" spans="1:7" ht="15">
      <c r="A59" s="32" t="s">
        <v>102</v>
      </c>
      <c r="B59" s="32" t="s">
        <v>188</v>
      </c>
      <c r="C59" s="32" t="str">
        <f t="shared" si="3"/>
        <v>R-WH_Apt_GAS*</v>
      </c>
      <c r="E59" s="32" t="s">
        <v>177</v>
      </c>
      <c r="F59" s="32" t="str">
        <f t="shared" si="4"/>
        <v>R-WH_Apt_GAS*</v>
      </c>
      <c r="G59" s="32" t="str">
        <f>IFERROR("*"&amp;AVERAGEIFS('BY-RSD-EFF'!$L$2:$L$100,'BY-RSD-EFF'!$C$2:$C$100,EFF!C59,'BY-RSD-EFF'!$A$2:$A$100,"BASE"),"")</f>
        <v>*0.810268817204301</v>
      </c>
    </row>
    <row r="60" spans="1:7" ht="15">
      <c r="A60" s="33" t="s">
        <v>102</v>
      </c>
      <c r="B60" s="33" t="s">
        <v>103</v>
      </c>
      <c r="C60" s="33" t="str">
        <f t="shared" si="3"/>
        <v>R-WH_Apt_PEA*</v>
      </c>
      <c r="E60" s="33" t="s">
        <v>1</v>
      </c>
      <c r="F60" s="33" t="str">
        <f t="shared" si="4"/>
        <v>R-WH_Apt_PEA*</v>
      </c>
      <c r="G60" s="33" t="str">
        <f>IFERROR("*"&amp;AVERAGEIFS('BY-RSD-EFF'!$L$2:$L$100,'BY-RSD-EFF'!$C$2:$C$100,EFF!C60,'BY-RSD-EFF'!$A$2:$A$100,"BASE"),"")</f>
        <v>*0.525</v>
      </c>
    </row>
    <row r="61" spans="1:7" ht="15">
      <c r="A61" s="32" t="s">
        <v>102</v>
      </c>
      <c r="B61" s="32" t="s">
        <v>104</v>
      </c>
      <c r="C61" s="32" t="str">
        <f t="shared" si="3"/>
        <v>R-WH_Apt_SMF*</v>
      </c>
      <c r="E61" s="32" t="s">
        <v>1</v>
      </c>
      <c r="F61" s="32" t="str">
        <f t="shared" si="4"/>
        <v>R-WH_Apt_SMF*</v>
      </c>
      <c r="G61" s="32" t="str">
        <f>IFERROR("*"&amp;AVERAGEIFS('BY-RSD-EFF'!$L$2:$L$100,'BY-RSD-EFF'!$C$2:$C$100,EFF!C61,'BY-RSD-EFF'!$A$2:$A$100,"BASE"),"")</f>
        <v>*0.581777777777778</v>
      </c>
    </row>
    <row r="62" spans="1:7" ht="15">
      <c r="A62" s="33" t="s">
        <v>102</v>
      </c>
      <c r="B62" s="33" t="s">
        <v>189</v>
      </c>
      <c r="C62" s="33" t="str">
        <f t="shared" si="3"/>
        <v>R-WH_Apt_WOO*</v>
      </c>
      <c r="E62" s="33" t="s">
        <v>177</v>
      </c>
      <c r="F62" s="33" t="str">
        <f t="shared" si="4"/>
        <v>R-WH_Apt_WOO*</v>
      </c>
      <c r="G62" s="33" t="str">
        <f>IFERROR("*"&amp;AVERAGEIFS('BY-RSD-EFF'!$L$2:$L$100,'BY-RSD-EFF'!$C$2:$C$100,EFF!C62,'BY-RSD-EFF'!$A$2:$A$100,"BASE"),"")</f>
        <v>*0.688045112781955</v>
      </c>
    </row>
    <row r="63" spans="1:7" ht="15">
      <c r="A63" s="32" t="s">
        <v>102</v>
      </c>
      <c r="B63" s="32" t="s">
        <v>84</v>
      </c>
      <c r="C63" s="32" t="str">
        <f t="shared" si="3"/>
        <v>R-WH_Apt_HET*</v>
      </c>
      <c r="E63" s="32" t="s">
        <v>1</v>
      </c>
      <c r="F63" s="32" t="str">
        <f t="shared" si="4"/>
        <v>R-WH_Apt_HET*</v>
      </c>
      <c r="G63" s="32" t="str">
        <f>IFERROR("*"&amp;AVERAGEIFS('BY-RSD-EFF'!$L$2:$L$100,'BY-RSD-EFF'!$C$2:$C$100,EFF!C63,'BY-RSD-EFF'!$A$2:$A$100,"BASE"),"")</f>
        <v>*0.3983844218765</v>
      </c>
    </row>
    <row r="64" spans="1:7" ht="15">
      <c r="A64" s="33" t="s">
        <v>102</v>
      </c>
      <c r="B64" s="33" t="s">
        <v>235</v>
      </c>
      <c r="C64" s="33" t="str">
        <f t="shared" si="3"/>
        <v>R-WH_Apt_SOL*</v>
      </c>
      <c r="E64" s="33" t="s">
        <v>177</v>
      </c>
      <c r="F64" s="33" t="str">
        <f t="shared" si="4"/>
        <v>R-WH_Apt_SOL*</v>
      </c>
      <c r="G64" s="33" t="str">
        <f>IFERROR("*"&amp;AVERAGEIFS('BY-RSD-EFF'!$L$2:$L$100,'BY-RSD-EFF'!$C$2:$C$100,EFF!C64,'BY-RSD-EFF'!$A$2:$A$100,"BASE"),"")</f>
        <v>*1</v>
      </c>
    </row>
    <row r="65" spans="1:7" ht="15">
      <c r="A65" s="30"/>
      <c r="B65" s="30"/>
      <c r="C65" s="30"/>
      <c r="E65" s="29" t="s">
        <v>110</v>
      </c>
      <c r="F65" s="30"/>
      <c r="G65" s="31"/>
    </row>
    <row r="66" spans="1:7" ht="15">
      <c r="A66" s="32" t="s">
        <v>98</v>
      </c>
      <c r="B66" s="32" t="s">
        <v>82</v>
      </c>
      <c r="C66" s="32" t="str">
        <f>"R-WH_"&amp;A66&amp;"_"&amp;B66&amp;"*"</f>
        <v>R-WH_Att_COA*</v>
      </c>
      <c r="E66" s="32" t="s">
        <v>1</v>
      </c>
      <c r="F66" s="32" t="str">
        <f>"R-WH_"&amp;A66&amp;"_"&amp;B66&amp;"*"</f>
        <v>R-WH_Att_COA*</v>
      </c>
      <c r="G66" s="32" t="str">
        <f>IFERROR("*"&amp;AVERAGEIFS('BY-RSD-EFF'!$L$2:$L$100,'BY-RSD-EFF'!$C$2:$C$100,EFF!C66,'BY-RSD-EFF'!$A$2:$A$100,"BASE"),"")</f>
        <v>*0.557980879057327</v>
      </c>
    </row>
    <row r="67" spans="1:7" ht="15">
      <c r="A67" s="33" t="s">
        <v>98</v>
      </c>
      <c r="B67" s="33" t="s">
        <v>185</v>
      </c>
      <c r="C67" s="33" t="str">
        <f t="shared" ref="C67:C69" si="5">"R-WH_"&amp;A67&amp;"_"&amp;B67&amp;"*"</f>
        <v>R-WH_Att_BDL*</v>
      </c>
      <c r="E67" s="33" t="s">
        <v>1</v>
      </c>
      <c r="F67" s="33" t="str">
        <f t="shared" ref="F67:F78" si="6">"R-WH_"&amp;A67&amp;"_"&amp;B67&amp;"*"</f>
        <v>R-WH_Att_BDL*</v>
      </c>
      <c r="G67" s="33" t="str">
        <f>IFERROR("*"&amp;AVERAGEIFS('BY-RSD-EFF'!$L$2:$L$100,'BY-RSD-EFF'!$C$2:$C$100,EFF!C67,'BY-RSD-EFF'!$A$2:$A$100,"BASE"),"")</f>
        <v>*1</v>
      </c>
    </row>
    <row r="68" spans="1:7" ht="15">
      <c r="A68" s="32" t="s">
        <v>98</v>
      </c>
      <c r="B68" s="32" t="s">
        <v>184</v>
      </c>
      <c r="C68" s="32" t="str">
        <f t="shared" si="5"/>
        <v>R-WH_Att_ETH*</v>
      </c>
      <c r="E68" s="32" t="s">
        <v>1</v>
      </c>
      <c r="F68" s="32" t="str">
        <f t="shared" si="6"/>
        <v>R-WH_Att_ETH*</v>
      </c>
      <c r="G68" s="32" t="str">
        <f>IFERROR("*"&amp;AVERAGEIFS('BY-RSD-EFF'!$L$2:$L$100,'BY-RSD-EFF'!$C$2:$C$100,EFF!C68,'BY-RSD-EFF'!$A$2:$A$100,"BASE"),"")</f>
        <v>*0.9</v>
      </c>
    </row>
    <row r="69" spans="1:7" ht="15">
      <c r="A69" s="33" t="s">
        <v>98</v>
      </c>
      <c r="B69" s="33" t="s">
        <v>186</v>
      </c>
      <c r="C69" s="33" t="str">
        <f t="shared" si="5"/>
        <v>R-WH_Att_LPG*</v>
      </c>
      <c r="E69" s="33" t="s">
        <v>177</v>
      </c>
      <c r="F69" s="33" t="str">
        <f t="shared" si="6"/>
        <v>R-WH_Att_LPG*</v>
      </c>
      <c r="G69" s="33" t="str">
        <f>IFERROR("*"&amp;AVERAGEIFS('BY-RSD-EFF'!$L$2:$L$100,'BY-RSD-EFF'!$C$2:$C$100,EFF!C69,'BY-RSD-EFF'!$A$2:$A$100,"BASE"),"")</f>
        <v>*0.807075774336283</v>
      </c>
    </row>
    <row r="70" spans="1:7" ht="15">
      <c r="A70" s="32" t="s">
        <v>98</v>
      </c>
      <c r="B70" s="32" t="s">
        <v>83</v>
      </c>
      <c r="C70" s="32" t="str">
        <f>"R-WH_"&amp;A70&amp;"_"&amp;B70&amp;"*X0"</f>
        <v>R-WH_Att_ELC*X0</v>
      </c>
      <c r="E70" s="32" t="s">
        <v>177</v>
      </c>
      <c r="F70" s="32" t="str">
        <f t="shared" si="6"/>
        <v>R-WH_Att_ELC*</v>
      </c>
      <c r="G70" s="32" t="str">
        <f>IFERROR("*"&amp;AVERAGEIFS('BY-RSD-EFF'!$L$2:$L$100,'BY-RSD-EFF'!$C$2:$C$100,EFF!C70,'BY-RSD-EFF'!$A$2:$A$100,"BASE"),"")</f>
        <v>*1</v>
      </c>
    </row>
    <row r="71" spans="1:7" ht="15">
      <c r="A71" s="32" t="s">
        <v>98</v>
      </c>
      <c r="B71" s="32" t="s">
        <v>83</v>
      </c>
      <c r="C71" s="37" t="str">
        <f>"R-WH_"&amp;A71&amp;"_"&amp;B71&amp;"*X1"</f>
        <v>R-WH_Att_ELC*X1</v>
      </c>
      <c r="E71" s="32" t="s">
        <v>1</v>
      </c>
      <c r="F71" s="32" t="str">
        <f t="shared" si="6"/>
        <v>R-WH_Att_ELC*</v>
      </c>
      <c r="G71" s="32" t="str">
        <f>IFERROR("*"&amp;AVERAGEIFS('BY-RSD-EFF'!$L$2:$L$100,'BY-RSD-EFF'!$C$2:$C$100,EFF!C71,'BY-RSD-EFF'!$A$2:$A$100,"BASE"),"")</f>
        <v>*3.11576271186441</v>
      </c>
    </row>
    <row r="72" spans="1:7" ht="15">
      <c r="A72" s="33" t="s">
        <v>98</v>
      </c>
      <c r="B72" s="33" t="s">
        <v>187</v>
      </c>
      <c r="C72" s="33" t="str">
        <f t="shared" ref="C72:C78" si="7">"R-WH_"&amp;A72&amp;"_"&amp;B72&amp;"*"</f>
        <v>R-WH_Att_KER*</v>
      </c>
      <c r="E72" s="33" t="s">
        <v>1</v>
      </c>
      <c r="F72" s="33" t="str">
        <f t="shared" si="6"/>
        <v>R-WH_Att_KER*</v>
      </c>
      <c r="G72" s="33" t="str">
        <f>IFERROR("*"&amp;AVERAGEIFS('BY-RSD-EFF'!$L$2:$L$100,'BY-RSD-EFF'!$C$2:$C$100,EFF!C72,'BY-RSD-EFF'!$A$2:$A$100,"BASE"),"")</f>
        <v>*0.819415584415584</v>
      </c>
    </row>
    <row r="73" spans="1:7" ht="15">
      <c r="A73" s="32" t="s">
        <v>98</v>
      </c>
      <c r="B73" s="32" t="s">
        <v>188</v>
      </c>
      <c r="C73" s="32" t="str">
        <f t="shared" si="7"/>
        <v>R-WH_Att_GAS*</v>
      </c>
      <c r="E73" s="32" t="s">
        <v>177</v>
      </c>
      <c r="F73" s="32" t="str">
        <f t="shared" si="6"/>
        <v>R-WH_Att_GAS*</v>
      </c>
      <c r="G73" s="32" t="str">
        <f>IFERROR("*"&amp;AVERAGEIFS('BY-RSD-EFF'!$L$2:$L$100,'BY-RSD-EFF'!$C$2:$C$100,EFF!C73,'BY-RSD-EFF'!$A$2:$A$100,"BASE"),"")</f>
        <v>*0.817294117647059</v>
      </c>
    </row>
    <row r="74" spans="1:7" ht="15">
      <c r="A74" s="33" t="s">
        <v>98</v>
      </c>
      <c r="B74" s="33" t="s">
        <v>103</v>
      </c>
      <c r="C74" s="33" t="str">
        <f t="shared" si="7"/>
        <v>R-WH_Att_PEA*</v>
      </c>
      <c r="E74" s="33" t="s">
        <v>1</v>
      </c>
      <c r="F74" s="33" t="str">
        <f t="shared" si="6"/>
        <v>R-WH_Att_PEA*</v>
      </c>
      <c r="G74" s="33" t="str">
        <f>IFERROR("*"&amp;AVERAGEIFS('BY-RSD-EFF'!$L$2:$L$100,'BY-RSD-EFF'!$C$2:$C$100,EFF!C74,'BY-RSD-EFF'!$A$2:$A$100,"BASE"),"")</f>
        <v>*0.550929487179487</v>
      </c>
    </row>
    <row r="75" spans="1:7" ht="15">
      <c r="A75" s="32" t="s">
        <v>98</v>
      </c>
      <c r="B75" s="32" t="s">
        <v>104</v>
      </c>
      <c r="C75" s="32" t="str">
        <f t="shared" si="7"/>
        <v>R-WH_Att_SMF*</v>
      </c>
      <c r="E75" s="32" t="s">
        <v>1</v>
      </c>
      <c r="F75" s="32" t="str">
        <f t="shared" si="6"/>
        <v>R-WH_Att_SMF*</v>
      </c>
      <c r="G75" s="32" t="str">
        <f>IFERROR("*"&amp;AVERAGEIFS('BY-RSD-EFF'!$L$2:$L$100,'BY-RSD-EFF'!$C$2:$C$100,EFF!C75,'BY-RSD-EFF'!$A$2:$A$100,"BASE"),"")</f>
        <v>*0.571137724550898</v>
      </c>
    </row>
    <row r="76" spans="1:7" ht="15">
      <c r="A76" s="33" t="s">
        <v>98</v>
      </c>
      <c r="B76" s="33" t="s">
        <v>189</v>
      </c>
      <c r="C76" s="33" t="str">
        <f t="shared" si="7"/>
        <v>R-WH_Att_WOO*</v>
      </c>
      <c r="E76" s="33" t="s">
        <v>177</v>
      </c>
      <c r="F76" s="33" t="str">
        <f t="shared" si="6"/>
        <v>R-WH_Att_WOO*</v>
      </c>
      <c r="G76" s="33" t="str">
        <f>IFERROR("*"&amp;AVERAGEIFS('BY-RSD-EFF'!$L$2:$L$100,'BY-RSD-EFF'!$C$2:$C$100,EFF!C76,'BY-RSD-EFF'!$A$2:$A$100,"BASE"),"")</f>
        <v>*0.704006568144499</v>
      </c>
    </row>
    <row r="77" spans="1:7" ht="15">
      <c r="A77" s="32" t="s">
        <v>98</v>
      </c>
      <c r="B77" s="32" t="s">
        <v>84</v>
      </c>
      <c r="C77" s="32" t="str">
        <f t="shared" si="7"/>
        <v>R-WH_Att_HET*</v>
      </c>
      <c r="E77" s="32" t="s">
        <v>1</v>
      </c>
      <c r="F77" s="32" t="str">
        <f t="shared" si="6"/>
        <v>R-WH_Att_HET*</v>
      </c>
      <c r="G77" s="32" t="str">
        <f>IFERROR("*"&amp;AVERAGEIFS('BY-RSD-EFF'!$L$2:$L$100,'BY-RSD-EFF'!$C$2:$C$100,EFF!C77,'BY-RSD-EFF'!$A$2:$A$100,"BASE"),"")</f>
        <v>*0.609499730599684</v>
      </c>
    </row>
    <row r="78" spans="1:7" ht="15">
      <c r="A78" s="33" t="s">
        <v>98</v>
      </c>
      <c r="B78" s="33" t="s">
        <v>235</v>
      </c>
      <c r="C78" s="33" t="str">
        <f t="shared" si="7"/>
        <v>R-WH_Att_SOL*</v>
      </c>
      <c r="E78" s="33" t="s">
        <v>177</v>
      </c>
      <c r="F78" s="33" t="str">
        <f t="shared" si="6"/>
        <v>R-WH_Att_SOL*</v>
      </c>
      <c r="G78" s="33" t="str">
        <f>IFERROR("*"&amp;AVERAGEIFS('BY-RSD-EFF'!$L$2:$L$100,'BY-RSD-EFF'!$C$2:$C$100,EFF!C78,'BY-RSD-EFF'!$A$2:$A$100,"BASE"),"")</f>
        <v>*1</v>
      </c>
    </row>
    <row r="79" spans="1:7" ht="15">
      <c r="A79" s="30"/>
      <c r="B79" s="30"/>
      <c r="C79" s="30"/>
      <c r="E79" s="29" t="s">
        <v>111</v>
      </c>
      <c r="F79" s="30"/>
      <c r="G79" s="31"/>
    </row>
    <row r="80" spans="1:7" ht="15">
      <c r="A80" s="32" t="s">
        <v>108</v>
      </c>
      <c r="B80" s="32" t="s">
        <v>82</v>
      </c>
      <c r="C80" s="32" t="str">
        <f>"R-WH_"&amp;A80&amp;"_"&amp;B80&amp;"*"</f>
        <v>R-WH_Det_COA*</v>
      </c>
      <c r="E80" s="32" t="s">
        <v>1</v>
      </c>
      <c r="F80" s="32" t="str">
        <f>"R-WH_"&amp;A80&amp;"_"&amp;B80&amp;"*"</f>
        <v>R-WH_Det_COA*</v>
      </c>
      <c r="G80" s="32" t="str">
        <f>IFERROR("*"&amp;AVERAGEIFS('BY-RSD-EFF'!$L$2:$L$100,'BY-RSD-EFF'!$C$2:$C$100,EFF!C80,'BY-RSD-EFF'!$A$2:$A$100,"BASE"),"")</f>
        <v>*0.619863294600137</v>
      </c>
    </row>
    <row r="81" spans="1:7" ht="15">
      <c r="A81" s="33" t="s">
        <v>108</v>
      </c>
      <c r="B81" s="33" t="s">
        <v>185</v>
      </c>
      <c r="C81" s="33" t="str">
        <f t="shared" ref="C81:C83" si="8">"R-WH_"&amp;A81&amp;"_"&amp;B81&amp;"*"</f>
        <v>R-WH_Det_BDL*</v>
      </c>
      <c r="E81" s="33" t="s">
        <v>1</v>
      </c>
      <c r="F81" s="33" t="str">
        <f t="shared" ref="F81:F92" si="9">"R-WH_"&amp;A81&amp;"_"&amp;B81&amp;"*"</f>
        <v>R-WH_Det_BDL*</v>
      </c>
      <c r="G81" s="33" t="str">
        <f>IFERROR("*"&amp;AVERAGEIFS('BY-RSD-EFF'!$L$2:$L$100,'BY-RSD-EFF'!$C$2:$C$100,EFF!C81,'BY-RSD-EFF'!$A$2:$A$100,"BASE"),"")</f>
        <v>*0.9</v>
      </c>
    </row>
    <row r="82" spans="1:7" ht="15">
      <c r="A82" s="32" t="s">
        <v>108</v>
      </c>
      <c r="B82" s="32" t="s">
        <v>184</v>
      </c>
      <c r="C82" s="32" t="str">
        <f t="shared" si="8"/>
        <v>R-WH_Det_ETH*</v>
      </c>
      <c r="E82" s="32" t="s">
        <v>1</v>
      </c>
      <c r="F82" s="32" t="str">
        <f t="shared" si="9"/>
        <v>R-WH_Det_ETH*</v>
      </c>
      <c r="G82" s="32" t="str">
        <f>IFERROR("*"&amp;AVERAGEIFS('BY-RSD-EFF'!$L$2:$L$100,'BY-RSD-EFF'!$C$2:$C$100,EFF!C82,'BY-RSD-EFF'!$A$2:$A$100,"BASE"),"")</f>
        <v>*0.9</v>
      </c>
    </row>
    <row r="83" spans="1:7" ht="15">
      <c r="A83" s="33" t="s">
        <v>108</v>
      </c>
      <c r="B83" s="33" t="s">
        <v>186</v>
      </c>
      <c r="C83" s="33" t="str">
        <f t="shared" si="8"/>
        <v>R-WH_Det_LPG*</v>
      </c>
      <c r="E83" s="33" t="s">
        <v>177</v>
      </c>
      <c r="F83" s="33" t="str">
        <f t="shared" si="9"/>
        <v>R-WH_Det_LPG*</v>
      </c>
      <c r="G83" s="33" t="str">
        <f>IFERROR("*"&amp;AVERAGEIFS('BY-RSD-EFF'!$L$2:$L$100,'BY-RSD-EFF'!$C$2:$C$100,EFF!C83,'BY-RSD-EFF'!$A$2:$A$100,"BASE"),"")</f>
        <v>*0.826617747626993</v>
      </c>
    </row>
    <row r="84" spans="1:7" ht="15">
      <c r="A84" s="32" t="s">
        <v>108</v>
      </c>
      <c r="B84" s="32" t="s">
        <v>83</v>
      </c>
      <c r="C84" s="32" t="str">
        <f>"R-WH_"&amp;A84&amp;"_"&amp;B84&amp;"*X0"</f>
        <v>R-WH_Det_ELC*X0</v>
      </c>
      <c r="E84" s="32" t="s">
        <v>177</v>
      </c>
      <c r="F84" s="32" t="str">
        <f t="shared" si="9"/>
        <v>R-WH_Det_ELC*</v>
      </c>
      <c r="G84" s="32" t="str">
        <f>IFERROR("*"&amp;AVERAGEIFS('BY-RSD-EFF'!$L$2:$L$100,'BY-RSD-EFF'!$C$2:$C$100,EFF!C84,'BY-RSD-EFF'!$A$2:$A$100,"BASE"),"")</f>
        <v>*0.999520958083832</v>
      </c>
    </row>
    <row r="85" spans="1:7" ht="15">
      <c r="A85" s="32" t="s">
        <v>108</v>
      </c>
      <c r="B85" s="32" t="s">
        <v>83</v>
      </c>
      <c r="C85" s="37" t="str">
        <f>"R-WH_"&amp;A85&amp;"_"&amp;B85&amp;"*X1"</f>
        <v>R-WH_Det_ELC*X1</v>
      </c>
      <c r="E85" s="32" t="s">
        <v>1</v>
      </c>
      <c r="F85" s="32" t="str">
        <f t="shared" si="9"/>
        <v>R-WH_Det_ELC*</v>
      </c>
      <c r="G85" s="32" t="str">
        <f>IFERROR("*"&amp;AVERAGEIFS('BY-RSD-EFF'!$L$2:$L$100,'BY-RSD-EFF'!$C$2:$C$100,EFF!C85,'BY-RSD-EFF'!$A$2:$A$100,"BASE"),"")</f>
        <v>*3.08978378378378</v>
      </c>
    </row>
    <row r="86" spans="1:7" ht="15">
      <c r="A86" s="33" t="s">
        <v>108</v>
      </c>
      <c r="B86" s="33" t="s">
        <v>187</v>
      </c>
      <c r="C86" s="33" t="str">
        <f t="shared" ref="C86:C92" si="10">"R-WH_"&amp;A86&amp;"_"&amp;B86&amp;"*"</f>
        <v>R-WH_Det_KER*</v>
      </c>
      <c r="E86" s="33" t="s">
        <v>1</v>
      </c>
      <c r="F86" s="33" t="str">
        <f t="shared" si="9"/>
        <v>R-WH_Det_KER*</v>
      </c>
      <c r="G86" s="33" t="str">
        <f>IFERROR("*"&amp;AVERAGEIFS('BY-RSD-EFF'!$L$2:$L$100,'BY-RSD-EFF'!$C$2:$C$100,EFF!C86,'BY-RSD-EFF'!$A$2:$A$100,"BASE"),"")</f>
        <v>*0.822803738317757</v>
      </c>
    </row>
    <row r="87" spans="1:7" ht="15">
      <c r="A87" s="32" t="s">
        <v>108</v>
      </c>
      <c r="B87" s="32" t="s">
        <v>188</v>
      </c>
      <c r="C87" s="32" t="str">
        <f t="shared" si="10"/>
        <v>R-WH_Det_GAS*</v>
      </c>
      <c r="E87" s="32" t="s">
        <v>177</v>
      </c>
      <c r="F87" s="32" t="str">
        <f t="shared" si="9"/>
        <v>R-WH_Det_GAS*</v>
      </c>
      <c r="G87" s="32" t="str">
        <f>IFERROR("*"&amp;AVERAGEIFS('BY-RSD-EFF'!$L$2:$L$100,'BY-RSD-EFF'!$C$2:$C$100,EFF!C87,'BY-RSD-EFF'!$A$2:$A$100,"BASE"),"")</f>
        <v>*0.827287581699346</v>
      </c>
    </row>
    <row r="88" spans="1:7" ht="15">
      <c r="A88" s="33" t="s">
        <v>108</v>
      </c>
      <c r="B88" s="33" t="s">
        <v>103</v>
      </c>
      <c r="C88" s="33" t="str">
        <f t="shared" si="10"/>
        <v>R-WH_Det_PEA*</v>
      </c>
      <c r="E88" s="33" t="s">
        <v>1</v>
      </c>
      <c r="F88" s="33" t="str">
        <f t="shared" si="9"/>
        <v>R-WH_Det_PEA*</v>
      </c>
      <c r="G88" s="33" t="str">
        <f>IFERROR("*"&amp;AVERAGEIFS('BY-RSD-EFF'!$L$2:$L$100,'BY-RSD-EFF'!$C$2:$C$100,EFF!C88,'BY-RSD-EFF'!$A$2:$A$100,"BASE"),"")</f>
        <v>*0.545789473684211</v>
      </c>
    </row>
    <row r="89" spans="1:7" ht="15">
      <c r="A89" s="32" t="s">
        <v>108</v>
      </c>
      <c r="B89" s="32" t="s">
        <v>104</v>
      </c>
      <c r="C89" s="32" t="str">
        <f t="shared" si="10"/>
        <v>R-WH_Det_SMF*</v>
      </c>
      <c r="E89" s="32" t="s">
        <v>1</v>
      </c>
      <c r="F89" s="32" t="str">
        <f t="shared" si="9"/>
        <v>R-WH_Det_SMF*</v>
      </c>
      <c r="G89" s="32" t="str">
        <f>IFERROR("*"&amp;AVERAGEIFS('BY-RSD-EFF'!$L$2:$L$100,'BY-RSD-EFF'!$C$2:$C$100,EFF!C89,'BY-RSD-EFF'!$A$2:$A$100,"BASE"),"")</f>
        <v>*0.614742268041237</v>
      </c>
    </row>
    <row r="90" spans="1:7" ht="15">
      <c r="A90" s="33" t="s">
        <v>108</v>
      </c>
      <c r="B90" s="33" t="s">
        <v>189</v>
      </c>
      <c r="C90" s="33" t="str">
        <f t="shared" si="10"/>
        <v>R-WH_Det_WOO*</v>
      </c>
      <c r="E90" s="33" t="s">
        <v>177</v>
      </c>
      <c r="F90" s="33" t="str">
        <f t="shared" si="9"/>
        <v>R-WH_Det_WOO*</v>
      </c>
      <c r="G90" s="33" t="str">
        <f>IFERROR("*"&amp;AVERAGEIFS('BY-RSD-EFF'!$L$2:$L$100,'BY-RSD-EFF'!$C$2:$C$100,EFF!C90,'BY-RSD-EFF'!$A$2:$A$100,"BASE"),"")</f>
        <v>*0.729286096921694</v>
      </c>
    </row>
    <row r="91" spans="1:7" ht="15">
      <c r="A91" s="32" t="s">
        <v>108</v>
      </c>
      <c r="B91" s="32" t="s">
        <v>84</v>
      </c>
      <c r="C91" s="32" t="str">
        <f t="shared" si="10"/>
        <v>R-WH_Det_HET*</v>
      </c>
      <c r="E91" s="32" t="s">
        <v>1</v>
      </c>
      <c r="F91" s="32" t="str">
        <f t="shared" si="9"/>
        <v>R-WH_Det_HET*</v>
      </c>
      <c r="G91" s="32" t="str">
        <f>IFERROR("*"&amp;AVERAGEIFS('BY-RSD-EFF'!$L$2:$L$100,'BY-RSD-EFF'!$C$2:$C$100,EFF!C91,'BY-RSD-EFF'!$A$2:$A$100,"BASE"),"")</f>
        <v>*0.65865731206453</v>
      </c>
    </row>
    <row r="92" spans="1:7" ht="15">
      <c r="A92" s="33" t="s">
        <v>108</v>
      </c>
      <c r="B92" s="33" t="s">
        <v>235</v>
      </c>
      <c r="C92" s="33" t="str">
        <f t="shared" si="10"/>
        <v>R-WH_Det_SOL*</v>
      </c>
      <c r="E92" s="33" t="s">
        <v>177</v>
      </c>
      <c r="F92" s="33" t="str">
        <f t="shared" si="9"/>
        <v>R-WH_Det_SOL*</v>
      </c>
      <c r="G92" s="33" t="str">
        <f>IFERROR("*"&amp;AVERAGEIFS('BY-RSD-EFF'!$L$2:$L$100,'BY-RSD-EFF'!$C$2:$C$100,EFF!C92,'BY-RSD-EFF'!$A$2:$A$100,"BASE"),"")</f>
        <v>*3.08978378378378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98645-A7BE-46E5-8441-577006E99D5D}">
  <dimension ref="A1:M40"/>
  <sheetViews>
    <sheetView workbookViewId="0"/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193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4.4735749332023098E-3</v>
      </c>
      <c r="M2">
        <v>4.4735749332023098E-3</v>
      </c>
    </row>
    <row r="3" spans="1:13">
      <c r="A3" t="s">
        <v>77</v>
      </c>
      <c r="B3" t="s">
        <v>78</v>
      </c>
      <c r="C3" t="s">
        <v>127</v>
      </c>
      <c r="D3" t="s">
        <v>125</v>
      </c>
      <c r="E3" t="s">
        <v>126</v>
      </c>
      <c r="F3" t="s">
        <v>125</v>
      </c>
      <c r="G3">
        <v>2018</v>
      </c>
      <c r="H3" t="s">
        <v>125</v>
      </c>
      <c r="I3" t="s">
        <v>125</v>
      </c>
      <c r="J3" t="s">
        <v>125</v>
      </c>
      <c r="K3" t="s">
        <v>125</v>
      </c>
      <c r="L3">
        <v>9.2214798735756998E-2</v>
      </c>
      <c r="M3">
        <v>9.2214798735756998E-2</v>
      </c>
    </row>
    <row r="4" spans="1:13">
      <c r="A4" t="s">
        <v>77</v>
      </c>
      <c r="B4" t="s">
        <v>78</v>
      </c>
      <c r="C4" t="s">
        <v>128</v>
      </c>
      <c r="D4" t="s">
        <v>125</v>
      </c>
      <c r="E4" t="s">
        <v>126</v>
      </c>
      <c r="F4" t="s">
        <v>125</v>
      </c>
      <c r="G4">
        <v>2018</v>
      </c>
      <c r="H4" t="s">
        <v>125</v>
      </c>
      <c r="I4" t="s">
        <v>125</v>
      </c>
      <c r="J4" t="s">
        <v>125</v>
      </c>
      <c r="K4" t="s">
        <v>125</v>
      </c>
      <c r="L4">
        <v>1.35582728420454E-2</v>
      </c>
      <c r="M4">
        <v>1.35582728420454E-2</v>
      </c>
    </row>
    <row r="5" spans="1:13">
      <c r="A5" t="s">
        <v>77</v>
      </c>
      <c r="B5" t="s">
        <v>78</v>
      </c>
      <c r="C5" t="s">
        <v>129</v>
      </c>
      <c r="D5" t="s">
        <v>125</v>
      </c>
      <c r="E5" t="s">
        <v>126</v>
      </c>
      <c r="F5" t="s">
        <v>125</v>
      </c>
      <c r="G5">
        <v>2018</v>
      </c>
      <c r="H5" t="s">
        <v>125</v>
      </c>
      <c r="I5" t="s">
        <v>125</v>
      </c>
      <c r="J5" t="s">
        <v>125</v>
      </c>
      <c r="K5" t="s">
        <v>125</v>
      </c>
      <c r="L5">
        <v>2.4813655183930802E-2</v>
      </c>
      <c r="M5">
        <v>2.4813655183930802E-2</v>
      </c>
    </row>
    <row r="6" spans="1:13">
      <c r="A6" t="s">
        <v>77</v>
      </c>
      <c r="B6" t="s">
        <v>78</v>
      </c>
      <c r="C6" t="s">
        <v>194</v>
      </c>
      <c r="D6" t="s">
        <v>125</v>
      </c>
      <c r="E6" t="s">
        <v>126</v>
      </c>
      <c r="F6" t="s">
        <v>125</v>
      </c>
      <c r="G6">
        <v>2018</v>
      </c>
      <c r="H6" t="s">
        <v>125</v>
      </c>
      <c r="I6" t="s">
        <v>125</v>
      </c>
      <c r="J6" t="s">
        <v>125</v>
      </c>
      <c r="K6" t="s">
        <v>125</v>
      </c>
      <c r="L6">
        <v>9.6274926826448607E-6</v>
      </c>
      <c r="M6">
        <v>9.6274926826448607E-6</v>
      </c>
    </row>
    <row r="7" spans="1:13">
      <c r="A7" t="s">
        <v>77</v>
      </c>
      <c r="B7" t="s">
        <v>78</v>
      </c>
      <c r="C7" t="s">
        <v>195</v>
      </c>
      <c r="D7" t="s">
        <v>125</v>
      </c>
      <c r="E7" t="s">
        <v>126</v>
      </c>
      <c r="F7" t="s">
        <v>125</v>
      </c>
      <c r="G7">
        <v>2018</v>
      </c>
      <c r="H7" t="s">
        <v>125</v>
      </c>
      <c r="I7" t="s">
        <v>125</v>
      </c>
      <c r="J7" t="s">
        <v>125</v>
      </c>
      <c r="K7" t="s">
        <v>125</v>
      </c>
      <c r="L7">
        <v>1.18590868367296E-2</v>
      </c>
      <c r="M7">
        <v>1.18590868367296E-2</v>
      </c>
    </row>
    <row r="8" spans="1:13">
      <c r="A8" t="s">
        <v>77</v>
      </c>
      <c r="B8" t="s">
        <v>78</v>
      </c>
      <c r="C8" t="s">
        <v>196</v>
      </c>
      <c r="D8" t="s">
        <v>125</v>
      </c>
      <c r="E8" t="s">
        <v>126</v>
      </c>
      <c r="F8" t="s">
        <v>125</v>
      </c>
      <c r="G8">
        <v>2018</v>
      </c>
      <c r="H8" t="s">
        <v>125</v>
      </c>
      <c r="I8" t="s">
        <v>125</v>
      </c>
      <c r="J8" t="s">
        <v>125</v>
      </c>
      <c r="K8" t="s">
        <v>125</v>
      </c>
      <c r="L8">
        <v>5.0677847327291303E-2</v>
      </c>
      <c r="M8">
        <v>5.0677847327291303E-2</v>
      </c>
    </row>
    <row r="9" spans="1:13">
      <c r="A9" t="s">
        <v>77</v>
      </c>
      <c r="B9" t="s">
        <v>78</v>
      </c>
      <c r="C9" t="s">
        <v>130</v>
      </c>
      <c r="D9" t="s">
        <v>125</v>
      </c>
      <c r="E9" t="s">
        <v>126</v>
      </c>
      <c r="F9" t="s">
        <v>125</v>
      </c>
      <c r="G9">
        <v>2018</v>
      </c>
      <c r="H9" t="s">
        <v>125</v>
      </c>
      <c r="I9" t="s">
        <v>125</v>
      </c>
      <c r="J9" t="s">
        <v>125</v>
      </c>
      <c r="K9" t="s">
        <v>125</v>
      </c>
      <c r="L9">
        <v>1.1111193431909199E-3</v>
      </c>
      <c r="M9">
        <v>1.1111193431909199E-3</v>
      </c>
    </row>
    <row r="10" spans="1:13">
      <c r="A10" t="s">
        <v>77</v>
      </c>
      <c r="B10" t="s">
        <v>78</v>
      </c>
      <c r="C10" t="s">
        <v>197</v>
      </c>
      <c r="D10" t="s">
        <v>125</v>
      </c>
      <c r="E10" t="s">
        <v>126</v>
      </c>
      <c r="F10" t="s">
        <v>125</v>
      </c>
      <c r="G10">
        <v>2018</v>
      </c>
      <c r="H10" t="s">
        <v>125</v>
      </c>
      <c r="I10" t="s">
        <v>125</v>
      </c>
      <c r="J10" t="s">
        <v>125</v>
      </c>
      <c r="K10" t="s">
        <v>125</v>
      </c>
      <c r="L10">
        <v>3.0831862922372499E-2</v>
      </c>
      <c r="M10">
        <v>3.0831862922372499E-2</v>
      </c>
    </row>
    <row r="11" spans="1:13">
      <c r="A11" t="s">
        <v>77</v>
      </c>
      <c r="B11" t="s">
        <v>78</v>
      </c>
      <c r="C11" t="s">
        <v>198</v>
      </c>
      <c r="D11" t="s">
        <v>125</v>
      </c>
      <c r="E11" t="s">
        <v>126</v>
      </c>
      <c r="F11" t="s">
        <v>125</v>
      </c>
      <c r="G11">
        <v>2018</v>
      </c>
      <c r="H11" t="s">
        <v>125</v>
      </c>
      <c r="I11" t="s">
        <v>125</v>
      </c>
      <c r="J11" t="s">
        <v>125</v>
      </c>
      <c r="K11" t="s">
        <v>125</v>
      </c>
      <c r="L11">
        <v>1.7299140780158099E-2</v>
      </c>
      <c r="M11">
        <v>1.7299140780158099E-2</v>
      </c>
    </row>
    <row r="12" spans="1:13">
      <c r="A12" t="s">
        <v>77</v>
      </c>
      <c r="B12" t="s">
        <v>78</v>
      </c>
      <c r="C12" t="s">
        <v>131</v>
      </c>
      <c r="D12" t="s">
        <v>125</v>
      </c>
      <c r="E12" t="s">
        <v>126</v>
      </c>
      <c r="F12" t="s">
        <v>125</v>
      </c>
      <c r="G12">
        <v>2018</v>
      </c>
      <c r="H12" t="s">
        <v>125</v>
      </c>
      <c r="I12" t="s">
        <v>125</v>
      </c>
      <c r="J12" t="s">
        <v>125</v>
      </c>
      <c r="K12" t="s">
        <v>125</v>
      </c>
      <c r="L12">
        <v>7.4873010592929098E-2</v>
      </c>
      <c r="M12">
        <v>7.4873010592929098E-2</v>
      </c>
    </row>
    <row r="13" spans="1:13">
      <c r="A13" t="s">
        <v>77</v>
      </c>
      <c r="B13" t="s">
        <v>78</v>
      </c>
      <c r="C13" t="s">
        <v>132</v>
      </c>
      <c r="D13" t="s">
        <v>125</v>
      </c>
      <c r="E13" t="s">
        <v>126</v>
      </c>
      <c r="F13" t="s">
        <v>125</v>
      </c>
      <c r="G13">
        <v>2018</v>
      </c>
      <c r="H13" t="s">
        <v>125</v>
      </c>
      <c r="I13" t="s">
        <v>125</v>
      </c>
      <c r="J13" t="s">
        <v>125</v>
      </c>
      <c r="K13" t="s">
        <v>125</v>
      </c>
      <c r="L13">
        <v>6.95288328276885E-2</v>
      </c>
      <c r="M13">
        <v>6.95288328276885E-2</v>
      </c>
    </row>
    <row r="14" spans="1:13">
      <c r="A14" t="s">
        <v>77</v>
      </c>
      <c r="B14" t="s">
        <v>78</v>
      </c>
      <c r="C14" t="s">
        <v>199</v>
      </c>
      <c r="D14" t="s">
        <v>125</v>
      </c>
      <c r="E14" t="s">
        <v>126</v>
      </c>
      <c r="F14" t="s">
        <v>125</v>
      </c>
      <c r="G14">
        <v>2018</v>
      </c>
      <c r="H14" t="s">
        <v>125</v>
      </c>
      <c r="I14" t="s">
        <v>125</v>
      </c>
      <c r="J14" t="s">
        <v>125</v>
      </c>
      <c r="K14" t="s">
        <v>125</v>
      </c>
      <c r="L14">
        <v>1.27587517908186E-2</v>
      </c>
      <c r="M14">
        <v>1.27587517908186E-2</v>
      </c>
    </row>
    <row r="15" spans="1:13">
      <c r="A15" t="s">
        <v>77</v>
      </c>
      <c r="B15" t="s">
        <v>78</v>
      </c>
      <c r="C15" t="s">
        <v>200</v>
      </c>
      <c r="D15" t="s">
        <v>125</v>
      </c>
      <c r="E15" t="s">
        <v>126</v>
      </c>
      <c r="F15" t="s">
        <v>125</v>
      </c>
      <c r="G15">
        <v>2018</v>
      </c>
      <c r="H15" t="s">
        <v>125</v>
      </c>
      <c r="I15" t="s">
        <v>125</v>
      </c>
      <c r="J15" t="s">
        <v>125</v>
      </c>
      <c r="K15" t="s">
        <v>125</v>
      </c>
      <c r="L15">
        <v>1.55528798694797E-2</v>
      </c>
      <c r="M15">
        <v>1.55528798694797E-2</v>
      </c>
    </row>
    <row r="16" spans="1:13">
      <c r="A16" t="s">
        <v>77</v>
      </c>
      <c r="B16" t="s">
        <v>78</v>
      </c>
      <c r="C16" t="s">
        <v>133</v>
      </c>
      <c r="D16" t="s">
        <v>125</v>
      </c>
      <c r="E16" t="s">
        <v>126</v>
      </c>
      <c r="F16" t="s">
        <v>125</v>
      </c>
      <c r="G16">
        <v>2018</v>
      </c>
      <c r="H16" t="s">
        <v>125</v>
      </c>
      <c r="I16" t="s">
        <v>125</v>
      </c>
      <c r="J16" t="s">
        <v>125</v>
      </c>
      <c r="K16" t="s">
        <v>125</v>
      </c>
      <c r="L16">
        <v>0.100127983891551</v>
      </c>
      <c r="M16">
        <v>0.100127983891551</v>
      </c>
    </row>
    <row r="17" spans="1:13">
      <c r="A17" t="s">
        <v>77</v>
      </c>
      <c r="B17" t="s">
        <v>78</v>
      </c>
      <c r="C17" t="s">
        <v>134</v>
      </c>
      <c r="D17" t="s">
        <v>125</v>
      </c>
      <c r="E17" t="s">
        <v>126</v>
      </c>
      <c r="F17" t="s">
        <v>125</v>
      </c>
      <c r="G17">
        <v>2018</v>
      </c>
      <c r="H17" t="s">
        <v>125</v>
      </c>
      <c r="I17" t="s">
        <v>125</v>
      </c>
      <c r="J17" t="s">
        <v>125</v>
      </c>
      <c r="K17" t="s">
        <v>125</v>
      </c>
      <c r="L17">
        <v>3.19379469540736E-2</v>
      </c>
      <c r="M17">
        <v>3.19379469540736E-2</v>
      </c>
    </row>
    <row r="18" spans="1:13">
      <c r="A18" t="s">
        <v>77</v>
      </c>
      <c r="B18" t="s">
        <v>78</v>
      </c>
      <c r="C18" t="s">
        <v>135</v>
      </c>
      <c r="D18" t="s">
        <v>125</v>
      </c>
      <c r="E18" t="s">
        <v>126</v>
      </c>
      <c r="F18" t="s">
        <v>125</v>
      </c>
      <c r="G18">
        <v>2018</v>
      </c>
      <c r="H18" t="s">
        <v>125</v>
      </c>
      <c r="I18" t="s">
        <v>125</v>
      </c>
      <c r="J18" t="s">
        <v>125</v>
      </c>
      <c r="K18" t="s">
        <v>125</v>
      </c>
      <c r="L18">
        <v>1.73685782056223E-2</v>
      </c>
      <c r="M18">
        <v>1.73685782056223E-2</v>
      </c>
    </row>
    <row r="19" spans="1:13">
      <c r="A19" t="s">
        <v>77</v>
      </c>
      <c r="B19" t="s">
        <v>78</v>
      </c>
      <c r="C19" t="s">
        <v>201</v>
      </c>
      <c r="D19" t="s">
        <v>125</v>
      </c>
      <c r="E19" t="s">
        <v>126</v>
      </c>
      <c r="F19" t="s">
        <v>125</v>
      </c>
      <c r="G19">
        <v>2018</v>
      </c>
      <c r="H19" t="s">
        <v>125</v>
      </c>
      <c r="I19" t="s">
        <v>125</v>
      </c>
      <c r="J19" t="s">
        <v>125</v>
      </c>
      <c r="K19" t="s">
        <v>125</v>
      </c>
      <c r="L19">
        <v>0</v>
      </c>
      <c r="M19">
        <v>0</v>
      </c>
    </row>
    <row r="20" spans="1:13">
      <c r="A20" t="s">
        <v>77</v>
      </c>
      <c r="B20" t="s">
        <v>78</v>
      </c>
      <c r="C20" t="s">
        <v>202</v>
      </c>
      <c r="D20" t="s">
        <v>125</v>
      </c>
      <c r="E20" t="s">
        <v>126</v>
      </c>
      <c r="F20" t="s">
        <v>125</v>
      </c>
      <c r="G20">
        <v>2018</v>
      </c>
      <c r="H20" t="s">
        <v>125</v>
      </c>
      <c r="I20" t="s">
        <v>125</v>
      </c>
      <c r="J20" t="s">
        <v>125</v>
      </c>
      <c r="K20" t="s">
        <v>125</v>
      </c>
      <c r="L20">
        <v>2.2095891324020799E-2</v>
      </c>
      <c r="M20">
        <v>2.2095891324020799E-2</v>
      </c>
    </row>
    <row r="21" spans="1:13">
      <c r="A21" t="s">
        <v>77</v>
      </c>
      <c r="B21" t="s">
        <v>78</v>
      </c>
      <c r="C21" t="s">
        <v>203</v>
      </c>
      <c r="D21" t="s">
        <v>125</v>
      </c>
      <c r="E21" t="s">
        <v>126</v>
      </c>
      <c r="F21" t="s">
        <v>125</v>
      </c>
      <c r="G21">
        <v>2018</v>
      </c>
      <c r="H21" t="s">
        <v>125</v>
      </c>
      <c r="I21" t="s">
        <v>125</v>
      </c>
      <c r="J21" t="s">
        <v>125</v>
      </c>
      <c r="K21" t="s">
        <v>125</v>
      </c>
      <c r="L21">
        <v>0.23960518419681501</v>
      </c>
      <c r="M21">
        <v>0.23960518419681501</v>
      </c>
    </row>
    <row r="22" spans="1:13">
      <c r="A22" t="s">
        <v>77</v>
      </c>
      <c r="B22" t="s">
        <v>78</v>
      </c>
      <c r="C22" t="s">
        <v>136</v>
      </c>
      <c r="D22" t="s">
        <v>125</v>
      </c>
      <c r="E22" t="s">
        <v>126</v>
      </c>
      <c r="F22" t="s">
        <v>125</v>
      </c>
      <c r="G22">
        <v>2018</v>
      </c>
      <c r="H22" t="s">
        <v>125</v>
      </c>
      <c r="I22" t="s">
        <v>125</v>
      </c>
      <c r="J22" t="s">
        <v>125</v>
      </c>
      <c r="K22" t="s">
        <v>125</v>
      </c>
      <c r="L22">
        <v>1.4426391204160499E-2</v>
      </c>
      <c r="M22">
        <v>1.4426391204160499E-2</v>
      </c>
    </row>
    <row r="23" spans="1:13">
      <c r="A23" t="s">
        <v>77</v>
      </c>
      <c r="B23" t="s">
        <v>78</v>
      </c>
      <c r="C23" t="s">
        <v>204</v>
      </c>
      <c r="D23" t="s">
        <v>125</v>
      </c>
      <c r="E23" t="s">
        <v>126</v>
      </c>
      <c r="F23" t="s">
        <v>125</v>
      </c>
      <c r="G23">
        <v>2018</v>
      </c>
      <c r="H23" t="s">
        <v>125</v>
      </c>
      <c r="I23" t="s">
        <v>125</v>
      </c>
      <c r="J23" t="s">
        <v>125</v>
      </c>
      <c r="K23" t="s">
        <v>125</v>
      </c>
      <c r="L23">
        <v>2.3904596338409499E-2</v>
      </c>
      <c r="M23">
        <v>2.3904596338409499E-2</v>
      </c>
    </row>
    <row r="24" spans="1:13">
      <c r="A24" t="s">
        <v>77</v>
      </c>
      <c r="B24" t="s">
        <v>78</v>
      </c>
      <c r="C24" t="s">
        <v>205</v>
      </c>
      <c r="D24" t="s">
        <v>125</v>
      </c>
      <c r="E24" t="s">
        <v>126</v>
      </c>
      <c r="F24" t="s">
        <v>125</v>
      </c>
      <c r="G24">
        <v>2018</v>
      </c>
      <c r="H24" t="s">
        <v>125</v>
      </c>
      <c r="I24" t="s">
        <v>125</v>
      </c>
      <c r="J24" t="s">
        <v>125</v>
      </c>
      <c r="K24" t="s">
        <v>125</v>
      </c>
      <c r="L24">
        <v>2.3818929075767398E-2</v>
      </c>
      <c r="M24">
        <v>2.3818929075767398E-2</v>
      </c>
    </row>
    <row r="25" spans="1:13">
      <c r="A25" t="s">
        <v>77</v>
      </c>
      <c r="B25" t="s">
        <v>78</v>
      </c>
      <c r="C25" t="s">
        <v>137</v>
      </c>
      <c r="D25" t="s">
        <v>125</v>
      </c>
      <c r="E25" t="s">
        <v>126</v>
      </c>
      <c r="F25" t="s">
        <v>125</v>
      </c>
      <c r="G25">
        <v>2018</v>
      </c>
      <c r="H25" t="s">
        <v>125</v>
      </c>
      <c r="I25" t="s">
        <v>125</v>
      </c>
      <c r="J25" t="s">
        <v>125</v>
      </c>
      <c r="K25" t="s">
        <v>125</v>
      </c>
      <c r="L25">
        <v>4.47139828843457E-2</v>
      </c>
      <c r="M25">
        <v>4.47139828843457E-2</v>
      </c>
    </row>
    <row r="26" spans="1:13">
      <c r="A26" t="s">
        <v>77</v>
      </c>
      <c r="B26" t="s">
        <v>78</v>
      </c>
      <c r="C26" t="s">
        <v>138</v>
      </c>
      <c r="D26" t="s">
        <v>125</v>
      </c>
      <c r="E26" t="s">
        <v>126</v>
      </c>
      <c r="F26" t="s">
        <v>125</v>
      </c>
      <c r="G26">
        <v>2018</v>
      </c>
      <c r="H26" t="s">
        <v>125</v>
      </c>
      <c r="I26" t="s">
        <v>125</v>
      </c>
      <c r="J26" t="s">
        <v>125</v>
      </c>
      <c r="K26" t="s">
        <v>125</v>
      </c>
      <c r="L26">
        <v>4.6440816123458198E-2</v>
      </c>
      <c r="M26">
        <v>4.6440816123458198E-2</v>
      </c>
    </row>
    <row r="27" spans="1:13">
      <c r="A27" t="s">
        <v>77</v>
      </c>
      <c r="B27" t="s">
        <v>78</v>
      </c>
      <c r="C27" t="s">
        <v>206</v>
      </c>
      <c r="D27" t="s">
        <v>125</v>
      </c>
      <c r="E27" t="s">
        <v>126</v>
      </c>
      <c r="F27" t="s">
        <v>125</v>
      </c>
      <c r="G27">
        <v>2018</v>
      </c>
      <c r="H27" t="s">
        <v>125</v>
      </c>
      <c r="I27" t="s">
        <v>125</v>
      </c>
      <c r="J27" t="s">
        <v>125</v>
      </c>
      <c r="K27" t="s">
        <v>125</v>
      </c>
      <c r="L27">
        <v>5.6329489829771803E-2</v>
      </c>
      <c r="M27">
        <v>5.6329489829771803E-2</v>
      </c>
    </row>
    <row r="28" spans="1:13">
      <c r="A28" t="s">
        <v>77</v>
      </c>
      <c r="B28" t="s">
        <v>78</v>
      </c>
      <c r="C28" t="s">
        <v>207</v>
      </c>
      <c r="D28" t="s">
        <v>125</v>
      </c>
      <c r="E28" t="s">
        <v>126</v>
      </c>
      <c r="F28" t="s">
        <v>125</v>
      </c>
      <c r="G28">
        <v>2018</v>
      </c>
      <c r="H28" t="s">
        <v>125</v>
      </c>
      <c r="I28" t="s">
        <v>125</v>
      </c>
      <c r="J28" t="s">
        <v>125</v>
      </c>
      <c r="K28" t="s">
        <v>125</v>
      </c>
      <c r="L28">
        <v>0</v>
      </c>
      <c r="M28">
        <v>0</v>
      </c>
    </row>
    <row r="29" spans="1:13">
      <c r="A29" t="s">
        <v>77</v>
      </c>
      <c r="B29" t="s">
        <v>78</v>
      </c>
      <c r="C29" t="s">
        <v>139</v>
      </c>
      <c r="D29" t="s">
        <v>125</v>
      </c>
      <c r="E29" t="s">
        <v>126</v>
      </c>
      <c r="F29" t="s">
        <v>125</v>
      </c>
      <c r="G29">
        <v>2018</v>
      </c>
      <c r="H29" t="s">
        <v>125</v>
      </c>
      <c r="I29" t="s">
        <v>125</v>
      </c>
      <c r="J29" t="s">
        <v>125</v>
      </c>
      <c r="K29" t="s">
        <v>125</v>
      </c>
      <c r="L29">
        <v>0.27139198399610598</v>
      </c>
      <c r="M29">
        <v>0.27139198399610598</v>
      </c>
    </row>
    <row r="30" spans="1:13">
      <c r="A30" t="s">
        <v>77</v>
      </c>
      <c r="B30" t="s">
        <v>78</v>
      </c>
      <c r="C30" t="s">
        <v>140</v>
      </c>
      <c r="D30" t="s">
        <v>125</v>
      </c>
      <c r="E30" t="s">
        <v>126</v>
      </c>
      <c r="F30" t="s">
        <v>125</v>
      </c>
      <c r="G30">
        <v>2018</v>
      </c>
      <c r="H30" t="s">
        <v>125</v>
      </c>
      <c r="I30" t="s">
        <v>125</v>
      </c>
      <c r="J30" t="s">
        <v>125</v>
      </c>
      <c r="K30" t="s">
        <v>125</v>
      </c>
      <c r="L30">
        <v>5.1441804976465701E-2</v>
      </c>
      <c r="M30">
        <v>5.1441804976465701E-2</v>
      </c>
    </row>
    <row r="31" spans="1:13">
      <c r="A31" t="s">
        <v>77</v>
      </c>
      <c r="B31" t="s">
        <v>78</v>
      </c>
      <c r="C31" t="s">
        <v>141</v>
      </c>
      <c r="D31" t="s">
        <v>125</v>
      </c>
      <c r="E31" t="s">
        <v>126</v>
      </c>
      <c r="F31" t="s">
        <v>125</v>
      </c>
      <c r="G31">
        <v>2018</v>
      </c>
      <c r="H31" t="s">
        <v>125</v>
      </c>
      <c r="I31" t="s">
        <v>125</v>
      </c>
      <c r="J31" t="s">
        <v>125</v>
      </c>
      <c r="K31" t="s">
        <v>125</v>
      </c>
      <c r="L31">
        <v>3.17870115673878E-2</v>
      </c>
      <c r="M31">
        <v>3.17870115673878E-2</v>
      </c>
    </row>
    <row r="32" spans="1:13">
      <c r="A32" t="s">
        <v>77</v>
      </c>
      <c r="B32" t="s">
        <v>78</v>
      </c>
      <c r="C32" t="s">
        <v>208</v>
      </c>
      <c r="D32" t="s">
        <v>125</v>
      </c>
      <c r="E32" t="s">
        <v>126</v>
      </c>
      <c r="F32" t="s">
        <v>125</v>
      </c>
      <c r="G32">
        <v>2018</v>
      </c>
      <c r="H32" t="s">
        <v>125</v>
      </c>
      <c r="I32" t="s">
        <v>125</v>
      </c>
      <c r="J32" t="s">
        <v>125</v>
      </c>
      <c r="K32" t="s">
        <v>125</v>
      </c>
      <c r="L32">
        <v>0</v>
      </c>
      <c r="M32">
        <v>0</v>
      </c>
    </row>
    <row r="33" spans="1:13">
      <c r="A33" t="s">
        <v>77</v>
      </c>
      <c r="B33" t="s">
        <v>78</v>
      </c>
      <c r="C33" t="s">
        <v>209</v>
      </c>
      <c r="D33" t="s">
        <v>125</v>
      </c>
      <c r="E33" t="s">
        <v>126</v>
      </c>
      <c r="F33" t="s">
        <v>125</v>
      </c>
      <c r="G33">
        <v>2018</v>
      </c>
      <c r="H33" t="s">
        <v>125</v>
      </c>
      <c r="I33" t="s">
        <v>125</v>
      </c>
      <c r="J33" t="s">
        <v>125</v>
      </c>
      <c r="K33" t="s">
        <v>125</v>
      </c>
      <c r="L33">
        <v>3.7040631160092499E-2</v>
      </c>
      <c r="M33">
        <v>3.7040631160092499E-2</v>
      </c>
    </row>
    <row r="34" spans="1:13">
      <c r="A34" t="s">
        <v>77</v>
      </c>
      <c r="B34" t="s">
        <v>78</v>
      </c>
      <c r="C34" t="s">
        <v>210</v>
      </c>
      <c r="D34" t="s">
        <v>125</v>
      </c>
      <c r="E34" t="s">
        <v>126</v>
      </c>
      <c r="F34" t="s">
        <v>125</v>
      </c>
      <c r="G34">
        <v>2018</v>
      </c>
      <c r="H34" t="s">
        <v>125</v>
      </c>
      <c r="I34" t="s">
        <v>125</v>
      </c>
      <c r="J34" t="s">
        <v>125</v>
      </c>
      <c r="K34" t="s">
        <v>125</v>
      </c>
      <c r="L34">
        <v>0.21841678709847501</v>
      </c>
      <c r="M34">
        <v>0.21841678709847501</v>
      </c>
    </row>
    <row r="35" spans="1:13">
      <c r="A35" t="s">
        <v>77</v>
      </c>
      <c r="B35" t="s">
        <v>78</v>
      </c>
      <c r="C35" t="s">
        <v>142</v>
      </c>
      <c r="D35" t="s">
        <v>125</v>
      </c>
      <c r="E35" t="s">
        <v>126</v>
      </c>
      <c r="F35" t="s">
        <v>125</v>
      </c>
      <c r="G35">
        <v>2018</v>
      </c>
      <c r="H35" t="s">
        <v>125</v>
      </c>
      <c r="I35" t="s">
        <v>125</v>
      </c>
      <c r="J35" t="s">
        <v>125</v>
      </c>
      <c r="K35" t="s">
        <v>125</v>
      </c>
      <c r="L35">
        <v>0.189996602787424</v>
      </c>
      <c r="M35">
        <v>0.189996602787424</v>
      </c>
    </row>
    <row r="36" spans="1:13">
      <c r="A36" t="s">
        <v>77</v>
      </c>
      <c r="B36" t="s">
        <v>78</v>
      </c>
      <c r="C36" t="s">
        <v>211</v>
      </c>
      <c r="D36" t="s">
        <v>125</v>
      </c>
      <c r="E36" t="s">
        <v>126</v>
      </c>
      <c r="F36" t="s">
        <v>125</v>
      </c>
      <c r="G36">
        <v>2018</v>
      </c>
      <c r="H36" t="s">
        <v>125</v>
      </c>
      <c r="I36" t="s">
        <v>125</v>
      </c>
      <c r="J36" t="s">
        <v>125</v>
      </c>
      <c r="K36" t="s">
        <v>125</v>
      </c>
      <c r="L36">
        <v>4.1477826816639397E-2</v>
      </c>
      <c r="M36">
        <v>4.1477826816639397E-2</v>
      </c>
    </row>
    <row r="37" spans="1:13">
      <c r="A37" t="s">
        <v>77</v>
      </c>
      <c r="B37" t="s">
        <v>78</v>
      </c>
      <c r="C37" t="s">
        <v>212</v>
      </c>
      <c r="D37" t="s">
        <v>125</v>
      </c>
      <c r="E37" t="s">
        <v>126</v>
      </c>
      <c r="F37" t="s">
        <v>125</v>
      </c>
      <c r="G37">
        <v>2018</v>
      </c>
      <c r="H37" t="s">
        <v>125</v>
      </c>
      <c r="I37" t="s">
        <v>125</v>
      </c>
      <c r="J37" t="s">
        <v>125</v>
      </c>
      <c r="K37" t="s">
        <v>125</v>
      </c>
      <c r="L37">
        <v>5.5595203690710603E-2</v>
      </c>
      <c r="M37">
        <v>5.5595203690710603E-2</v>
      </c>
    </row>
    <row r="38" spans="1:13">
      <c r="A38" t="s">
        <v>77</v>
      </c>
      <c r="B38" t="s">
        <v>78</v>
      </c>
      <c r="C38" t="s">
        <v>143</v>
      </c>
      <c r="D38" t="s">
        <v>125</v>
      </c>
      <c r="E38" t="s">
        <v>126</v>
      </c>
      <c r="F38" t="s">
        <v>125</v>
      </c>
      <c r="G38">
        <v>2018</v>
      </c>
      <c r="H38" t="s">
        <v>125</v>
      </c>
      <c r="I38" t="s">
        <v>125</v>
      </c>
      <c r="J38" t="s">
        <v>125</v>
      </c>
      <c r="K38" t="s">
        <v>125</v>
      </c>
      <c r="L38">
        <v>9.5005552686675293E-2</v>
      </c>
      <c r="M38">
        <v>9.5005552686675293E-2</v>
      </c>
    </row>
    <row r="39" spans="1:13">
      <c r="A39" t="s">
        <v>77</v>
      </c>
      <c r="B39" t="s">
        <v>78</v>
      </c>
      <c r="C39" t="s">
        <v>144</v>
      </c>
      <c r="D39" t="s">
        <v>125</v>
      </c>
      <c r="E39" t="s">
        <v>126</v>
      </c>
      <c r="F39" t="s">
        <v>125</v>
      </c>
      <c r="G39">
        <v>2018</v>
      </c>
      <c r="H39" t="s">
        <v>125</v>
      </c>
      <c r="I39" t="s">
        <v>125</v>
      </c>
      <c r="J39" t="s">
        <v>125</v>
      </c>
      <c r="K39" t="s">
        <v>125</v>
      </c>
      <c r="L39">
        <v>0.12981046442763899</v>
      </c>
      <c r="M39">
        <v>0.12981046442763899</v>
      </c>
    </row>
    <row r="40" spans="1:13">
      <c r="A40" t="s">
        <v>77</v>
      </c>
      <c r="B40" t="s">
        <v>78</v>
      </c>
      <c r="C40" t="s">
        <v>213</v>
      </c>
      <c r="D40" t="s">
        <v>125</v>
      </c>
      <c r="E40" t="s">
        <v>126</v>
      </c>
      <c r="F40" t="s">
        <v>125</v>
      </c>
      <c r="G40">
        <v>2018</v>
      </c>
      <c r="H40" t="s">
        <v>125</v>
      </c>
      <c r="I40" t="s">
        <v>125</v>
      </c>
      <c r="J40" t="s">
        <v>125</v>
      </c>
      <c r="K40" t="s">
        <v>125</v>
      </c>
      <c r="L40">
        <v>7.5672129216388107E-2</v>
      </c>
      <c r="M40">
        <v>7.5672129216388107E-2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17B6A-07FB-44A5-8C85-4A36192AAC9D}">
  <dimension ref="A1:M40"/>
  <sheetViews>
    <sheetView workbookViewId="0"/>
  </sheetViews>
  <sheetFormatPr defaultRowHeight="12.75"/>
  <cols>
    <col min="3" max="3" width="23" customWidth="1"/>
  </cols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214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7.1004600000000003E-3</v>
      </c>
      <c r="M2">
        <v>7.1004600000000003E-3</v>
      </c>
    </row>
    <row r="3" spans="1:13">
      <c r="A3" t="s">
        <v>77</v>
      </c>
      <c r="B3" t="s">
        <v>78</v>
      </c>
      <c r="C3" t="s">
        <v>145</v>
      </c>
      <c r="D3" t="s">
        <v>125</v>
      </c>
      <c r="E3" t="s">
        <v>126</v>
      </c>
      <c r="F3" t="s">
        <v>125</v>
      </c>
      <c r="G3">
        <v>2018</v>
      </c>
      <c r="H3" t="s">
        <v>125</v>
      </c>
      <c r="I3" t="s">
        <v>125</v>
      </c>
      <c r="J3" t="s">
        <v>125</v>
      </c>
      <c r="K3" t="s">
        <v>125</v>
      </c>
      <c r="L3">
        <v>6.3768329096572304E-3</v>
      </c>
      <c r="M3">
        <v>6.3768329096572304E-3</v>
      </c>
    </row>
    <row r="4" spans="1:13">
      <c r="A4" t="s">
        <v>77</v>
      </c>
      <c r="B4" t="s">
        <v>78</v>
      </c>
      <c r="C4" t="s">
        <v>146</v>
      </c>
      <c r="D4" t="s">
        <v>125</v>
      </c>
      <c r="E4" t="s">
        <v>126</v>
      </c>
      <c r="F4" t="s">
        <v>125</v>
      </c>
      <c r="G4">
        <v>2018</v>
      </c>
      <c r="H4" t="s">
        <v>125</v>
      </c>
      <c r="I4" t="s">
        <v>125</v>
      </c>
      <c r="J4" t="s">
        <v>125</v>
      </c>
      <c r="K4" t="s">
        <v>125</v>
      </c>
      <c r="L4">
        <v>8.4736052016827299E-3</v>
      </c>
      <c r="M4">
        <v>8.4736052016827299E-3</v>
      </c>
    </row>
    <row r="5" spans="1:13">
      <c r="A5" t="s">
        <v>77</v>
      </c>
      <c r="B5" t="s">
        <v>78</v>
      </c>
      <c r="C5" t="s">
        <v>147</v>
      </c>
      <c r="D5" t="s">
        <v>125</v>
      </c>
      <c r="E5" t="s">
        <v>126</v>
      </c>
      <c r="F5" t="s">
        <v>125</v>
      </c>
      <c r="G5">
        <v>2018</v>
      </c>
      <c r="H5" t="s">
        <v>125</v>
      </c>
      <c r="I5" t="s">
        <v>125</v>
      </c>
      <c r="J5" t="s">
        <v>125</v>
      </c>
      <c r="K5" t="s">
        <v>125</v>
      </c>
      <c r="L5">
        <v>3.6997794108646502E-2</v>
      </c>
      <c r="M5">
        <v>3.6997794108646502E-2</v>
      </c>
    </row>
    <row r="6" spans="1:13">
      <c r="A6" t="s">
        <v>77</v>
      </c>
      <c r="B6" t="s">
        <v>78</v>
      </c>
      <c r="C6" t="s">
        <v>215</v>
      </c>
      <c r="D6" t="s">
        <v>125</v>
      </c>
      <c r="E6" t="s">
        <v>126</v>
      </c>
      <c r="F6" t="s">
        <v>125</v>
      </c>
      <c r="G6">
        <v>2018</v>
      </c>
      <c r="H6" t="s">
        <v>125</v>
      </c>
      <c r="I6" t="s">
        <v>125</v>
      </c>
      <c r="J6" t="s">
        <v>125</v>
      </c>
      <c r="K6" t="s">
        <v>125</v>
      </c>
      <c r="L6">
        <v>8.5546800000000003E-3</v>
      </c>
      <c r="M6">
        <v>8.5546800000000003E-3</v>
      </c>
    </row>
    <row r="7" spans="1:13">
      <c r="A7" t="s">
        <v>77</v>
      </c>
      <c r="B7" t="s">
        <v>78</v>
      </c>
      <c r="C7" t="s">
        <v>216</v>
      </c>
      <c r="D7" t="s">
        <v>125</v>
      </c>
      <c r="E7" t="s">
        <v>126</v>
      </c>
      <c r="F7" t="s">
        <v>125</v>
      </c>
      <c r="G7">
        <v>2018</v>
      </c>
      <c r="H7" t="s">
        <v>125</v>
      </c>
      <c r="I7" t="s">
        <v>125</v>
      </c>
      <c r="J7" t="s">
        <v>125</v>
      </c>
      <c r="K7" t="s">
        <v>125</v>
      </c>
      <c r="L7">
        <v>7.0999155767537403E-3</v>
      </c>
      <c r="M7">
        <v>7.0999155767537403E-3</v>
      </c>
    </row>
    <row r="8" spans="1:13">
      <c r="A8" t="s">
        <v>77</v>
      </c>
      <c r="B8" t="s">
        <v>78</v>
      </c>
      <c r="C8" t="s">
        <v>148</v>
      </c>
      <c r="D8" t="s">
        <v>125</v>
      </c>
      <c r="E8" t="s">
        <v>126</v>
      </c>
      <c r="F8" t="s">
        <v>125</v>
      </c>
      <c r="G8">
        <v>2018</v>
      </c>
      <c r="H8" t="s">
        <v>125</v>
      </c>
      <c r="I8" t="s">
        <v>125</v>
      </c>
      <c r="J8" t="s">
        <v>125</v>
      </c>
      <c r="K8" t="s">
        <v>125</v>
      </c>
      <c r="L8">
        <v>3.0627633026508998E-4</v>
      </c>
      <c r="M8">
        <v>3.0627633026508998E-4</v>
      </c>
    </row>
    <row r="9" spans="1:13">
      <c r="A9" t="s">
        <v>77</v>
      </c>
      <c r="B9" t="s">
        <v>78</v>
      </c>
      <c r="C9" t="s">
        <v>217</v>
      </c>
      <c r="D9" t="s">
        <v>125</v>
      </c>
      <c r="E9" t="s">
        <v>126</v>
      </c>
      <c r="F9" t="s">
        <v>125</v>
      </c>
      <c r="G9">
        <v>2018</v>
      </c>
      <c r="H9" t="s">
        <v>125</v>
      </c>
      <c r="I9" t="s">
        <v>125</v>
      </c>
      <c r="J9" t="s">
        <v>125</v>
      </c>
      <c r="K9" t="s">
        <v>125</v>
      </c>
      <c r="L9">
        <v>8.6288756048648694E-3</v>
      </c>
      <c r="M9">
        <v>8.6288756048648694E-3</v>
      </c>
    </row>
    <row r="10" spans="1:13">
      <c r="A10" t="s">
        <v>77</v>
      </c>
      <c r="B10" t="s">
        <v>78</v>
      </c>
      <c r="C10" t="s">
        <v>218</v>
      </c>
      <c r="D10" t="s">
        <v>125</v>
      </c>
      <c r="E10" t="s">
        <v>126</v>
      </c>
      <c r="F10" t="s">
        <v>125</v>
      </c>
      <c r="G10">
        <v>2018</v>
      </c>
      <c r="H10" t="s">
        <v>125</v>
      </c>
      <c r="I10" t="s">
        <v>125</v>
      </c>
      <c r="J10" t="s">
        <v>125</v>
      </c>
      <c r="K10" t="s">
        <v>125</v>
      </c>
      <c r="L10">
        <v>8.8234631689712503E-3</v>
      </c>
      <c r="M10">
        <v>8.8234631689712503E-3</v>
      </c>
    </row>
    <row r="11" spans="1:13">
      <c r="A11" t="s">
        <v>77</v>
      </c>
      <c r="B11" t="s">
        <v>78</v>
      </c>
      <c r="C11" t="s">
        <v>149</v>
      </c>
      <c r="D11" t="s">
        <v>125</v>
      </c>
      <c r="E11" t="s">
        <v>126</v>
      </c>
      <c r="F11" t="s">
        <v>125</v>
      </c>
      <c r="G11">
        <v>2018</v>
      </c>
      <c r="H11" t="s">
        <v>125</v>
      </c>
      <c r="I11" t="s">
        <v>125</v>
      </c>
      <c r="J11" t="s">
        <v>125</v>
      </c>
      <c r="K11" t="s">
        <v>125</v>
      </c>
      <c r="L11">
        <v>8.5740576923076899E-3</v>
      </c>
      <c r="M11">
        <v>8.5740576923076899E-3</v>
      </c>
    </row>
    <row r="12" spans="1:13">
      <c r="A12" t="s">
        <v>77</v>
      </c>
      <c r="B12" t="s">
        <v>78</v>
      </c>
      <c r="C12" t="s">
        <v>150</v>
      </c>
      <c r="D12" t="s">
        <v>125</v>
      </c>
      <c r="E12" t="s">
        <v>126</v>
      </c>
      <c r="F12" t="s">
        <v>125</v>
      </c>
      <c r="G12">
        <v>2018</v>
      </c>
      <c r="H12" t="s">
        <v>125</v>
      </c>
      <c r="I12" t="s">
        <v>125</v>
      </c>
      <c r="J12" t="s">
        <v>125</v>
      </c>
      <c r="K12" t="s">
        <v>125</v>
      </c>
      <c r="L12">
        <v>8.5332927933924694E-3</v>
      </c>
      <c r="M12">
        <v>8.5332927933924694E-3</v>
      </c>
    </row>
    <row r="13" spans="1:13">
      <c r="A13" t="s">
        <v>77</v>
      </c>
      <c r="B13" t="s">
        <v>78</v>
      </c>
      <c r="C13" t="s">
        <v>219</v>
      </c>
      <c r="D13" t="s">
        <v>125</v>
      </c>
      <c r="E13" t="s">
        <v>126</v>
      </c>
      <c r="F13" t="s">
        <v>125</v>
      </c>
      <c r="G13">
        <v>2018</v>
      </c>
      <c r="H13" t="s">
        <v>125</v>
      </c>
      <c r="I13" t="s">
        <v>125</v>
      </c>
      <c r="J13" t="s">
        <v>125</v>
      </c>
      <c r="K13" t="s">
        <v>125</v>
      </c>
      <c r="L13">
        <v>8.6298729994523198E-3</v>
      </c>
      <c r="M13">
        <v>8.6298729994523198E-3</v>
      </c>
    </row>
    <row r="14" spans="1:13">
      <c r="A14" t="s">
        <v>77</v>
      </c>
      <c r="B14" t="s">
        <v>78</v>
      </c>
      <c r="C14" t="s">
        <v>220</v>
      </c>
      <c r="D14" t="s">
        <v>125</v>
      </c>
      <c r="E14" t="s">
        <v>126</v>
      </c>
      <c r="F14" t="s">
        <v>125</v>
      </c>
      <c r="G14">
        <v>2018</v>
      </c>
      <c r="H14" t="s">
        <v>125</v>
      </c>
      <c r="I14" t="s">
        <v>125</v>
      </c>
      <c r="J14" t="s">
        <v>125</v>
      </c>
      <c r="K14" t="s">
        <v>125</v>
      </c>
      <c r="L14">
        <v>7.6632802703553099E-3</v>
      </c>
      <c r="M14">
        <v>7.6632802703553099E-3</v>
      </c>
    </row>
    <row r="15" spans="1:13">
      <c r="A15" t="s">
        <v>77</v>
      </c>
      <c r="B15" t="s">
        <v>78</v>
      </c>
      <c r="C15" t="s">
        <v>221</v>
      </c>
      <c r="D15" t="s">
        <v>125</v>
      </c>
      <c r="E15" t="s">
        <v>126</v>
      </c>
      <c r="F15" t="s">
        <v>125</v>
      </c>
      <c r="G15">
        <v>2018</v>
      </c>
      <c r="H15" t="s">
        <v>125</v>
      </c>
      <c r="I15" t="s">
        <v>125</v>
      </c>
      <c r="J15" t="s">
        <v>125</v>
      </c>
      <c r="K15" t="s">
        <v>125</v>
      </c>
      <c r="L15">
        <v>1.40208E-2</v>
      </c>
      <c r="M15">
        <v>1.40208E-2</v>
      </c>
    </row>
    <row r="16" spans="1:13">
      <c r="A16" t="s">
        <v>77</v>
      </c>
      <c r="B16" t="s">
        <v>78</v>
      </c>
      <c r="C16" t="s">
        <v>151</v>
      </c>
      <c r="D16" t="s">
        <v>125</v>
      </c>
      <c r="E16" t="s">
        <v>126</v>
      </c>
      <c r="F16" t="s">
        <v>125</v>
      </c>
      <c r="G16">
        <v>2018</v>
      </c>
      <c r="H16" t="s">
        <v>125</v>
      </c>
      <c r="I16" t="s">
        <v>125</v>
      </c>
      <c r="J16" t="s">
        <v>125</v>
      </c>
      <c r="K16" t="s">
        <v>125</v>
      </c>
      <c r="L16">
        <v>9.3819421193711804E-3</v>
      </c>
      <c r="M16">
        <v>9.3819421193711804E-3</v>
      </c>
    </row>
    <row r="17" spans="1:13">
      <c r="A17" t="s">
        <v>77</v>
      </c>
      <c r="B17" t="s">
        <v>78</v>
      </c>
      <c r="C17" t="s">
        <v>152</v>
      </c>
      <c r="D17" t="s">
        <v>125</v>
      </c>
      <c r="E17" t="s">
        <v>126</v>
      </c>
      <c r="F17" t="s">
        <v>125</v>
      </c>
      <c r="G17">
        <v>2018</v>
      </c>
      <c r="H17" t="s">
        <v>125</v>
      </c>
      <c r="I17" t="s">
        <v>125</v>
      </c>
      <c r="J17" t="s">
        <v>125</v>
      </c>
      <c r="K17" t="s">
        <v>125</v>
      </c>
      <c r="L17">
        <v>1.29275684703049E-2</v>
      </c>
      <c r="M17">
        <v>1.29275684703049E-2</v>
      </c>
    </row>
    <row r="18" spans="1:13">
      <c r="A18" t="s">
        <v>77</v>
      </c>
      <c r="B18" t="s">
        <v>78</v>
      </c>
      <c r="C18" t="s">
        <v>153</v>
      </c>
      <c r="D18" t="s">
        <v>125</v>
      </c>
      <c r="E18" t="s">
        <v>126</v>
      </c>
      <c r="F18" t="s">
        <v>125</v>
      </c>
      <c r="G18">
        <v>2018</v>
      </c>
      <c r="H18" t="s">
        <v>125</v>
      </c>
      <c r="I18" t="s">
        <v>125</v>
      </c>
      <c r="J18" t="s">
        <v>125</v>
      </c>
      <c r="K18" t="s">
        <v>125</v>
      </c>
      <c r="L18">
        <v>2.3641548707263999E-2</v>
      </c>
      <c r="M18">
        <v>2.3641548707263999E-2</v>
      </c>
    </row>
    <row r="19" spans="1:13">
      <c r="A19" t="s">
        <v>77</v>
      </c>
      <c r="B19" t="s">
        <v>78</v>
      </c>
      <c r="C19" t="s">
        <v>222</v>
      </c>
      <c r="D19" t="s">
        <v>125</v>
      </c>
      <c r="E19" t="s">
        <v>126</v>
      </c>
      <c r="F19" t="s">
        <v>125</v>
      </c>
      <c r="G19">
        <v>2018</v>
      </c>
      <c r="H19" t="s">
        <v>125</v>
      </c>
      <c r="I19" t="s">
        <v>125</v>
      </c>
      <c r="J19" t="s">
        <v>125</v>
      </c>
      <c r="K19" t="s">
        <v>125</v>
      </c>
      <c r="L19">
        <v>1.059804E-2</v>
      </c>
      <c r="M19">
        <v>1.059804E-2</v>
      </c>
    </row>
    <row r="20" spans="1:13">
      <c r="A20" t="s">
        <v>77</v>
      </c>
      <c r="B20" t="s">
        <v>78</v>
      </c>
      <c r="C20" t="s">
        <v>223</v>
      </c>
      <c r="D20" t="s">
        <v>125</v>
      </c>
      <c r="E20" t="s">
        <v>126</v>
      </c>
      <c r="F20" t="s">
        <v>125</v>
      </c>
      <c r="G20">
        <v>2018</v>
      </c>
      <c r="H20" t="s">
        <v>125</v>
      </c>
      <c r="I20" t="s">
        <v>125</v>
      </c>
      <c r="J20" t="s">
        <v>125</v>
      </c>
      <c r="K20" t="s">
        <v>125</v>
      </c>
      <c r="L20">
        <v>9.2067094002643308E-3</v>
      </c>
      <c r="M20">
        <v>9.2067094002643308E-3</v>
      </c>
    </row>
    <row r="21" spans="1:13">
      <c r="A21" t="s">
        <v>77</v>
      </c>
      <c r="B21" t="s">
        <v>78</v>
      </c>
      <c r="C21" t="s">
        <v>154</v>
      </c>
      <c r="D21" t="s">
        <v>125</v>
      </c>
      <c r="E21" t="s">
        <v>126</v>
      </c>
      <c r="F21" t="s">
        <v>125</v>
      </c>
      <c r="G21">
        <v>2018</v>
      </c>
      <c r="H21" t="s">
        <v>125</v>
      </c>
      <c r="I21" t="s">
        <v>125</v>
      </c>
      <c r="J21" t="s">
        <v>125</v>
      </c>
      <c r="K21" t="s">
        <v>125</v>
      </c>
      <c r="L21">
        <v>7.6939300464232304E-4</v>
      </c>
      <c r="M21">
        <v>7.6939300464232304E-4</v>
      </c>
    </row>
    <row r="22" spans="1:13">
      <c r="A22" t="s">
        <v>77</v>
      </c>
      <c r="B22" t="s">
        <v>78</v>
      </c>
      <c r="C22" t="s">
        <v>224</v>
      </c>
      <c r="D22" t="s">
        <v>125</v>
      </c>
      <c r="E22" t="s">
        <v>126</v>
      </c>
      <c r="F22" t="s">
        <v>125</v>
      </c>
      <c r="G22">
        <v>2018</v>
      </c>
      <c r="H22" t="s">
        <v>125</v>
      </c>
      <c r="I22" t="s">
        <v>125</v>
      </c>
      <c r="J22" t="s">
        <v>125</v>
      </c>
      <c r="K22" t="s">
        <v>125</v>
      </c>
      <c r="L22">
        <v>9.4091382425110903E-3</v>
      </c>
      <c r="M22">
        <v>9.4091382425110903E-3</v>
      </c>
    </row>
    <row r="23" spans="1:13">
      <c r="A23" t="s">
        <v>77</v>
      </c>
      <c r="B23" t="s">
        <v>78</v>
      </c>
      <c r="C23" t="s">
        <v>225</v>
      </c>
      <c r="D23" t="s">
        <v>125</v>
      </c>
      <c r="E23" t="s">
        <v>126</v>
      </c>
      <c r="F23" t="s">
        <v>125</v>
      </c>
      <c r="G23">
        <v>2018</v>
      </c>
      <c r="H23" t="s">
        <v>125</v>
      </c>
      <c r="I23" t="s">
        <v>125</v>
      </c>
      <c r="J23" t="s">
        <v>125</v>
      </c>
      <c r="K23" t="s">
        <v>125</v>
      </c>
      <c r="L23">
        <v>1.1663366309857801E-2</v>
      </c>
      <c r="M23">
        <v>1.1663366309857801E-2</v>
      </c>
    </row>
    <row r="24" spans="1:13">
      <c r="A24" t="s">
        <v>77</v>
      </c>
      <c r="B24" t="s">
        <v>78</v>
      </c>
      <c r="C24" t="s">
        <v>155</v>
      </c>
      <c r="D24" t="s">
        <v>125</v>
      </c>
      <c r="E24" t="s">
        <v>126</v>
      </c>
      <c r="F24" t="s">
        <v>125</v>
      </c>
      <c r="G24">
        <v>2018</v>
      </c>
      <c r="H24" t="s">
        <v>125</v>
      </c>
      <c r="I24" t="s">
        <v>125</v>
      </c>
      <c r="J24" t="s">
        <v>125</v>
      </c>
      <c r="K24" t="s">
        <v>125</v>
      </c>
      <c r="L24">
        <v>1.08711386313101E-2</v>
      </c>
      <c r="M24">
        <v>1.08711386313101E-2</v>
      </c>
    </row>
    <row r="25" spans="1:13">
      <c r="A25" t="s">
        <v>77</v>
      </c>
      <c r="B25" t="s">
        <v>78</v>
      </c>
      <c r="C25" t="s">
        <v>156</v>
      </c>
      <c r="D25" t="s">
        <v>125</v>
      </c>
      <c r="E25" t="s">
        <v>126</v>
      </c>
      <c r="F25" t="s">
        <v>125</v>
      </c>
      <c r="G25">
        <v>2018</v>
      </c>
      <c r="H25" t="s">
        <v>125</v>
      </c>
      <c r="I25" t="s">
        <v>125</v>
      </c>
      <c r="J25" t="s">
        <v>125</v>
      </c>
      <c r="K25" t="s">
        <v>125</v>
      </c>
      <c r="L25">
        <v>9.3095279184719493E-3</v>
      </c>
      <c r="M25">
        <v>9.3095279184719493E-3</v>
      </c>
    </row>
    <row r="26" spans="1:13">
      <c r="A26" t="s">
        <v>77</v>
      </c>
      <c r="B26" t="s">
        <v>78</v>
      </c>
      <c r="C26" t="s">
        <v>226</v>
      </c>
      <c r="D26" t="s">
        <v>125</v>
      </c>
      <c r="E26" t="s">
        <v>126</v>
      </c>
      <c r="F26" t="s">
        <v>125</v>
      </c>
      <c r="G26">
        <v>2018</v>
      </c>
      <c r="H26" t="s">
        <v>125</v>
      </c>
      <c r="I26" t="s">
        <v>125</v>
      </c>
      <c r="J26" t="s">
        <v>125</v>
      </c>
      <c r="K26" t="s">
        <v>125</v>
      </c>
      <c r="L26">
        <v>3.4409606285151599E-2</v>
      </c>
      <c r="M26">
        <v>3.4409606285151599E-2</v>
      </c>
    </row>
    <row r="27" spans="1:13">
      <c r="A27" t="s">
        <v>77</v>
      </c>
      <c r="B27" t="s">
        <v>78</v>
      </c>
      <c r="C27" t="s">
        <v>227</v>
      </c>
      <c r="D27" t="s">
        <v>125</v>
      </c>
      <c r="E27" t="s">
        <v>126</v>
      </c>
      <c r="F27" t="s">
        <v>125</v>
      </c>
      <c r="G27">
        <v>2018</v>
      </c>
      <c r="H27" t="s">
        <v>125</v>
      </c>
      <c r="I27" t="s">
        <v>125</v>
      </c>
      <c r="J27" t="s">
        <v>125</v>
      </c>
      <c r="K27" t="s">
        <v>125</v>
      </c>
      <c r="L27">
        <v>8.8655256033915893E-3</v>
      </c>
      <c r="M27">
        <v>8.8655256033915893E-3</v>
      </c>
    </row>
    <row r="28" spans="1:13">
      <c r="A28" t="s">
        <v>77</v>
      </c>
      <c r="B28" t="s">
        <v>78</v>
      </c>
      <c r="C28" t="s">
        <v>228</v>
      </c>
      <c r="D28" t="s">
        <v>125</v>
      </c>
      <c r="E28" t="s">
        <v>126</v>
      </c>
      <c r="F28" t="s">
        <v>125</v>
      </c>
      <c r="G28">
        <v>2018</v>
      </c>
      <c r="H28" t="s">
        <v>125</v>
      </c>
      <c r="I28" t="s">
        <v>125</v>
      </c>
      <c r="J28" t="s">
        <v>125</v>
      </c>
      <c r="K28" t="s">
        <v>125</v>
      </c>
      <c r="L28">
        <v>1.0679040000000001E-2</v>
      </c>
      <c r="M28">
        <v>1.0679040000000001E-2</v>
      </c>
    </row>
    <row r="29" spans="1:13">
      <c r="A29" t="s">
        <v>77</v>
      </c>
      <c r="B29" t="s">
        <v>78</v>
      </c>
      <c r="C29" t="s">
        <v>157</v>
      </c>
      <c r="D29" t="s">
        <v>125</v>
      </c>
      <c r="E29" t="s">
        <v>126</v>
      </c>
      <c r="F29" t="s">
        <v>125</v>
      </c>
      <c r="G29">
        <v>2018</v>
      </c>
      <c r="H29" t="s">
        <v>125</v>
      </c>
      <c r="I29" t="s">
        <v>125</v>
      </c>
      <c r="J29" t="s">
        <v>125</v>
      </c>
      <c r="K29" t="s">
        <v>125</v>
      </c>
      <c r="L29">
        <v>1.13737894552843E-2</v>
      </c>
      <c r="M29">
        <v>1.13737894552843E-2</v>
      </c>
    </row>
    <row r="30" spans="1:13">
      <c r="A30" t="s">
        <v>77</v>
      </c>
      <c r="B30" t="s">
        <v>78</v>
      </c>
      <c r="C30" t="s">
        <v>158</v>
      </c>
      <c r="D30" t="s">
        <v>125</v>
      </c>
      <c r="E30" t="s">
        <v>126</v>
      </c>
      <c r="F30" t="s">
        <v>125</v>
      </c>
      <c r="G30">
        <v>2018</v>
      </c>
      <c r="H30" t="s">
        <v>125</v>
      </c>
      <c r="I30" t="s">
        <v>125</v>
      </c>
      <c r="J30" t="s">
        <v>125</v>
      </c>
      <c r="K30" t="s">
        <v>125</v>
      </c>
      <c r="L30">
        <v>1.33284867630703E-2</v>
      </c>
      <c r="M30">
        <v>1.33284867630703E-2</v>
      </c>
    </row>
    <row r="31" spans="1:13">
      <c r="A31" t="s">
        <v>77</v>
      </c>
      <c r="B31" t="s">
        <v>78</v>
      </c>
      <c r="C31" t="s">
        <v>159</v>
      </c>
      <c r="D31" t="s">
        <v>125</v>
      </c>
      <c r="E31" t="s">
        <v>126</v>
      </c>
      <c r="F31" t="s">
        <v>125</v>
      </c>
      <c r="G31">
        <v>2018</v>
      </c>
      <c r="H31" t="s">
        <v>125</v>
      </c>
      <c r="I31" t="s">
        <v>125</v>
      </c>
      <c r="J31" t="s">
        <v>125</v>
      </c>
      <c r="K31" t="s">
        <v>125</v>
      </c>
      <c r="L31">
        <v>2.2499180043814002E-2</v>
      </c>
      <c r="M31">
        <v>2.2499180043814002E-2</v>
      </c>
    </row>
    <row r="32" spans="1:13">
      <c r="A32" t="s">
        <v>77</v>
      </c>
      <c r="B32" t="s">
        <v>78</v>
      </c>
      <c r="C32" t="s">
        <v>229</v>
      </c>
      <c r="D32" t="s">
        <v>125</v>
      </c>
      <c r="E32" t="s">
        <v>126</v>
      </c>
      <c r="F32" t="s">
        <v>125</v>
      </c>
      <c r="G32">
        <v>2018</v>
      </c>
      <c r="H32" t="s">
        <v>125</v>
      </c>
      <c r="I32" t="s">
        <v>125</v>
      </c>
      <c r="J32" t="s">
        <v>125</v>
      </c>
      <c r="K32" t="s">
        <v>125</v>
      </c>
      <c r="L32">
        <v>1.2096539999999999E-2</v>
      </c>
      <c r="M32">
        <v>1.2096539999999999E-2</v>
      </c>
    </row>
    <row r="33" spans="1:13">
      <c r="A33" t="s">
        <v>77</v>
      </c>
      <c r="B33" t="s">
        <v>78</v>
      </c>
      <c r="C33" t="s">
        <v>230</v>
      </c>
      <c r="D33" t="s">
        <v>125</v>
      </c>
      <c r="E33" t="s">
        <v>126</v>
      </c>
      <c r="F33" t="s">
        <v>125</v>
      </c>
      <c r="G33">
        <v>2018</v>
      </c>
      <c r="H33" t="s">
        <v>125</v>
      </c>
      <c r="I33" t="s">
        <v>125</v>
      </c>
      <c r="J33" t="s">
        <v>125</v>
      </c>
      <c r="K33" t="s">
        <v>125</v>
      </c>
      <c r="L33">
        <v>1.18538093576453E-2</v>
      </c>
      <c r="M33">
        <v>1.18538093576453E-2</v>
      </c>
    </row>
    <row r="34" spans="1:13">
      <c r="A34" t="s">
        <v>77</v>
      </c>
      <c r="B34" t="s">
        <v>78</v>
      </c>
      <c r="C34" t="s">
        <v>160</v>
      </c>
      <c r="D34" t="s">
        <v>125</v>
      </c>
      <c r="E34" t="s">
        <v>126</v>
      </c>
      <c r="F34" t="s">
        <v>125</v>
      </c>
      <c r="G34">
        <v>2018</v>
      </c>
      <c r="H34" t="s">
        <v>125</v>
      </c>
      <c r="I34" t="s">
        <v>125</v>
      </c>
      <c r="J34" t="s">
        <v>125</v>
      </c>
      <c r="K34" t="s">
        <v>125</v>
      </c>
      <c r="L34">
        <v>1.2874844310725899E-3</v>
      </c>
      <c r="M34">
        <v>1.2874844310725899E-3</v>
      </c>
    </row>
    <row r="35" spans="1:13">
      <c r="A35" t="s">
        <v>77</v>
      </c>
      <c r="B35" t="s">
        <v>78</v>
      </c>
      <c r="C35" t="s">
        <v>231</v>
      </c>
      <c r="D35" t="s">
        <v>125</v>
      </c>
      <c r="E35" t="s">
        <v>126</v>
      </c>
      <c r="F35" t="s">
        <v>125</v>
      </c>
      <c r="G35">
        <v>2018</v>
      </c>
      <c r="H35" t="s">
        <v>125</v>
      </c>
      <c r="I35" t="s">
        <v>125</v>
      </c>
      <c r="J35" t="s">
        <v>125</v>
      </c>
      <c r="K35" t="s">
        <v>125</v>
      </c>
      <c r="L35">
        <v>1.22701813726626E-2</v>
      </c>
      <c r="M35">
        <v>1.22701813726626E-2</v>
      </c>
    </row>
    <row r="36" spans="1:13">
      <c r="A36" t="s">
        <v>77</v>
      </c>
      <c r="B36" t="s">
        <v>78</v>
      </c>
      <c r="C36" t="s">
        <v>232</v>
      </c>
      <c r="D36" t="s">
        <v>125</v>
      </c>
      <c r="E36" t="s">
        <v>126</v>
      </c>
      <c r="F36" t="s">
        <v>125</v>
      </c>
      <c r="G36">
        <v>2018</v>
      </c>
      <c r="H36" t="s">
        <v>125</v>
      </c>
      <c r="I36" t="s">
        <v>125</v>
      </c>
      <c r="J36" t="s">
        <v>125</v>
      </c>
      <c r="K36" t="s">
        <v>125</v>
      </c>
      <c r="L36">
        <v>1.4149231710993301E-2</v>
      </c>
      <c r="M36">
        <v>1.4149231710993301E-2</v>
      </c>
    </row>
    <row r="37" spans="1:13">
      <c r="A37" t="s">
        <v>77</v>
      </c>
      <c r="B37" t="s">
        <v>78</v>
      </c>
      <c r="C37" t="s">
        <v>161</v>
      </c>
      <c r="D37" t="s">
        <v>125</v>
      </c>
      <c r="E37" t="s">
        <v>126</v>
      </c>
      <c r="F37" t="s">
        <v>125</v>
      </c>
      <c r="G37">
        <v>2018</v>
      </c>
      <c r="H37" t="s">
        <v>125</v>
      </c>
      <c r="I37" t="s">
        <v>125</v>
      </c>
      <c r="J37" t="s">
        <v>125</v>
      </c>
      <c r="K37" t="s">
        <v>125</v>
      </c>
      <c r="L37">
        <v>1.24915801777354E-2</v>
      </c>
      <c r="M37">
        <v>1.24915801777354E-2</v>
      </c>
    </row>
    <row r="38" spans="1:13">
      <c r="A38" t="s">
        <v>77</v>
      </c>
      <c r="B38" t="s">
        <v>78</v>
      </c>
      <c r="C38" t="s">
        <v>162</v>
      </c>
      <c r="D38" t="s">
        <v>125</v>
      </c>
      <c r="E38" t="s">
        <v>126</v>
      </c>
      <c r="F38" t="s">
        <v>125</v>
      </c>
      <c r="G38">
        <v>2018</v>
      </c>
      <c r="H38" t="s">
        <v>125</v>
      </c>
      <c r="I38" t="s">
        <v>125</v>
      </c>
      <c r="J38" t="s">
        <v>125</v>
      </c>
      <c r="K38" t="s">
        <v>125</v>
      </c>
      <c r="L38">
        <v>1.1286753739723199E-2</v>
      </c>
      <c r="M38">
        <v>1.1286753739723199E-2</v>
      </c>
    </row>
    <row r="39" spans="1:13">
      <c r="A39" t="s">
        <v>77</v>
      </c>
      <c r="B39" t="s">
        <v>78</v>
      </c>
      <c r="C39" t="s">
        <v>233</v>
      </c>
      <c r="D39" t="s">
        <v>125</v>
      </c>
      <c r="E39" t="s">
        <v>126</v>
      </c>
      <c r="F39" t="s">
        <v>125</v>
      </c>
      <c r="G39">
        <v>2018</v>
      </c>
      <c r="H39" t="s">
        <v>125</v>
      </c>
      <c r="I39" t="s">
        <v>125</v>
      </c>
      <c r="J39" t="s">
        <v>125</v>
      </c>
      <c r="K39" t="s">
        <v>125</v>
      </c>
      <c r="L39">
        <v>0.113051511576835</v>
      </c>
      <c r="M39">
        <v>0.113051511576835</v>
      </c>
    </row>
    <row r="40" spans="1:13">
      <c r="A40" t="s">
        <v>77</v>
      </c>
      <c r="B40" t="s">
        <v>78</v>
      </c>
      <c r="C40" t="s">
        <v>234</v>
      </c>
      <c r="D40" t="s">
        <v>125</v>
      </c>
      <c r="E40" t="s">
        <v>126</v>
      </c>
      <c r="F40" t="s">
        <v>125</v>
      </c>
      <c r="G40">
        <v>2018</v>
      </c>
      <c r="H40" t="s">
        <v>125</v>
      </c>
      <c r="I40" t="s">
        <v>125</v>
      </c>
      <c r="J40" t="s">
        <v>125</v>
      </c>
      <c r="K40" t="s">
        <v>125</v>
      </c>
      <c r="L40">
        <v>1.27164544907902E-2</v>
      </c>
      <c r="M40">
        <v>1.27164544907902E-2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C6FC2-EA1E-4C97-AFD6-725E147BEBCD}">
  <dimension ref="A1:M79"/>
  <sheetViews>
    <sheetView topLeftCell="A52" workbookViewId="0">
      <selection activeCell="M79" sqref="M79"/>
    </sheetView>
  </sheetViews>
  <sheetFormatPr defaultRowHeight="12.75"/>
  <cols>
    <col min="3" max="3" width="22.140625" customWidth="1"/>
  </cols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172</v>
      </c>
      <c r="C2" t="s">
        <v>193</v>
      </c>
      <c r="D2" t="s">
        <v>125</v>
      </c>
      <c r="E2" t="s">
        <v>125</v>
      </c>
      <c r="F2" t="s">
        <v>174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0.9</v>
      </c>
      <c r="M2">
        <v>0.9</v>
      </c>
    </row>
    <row r="3" spans="1:13">
      <c r="A3" t="s">
        <v>77</v>
      </c>
      <c r="B3" t="s">
        <v>172</v>
      </c>
      <c r="C3" t="s">
        <v>127</v>
      </c>
      <c r="D3" t="s">
        <v>125</v>
      </c>
      <c r="E3" t="s">
        <v>125</v>
      </c>
      <c r="F3" t="s">
        <v>174</v>
      </c>
      <c r="G3">
        <v>2018</v>
      </c>
      <c r="H3" t="s">
        <v>125</v>
      </c>
      <c r="I3" t="s">
        <v>125</v>
      </c>
      <c r="J3" t="s">
        <v>125</v>
      </c>
      <c r="K3" t="s">
        <v>125</v>
      </c>
      <c r="L3">
        <v>0.59018803418803401</v>
      </c>
      <c r="M3">
        <v>0.59018803418803401</v>
      </c>
    </row>
    <row r="4" spans="1:13">
      <c r="A4" t="s">
        <v>77</v>
      </c>
      <c r="B4" t="s">
        <v>172</v>
      </c>
      <c r="C4" t="s">
        <v>128</v>
      </c>
      <c r="D4" t="s">
        <v>125</v>
      </c>
      <c r="E4" t="s">
        <v>125</v>
      </c>
      <c r="F4" t="s">
        <v>174</v>
      </c>
      <c r="G4">
        <v>2018</v>
      </c>
      <c r="H4" t="s">
        <v>125</v>
      </c>
      <c r="I4" t="s">
        <v>125</v>
      </c>
      <c r="J4" t="s">
        <v>125</v>
      </c>
      <c r="K4" t="s">
        <v>125</v>
      </c>
      <c r="L4">
        <v>1</v>
      </c>
      <c r="M4">
        <v>1</v>
      </c>
    </row>
    <row r="5" spans="1:13">
      <c r="A5" t="s">
        <v>77</v>
      </c>
      <c r="B5" t="s">
        <v>172</v>
      </c>
      <c r="C5" t="s">
        <v>129</v>
      </c>
      <c r="D5" t="s">
        <v>125</v>
      </c>
      <c r="E5" t="s">
        <v>125</v>
      </c>
      <c r="F5" t="s">
        <v>174</v>
      </c>
      <c r="G5">
        <v>2018</v>
      </c>
      <c r="H5" t="s">
        <v>125</v>
      </c>
      <c r="I5" t="s">
        <v>125</v>
      </c>
      <c r="J5" t="s">
        <v>125</v>
      </c>
      <c r="K5" t="s">
        <v>125</v>
      </c>
      <c r="L5">
        <v>3.07019607843137</v>
      </c>
      <c r="M5">
        <v>3.07019607843137</v>
      </c>
    </row>
    <row r="6" spans="1:13">
      <c r="A6" t="s">
        <v>77</v>
      </c>
      <c r="B6" t="s">
        <v>172</v>
      </c>
      <c r="C6" t="s">
        <v>194</v>
      </c>
      <c r="D6" t="s">
        <v>125</v>
      </c>
      <c r="E6" t="s">
        <v>125</v>
      </c>
      <c r="F6" t="s">
        <v>174</v>
      </c>
      <c r="G6">
        <v>2018</v>
      </c>
      <c r="H6" t="s">
        <v>125</v>
      </c>
      <c r="I6" t="s">
        <v>125</v>
      </c>
      <c r="J6" t="s">
        <v>125</v>
      </c>
      <c r="K6" t="s">
        <v>125</v>
      </c>
      <c r="L6">
        <v>0.9</v>
      </c>
      <c r="M6">
        <v>0.9</v>
      </c>
    </row>
    <row r="7" spans="1:13">
      <c r="A7" t="s">
        <v>77</v>
      </c>
      <c r="B7" t="s">
        <v>172</v>
      </c>
      <c r="C7" t="s">
        <v>195</v>
      </c>
      <c r="D7" t="s">
        <v>125</v>
      </c>
      <c r="E7" t="s">
        <v>125</v>
      </c>
      <c r="F7" t="s">
        <v>174</v>
      </c>
      <c r="G7">
        <v>2018</v>
      </c>
      <c r="H7" t="s">
        <v>125</v>
      </c>
      <c r="I7" t="s">
        <v>125</v>
      </c>
      <c r="J7" t="s">
        <v>125</v>
      </c>
      <c r="K7" t="s">
        <v>125</v>
      </c>
      <c r="L7">
        <v>0.810268817204301</v>
      </c>
      <c r="M7">
        <v>0.810268817204301</v>
      </c>
    </row>
    <row r="8" spans="1:13">
      <c r="A8" t="s">
        <v>77</v>
      </c>
      <c r="B8" t="s">
        <v>172</v>
      </c>
      <c r="C8" t="s">
        <v>196</v>
      </c>
      <c r="D8" t="s">
        <v>125</v>
      </c>
      <c r="E8" t="s">
        <v>125</v>
      </c>
      <c r="F8" t="s">
        <v>174</v>
      </c>
      <c r="G8">
        <v>2018</v>
      </c>
      <c r="H8" t="s">
        <v>125</v>
      </c>
      <c r="I8" t="s">
        <v>125</v>
      </c>
      <c r="J8" t="s">
        <v>125</v>
      </c>
      <c r="K8" t="s">
        <v>125</v>
      </c>
      <c r="L8">
        <v>3.07019607843137</v>
      </c>
      <c r="M8">
        <v>3.07019607843137</v>
      </c>
    </row>
    <row r="9" spans="1:13">
      <c r="A9" t="s">
        <v>77</v>
      </c>
      <c r="B9" t="s">
        <v>172</v>
      </c>
      <c r="C9" t="s">
        <v>130</v>
      </c>
      <c r="D9" t="s">
        <v>125</v>
      </c>
      <c r="E9" t="s">
        <v>125</v>
      </c>
      <c r="F9" t="s">
        <v>174</v>
      </c>
      <c r="G9">
        <v>2018</v>
      </c>
      <c r="H9" t="s">
        <v>125</v>
      </c>
      <c r="I9" t="s">
        <v>125</v>
      </c>
      <c r="J9" t="s">
        <v>125</v>
      </c>
      <c r="K9" t="s">
        <v>125</v>
      </c>
      <c r="L9">
        <v>0.39838442187649997</v>
      </c>
      <c r="M9">
        <v>0.39838442187649997</v>
      </c>
    </row>
    <row r="10" spans="1:13">
      <c r="A10" t="s">
        <v>77</v>
      </c>
      <c r="B10" t="s">
        <v>172</v>
      </c>
      <c r="C10" t="s">
        <v>197</v>
      </c>
      <c r="D10" t="s">
        <v>125</v>
      </c>
      <c r="E10" t="s">
        <v>125</v>
      </c>
      <c r="F10" t="s">
        <v>174</v>
      </c>
      <c r="G10">
        <v>2018</v>
      </c>
      <c r="H10" t="s">
        <v>125</v>
      </c>
      <c r="I10" t="s">
        <v>125</v>
      </c>
      <c r="J10" t="s">
        <v>125</v>
      </c>
      <c r="K10" t="s">
        <v>125</v>
      </c>
      <c r="L10">
        <v>0.81016216216216197</v>
      </c>
      <c r="M10">
        <v>0.81016216216216197</v>
      </c>
    </row>
    <row r="11" spans="1:13">
      <c r="A11" t="s">
        <v>77</v>
      </c>
      <c r="B11" t="s">
        <v>172</v>
      </c>
      <c r="C11" t="s">
        <v>198</v>
      </c>
      <c r="D11" t="s">
        <v>125</v>
      </c>
      <c r="E11" t="s">
        <v>125</v>
      </c>
      <c r="F11" t="s">
        <v>174</v>
      </c>
      <c r="G11">
        <v>2018</v>
      </c>
      <c r="H11" t="s">
        <v>125</v>
      </c>
      <c r="I11" t="s">
        <v>125</v>
      </c>
      <c r="J11" t="s">
        <v>125</v>
      </c>
      <c r="K11" t="s">
        <v>125</v>
      </c>
      <c r="L11">
        <v>0.80677902621722797</v>
      </c>
      <c r="M11">
        <v>0.80677902621722797</v>
      </c>
    </row>
    <row r="12" spans="1:13">
      <c r="A12" t="s">
        <v>77</v>
      </c>
      <c r="B12" t="s">
        <v>172</v>
      </c>
      <c r="C12" t="s">
        <v>131</v>
      </c>
      <c r="D12" t="s">
        <v>125</v>
      </c>
      <c r="E12" t="s">
        <v>125</v>
      </c>
      <c r="F12" t="s">
        <v>174</v>
      </c>
      <c r="G12">
        <v>2018</v>
      </c>
      <c r="H12" t="s">
        <v>125</v>
      </c>
      <c r="I12" t="s">
        <v>125</v>
      </c>
      <c r="J12" t="s">
        <v>125</v>
      </c>
      <c r="K12" t="s">
        <v>125</v>
      </c>
      <c r="L12">
        <v>0.52500000000000002</v>
      </c>
      <c r="M12">
        <v>0.52500000000000002</v>
      </c>
    </row>
    <row r="13" spans="1:13">
      <c r="A13" t="s">
        <v>77</v>
      </c>
      <c r="B13" t="s">
        <v>172</v>
      </c>
      <c r="C13" t="s">
        <v>132</v>
      </c>
      <c r="D13" t="s">
        <v>125</v>
      </c>
      <c r="E13" t="s">
        <v>125</v>
      </c>
      <c r="F13" t="s">
        <v>174</v>
      </c>
      <c r="G13">
        <v>2018</v>
      </c>
      <c r="H13" t="s">
        <v>125</v>
      </c>
      <c r="I13" t="s">
        <v>125</v>
      </c>
      <c r="J13" t="s">
        <v>125</v>
      </c>
      <c r="K13" t="s">
        <v>125</v>
      </c>
      <c r="L13">
        <v>0.58177777777777795</v>
      </c>
      <c r="M13">
        <v>0.58177777777777795</v>
      </c>
    </row>
    <row r="14" spans="1:13">
      <c r="A14" t="s">
        <v>77</v>
      </c>
      <c r="B14" t="s">
        <v>172</v>
      </c>
      <c r="C14" t="s">
        <v>199</v>
      </c>
      <c r="D14" t="s">
        <v>125</v>
      </c>
      <c r="E14" t="s">
        <v>125</v>
      </c>
      <c r="F14" t="s">
        <v>174</v>
      </c>
      <c r="G14">
        <v>2018</v>
      </c>
      <c r="H14" t="s">
        <v>125</v>
      </c>
      <c r="I14" t="s">
        <v>125</v>
      </c>
      <c r="J14" t="s">
        <v>125</v>
      </c>
      <c r="K14" t="s">
        <v>125</v>
      </c>
      <c r="L14">
        <v>0.68804511278195502</v>
      </c>
      <c r="M14">
        <v>0.68804511278195502</v>
      </c>
    </row>
    <row r="15" spans="1:13">
      <c r="A15" t="s">
        <v>77</v>
      </c>
      <c r="B15" t="s">
        <v>172</v>
      </c>
      <c r="C15" t="s">
        <v>200</v>
      </c>
      <c r="D15" t="s">
        <v>125</v>
      </c>
      <c r="E15" t="s">
        <v>125</v>
      </c>
      <c r="F15" t="s">
        <v>174</v>
      </c>
      <c r="G15">
        <v>2018</v>
      </c>
      <c r="H15" t="s">
        <v>125</v>
      </c>
      <c r="I15" t="s">
        <v>125</v>
      </c>
      <c r="J15" t="s">
        <v>125</v>
      </c>
      <c r="K15" t="s">
        <v>125</v>
      </c>
      <c r="L15">
        <v>1</v>
      </c>
      <c r="M15">
        <v>1</v>
      </c>
    </row>
    <row r="16" spans="1:13">
      <c r="A16" t="s">
        <v>77</v>
      </c>
      <c r="B16" t="s">
        <v>172</v>
      </c>
      <c r="C16" t="s">
        <v>133</v>
      </c>
      <c r="D16" t="s">
        <v>125</v>
      </c>
      <c r="E16" t="s">
        <v>125</v>
      </c>
      <c r="F16" t="s">
        <v>174</v>
      </c>
      <c r="G16">
        <v>2018</v>
      </c>
      <c r="H16" t="s">
        <v>125</v>
      </c>
      <c r="I16" t="s">
        <v>125</v>
      </c>
      <c r="J16" t="s">
        <v>125</v>
      </c>
      <c r="K16" t="s">
        <v>125</v>
      </c>
      <c r="L16">
        <v>0.55798087905732696</v>
      </c>
      <c r="M16">
        <v>0.55798087905732696</v>
      </c>
    </row>
    <row r="17" spans="1:13">
      <c r="A17" t="s">
        <v>77</v>
      </c>
      <c r="B17" t="s">
        <v>172</v>
      </c>
      <c r="C17" t="s">
        <v>134</v>
      </c>
      <c r="D17" t="s">
        <v>125</v>
      </c>
      <c r="E17" t="s">
        <v>125</v>
      </c>
      <c r="F17" t="s">
        <v>174</v>
      </c>
      <c r="G17">
        <v>2018</v>
      </c>
      <c r="H17" t="s">
        <v>125</v>
      </c>
      <c r="I17" t="s">
        <v>125</v>
      </c>
      <c r="J17" t="s">
        <v>125</v>
      </c>
      <c r="K17" t="s">
        <v>125</v>
      </c>
      <c r="L17">
        <v>1</v>
      </c>
      <c r="M17">
        <v>1</v>
      </c>
    </row>
    <row r="18" spans="1:13">
      <c r="A18" t="s">
        <v>77</v>
      </c>
      <c r="B18" t="s">
        <v>172</v>
      </c>
      <c r="C18" t="s">
        <v>135</v>
      </c>
      <c r="D18" t="s">
        <v>125</v>
      </c>
      <c r="E18" t="s">
        <v>125</v>
      </c>
      <c r="F18" t="s">
        <v>174</v>
      </c>
      <c r="G18">
        <v>2018</v>
      </c>
      <c r="H18" t="s">
        <v>125</v>
      </c>
      <c r="I18" t="s">
        <v>125</v>
      </c>
      <c r="J18" t="s">
        <v>125</v>
      </c>
      <c r="K18" t="s">
        <v>125</v>
      </c>
      <c r="L18">
        <v>3.1157627118644098</v>
      </c>
      <c r="M18">
        <v>3.1157627118644098</v>
      </c>
    </row>
    <row r="19" spans="1:13">
      <c r="A19" t="s">
        <v>77</v>
      </c>
      <c r="B19" t="s">
        <v>172</v>
      </c>
      <c r="C19" t="s">
        <v>201</v>
      </c>
      <c r="D19" t="s">
        <v>125</v>
      </c>
      <c r="E19" t="s">
        <v>125</v>
      </c>
      <c r="F19" t="s">
        <v>174</v>
      </c>
      <c r="G19">
        <v>2018</v>
      </c>
      <c r="H19" t="s">
        <v>125</v>
      </c>
      <c r="I19" t="s">
        <v>125</v>
      </c>
      <c r="J19" t="s">
        <v>125</v>
      </c>
      <c r="K19" t="s">
        <v>125</v>
      </c>
      <c r="L19">
        <v>0.9</v>
      </c>
      <c r="M19">
        <v>0.9</v>
      </c>
    </row>
    <row r="20" spans="1:13">
      <c r="A20" t="s">
        <v>77</v>
      </c>
      <c r="B20" t="s">
        <v>172</v>
      </c>
      <c r="C20" t="s">
        <v>202</v>
      </c>
      <c r="D20" t="s">
        <v>125</v>
      </c>
      <c r="E20" t="s">
        <v>125</v>
      </c>
      <c r="F20" t="s">
        <v>174</v>
      </c>
      <c r="G20">
        <v>2018</v>
      </c>
      <c r="H20" t="s">
        <v>125</v>
      </c>
      <c r="I20" t="s">
        <v>125</v>
      </c>
      <c r="J20" t="s">
        <v>125</v>
      </c>
      <c r="K20" t="s">
        <v>125</v>
      </c>
      <c r="L20">
        <v>0.81729411764705895</v>
      </c>
      <c r="M20">
        <v>0.81729411764705895</v>
      </c>
    </row>
    <row r="21" spans="1:13">
      <c r="A21" t="s">
        <v>77</v>
      </c>
      <c r="B21" t="s">
        <v>172</v>
      </c>
      <c r="C21" t="s">
        <v>203</v>
      </c>
      <c r="D21" t="s">
        <v>125</v>
      </c>
      <c r="E21" t="s">
        <v>125</v>
      </c>
      <c r="F21" t="s">
        <v>174</v>
      </c>
      <c r="G21">
        <v>2018</v>
      </c>
      <c r="H21" t="s">
        <v>125</v>
      </c>
      <c r="I21" t="s">
        <v>125</v>
      </c>
      <c r="J21" t="s">
        <v>125</v>
      </c>
      <c r="K21" t="s">
        <v>125</v>
      </c>
      <c r="L21">
        <v>3.1157627118644098</v>
      </c>
      <c r="M21">
        <v>3.1157627118644098</v>
      </c>
    </row>
    <row r="22" spans="1:13">
      <c r="A22" t="s">
        <v>77</v>
      </c>
      <c r="B22" t="s">
        <v>172</v>
      </c>
      <c r="C22" t="s">
        <v>136</v>
      </c>
      <c r="D22" t="s">
        <v>125</v>
      </c>
      <c r="E22" t="s">
        <v>125</v>
      </c>
      <c r="F22" t="s">
        <v>174</v>
      </c>
      <c r="G22">
        <v>2018</v>
      </c>
      <c r="H22" t="s">
        <v>125</v>
      </c>
      <c r="I22" t="s">
        <v>125</v>
      </c>
      <c r="J22" t="s">
        <v>125</v>
      </c>
      <c r="K22" t="s">
        <v>125</v>
      </c>
      <c r="L22">
        <v>0.60949973059968399</v>
      </c>
      <c r="M22">
        <v>0.60949973059968399</v>
      </c>
    </row>
    <row r="23" spans="1:13">
      <c r="A23" t="s">
        <v>77</v>
      </c>
      <c r="B23" t="s">
        <v>172</v>
      </c>
      <c r="C23" t="s">
        <v>204</v>
      </c>
      <c r="D23" t="s">
        <v>125</v>
      </c>
      <c r="E23" t="s">
        <v>125</v>
      </c>
      <c r="F23" t="s">
        <v>174</v>
      </c>
      <c r="G23">
        <v>2018</v>
      </c>
      <c r="H23" t="s">
        <v>125</v>
      </c>
      <c r="I23" t="s">
        <v>125</v>
      </c>
      <c r="J23" t="s">
        <v>125</v>
      </c>
      <c r="K23" t="s">
        <v>125</v>
      </c>
      <c r="L23">
        <v>0.81941558441558404</v>
      </c>
      <c r="M23">
        <v>0.81941558441558404</v>
      </c>
    </row>
    <row r="24" spans="1:13">
      <c r="A24" t="s">
        <v>77</v>
      </c>
      <c r="B24" t="s">
        <v>172</v>
      </c>
      <c r="C24" t="s">
        <v>205</v>
      </c>
      <c r="D24" t="s">
        <v>125</v>
      </c>
      <c r="E24" t="s">
        <v>125</v>
      </c>
      <c r="F24" t="s">
        <v>174</v>
      </c>
      <c r="G24">
        <v>2018</v>
      </c>
      <c r="H24" t="s">
        <v>125</v>
      </c>
      <c r="I24" t="s">
        <v>125</v>
      </c>
      <c r="J24" t="s">
        <v>125</v>
      </c>
      <c r="K24" t="s">
        <v>125</v>
      </c>
      <c r="L24">
        <v>0.80707577433628297</v>
      </c>
      <c r="M24">
        <v>0.80707577433628297</v>
      </c>
    </row>
    <row r="25" spans="1:13">
      <c r="A25" t="s">
        <v>77</v>
      </c>
      <c r="B25" t="s">
        <v>172</v>
      </c>
      <c r="C25" t="s">
        <v>137</v>
      </c>
      <c r="D25" t="s">
        <v>125</v>
      </c>
      <c r="E25" t="s">
        <v>125</v>
      </c>
      <c r="F25" t="s">
        <v>174</v>
      </c>
      <c r="G25">
        <v>2018</v>
      </c>
      <c r="H25" t="s">
        <v>125</v>
      </c>
      <c r="I25" t="s">
        <v>125</v>
      </c>
      <c r="J25" t="s">
        <v>125</v>
      </c>
      <c r="K25" t="s">
        <v>125</v>
      </c>
      <c r="L25">
        <v>0.55092948717948698</v>
      </c>
      <c r="M25">
        <v>0.55092948717948698</v>
      </c>
    </row>
    <row r="26" spans="1:13">
      <c r="A26" t="s">
        <v>77</v>
      </c>
      <c r="B26" t="s">
        <v>172</v>
      </c>
      <c r="C26" t="s">
        <v>138</v>
      </c>
      <c r="D26" t="s">
        <v>125</v>
      </c>
      <c r="E26" t="s">
        <v>125</v>
      </c>
      <c r="F26" t="s">
        <v>174</v>
      </c>
      <c r="G26">
        <v>2018</v>
      </c>
      <c r="H26" t="s">
        <v>125</v>
      </c>
      <c r="I26" t="s">
        <v>125</v>
      </c>
      <c r="J26" t="s">
        <v>125</v>
      </c>
      <c r="K26" t="s">
        <v>125</v>
      </c>
      <c r="L26">
        <v>0.57113772455089795</v>
      </c>
      <c r="M26">
        <v>0.57113772455089795</v>
      </c>
    </row>
    <row r="27" spans="1:13">
      <c r="A27" t="s">
        <v>77</v>
      </c>
      <c r="B27" t="s">
        <v>172</v>
      </c>
      <c r="C27" t="s">
        <v>206</v>
      </c>
      <c r="D27" t="s">
        <v>125</v>
      </c>
      <c r="E27" t="s">
        <v>125</v>
      </c>
      <c r="F27" t="s">
        <v>174</v>
      </c>
      <c r="G27">
        <v>2018</v>
      </c>
      <c r="H27" t="s">
        <v>125</v>
      </c>
      <c r="I27" t="s">
        <v>125</v>
      </c>
      <c r="J27" t="s">
        <v>125</v>
      </c>
      <c r="K27" t="s">
        <v>125</v>
      </c>
      <c r="L27">
        <v>0.70400656814449902</v>
      </c>
      <c r="M27">
        <v>0.70400656814449902</v>
      </c>
    </row>
    <row r="28" spans="1:13">
      <c r="A28" t="s">
        <v>77</v>
      </c>
      <c r="B28" t="s">
        <v>172</v>
      </c>
      <c r="C28" t="s">
        <v>207</v>
      </c>
      <c r="D28" t="s">
        <v>125</v>
      </c>
      <c r="E28" t="s">
        <v>125</v>
      </c>
      <c r="F28" t="s">
        <v>174</v>
      </c>
      <c r="G28">
        <v>2018</v>
      </c>
      <c r="H28" t="s">
        <v>125</v>
      </c>
      <c r="I28" t="s">
        <v>125</v>
      </c>
      <c r="J28" t="s">
        <v>125</v>
      </c>
      <c r="K28" t="s">
        <v>125</v>
      </c>
      <c r="L28">
        <v>0.9</v>
      </c>
      <c r="M28">
        <v>0.9</v>
      </c>
    </row>
    <row r="29" spans="1:13">
      <c r="A29" t="s">
        <v>77</v>
      </c>
      <c r="B29" t="s">
        <v>172</v>
      </c>
      <c r="C29" t="s">
        <v>139</v>
      </c>
      <c r="D29" t="s">
        <v>125</v>
      </c>
      <c r="E29" t="s">
        <v>125</v>
      </c>
      <c r="F29" t="s">
        <v>174</v>
      </c>
      <c r="G29">
        <v>2018</v>
      </c>
      <c r="H29" t="s">
        <v>125</v>
      </c>
      <c r="I29" t="s">
        <v>125</v>
      </c>
      <c r="J29" t="s">
        <v>125</v>
      </c>
      <c r="K29" t="s">
        <v>125</v>
      </c>
      <c r="L29">
        <v>0.619863294600137</v>
      </c>
      <c r="M29">
        <v>0.619863294600137</v>
      </c>
    </row>
    <row r="30" spans="1:13">
      <c r="A30" t="s">
        <v>77</v>
      </c>
      <c r="B30" t="s">
        <v>172</v>
      </c>
      <c r="C30" t="s">
        <v>140</v>
      </c>
      <c r="D30" t="s">
        <v>125</v>
      </c>
      <c r="E30" t="s">
        <v>125</v>
      </c>
      <c r="F30" t="s">
        <v>174</v>
      </c>
      <c r="G30">
        <v>2018</v>
      </c>
      <c r="H30" t="s">
        <v>125</v>
      </c>
      <c r="I30" t="s">
        <v>125</v>
      </c>
      <c r="J30" t="s">
        <v>125</v>
      </c>
      <c r="K30" t="s">
        <v>125</v>
      </c>
      <c r="L30">
        <v>0.99952095808383201</v>
      </c>
      <c r="M30">
        <v>0.99952095808383201</v>
      </c>
    </row>
    <row r="31" spans="1:13">
      <c r="A31" t="s">
        <v>77</v>
      </c>
      <c r="B31" t="s">
        <v>172</v>
      </c>
      <c r="C31" t="s">
        <v>141</v>
      </c>
      <c r="D31" t="s">
        <v>125</v>
      </c>
      <c r="E31" t="s">
        <v>125</v>
      </c>
      <c r="F31" t="s">
        <v>174</v>
      </c>
      <c r="G31">
        <v>2018</v>
      </c>
      <c r="H31" t="s">
        <v>125</v>
      </c>
      <c r="I31" t="s">
        <v>125</v>
      </c>
      <c r="J31" t="s">
        <v>125</v>
      </c>
      <c r="K31" t="s">
        <v>125</v>
      </c>
      <c r="L31">
        <v>3.0897837837837798</v>
      </c>
      <c r="M31">
        <v>3.0897837837837798</v>
      </c>
    </row>
    <row r="32" spans="1:13">
      <c r="A32" t="s">
        <v>77</v>
      </c>
      <c r="B32" t="s">
        <v>172</v>
      </c>
      <c r="C32" t="s">
        <v>208</v>
      </c>
      <c r="D32" t="s">
        <v>125</v>
      </c>
      <c r="E32" t="s">
        <v>125</v>
      </c>
      <c r="F32" t="s">
        <v>174</v>
      </c>
      <c r="G32">
        <v>2018</v>
      </c>
      <c r="H32" t="s">
        <v>125</v>
      </c>
      <c r="I32" t="s">
        <v>125</v>
      </c>
      <c r="J32" t="s">
        <v>125</v>
      </c>
      <c r="K32" t="s">
        <v>125</v>
      </c>
      <c r="L32">
        <v>0.9</v>
      </c>
      <c r="M32">
        <v>0.9</v>
      </c>
    </row>
    <row r="33" spans="1:13">
      <c r="A33" t="s">
        <v>77</v>
      </c>
      <c r="B33" t="s">
        <v>172</v>
      </c>
      <c r="C33" t="s">
        <v>209</v>
      </c>
      <c r="D33" t="s">
        <v>125</v>
      </c>
      <c r="E33" t="s">
        <v>125</v>
      </c>
      <c r="F33" t="s">
        <v>174</v>
      </c>
      <c r="G33">
        <v>2018</v>
      </c>
      <c r="H33" t="s">
        <v>125</v>
      </c>
      <c r="I33" t="s">
        <v>125</v>
      </c>
      <c r="J33" t="s">
        <v>125</v>
      </c>
      <c r="K33" t="s">
        <v>125</v>
      </c>
      <c r="L33">
        <v>0.82728758169934602</v>
      </c>
      <c r="M33">
        <v>0.82728758169934602</v>
      </c>
    </row>
    <row r="34" spans="1:13">
      <c r="A34" t="s">
        <v>77</v>
      </c>
      <c r="B34" t="s">
        <v>172</v>
      </c>
      <c r="C34" t="s">
        <v>210</v>
      </c>
      <c r="D34" t="s">
        <v>125</v>
      </c>
      <c r="E34" t="s">
        <v>125</v>
      </c>
      <c r="F34" t="s">
        <v>174</v>
      </c>
      <c r="G34">
        <v>2018</v>
      </c>
      <c r="H34" t="s">
        <v>125</v>
      </c>
      <c r="I34" t="s">
        <v>125</v>
      </c>
      <c r="J34" t="s">
        <v>125</v>
      </c>
      <c r="K34" t="s">
        <v>125</v>
      </c>
      <c r="L34">
        <v>3.0897837837837798</v>
      </c>
      <c r="M34">
        <v>3.0897837837837798</v>
      </c>
    </row>
    <row r="35" spans="1:13">
      <c r="A35" t="s">
        <v>77</v>
      </c>
      <c r="B35" t="s">
        <v>172</v>
      </c>
      <c r="C35" t="s">
        <v>142</v>
      </c>
      <c r="D35" t="s">
        <v>125</v>
      </c>
      <c r="E35" t="s">
        <v>125</v>
      </c>
      <c r="F35" t="s">
        <v>174</v>
      </c>
      <c r="G35">
        <v>2018</v>
      </c>
      <c r="H35" t="s">
        <v>125</v>
      </c>
      <c r="I35" t="s">
        <v>125</v>
      </c>
      <c r="J35" t="s">
        <v>125</v>
      </c>
      <c r="K35" t="s">
        <v>125</v>
      </c>
      <c r="L35">
        <v>0.65865731206453004</v>
      </c>
      <c r="M35">
        <v>0.65865731206453004</v>
      </c>
    </row>
    <row r="36" spans="1:13">
      <c r="A36" t="s">
        <v>77</v>
      </c>
      <c r="B36" t="s">
        <v>172</v>
      </c>
      <c r="C36" t="s">
        <v>211</v>
      </c>
      <c r="D36" t="s">
        <v>125</v>
      </c>
      <c r="E36" t="s">
        <v>125</v>
      </c>
      <c r="F36" t="s">
        <v>174</v>
      </c>
      <c r="G36">
        <v>2018</v>
      </c>
      <c r="H36" t="s">
        <v>125</v>
      </c>
      <c r="I36" t="s">
        <v>125</v>
      </c>
      <c r="J36" t="s">
        <v>125</v>
      </c>
      <c r="K36" t="s">
        <v>125</v>
      </c>
      <c r="L36">
        <v>0.82280373831775699</v>
      </c>
      <c r="M36">
        <v>0.82280373831775699</v>
      </c>
    </row>
    <row r="37" spans="1:13">
      <c r="A37" t="s">
        <v>77</v>
      </c>
      <c r="B37" t="s">
        <v>172</v>
      </c>
      <c r="C37" t="s">
        <v>212</v>
      </c>
      <c r="D37" t="s">
        <v>125</v>
      </c>
      <c r="E37" t="s">
        <v>125</v>
      </c>
      <c r="F37" t="s">
        <v>174</v>
      </c>
      <c r="G37">
        <v>2018</v>
      </c>
      <c r="H37" t="s">
        <v>125</v>
      </c>
      <c r="I37" t="s">
        <v>125</v>
      </c>
      <c r="J37" t="s">
        <v>125</v>
      </c>
      <c r="K37" t="s">
        <v>125</v>
      </c>
      <c r="L37">
        <v>0.82661774762699303</v>
      </c>
      <c r="M37">
        <v>0.82661774762699303</v>
      </c>
    </row>
    <row r="38" spans="1:13">
      <c r="A38" t="s">
        <v>77</v>
      </c>
      <c r="B38" t="s">
        <v>172</v>
      </c>
      <c r="C38" t="s">
        <v>143</v>
      </c>
      <c r="D38" t="s">
        <v>125</v>
      </c>
      <c r="E38" t="s">
        <v>125</v>
      </c>
      <c r="F38" t="s">
        <v>174</v>
      </c>
      <c r="G38">
        <v>2018</v>
      </c>
      <c r="H38" t="s">
        <v>125</v>
      </c>
      <c r="I38" t="s">
        <v>125</v>
      </c>
      <c r="J38" t="s">
        <v>125</v>
      </c>
      <c r="K38" t="s">
        <v>125</v>
      </c>
      <c r="L38">
        <v>0.54578947368421105</v>
      </c>
      <c r="M38">
        <v>0.54578947368421105</v>
      </c>
    </row>
    <row r="39" spans="1:13">
      <c r="A39" t="s">
        <v>77</v>
      </c>
      <c r="B39" t="s">
        <v>172</v>
      </c>
      <c r="C39" t="s">
        <v>144</v>
      </c>
      <c r="D39" t="s">
        <v>125</v>
      </c>
      <c r="E39" t="s">
        <v>125</v>
      </c>
      <c r="F39" t="s">
        <v>174</v>
      </c>
      <c r="G39">
        <v>2018</v>
      </c>
      <c r="H39" t="s">
        <v>125</v>
      </c>
      <c r="I39" t="s">
        <v>125</v>
      </c>
      <c r="J39" t="s">
        <v>125</v>
      </c>
      <c r="K39" t="s">
        <v>125</v>
      </c>
      <c r="L39">
        <v>0.61474226804123699</v>
      </c>
      <c r="M39">
        <v>0.61474226804123699</v>
      </c>
    </row>
    <row r="40" spans="1:13">
      <c r="A40" t="s">
        <v>77</v>
      </c>
      <c r="B40" t="s">
        <v>172</v>
      </c>
      <c r="C40" t="s">
        <v>213</v>
      </c>
      <c r="D40" t="s">
        <v>125</v>
      </c>
      <c r="E40" t="s">
        <v>125</v>
      </c>
      <c r="F40" t="s">
        <v>174</v>
      </c>
      <c r="G40">
        <v>2018</v>
      </c>
      <c r="H40" t="s">
        <v>125</v>
      </c>
      <c r="I40" t="s">
        <v>125</v>
      </c>
      <c r="J40" t="s">
        <v>125</v>
      </c>
      <c r="K40" t="s">
        <v>125</v>
      </c>
      <c r="L40">
        <v>0.72928609692169399</v>
      </c>
      <c r="M40">
        <v>0.72928609692169399</v>
      </c>
    </row>
    <row r="41" spans="1:13">
      <c r="A41" t="s">
        <v>77</v>
      </c>
      <c r="B41" t="s">
        <v>172</v>
      </c>
      <c r="C41" t="s">
        <v>214</v>
      </c>
      <c r="D41" t="s">
        <v>125</v>
      </c>
      <c r="E41" t="s">
        <v>125</v>
      </c>
      <c r="F41" t="s">
        <v>174</v>
      </c>
      <c r="G41">
        <v>2018</v>
      </c>
      <c r="H41" t="s">
        <v>125</v>
      </c>
      <c r="I41" t="s">
        <v>125</v>
      </c>
      <c r="J41" t="s">
        <v>125</v>
      </c>
      <c r="K41" t="s">
        <v>125</v>
      </c>
      <c r="L41">
        <v>0.9</v>
      </c>
      <c r="M41">
        <v>0.9</v>
      </c>
    </row>
    <row r="42" spans="1:13">
      <c r="A42" t="s">
        <v>77</v>
      </c>
      <c r="B42" t="s">
        <v>172</v>
      </c>
      <c r="C42" t="s">
        <v>145</v>
      </c>
      <c r="D42" t="s">
        <v>125</v>
      </c>
      <c r="E42" t="s">
        <v>125</v>
      </c>
      <c r="F42" t="s">
        <v>174</v>
      </c>
      <c r="G42">
        <v>2018</v>
      </c>
      <c r="H42" t="s">
        <v>125</v>
      </c>
      <c r="I42" t="s">
        <v>125</v>
      </c>
      <c r="J42" t="s">
        <v>125</v>
      </c>
      <c r="K42" t="s">
        <v>125</v>
      </c>
      <c r="L42">
        <v>0.59018803418803401</v>
      </c>
      <c r="M42">
        <v>0.59018803418803401</v>
      </c>
    </row>
    <row r="43" spans="1:13">
      <c r="A43" t="s">
        <v>77</v>
      </c>
      <c r="B43" t="s">
        <v>172</v>
      </c>
      <c r="C43" t="s">
        <v>146</v>
      </c>
      <c r="D43" t="s">
        <v>125</v>
      </c>
      <c r="E43" t="s">
        <v>125</v>
      </c>
      <c r="F43" t="s">
        <v>174</v>
      </c>
      <c r="G43">
        <v>2018</v>
      </c>
      <c r="H43" t="s">
        <v>125</v>
      </c>
      <c r="I43" t="s">
        <v>125</v>
      </c>
      <c r="J43" t="s">
        <v>125</v>
      </c>
      <c r="K43" t="s">
        <v>125</v>
      </c>
      <c r="L43">
        <v>1</v>
      </c>
      <c r="M43">
        <v>1</v>
      </c>
    </row>
    <row r="44" spans="1:13">
      <c r="A44" t="s">
        <v>77</v>
      </c>
      <c r="B44" t="s">
        <v>172</v>
      </c>
      <c r="C44" t="s">
        <v>147</v>
      </c>
      <c r="D44" t="s">
        <v>125</v>
      </c>
      <c r="E44" t="s">
        <v>125</v>
      </c>
      <c r="F44" t="s">
        <v>174</v>
      </c>
      <c r="G44">
        <v>2018</v>
      </c>
      <c r="H44" t="s">
        <v>125</v>
      </c>
      <c r="I44" t="s">
        <v>125</v>
      </c>
      <c r="J44" t="s">
        <v>125</v>
      </c>
      <c r="K44" t="s">
        <v>125</v>
      </c>
      <c r="L44">
        <v>3.07019607843137</v>
      </c>
      <c r="M44">
        <v>3.07019607843137</v>
      </c>
    </row>
    <row r="45" spans="1:13">
      <c r="A45" t="s">
        <v>77</v>
      </c>
      <c r="B45" t="s">
        <v>172</v>
      </c>
      <c r="C45" t="s">
        <v>215</v>
      </c>
      <c r="D45" t="s">
        <v>125</v>
      </c>
      <c r="E45" t="s">
        <v>125</v>
      </c>
      <c r="F45" t="s">
        <v>174</v>
      </c>
      <c r="G45">
        <v>2018</v>
      </c>
      <c r="H45" t="s">
        <v>125</v>
      </c>
      <c r="I45" t="s">
        <v>125</v>
      </c>
      <c r="J45" t="s">
        <v>125</v>
      </c>
      <c r="K45" t="s">
        <v>125</v>
      </c>
      <c r="L45">
        <v>0.9</v>
      </c>
      <c r="M45">
        <v>0.9</v>
      </c>
    </row>
    <row r="46" spans="1:13">
      <c r="A46" t="s">
        <v>77</v>
      </c>
      <c r="B46" t="s">
        <v>172</v>
      </c>
      <c r="C46" t="s">
        <v>216</v>
      </c>
      <c r="D46" t="s">
        <v>125</v>
      </c>
      <c r="E46" t="s">
        <v>125</v>
      </c>
      <c r="F46" t="s">
        <v>174</v>
      </c>
      <c r="G46">
        <v>2018</v>
      </c>
      <c r="H46" t="s">
        <v>125</v>
      </c>
      <c r="I46" t="s">
        <v>125</v>
      </c>
      <c r="J46" t="s">
        <v>125</v>
      </c>
      <c r="K46" t="s">
        <v>125</v>
      </c>
      <c r="L46">
        <v>0.810268817204301</v>
      </c>
      <c r="M46">
        <v>0.810268817204301</v>
      </c>
    </row>
    <row r="47" spans="1:13">
      <c r="A47" t="s">
        <v>77</v>
      </c>
      <c r="B47" t="s">
        <v>172</v>
      </c>
      <c r="C47" t="s">
        <v>148</v>
      </c>
      <c r="D47" t="s">
        <v>125</v>
      </c>
      <c r="E47" t="s">
        <v>125</v>
      </c>
      <c r="F47" t="s">
        <v>174</v>
      </c>
      <c r="G47">
        <v>2018</v>
      </c>
      <c r="H47" t="s">
        <v>125</v>
      </c>
      <c r="I47" t="s">
        <v>125</v>
      </c>
      <c r="J47" t="s">
        <v>125</v>
      </c>
      <c r="K47" t="s">
        <v>125</v>
      </c>
      <c r="L47">
        <v>0.39838442187649997</v>
      </c>
      <c r="M47">
        <v>0.39838442187649997</v>
      </c>
    </row>
    <row r="48" spans="1:13">
      <c r="A48" t="s">
        <v>77</v>
      </c>
      <c r="B48" t="s">
        <v>172</v>
      </c>
      <c r="C48" t="s">
        <v>217</v>
      </c>
      <c r="D48" t="s">
        <v>125</v>
      </c>
      <c r="E48" t="s">
        <v>125</v>
      </c>
      <c r="F48" t="s">
        <v>174</v>
      </c>
      <c r="G48">
        <v>2018</v>
      </c>
      <c r="H48" t="s">
        <v>125</v>
      </c>
      <c r="I48" t="s">
        <v>125</v>
      </c>
      <c r="J48" t="s">
        <v>125</v>
      </c>
      <c r="K48" t="s">
        <v>125</v>
      </c>
      <c r="L48">
        <v>0.81016216216216197</v>
      </c>
      <c r="M48">
        <v>0.81016216216216197</v>
      </c>
    </row>
    <row r="49" spans="1:13">
      <c r="A49" t="s">
        <v>77</v>
      </c>
      <c r="B49" t="s">
        <v>172</v>
      </c>
      <c r="C49" t="s">
        <v>218</v>
      </c>
      <c r="D49" t="s">
        <v>125</v>
      </c>
      <c r="E49" t="s">
        <v>125</v>
      </c>
      <c r="F49" t="s">
        <v>174</v>
      </c>
      <c r="G49">
        <v>2018</v>
      </c>
      <c r="H49" t="s">
        <v>125</v>
      </c>
      <c r="I49" t="s">
        <v>125</v>
      </c>
      <c r="J49" t="s">
        <v>125</v>
      </c>
      <c r="K49" t="s">
        <v>125</v>
      </c>
      <c r="L49">
        <v>0.80677902621722797</v>
      </c>
      <c r="M49">
        <v>0.80677902621722797</v>
      </c>
    </row>
    <row r="50" spans="1:13">
      <c r="A50" t="s">
        <v>77</v>
      </c>
      <c r="B50" t="s">
        <v>172</v>
      </c>
      <c r="C50" t="s">
        <v>149</v>
      </c>
      <c r="D50" t="s">
        <v>125</v>
      </c>
      <c r="E50" t="s">
        <v>125</v>
      </c>
      <c r="F50" t="s">
        <v>174</v>
      </c>
      <c r="G50">
        <v>2018</v>
      </c>
      <c r="H50" t="s">
        <v>125</v>
      </c>
      <c r="I50" t="s">
        <v>125</v>
      </c>
      <c r="J50" t="s">
        <v>125</v>
      </c>
      <c r="K50" t="s">
        <v>125</v>
      </c>
      <c r="L50">
        <v>0.52500000000000002</v>
      </c>
      <c r="M50">
        <v>0.52500000000000002</v>
      </c>
    </row>
    <row r="51" spans="1:13">
      <c r="A51" t="s">
        <v>77</v>
      </c>
      <c r="B51" t="s">
        <v>172</v>
      </c>
      <c r="C51" t="s">
        <v>150</v>
      </c>
      <c r="D51" t="s">
        <v>125</v>
      </c>
      <c r="E51" t="s">
        <v>125</v>
      </c>
      <c r="F51" t="s">
        <v>174</v>
      </c>
      <c r="G51">
        <v>2018</v>
      </c>
      <c r="H51" t="s">
        <v>125</v>
      </c>
      <c r="I51" t="s">
        <v>125</v>
      </c>
      <c r="J51" t="s">
        <v>125</v>
      </c>
      <c r="K51" t="s">
        <v>125</v>
      </c>
      <c r="L51">
        <v>0.58177777777777795</v>
      </c>
      <c r="M51">
        <v>0.58177777777777795</v>
      </c>
    </row>
    <row r="52" spans="1:13">
      <c r="A52" t="s">
        <v>77</v>
      </c>
      <c r="B52" t="s">
        <v>172</v>
      </c>
      <c r="C52" t="s">
        <v>219</v>
      </c>
      <c r="D52" t="s">
        <v>125</v>
      </c>
      <c r="E52" t="s">
        <v>125</v>
      </c>
      <c r="F52" t="s">
        <v>174</v>
      </c>
      <c r="G52">
        <v>2018</v>
      </c>
      <c r="H52" t="s">
        <v>125</v>
      </c>
      <c r="I52" t="s">
        <v>125</v>
      </c>
      <c r="J52" t="s">
        <v>125</v>
      </c>
      <c r="K52" t="s">
        <v>125</v>
      </c>
      <c r="L52">
        <v>1</v>
      </c>
      <c r="M52">
        <v>1</v>
      </c>
    </row>
    <row r="53" spans="1:13">
      <c r="A53" t="s">
        <v>77</v>
      </c>
      <c r="B53" t="s">
        <v>172</v>
      </c>
      <c r="C53" t="s">
        <v>220</v>
      </c>
      <c r="D53" t="s">
        <v>125</v>
      </c>
      <c r="E53" t="s">
        <v>125</v>
      </c>
      <c r="F53" t="s">
        <v>174</v>
      </c>
      <c r="G53">
        <v>2018</v>
      </c>
      <c r="H53" t="s">
        <v>125</v>
      </c>
      <c r="I53" t="s">
        <v>125</v>
      </c>
      <c r="J53" t="s">
        <v>125</v>
      </c>
      <c r="K53" t="s">
        <v>125</v>
      </c>
      <c r="L53">
        <v>0.68804511278195502</v>
      </c>
      <c r="M53">
        <v>0.68804511278195502</v>
      </c>
    </row>
    <row r="54" spans="1:13">
      <c r="A54" t="s">
        <v>77</v>
      </c>
      <c r="B54" t="s">
        <v>172</v>
      </c>
      <c r="C54" t="s">
        <v>221</v>
      </c>
      <c r="D54" t="s">
        <v>125</v>
      </c>
      <c r="E54" t="s">
        <v>125</v>
      </c>
      <c r="F54" t="s">
        <v>174</v>
      </c>
      <c r="G54">
        <v>2018</v>
      </c>
      <c r="H54" t="s">
        <v>125</v>
      </c>
      <c r="I54" t="s">
        <v>125</v>
      </c>
      <c r="J54" t="s">
        <v>125</v>
      </c>
      <c r="K54" t="s">
        <v>125</v>
      </c>
      <c r="L54">
        <v>1</v>
      </c>
      <c r="M54">
        <v>1</v>
      </c>
    </row>
    <row r="55" spans="1:13">
      <c r="A55" t="s">
        <v>77</v>
      </c>
      <c r="B55" t="s">
        <v>172</v>
      </c>
      <c r="C55" t="s">
        <v>151</v>
      </c>
      <c r="D55" t="s">
        <v>125</v>
      </c>
      <c r="E55" t="s">
        <v>125</v>
      </c>
      <c r="F55" t="s">
        <v>174</v>
      </c>
      <c r="G55">
        <v>2018</v>
      </c>
      <c r="H55" t="s">
        <v>125</v>
      </c>
      <c r="I55" t="s">
        <v>125</v>
      </c>
      <c r="J55" t="s">
        <v>125</v>
      </c>
      <c r="K55" t="s">
        <v>125</v>
      </c>
      <c r="L55">
        <v>0.55798087905732696</v>
      </c>
      <c r="M55">
        <v>0.55798087905732696</v>
      </c>
    </row>
    <row r="56" spans="1:13">
      <c r="A56" t="s">
        <v>77</v>
      </c>
      <c r="B56" t="s">
        <v>172</v>
      </c>
      <c r="C56" t="s">
        <v>152</v>
      </c>
      <c r="D56" t="s">
        <v>125</v>
      </c>
      <c r="E56" t="s">
        <v>125</v>
      </c>
      <c r="F56" t="s">
        <v>174</v>
      </c>
      <c r="G56">
        <v>2018</v>
      </c>
      <c r="H56" t="s">
        <v>125</v>
      </c>
      <c r="I56" t="s">
        <v>125</v>
      </c>
      <c r="J56" t="s">
        <v>125</v>
      </c>
      <c r="K56" t="s">
        <v>125</v>
      </c>
      <c r="L56">
        <v>1</v>
      </c>
      <c r="M56">
        <v>1</v>
      </c>
    </row>
    <row r="57" spans="1:13">
      <c r="A57" t="s">
        <v>77</v>
      </c>
      <c r="B57" t="s">
        <v>172</v>
      </c>
      <c r="C57" t="s">
        <v>153</v>
      </c>
      <c r="D57" t="s">
        <v>125</v>
      </c>
      <c r="E57" t="s">
        <v>125</v>
      </c>
      <c r="F57" t="s">
        <v>174</v>
      </c>
      <c r="G57">
        <v>2018</v>
      </c>
      <c r="H57" t="s">
        <v>125</v>
      </c>
      <c r="I57" t="s">
        <v>125</v>
      </c>
      <c r="J57" t="s">
        <v>125</v>
      </c>
      <c r="K57" t="s">
        <v>125</v>
      </c>
      <c r="L57">
        <v>3.1157627118644098</v>
      </c>
      <c r="M57">
        <v>3.1157627118644098</v>
      </c>
    </row>
    <row r="58" spans="1:13">
      <c r="A58" t="s">
        <v>77</v>
      </c>
      <c r="B58" t="s">
        <v>172</v>
      </c>
      <c r="C58" t="s">
        <v>222</v>
      </c>
      <c r="D58" t="s">
        <v>125</v>
      </c>
      <c r="E58" t="s">
        <v>125</v>
      </c>
      <c r="F58" t="s">
        <v>174</v>
      </c>
      <c r="G58">
        <v>2018</v>
      </c>
      <c r="H58" t="s">
        <v>125</v>
      </c>
      <c r="I58" t="s">
        <v>125</v>
      </c>
      <c r="J58" t="s">
        <v>125</v>
      </c>
      <c r="K58" t="s">
        <v>125</v>
      </c>
      <c r="L58">
        <v>0.9</v>
      </c>
      <c r="M58">
        <v>0.9</v>
      </c>
    </row>
    <row r="59" spans="1:13">
      <c r="A59" t="s">
        <v>77</v>
      </c>
      <c r="B59" t="s">
        <v>172</v>
      </c>
      <c r="C59" t="s">
        <v>223</v>
      </c>
      <c r="D59" t="s">
        <v>125</v>
      </c>
      <c r="E59" t="s">
        <v>125</v>
      </c>
      <c r="F59" t="s">
        <v>174</v>
      </c>
      <c r="G59">
        <v>2018</v>
      </c>
      <c r="H59" t="s">
        <v>125</v>
      </c>
      <c r="I59" t="s">
        <v>125</v>
      </c>
      <c r="J59" t="s">
        <v>125</v>
      </c>
      <c r="K59" t="s">
        <v>125</v>
      </c>
      <c r="L59">
        <v>0.81729411764705895</v>
      </c>
      <c r="M59">
        <v>0.81729411764705895</v>
      </c>
    </row>
    <row r="60" spans="1:13">
      <c r="A60" t="s">
        <v>77</v>
      </c>
      <c r="B60" t="s">
        <v>172</v>
      </c>
      <c r="C60" t="s">
        <v>154</v>
      </c>
      <c r="D60" t="s">
        <v>125</v>
      </c>
      <c r="E60" t="s">
        <v>125</v>
      </c>
      <c r="F60" t="s">
        <v>174</v>
      </c>
      <c r="G60">
        <v>2018</v>
      </c>
      <c r="H60" t="s">
        <v>125</v>
      </c>
      <c r="I60" t="s">
        <v>125</v>
      </c>
      <c r="J60" t="s">
        <v>125</v>
      </c>
      <c r="K60" t="s">
        <v>125</v>
      </c>
      <c r="L60">
        <v>0.60949973059968399</v>
      </c>
      <c r="M60">
        <v>0.60949973059968399</v>
      </c>
    </row>
    <row r="61" spans="1:13">
      <c r="A61" t="s">
        <v>77</v>
      </c>
      <c r="B61" t="s">
        <v>172</v>
      </c>
      <c r="C61" t="s">
        <v>224</v>
      </c>
      <c r="D61" t="s">
        <v>125</v>
      </c>
      <c r="E61" t="s">
        <v>125</v>
      </c>
      <c r="F61" t="s">
        <v>174</v>
      </c>
      <c r="G61">
        <v>2018</v>
      </c>
      <c r="H61" t="s">
        <v>125</v>
      </c>
      <c r="I61" t="s">
        <v>125</v>
      </c>
      <c r="J61" t="s">
        <v>125</v>
      </c>
      <c r="K61" t="s">
        <v>125</v>
      </c>
      <c r="L61">
        <v>0.81941558441558404</v>
      </c>
      <c r="M61">
        <v>0.81941558441558404</v>
      </c>
    </row>
    <row r="62" spans="1:13">
      <c r="A62" t="s">
        <v>77</v>
      </c>
      <c r="B62" t="s">
        <v>172</v>
      </c>
      <c r="C62" t="s">
        <v>225</v>
      </c>
      <c r="D62" t="s">
        <v>125</v>
      </c>
      <c r="E62" t="s">
        <v>125</v>
      </c>
      <c r="F62" t="s">
        <v>174</v>
      </c>
      <c r="G62">
        <v>2018</v>
      </c>
      <c r="H62" t="s">
        <v>125</v>
      </c>
      <c r="I62" t="s">
        <v>125</v>
      </c>
      <c r="J62" t="s">
        <v>125</v>
      </c>
      <c r="K62" t="s">
        <v>125</v>
      </c>
      <c r="L62">
        <v>0.80707577433628297</v>
      </c>
      <c r="M62">
        <v>0.80707577433628297</v>
      </c>
    </row>
    <row r="63" spans="1:13">
      <c r="A63" t="s">
        <v>77</v>
      </c>
      <c r="B63" t="s">
        <v>172</v>
      </c>
      <c r="C63" t="s">
        <v>155</v>
      </c>
      <c r="D63" t="s">
        <v>125</v>
      </c>
      <c r="E63" t="s">
        <v>125</v>
      </c>
      <c r="F63" t="s">
        <v>174</v>
      </c>
      <c r="G63">
        <v>2018</v>
      </c>
      <c r="H63" t="s">
        <v>125</v>
      </c>
      <c r="I63" t="s">
        <v>125</v>
      </c>
      <c r="J63" t="s">
        <v>125</v>
      </c>
      <c r="K63" t="s">
        <v>125</v>
      </c>
      <c r="L63">
        <v>0.55092948717948698</v>
      </c>
      <c r="M63">
        <v>0.55092948717948698</v>
      </c>
    </row>
    <row r="64" spans="1:13">
      <c r="A64" t="s">
        <v>77</v>
      </c>
      <c r="B64" t="s">
        <v>172</v>
      </c>
      <c r="C64" t="s">
        <v>156</v>
      </c>
      <c r="D64" t="s">
        <v>125</v>
      </c>
      <c r="E64" t="s">
        <v>125</v>
      </c>
      <c r="F64" t="s">
        <v>174</v>
      </c>
      <c r="G64">
        <v>2018</v>
      </c>
      <c r="H64" t="s">
        <v>125</v>
      </c>
      <c r="I64" t="s">
        <v>125</v>
      </c>
      <c r="J64" t="s">
        <v>125</v>
      </c>
      <c r="K64" t="s">
        <v>125</v>
      </c>
      <c r="L64">
        <v>0.57113772455089795</v>
      </c>
      <c r="M64">
        <v>0.57113772455089795</v>
      </c>
    </row>
    <row r="65" spans="1:13">
      <c r="A65" t="s">
        <v>77</v>
      </c>
      <c r="B65" t="s">
        <v>172</v>
      </c>
      <c r="C65" t="s">
        <v>226</v>
      </c>
      <c r="D65" t="s">
        <v>125</v>
      </c>
      <c r="E65" t="s">
        <v>125</v>
      </c>
      <c r="F65" t="s">
        <v>174</v>
      </c>
      <c r="G65">
        <v>2018</v>
      </c>
      <c r="H65" t="s">
        <v>125</v>
      </c>
      <c r="I65" t="s">
        <v>125</v>
      </c>
      <c r="J65" t="s">
        <v>125</v>
      </c>
      <c r="K65" t="s">
        <v>125</v>
      </c>
      <c r="L65">
        <v>1</v>
      </c>
      <c r="M65">
        <v>1</v>
      </c>
    </row>
    <row r="66" spans="1:13">
      <c r="A66" t="s">
        <v>77</v>
      </c>
      <c r="B66" t="s">
        <v>172</v>
      </c>
      <c r="C66" t="s">
        <v>227</v>
      </c>
      <c r="D66" t="s">
        <v>125</v>
      </c>
      <c r="E66" t="s">
        <v>125</v>
      </c>
      <c r="F66" t="s">
        <v>174</v>
      </c>
      <c r="G66">
        <v>2018</v>
      </c>
      <c r="H66" t="s">
        <v>125</v>
      </c>
      <c r="I66" t="s">
        <v>125</v>
      </c>
      <c r="J66" t="s">
        <v>125</v>
      </c>
      <c r="K66" t="s">
        <v>125</v>
      </c>
      <c r="L66">
        <v>0.70400656814449902</v>
      </c>
      <c r="M66">
        <v>0.70400656814449902</v>
      </c>
    </row>
    <row r="67" spans="1:13">
      <c r="A67" t="s">
        <v>77</v>
      </c>
      <c r="B67" t="s">
        <v>172</v>
      </c>
      <c r="C67" t="s">
        <v>228</v>
      </c>
      <c r="D67" t="s">
        <v>125</v>
      </c>
      <c r="E67" t="s">
        <v>125</v>
      </c>
      <c r="F67" t="s">
        <v>174</v>
      </c>
      <c r="G67">
        <v>2018</v>
      </c>
      <c r="H67" t="s">
        <v>125</v>
      </c>
      <c r="I67" t="s">
        <v>125</v>
      </c>
      <c r="J67" t="s">
        <v>125</v>
      </c>
      <c r="K67" t="s">
        <v>125</v>
      </c>
      <c r="L67">
        <v>0.9</v>
      </c>
      <c r="M67">
        <v>0.9</v>
      </c>
    </row>
    <row r="68" spans="1:13">
      <c r="A68" t="s">
        <v>77</v>
      </c>
      <c r="B68" t="s">
        <v>172</v>
      </c>
      <c r="C68" t="s">
        <v>157</v>
      </c>
      <c r="D68" t="s">
        <v>125</v>
      </c>
      <c r="E68" t="s">
        <v>125</v>
      </c>
      <c r="F68" t="s">
        <v>174</v>
      </c>
      <c r="G68">
        <v>2018</v>
      </c>
      <c r="H68" t="s">
        <v>125</v>
      </c>
      <c r="I68" t="s">
        <v>125</v>
      </c>
      <c r="J68" t="s">
        <v>125</v>
      </c>
      <c r="K68" t="s">
        <v>125</v>
      </c>
      <c r="L68">
        <v>0.619863294600137</v>
      </c>
      <c r="M68">
        <v>0.619863294600137</v>
      </c>
    </row>
    <row r="69" spans="1:13">
      <c r="A69" t="s">
        <v>77</v>
      </c>
      <c r="B69" t="s">
        <v>172</v>
      </c>
      <c r="C69" t="s">
        <v>158</v>
      </c>
      <c r="D69" t="s">
        <v>125</v>
      </c>
      <c r="E69" t="s">
        <v>125</v>
      </c>
      <c r="F69" t="s">
        <v>174</v>
      </c>
      <c r="G69">
        <v>2018</v>
      </c>
      <c r="H69" t="s">
        <v>125</v>
      </c>
      <c r="I69" t="s">
        <v>125</v>
      </c>
      <c r="J69" t="s">
        <v>125</v>
      </c>
      <c r="K69" t="s">
        <v>125</v>
      </c>
      <c r="L69">
        <v>0.99952095808383201</v>
      </c>
      <c r="M69">
        <v>0.99952095808383201</v>
      </c>
    </row>
    <row r="70" spans="1:13">
      <c r="A70" t="s">
        <v>77</v>
      </c>
      <c r="B70" t="s">
        <v>172</v>
      </c>
      <c r="C70" t="s">
        <v>159</v>
      </c>
      <c r="D70" t="s">
        <v>125</v>
      </c>
      <c r="E70" t="s">
        <v>125</v>
      </c>
      <c r="F70" t="s">
        <v>174</v>
      </c>
      <c r="G70">
        <v>2018</v>
      </c>
      <c r="H70" t="s">
        <v>125</v>
      </c>
      <c r="I70" t="s">
        <v>125</v>
      </c>
      <c r="J70" t="s">
        <v>125</v>
      </c>
      <c r="K70" t="s">
        <v>125</v>
      </c>
      <c r="L70">
        <v>3.0897837837837798</v>
      </c>
      <c r="M70">
        <v>3.0897837837837798</v>
      </c>
    </row>
    <row r="71" spans="1:13">
      <c r="A71" t="s">
        <v>77</v>
      </c>
      <c r="B71" t="s">
        <v>172</v>
      </c>
      <c r="C71" t="s">
        <v>229</v>
      </c>
      <c r="D71" t="s">
        <v>125</v>
      </c>
      <c r="E71" t="s">
        <v>125</v>
      </c>
      <c r="F71" t="s">
        <v>174</v>
      </c>
      <c r="G71">
        <v>2018</v>
      </c>
      <c r="H71" t="s">
        <v>125</v>
      </c>
      <c r="I71" t="s">
        <v>125</v>
      </c>
      <c r="J71" t="s">
        <v>125</v>
      </c>
      <c r="K71" t="s">
        <v>125</v>
      </c>
      <c r="L71">
        <v>0.9</v>
      </c>
      <c r="M71">
        <v>0.9</v>
      </c>
    </row>
    <row r="72" spans="1:13">
      <c r="A72" t="s">
        <v>77</v>
      </c>
      <c r="B72" t="s">
        <v>172</v>
      </c>
      <c r="C72" t="s">
        <v>230</v>
      </c>
      <c r="D72" t="s">
        <v>125</v>
      </c>
      <c r="E72" t="s">
        <v>125</v>
      </c>
      <c r="F72" t="s">
        <v>174</v>
      </c>
      <c r="G72">
        <v>2018</v>
      </c>
      <c r="H72" t="s">
        <v>125</v>
      </c>
      <c r="I72" t="s">
        <v>125</v>
      </c>
      <c r="J72" t="s">
        <v>125</v>
      </c>
      <c r="K72" t="s">
        <v>125</v>
      </c>
      <c r="L72">
        <v>0.82728758169934602</v>
      </c>
      <c r="M72">
        <v>0.82728758169934602</v>
      </c>
    </row>
    <row r="73" spans="1:13">
      <c r="A73" t="s">
        <v>77</v>
      </c>
      <c r="B73" t="s">
        <v>172</v>
      </c>
      <c r="C73" t="s">
        <v>160</v>
      </c>
      <c r="D73" t="s">
        <v>125</v>
      </c>
      <c r="E73" t="s">
        <v>125</v>
      </c>
      <c r="F73" t="s">
        <v>174</v>
      </c>
      <c r="G73">
        <v>2018</v>
      </c>
      <c r="H73" t="s">
        <v>125</v>
      </c>
      <c r="I73" t="s">
        <v>125</v>
      </c>
      <c r="J73" t="s">
        <v>125</v>
      </c>
      <c r="K73" t="s">
        <v>125</v>
      </c>
      <c r="L73">
        <v>0.65865731206453004</v>
      </c>
      <c r="M73">
        <v>0.65865731206453004</v>
      </c>
    </row>
    <row r="74" spans="1:13">
      <c r="A74" t="s">
        <v>77</v>
      </c>
      <c r="B74" t="s">
        <v>172</v>
      </c>
      <c r="C74" t="s">
        <v>231</v>
      </c>
      <c r="D74" t="s">
        <v>125</v>
      </c>
      <c r="E74" t="s">
        <v>125</v>
      </c>
      <c r="F74" t="s">
        <v>174</v>
      </c>
      <c r="G74">
        <v>2018</v>
      </c>
      <c r="H74" t="s">
        <v>125</v>
      </c>
      <c r="I74" t="s">
        <v>125</v>
      </c>
      <c r="J74" t="s">
        <v>125</v>
      </c>
      <c r="K74" t="s">
        <v>125</v>
      </c>
      <c r="L74">
        <v>0.82280373831775699</v>
      </c>
      <c r="M74">
        <v>0.82280373831775699</v>
      </c>
    </row>
    <row r="75" spans="1:13">
      <c r="A75" t="s">
        <v>77</v>
      </c>
      <c r="B75" t="s">
        <v>172</v>
      </c>
      <c r="C75" t="s">
        <v>232</v>
      </c>
      <c r="D75" t="s">
        <v>125</v>
      </c>
      <c r="E75" t="s">
        <v>125</v>
      </c>
      <c r="F75" t="s">
        <v>174</v>
      </c>
      <c r="G75">
        <v>2018</v>
      </c>
      <c r="H75" t="s">
        <v>125</v>
      </c>
      <c r="I75" t="s">
        <v>125</v>
      </c>
      <c r="J75" t="s">
        <v>125</v>
      </c>
      <c r="K75" t="s">
        <v>125</v>
      </c>
      <c r="L75">
        <v>0.82661774762699303</v>
      </c>
      <c r="M75">
        <v>0.82661774762699303</v>
      </c>
    </row>
    <row r="76" spans="1:13">
      <c r="A76" t="s">
        <v>77</v>
      </c>
      <c r="B76" t="s">
        <v>172</v>
      </c>
      <c r="C76" t="s">
        <v>161</v>
      </c>
      <c r="D76" t="s">
        <v>125</v>
      </c>
      <c r="E76" t="s">
        <v>125</v>
      </c>
      <c r="F76" t="s">
        <v>174</v>
      </c>
      <c r="G76">
        <v>2018</v>
      </c>
      <c r="H76" t="s">
        <v>125</v>
      </c>
      <c r="I76" t="s">
        <v>125</v>
      </c>
      <c r="J76" t="s">
        <v>125</v>
      </c>
      <c r="K76" t="s">
        <v>125</v>
      </c>
      <c r="L76">
        <v>0.54578947368421105</v>
      </c>
      <c r="M76">
        <v>0.54578947368421105</v>
      </c>
    </row>
    <row r="77" spans="1:13">
      <c r="A77" t="s">
        <v>77</v>
      </c>
      <c r="B77" t="s">
        <v>172</v>
      </c>
      <c r="C77" t="s">
        <v>162</v>
      </c>
      <c r="D77" t="s">
        <v>125</v>
      </c>
      <c r="E77" t="s">
        <v>125</v>
      </c>
      <c r="F77" t="s">
        <v>174</v>
      </c>
      <c r="G77">
        <v>2018</v>
      </c>
      <c r="H77" t="s">
        <v>125</v>
      </c>
      <c r="I77" t="s">
        <v>125</v>
      </c>
      <c r="J77" t="s">
        <v>125</v>
      </c>
      <c r="K77" t="s">
        <v>125</v>
      </c>
      <c r="L77">
        <v>0.61474226804123699</v>
      </c>
      <c r="M77">
        <v>0.61474226804123699</v>
      </c>
    </row>
    <row r="78" spans="1:13">
      <c r="A78" t="s">
        <v>77</v>
      </c>
      <c r="B78" t="s">
        <v>172</v>
      </c>
      <c r="C78" t="s">
        <v>233</v>
      </c>
      <c r="D78" t="s">
        <v>125</v>
      </c>
      <c r="E78" t="s">
        <v>125</v>
      </c>
      <c r="F78" t="s">
        <v>174</v>
      </c>
      <c r="G78">
        <v>2018</v>
      </c>
      <c r="H78" t="s">
        <v>125</v>
      </c>
      <c r="I78" t="s">
        <v>125</v>
      </c>
      <c r="J78" t="s">
        <v>125</v>
      </c>
      <c r="K78" t="s">
        <v>125</v>
      </c>
      <c r="L78">
        <v>3.0897837837837798</v>
      </c>
      <c r="M78">
        <v>3.0897837837837798</v>
      </c>
    </row>
    <row r="79" spans="1:13">
      <c r="A79" t="s">
        <v>77</v>
      </c>
      <c r="B79" t="s">
        <v>172</v>
      </c>
      <c r="C79" t="s">
        <v>234</v>
      </c>
      <c r="D79" t="s">
        <v>125</v>
      </c>
      <c r="E79" t="s">
        <v>125</v>
      </c>
      <c r="F79" t="s">
        <v>174</v>
      </c>
      <c r="G79">
        <v>2018</v>
      </c>
      <c r="H79" t="s">
        <v>125</v>
      </c>
      <c r="I79" t="s">
        <v>125</v>
      </c>
      <c r="J79" t="s">
        <v>125</v>
      </c>
      <c r="K79" t="s">
        <v>125</v>
      </c>
      <c r="L79">
        <v>0.72928609692169399</v>
      </c>
      <c r="M79">
        <v>0.72928609692169399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9258-A02E-4988-82C1-0A77E14DD528}">
  <dimension ref="A1:M2"/>
  <sheetViews>
    <sheetView workbookViewId="0"/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271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7.5600000000000005E-4</v>
      </c>
      <c r="M2">
        <v>7.5600000000000005E-4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76EF3-A195-4397-AD9A-EC5D0F2DC108}">
  <dimension ref="A1:M4"/>
  <sheetViews>
    <sheetView workbookViewId="0"/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166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3.3205708318124599E-4</v>
      </c>
      <c r="M2">
        <v>3.3205708318124599E-4</v>
      </c>
    </row>
    <row r="3" spans="1:13">
      <c r="A3" t="s">
        <v>77</v>
      </c>
      <c r="B3" t="s">
        <v>78</v>
      </c>
      <c r="C3" t="s">
        <v>167</v>
      </c>
      <c r="D3" t="s">
        <v>125</v>
      </c>
      <c r="E3" t="s">
        <v>126</v>
      </c>
      <c r="F3" t="s">
        <v>125</v>
      </c>
      <c r="G3">
        <v>2018</v>
      </c>
      <c r="H3" t="s">
        <v>125</v>
      </c>
      <c r="I3" t="s">
        <v>125</v>
      </c>
      <c r="J3" t="s">
        <v>125</v>
      </c>
      <c r="K3" t="s">
        <v>125</v>
      </c>
      <c r="L3">
        <v>6.3335727594585403E-4</v>
      </c>
      <c r="M3">
        <v>6.3335727594585403E-4</v>
      </c>
    </row>
    <row r="4" spans="1:13">
      <c r="A4" t="s">
        <v>77</v>
      </c>
      <c r="B4" t="s">
        <v>78</v>
      </c>
      <c r="C4" t="s">
        <v>168</v>
      </c>
      <c r="D4" t="s">
        <v>125</v>
      </c>
      <c r="E4" t="s">
        <v>126</v>
      </c>
      <c r="F4" t="s">
        <v>125</v>
      </c>
      <c r="G4">
        <v>2018</v>
      </c>
      <c r="H4" t="s">
        <v>125</v>
      </c>
      <c r="I4" t="s">
        <v>125</v>
      </c>
      <c r="J4" t="s">
        <v>125</v>
      </c>
      <c r="K4" t="s">
        <v>125</v>
      </c>
      <c r="L4">
        <v>7.8417325837286497E-4</v>
      </c>
      <c r="M4">
        <v>7.8417325837286497E-4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976D-9BA7-415B-84DA-001C1A906A30}">
  <dimension ref="A1:M2"/>
  <sheetViews>
    <sheetView workbookViewId="0">
      <selection activeCell="F17" sqref="F17"/>
    </sheetView>
  </sheetViews>
  <sheetFormatPr defaultRowHeight="12.75"/>
  <cols>
    <col min="3" max="3" width="12.28515625" bestFit="1" customWidth="1"/>
  </cols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270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9.3528000000000003E-4</v>
      </c>
      <c r="M2">
        <v>9.3528000000000003E-4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3C8A0-6F39-4FB7-B653-B5172ACE9A22}">
  <dimension ref="A1:M4"/>
  <sheetViews>
    <sheetView workbookViewId="0">
      <selection activeCell="C2" sqref="C2"/>
    </sheetView>
  </sheetViews>
  <sheetFormatPr defaultRowHeight="12.75"/>
  <cols>
    <col min="3" max="3" width="14.140625" customWidth="1"/>
  </cols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163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1.6114677026113401E-3</v>
      </c>
      <c r="M2">
        <v>1.6114677026113401E-3</v>
      </c>
    </row>
    <row r="3" spans="1:13">
      <c r="A3" t="s">
        <v>77</v>
      </c>
      <c r="B3" t="s">
        <v>78</v>
      </c>
      <c r="C3" t="s">
        <v>164</v>
      </c>
      <c r="D3" t="s">
        <v>125</v>
      </c>
      <c r="E3" t="s">
        <v>126</v>
      </c>
      <c r="F3" t="s">
        <v>125</v>
      </c>
      <c r="G3">
        <v>2018</v>
      </c>
      <c r="H3" t="s">
        <v>125</v>
      </c>
      <c r="I3" t="s">
        <v>125</v>
      </c>
      <c r="J3" t="s">
        <v>125</v>
      </c>
      <c r="K3" t="s">
        <v>125</v>
      </c>
      <c r="L3">
        <v>2.287177034804E-3</v>
      </c>
      <c r="M3">
        <v>2.287177034804E-3</v>
      </c>
    </row>
    <row r="4" spans="1:13">
      <c r="A4" t="s">
        <v>77</v>
      </c>
      <c r="B4" t="s">
        <v>78</v>
      </c>
      <c r="C4" t="s">
        <v>165</v>
      </c>
      <c r="D4" t="s">
        <v>125</v>
      </c>
      <c r="E4" t="s">
        <v>126</v>
      </c>
      <c r="F4" t="s">
        <v>125</v>
      </c>
      <c r="G4">
        <v>2018</v>
      </c>
      <c r="H4" t="s">
        <v>125</v>
      </c>
      <c r="I4" t="s">
        <v>125</v>
      </c>
      <c r="J4" t="s">
        <v>125</v>
      </c>
      <c r="K4" t="s">
        <v>125</v>
      </c>
      <c r="L4">
        <v>3.76745947904644E-3</v>
      </c>
      <c r="M4">
        <v>3.76745947904644E-3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C97CC-9D61-4655-83D0-3753B9DE28B3}">
  <dimension ref="A1:M2"/>
  <sheetViews>
    <sheetView workbookViewId="0"/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269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4.662E-4</v>
      </c>
      <c r="M2">
        <v>4.662E-4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E0BD-7396-4A40-957F-AD6D95EB14F4}">
  <dimension ref="A1:M2"/>
  <sheetViews>
    <sheetView workbookViewId="0"/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268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1.1785537993699801E-3</v>
      </c>
      <c r="M2">
        <v>1.1785537993699801E-3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2F285-9307-42EA-A5DF-0946A8C3784D}">
  <dimension ref="A1:M2"/>
  <sheetViews>
    <sheetView workbookViewId="0">
      <selection activeCell="L14" sqref="L14"/>
    </sheetView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267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6.6527999999999997E-4</v>
      </c>
      <c r="M2">
        <v>6.6527999999999997E-4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18C5-D068-4563-B06A-974D1CF3294C}">
  <dimension ref="A1:M2"/>
  <sheetViews>
    <sheetView workbookViewId="0">
      <selection activeCell="I37" sqref="I37"/>
    </sheetView>
  </sheetViews>
  <sheetFormatPr defaultRowHeight="12.75"/>
  <sheetData>
    <row r="1" spans="1:13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0</v>
      </c>
      <c r="M1" t="s">
        <v>9</v>
      </c>
    </row>
    <row r="2" spans="1:13">
      <c r="A2" t="s">
        <v>77</v>
      </c>
      <c r="B2" t="s">
        <v>78</v>
      </c>
      <c r="C2" t="s">
        <v>272</v>
      </c>
      <c r="D2" t="s">
        <v>125</v>
      </c>
      <c r="E2" t="s">
        <v>126</v>
      </c>
      <c r="F2" t="s">
        <v>125</v>
      </c>
      <c r="G2">
        <v>2018</v>
      </c>
      <c r="H2" t="s">
        <v>125</v>
      </c>
      <c r="I2" t="s">
        <v>125</v>
      </c>
      <c r="J2" t="s">
        <v>125</v>
      </c>
      <c r="K2" t="s">
        <v>125</v>
      </c>
      <c r="L2">
        <v>5.4294497115100603E-3</v>
      </c>
      <c r="M2">
        <v>5.4294497115100603E-3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LOG</vt:lpstr>
      <vt:lpstr>Regions</vt:lpstr>
      <vt:lpstr>TechSelection</vt:lpstr>
      <vt:lpstr>FillTable</vt:lpstr>
      <vt:lpstr>AF</vt:lpstr>
      <vt:lpstr>EFF</vt:lpstr>
      <vt:lpstr>BY-RSD-SH_AF</vt:lpstr>
      <vt:lpstr>BY-RSD-WH_AF</vt:lpstr>
      <vt:lpstr>BY-RSD-EFF</vt:lpstr>
      <vt:lpstr>BY-RSD-DW</vt:lpstr>
      <vt:lpstr>BY-RSD-PF</vt:lpstr>
      <vt:lpstr>BY-RSD-CD</vt:lpstr>
      <vt:lpstr>BY-RSD-LT</vt:lpstr>
      <vt:lpstr>BY-RSD-CW</vt:lpstr>
      <vt:lpstr>BY-RSD-CK</vt:lpstr>
      <vt:lpstr>BY-RSD-RF</vt:lpstr>
      <vt:lpstr>BY-RSD-OE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Alessandro Chiodi</cp:lastModifiedBy>
  <cp:lastPrinted>2007-01-05T10:33:44Z</cp:lastPrinted>
  <dcterms:created xsi:type="dcterms:W3CDTF">2001-09-28T18:48:17Z</dcterms:created>
  <dcterms:modified xsi:type="dcterms:W3CDTF">2021-02-15T13:08:54Z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847744166851043</vt:r8>
  </property>
</Properties>
</file>