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B2C0FF4-89C7-4306-8995-180CBE185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4" r:id="rId1"/>
    <sheet name="Regions" sheetId="2" r:id="rId2"/>
    <sheet name="UC_CCS" sheetId="1" r:id="rId3"/>
    <sheet name="FLO_EMIS" sheetId="3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8" i="3"/>
  <c r="K7" i="3"/>
  <c r="K9" i="3"/>
  <c r="K10" i="3"/>
  <c r="K11" i="3"/>
  <c r="G11" i="3"/>
  <c r="G10" i="3"/>
  <c r="G4" i="3" l="1"/>
  <c r="G5" i="3"/>
  <c r="G6" i="3"/>
  <c r="G8" i="3"/>
  <c r="G7" i="3"/>
  <c r="G9" i="3"/>
  <c r="G3" i="3"/>
  <c r="F3" i="3"/>
  <c r="B2" i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<sst xmlns="http://schemas.openxmlformats.org/spreadsheetml/2006/main" count="181" uniqueCount="151">
  <si>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</si>
  <si>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</si>
  <si>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</si>
  <si>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</si>
  <si>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</si>
  <si>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</si>
  <si>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</si>
  <si>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</si>
  <si>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</si>
  <si>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</si>
  <si>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</si>
  <si>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</si>
  <si>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</si>
  <si>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</si>
  <si>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</si>
  <si>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</si>
  <si>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</si>
  <si>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</si>
  <si>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</si>
  <si>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</si>
  <si>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</si>
  <si>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</si>
  <si>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</si>
  <si>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</si>
  <si>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</si>
  <si>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</si>
  <si>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</si>
  <si>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</si>
  <si>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</si>
  <si>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</si>
  <si>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</si>
  <si>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</si>
  <si>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</si>
  <si>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</si>
  <si>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</si>
  <si>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</si>
  <si>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</si>
  <si>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</si>
  <si>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</si>
  <si>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</si>
  <si>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</si>
  <si>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</si>
  <si>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</si>
  <si>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</si>
  <si>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</si>
  <si>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</si>
  <si>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</si>
  <si>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</si>
  <si>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</si>
  <si>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</si>
  <si>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</si>
  <si>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</si>
  <si>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</si>
  <si>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</si>
  <si>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</si>
  <si>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</si>
  <si>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</si>
  <si>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</si>
  <si>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</si>
  <si>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</si>
  <si>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</si>
  <si>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</si>
  <si>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</si>
  <si>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</si>
  <si>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</si>
  <si>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</si>
  <si>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</si>
  <si>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</si>
  <si>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</si>
  <si>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</si>
  <si>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</si>
  <si>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</si>
  <si>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</si>
  <si>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</si>
  <si>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</si>
  <si>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</si>
  <si>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</si>
  <si>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</si>
  <si>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</si>
  <si>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</si>
  <si>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</si>
  <si>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</si>
  <si>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</si>
  <si>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</si>
  <si>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</si>
  <si>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</si>
  <si>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</si>
  <si>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</si>
  <si>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</si>
  <si>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</si>
  <si>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</si>
  <si>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</si>
  <si>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</si>
  <si>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</si>
  <si>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</si>
  <si>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</si>
  <si>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</si>
  <si>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</si>
  <si>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</si>
  <si>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</si>
  <si>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</si>
  <si>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</si>
  <si>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</si>
  <si>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</si>
  <si>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</si>
  <si>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</si>
  <si>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</si>
  <si>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</si>
  <si>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</si>
  <si>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</si>
  <si>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</si>
  <si>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</si>
  <si>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</si>
  <si>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</si>
  <si>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</si>
  <si>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</si>
  <si>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</si>
  <si>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</si>
  <si>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</si>
  <si>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</si>
  <si>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</si>
  <si>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</si>
  <si>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</si>
  <si>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</si>
  <si>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</si>
  <si>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</si>
  <si>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PWRCO2N</t>
  </si>
  <si>
    <t>PWRGAS</t>
  </si>
  <si>
    <t>PWRCOA</t>
  </si>
  <si>
    <t>PWRPEA</t>
  </si>
  <si>
    <t>PWRCO2S</t>
  </si>
  <si>
    <t>PWRBIO</t>
  </si>
  <si>
    <t>P-*CCS*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</si>
  <si>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</si>
  <si>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</si>
  <si>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</si>
  <si>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</si>
  <si>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</si>
  <si>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</si>
  <si>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</si>
  <si>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</si>
  <si>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</si>
  <si>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</si>
  <si>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</si>
  <si>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</si>
  <si>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</si>
  <si>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</si>
  <si>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Set max new CCS capacity and emissions</t>
  </si>
  <si>
    <t>Xiufeng Yue (UCC, xiufeng.yue@ucc.ie)</t>
  </si>
  <si>
    <t>James Glynn (UCC, james.glynn@ucc.ie)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</si>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</sst>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" fillId="0" borderId="0"/>
  </cellStyleXfs>
  <cellXfs count="54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6" fillId="0" borderId="5" xfId="0" applyFont="1" applyBorder="1"/>
    <xf numFmtId="2" fontId="6" fillId="0" borderId="0" xfId="0" applyNumberFormat="1" applyFont="1" applyBorder="1"/>
    <xf numFmtId="0" fontId="7" fillId="10" borderId="0" xfId="2" applyFont="1" applyFill="1" applyAlignment="1">
      <alignment vertical="center"/>
    </xf>
    <xf numFmtId="0" fontId="7" fillId="11" borderId="0" xfId="2" applyFont="1" applyFill="1" applyAlignment="1">
      <alignment vertical="center"/>
    </xf>
    <xf numFmtId="0" fontId="9" fillId="11" borderId="0" xfId="2" applyFont="1" applyFill="1" applyAlignment="1">
      <alignment vertical="center"/>
    </xf>
    <xf numFmtId="0" fontId="8" fillId="11" borderId="0" xfId="2" applyFont="1" applyFill="1" applyAlignment="1">
      <alignment vertical="center"/>
    </xf>
    <xf numFmtId="0" fontId="7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2" fillId="10" borderId="0" xfId="2" applyFont="1" applyFill="1" applyAlignment="1">
      <alignment vertical="center"/>
    </xf>
    <xf numFmtId="0" fontId="13" fillId="11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3" fillId="10" borderId="0" xfId="2" applyFont="1" applyFill="1" applyAlignment="1">
      <alignment vertical="center"/>
    </xf>
    <xf numFmtId="164" fontId="13" fillId="10" borderId="0" xfId="2" applyNumberFormat="1" applyFont="1" applyFill="1" applyAlignment="1">
      <alignment horizontal="left" vertical="center"/>
    </xf>
    <xf numFmtId="0" fontId="15" fillId="11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8" fillId="10" borderId="0" xfId="1" applyFill="1" applyAlignment="1">
      <alignment vertical="center"/>
    </xf>
    <xf numFmtId="0" fontId="13" fillId="10" borderId="0" xfId="2" applyFont="1" applyFill="1" applyAlignment="1">
      <alignment vertical="center"/>
    </xf>
    <xf numFmtId="0" fontId="9" fillId="10" borderId="0" xfId="2" applyFont="1" applyFill="1" applyAlignment="1">
      <alignment horizontal="center" vertical="center"/>
    </xf>
    <xf numFmtId="0" fontId="8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A77F0074-EA7E-4482-A662-3BE81C7164A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64FA54-A6A5-4814-94A1-EE51171DD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EE0C5-3084-49C8-8BB1-014F2C96A4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266341-908C-4877-86F8-BFB9C209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796934-DE01-4CF1-B8F1-6F931D63A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395C93-E5F0-4719-B66B-B3179F306E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DA99CF-D999-4126-93F2-D73EBC0FCE7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2E5F-77EA-41F2-8245-0D266C59AC5F}">
  <sheetPr codeName="Sheet4"/>
  <dimension ref="A1:Z99"/>
  <sheetViews>
    <sheetView showGridLines="0" tabSelected="1" topLeftCell="A6" zoomScaleNormal="100" workbookViewId="0">
      <selection activeCell="B20" sqref="B20:D20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25">
      <c r="A16" s="52" t="s">
        <v>133</v>
      </c>
      <c r="B16" s="52"/>
      <c r="C16" s="52"/>
      <c r="D16" s="52"/>
      <c r="E16" s="38"/>
      <c r="F16" s="38"/>
      <c r="G16" s="39"/>
      <c r="H16" s="39"/>
      <c r="I16" s="39"/>
      <c r="J16" s="39"/>
      <c r="K16" s="39"/>
      <c r="L16" s="39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25">
      <c r="A17" s="40"/>
      <c r="B17" s="40"/>
      <c r="C17" s="40"/>
      <c r="D17" s="40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25">
      <c r="A18" s="40"/>
      <c r="B18" s="40"/>
      <c r="C18" s="40"/>
      <c r="D18" s="40"/>
      <c r="E18" s="41"/>
      <c r="F18" s="41"/>
      <c r="G18" s="42"/>
      <c r="H18" s="42"/>
      <c r="I18" s="42"/>
      <c r="J18" s="42"/>
      <c r="K18" s="42"/>
      <c r="L18" s="42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25">
      <c r="A19" s="43" t="s">
        <v>134</v>
      </c>
      <c r="B19" s="51" t="s">
        <v>145</v>
      </c>
      <c r="C19" s="51"/>
      <c r="D19" s="51"/>
      <c r="E19" s="44"/>
      <c r="F19" s="44"/>
      <c r="G19" s="45"/>
      <c r="H19" s="45"/>
      <c r="I19" s="45"/>
      <c r="J19" s="45"/>
      <c r="K19" s="45"/>
      <c r="L19" s="45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25">
      <c r="A20" s="43" t="s">
        <v>135</v>
      </c>
      <c r="B20" s="51" t="s">
        <v>146</v>
      </c>
      <c r="C20" s="51"/>
      <c r="D20" s="51"/>
      <c r="E20" s="44"/>
      <c r="F20" s="44"/>
      <c r="G20" s="45"/>
      <c r="H20" s="45"/>
      <c r="I20" s="45"/>
      <c r="J20" s="45"/>
      <c r="K20" s="45"/>
      <c r="L20" s="45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25">
      <c r="A21" s="43" t="s">
        <v>136</v>
      </c>
      <c r="B21" s="46" t="s">
        <v>147</v>
      </c>
      <c r="C21" s="46"/>
      <c r="D21" s="46"/>
      <c r="E21" s="44"/>
      <c r="F21" s="44"/>
      <c r="G21" s="45"/>
      <c r="H21" s="45"/>
      <c r="I21" s="45"/>
      <c r="J21" s="45"/>
      <c r="K21" s="45"/>
      <c r="L21" s="45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25">
      <c r="A22" s="43"/>
      <c r="B22" s="46"/>
      <c r="C22" s="46"/>
      <c r="D22" s="46"/>
      <c r="E22" s="44"/>
      <c r="F22" s="44"/>
      <c r="G22" s="45"/>
      <c r="H22" s="45"/>
      <c r="I22" s="45"/>
      <c r="J22" s="45"/>
      <c r="K22" s="45"/>
      <c r="L22" s="45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25">
      <c r="A23" s="43" t="s">
        <v>137</v>
      </c>
      <c r="B23" s="51" t="s">
        <v>148</v>
      </c>
      <c r="C23" s="51"/>
      <c r="D23" s="5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25">
      <c r="A24" s="43"/>
      <c r="B24" s="46" t="s">
        <v>149</v>
      </c>
      <c r="C24" s="46"/>
      <c r="D24" s="4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25">
      <c r="A25" s="43"/>
      <c r="B25" s="46"/>
      <c r="C25" s="46"/>
      <c r="D25" s="4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25">
      <c r="A26" s="43" t="s">
        <v>138</v>
      </c>
      <c r="B26" s="51" t="s">
        <v>150</v>
      </c>
      <c r="C26" s="51"/>
      <c r="D26" s="5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25">
      <c r="A27" s="43"/>
      <c r="B27" s="46"/>
      <c r="C27" s="46"/>
      <c r="D27" s="4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25">
      <c r="A28" s="43"/>
      <c r="B28" s="46"/>
      <c r="C28" s="46"/>
      <c r="D28" s="4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25">
      <c r="A29" s="43" t="s">
        <v>139</v>
      </c>
      <c r="B29" s="47">
        <v>1</v>
      </c>
      <c r="C29" s="46"/>
      <c r="D29" s="4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25">
      <c r="A30" s="43" t="s">
        <v>140</v>
      </c>
      <c r="B30" s="53" t="s">
        <v>141</v>
      </c>
      <c r="C30" s="51"/>
      <c r="D30" s="51"/>
      <c r="E30" s="48"/>
      <c r="F30" s="48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25">
      <c r="A31" s="43" t="s">
        <v>142</v>
      </c>
      <c r="B31" s="51" t="s">
        <v>143</v>
      </c>
      <c r="C31" s="51"/>
      <c r="D31" s="51"/>
      <c r="E31" s="48"/>
      <c r="F31" s="48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25">
      <c r="A32" s="49"/>
      <c r="B32" s="50" t="s">
        <v>144</v>
      </c>
      <c r="C32" s="49"/>
      <c r="D32" s="49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5020EF91-173A-47CA-B840-BD4AAA7DE139}"/>
    <hyperlink ref="B32" r:id="rId2" xr:uid="{CE30CFA6-EF4E-4A30-82E5-334ADFD147C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J12" sqref="J12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L11"/>
  <sheetViews>
    <sheetView workbookViewId="0">
      <selection activeCell="P23" sqref="P23"/>
    </sheetView>
  </sheetViews>
  <sheetFormatPr defaultRowHeight="15" x14ac:dyDescent="0.25"/>
  <cols>
    <col min="6" max="6" width="10.140625" bestFit="1" customWidth="1"/>
    <col min="7" max="7" width="10.140625" style="18" customWidth="1"/>
    <col min="8" max="8" width="14.28515625" bestFit="1" customWidth="1"/>
    <col min="9" max="9" width="10.42578125" bestFit="1" customWidth="1"/>
    <col min="10" max="10" width="8.28515625" bestFit="1" customWidth="1"/>
    <col min="11" max="11" width="9.42578125" bestFit="1" customWidth="1"/>
    <col min="12" max="12" width="14.42578125" bestFit="1" customWidth="1"/>
  </cols>
  <sheetData>
    <row r="2" spans="2:12" x14ac:dyDescent="0.25">
      <c r="B2" s="25" t="s">
        <v>117</v>
      </c>
      <c r="I2" s="26"/>
      <c r="J2" s="26"/>
      <c r="K2" s="26"/>
      <c r="L2" s="26"/>
    </row>
    <row r="3" spans="2:12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tr">
        <f>Regions!C3</f>
        <v>IE</v>
      </c>
      <c r="G3" s="28" t="str">
        <f>Regions!D3</f>
        <v>National</v>
      </c>
      <c r="H3" s="29" t="s">
        <v>120</v>
      </c>
      <c r="I3" s="29" t="s">
        <v>2</v>
      </c>
      <c r="J3" s="29" t="s">
        <v>121</v>
      </c>
      <c r="K3" s="29" t="s">
        <v>122</v>
      </c>
      <c r="L3" s="29" t="s">
        <v>123</v>
      </c>
    </row>
    <row r="4" spans="2:12" x14ac:dyDescent="0.25">
      <c r="D4" s="30" t="s">
        <v>124</v>
      </c>
      <c r="F4" s="31">
        <v>6.7320000000000002</v>
      </c>
      <c r="G4" s="31">
        <f t="shared" ref="G4:G8" si="0">F4</f>
        <v>6.7320000000000002</v>
      </c>
      <c r="H4" s="30" t="s">
        <v>127</v>
      </c>
      <c r="I4" s="30" t="s">
        <v>125</v>
      </c>
      <c r="J4" s="30"/>
      <c r="K4" s="30" t="str">
        <f t="shared" ref="K4:K11" si="1">H4</f>
        <v>PWRGAS</v>
      </c>
      <c r="L4" s="30" t="s">
        <v>126</v>
      </c>
    </row>
    <row r="5" spans="2:12" x14ac:dyDescent="0.25">
      <c r="D5" s="32" t="s">
        <v>124</v>
      </c>
      <c r="F5" s="33">
        <v>49.368000000000002</v>
      </c>
      <c r="G5" s="33">
        <f t="shared" si="0"/>
        <v>49.368000000000002</v>
      </c>
      <c r="H5" s="32" t="s">
        <v>127</v>
      </c>
      <c r="I5" s="30" t="s">
        <v>125</v>
      </c>
      <c r="J5" s="32"/>
      <c r="K5" s="32" t="str">
        <f t="shared" si="1"/>
        <v>PWRGAS</v>
      </c>
      <c r="L5" s="32" t="s">
        <v>130</v>
      </c>
    </row>
    <row r="6" spans="2:12" x14ac:dyDescent="0.25">
      <c r="D6" s="30" t="s">
        <v>124</v>
      </c>
      <c r="F6" s="31">
        <v>11.795999999999999</v>
      </c>
      <c r="G6" s="31">
        <f t="shared" si="0"/>
        <v>11.795999999999999</v>
      </c>
      <c r="H6" s="30" t="s">
        <v>128</v>
      </c>
      <c r="I6" s="30" t="s">
        <v>125</v>
      </c>
      <c r="J6" s="30"/>
      <c r="K6" s="30" t="str">
        <f t="shared" si="1"/>
        <v>PWRCOA</v>
      </c>
      <c r="L6" s="30" t="s">
        <v>126</v>
      </c>
    </row>
    <row r="7" spans="2:12" s="18" customFormat="1" x14ac:dyDescent="0.25">
      <c r="D7" s="32" t="s">
        <v>124</v>
      </c>
      <c r="E7" s="32"/>
      <c r="F7" s="32">
        <v>87.204000000000008</v>
      </c>
      <c r="G7" s="33">
        <f>F7</f>
        <v>87.204000000000008</v>
      </c>
      <c r="H7" s="30" t="s">
        <v>128</v>
      </c>
      <c r="I7" s="30" t="s">
        <v>125</v>
      </c>
      <c r="J7" s="32"/>
      <c r="K7" s="30" t="str">
        <f>H7</f>
        <v>PWRCOA</v>
      </c>
      <c r="L7" s="32" t="s">
        <v>130</v>
      </c>
    </row>
    <row r="8" spans="2:12" x14ac:dyDescent="0.25">
      <c r="D8" s="30" t="s">
        <v>124</v>
      </c>
      <c r="F8" s="31">
        <v>12.144</v>
      </c>
      <c r="G8" s="31">
        <f t="shared" si="0"/>
        <v>12.144</v>
      </c>
      <c r="H8" s="30" t="s">
        <v>129</v>
      </c>
      <c r="I8" s="30" t="s">
        <v>125</v>
      </c>
      <c r="J8" s="30"/>
      <c r="K8" s="30" t="str">
        <f t="shared" si="1"/>
        <v>PWRPEA</v>
      </c>
      <c r="L8" s="30" t="s">
        <v>126</v>
      </c>
    </row>
    <row r="9" spans="2:12" x14ac:dyDescent="0.25">
      <c r="D9" s="34" t="s">
        <v>124</v>
      </c>
      <c r="E9" s="34"/>
      <c r="F9" s="34">
        <v>95.855999999999995</v>
      </c>
      <c r="G9" s="35">
        <f>F9</f>
        <v>95.855999999999995</v>
      </c>
      <c r="H9" s="30" t="s">
        <v>129</v>
      </c>
      <c r="I9" s="30" t="s">
        <v>125</v>
      </c>
      <c r="J9" s="34"/>
      <c r="K9" s="30" t="str">
        <f>H9</f>
        <v>PWRPEA</v>
      </c>
      <c r="L9" s="32" t="s">
        <v>130</v>
      </c>
    </row>
    <row r="10" spans="2:12" x14ac:dyDescent="0.25">
      <c r="D10" s="32" t="s">
        <v>124</v>
      </c>
      <c r="E10" s="32"/>
      <c r="F10" s="32">
        <v>-79.73</v>
      </c>
      <c r="G10" s="33">
        <f t="shared" ref="G10:G11" si="2">F10</f>
        <v>-79.73</v>
      </c>
      <c r="H10" s="30" t="s">
        <v>131</v>
      </c>
      <c r="I10" s="30" t="s">
        <v>132</v>
      </c>
      <c r="J10" s="32"/>
      <c r="K10" s="30" t="str">
        <f t="shared" si="1"/>
        <v>PWRBIO</v>
      </c>
      <c r="L10" s="32" t="s">
        <v>126</v>
      </c>
    </row>
    <row r="11" spans="2:12" x14ac:dyDescent="0.25">
      <c r="D11" s="34" t="s">
        <v>124</v>
      </c>
      <c r="E11" s="34"/>
      <c r="F11" s="34">
        <v>79.73</v>
      </c>
      <c r="G11" s="35">
        <f t="shared" si="2"/>
        <v>79.73</v>
      </c>
      <c r="H11" s="30" t="s">
        <v>131</v>
      </c>
      <c r="I11" s="30" t="s">
        <v>132</v>
      </c>
      <c r="J11" s="34"/>
      <c r="K11" s="30" t="str">
        <f t="shared" si="1"/>
        <v>PWRBIO</v>
      </c>
      <c r="L11" s="32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905610144138336</vt:r8>
  </property>
</Properties>
</file>