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874ABA08-2FA7-4CA9-BE51-22FD2CAFA3AC}" xr6:coauthVersionLast="46" xr6:coauthVersionMax="46" xr10:uidLastSave="{00000000-0000-0000-0000-000000000000}"/>
  <bookViews>
    <workbookView xWindow="-108" yWindow="-108" windowWidth="23256" windowHeight="12576" xr2:uid="{39DC52AD-7AD8-48BE-9D85-AA1C4079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B39" i="1"/>
  <c r="C39" i="1" s="1"/>
  <c r="L6" i="1"/>
  <c r="L7" i="1" s="1"/>
  <c r="B42" i="1" l="1"/>
  <c r="C42" i="1" s="1"/>
  <c r="D42" i="1" s="1"/>
  <c r="E42" i="1" s="1"/>
  <c r="F42" i="1" s="1"/>
  <c r="G42" i="1" s="1"/>
  <c r="H42" i="1" s="1"/>
  <c r="I42" i="1" s="1"/>
  <c r="J42" i="1" s="1"/>
  <c r="K42" i="1" s="1"/>
  <c r="L42" i="1" s="1"/>
  <c r="B41" i="1"/>
  <c r="C41" i="1" s="1"/>
  <c r="D41" i="1" s="1"/>
  <c r="E41" i="1" s="1"/>
  <c r="F41" i="1" s="1"/>
  <c r="G41" i="1" s="1"/>
  <c r="H41" i="1" s="1"/>
  <c r="B40" i="1"/>
  <c r="C40" i="1" s="1"/>
  <c r="D40" i="1" s="1"/>
  <c r="E40" i="1" s="1"/>
  <c r="F40" i="1" s="1"/>
  <c r="G40" i="1" s="1"/>
  <c r="H40" i="1" s="1"/>
  <c r="D39" i="1"/>
  <c r="E39" i="1" s="1"/>
  <c r="F39" i="1" s="1"/>
  <c r="G39" i="1" s="1"/>
  <c r="H39" i="1" s="1"/>
  <c r="E19" i="1"/>
  <c r="E20" i="1"/>
  <c r="E21" i="1"/>
  <c r="E22" i="1"/>
  <c r="E23" i="1"/>
  <c r="E24" i="1"/>
  <c r="E26" i="1"/>
  <c r="E27" i="1"/>
  <c r="E28" i="1"/>
  <c r="E25" i="1"/>
  <c r="I39" i="1" l="1"/>
  <c r="J39" i="1" s="1"/>
  <c r="K39" i="1" s="1"/>
  <c r="L39" i="1" s="1"/>
  <c r="L12" i="1"/>
  <c r="L11" i="1"/>
  <c r="I40" i="1"/>
  <c r="J40" i="1" s="1"/>
  <c r="K40" i="1" s="1"/>
  <c r="L40" i="1" s="1"/>
  <c r="I41" i="1"/>
  <c r="J41" i="1" s="1"/>
  <c r="K41" i="1" s="1"/>
  <c r="L41" i="1" s="1"/>
  <c r="L8" i="1"/>
</calcChain>
</file>

<file path=xl/sharedStrings.xml><?xml version="1.0" encoding="utf-8"?>
<sst xmlns="http://schemas.openxmlformats.org/spreadsheetml/2006/main" count="80" uniqueCount="62">
  <si>
    <t>~UC_Sets: R_E: AllRegions</t>
  </si>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</sst>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7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9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9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4" fontId="6" fillId="0" borderId="0" xfId="1" applyNumberFormat="1" applyFont="1"/>
    <xf numFmtId="164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2" fontId="2" fillId="0" borderId="0" xfId="0" applyNumberFormat="1" applyFont="1"/>
    <xf numFmtId="0" fontId="2" fillId="0" borderId="1" xfId="0" applyFont="1" applyBorder="1"/>
    <xf numFmtId="0" fontId="0" fillId="0" borderId="0" xfId="0" applyAlignment="1">
      <alignment horizontal="center" vertical="center"/>
    </xf>
    <xf numFmtId="1" fontId="8" fillId="0" borderId="0" xfId="0" applyNumberFormat="1" applyFont="1"/>
    <xf numFmtId="165" fontId="2" fillId="0" borderId="1" xfId="0" applyNumberFormat="1" applyFont="1" applyBorder="1"/>
    <xf numFmtId="0" fontId="2" fillId="0" borderId="0" xfId="0" applyFont="1" applyBorder="1"/>
    <xf numFmtId="2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Fill="1" applyBorder="1"/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42"/>
  <sheetViews>
    <sheetView tabSelected="1" zoomScaleNormal="100" workbookViewId="0">
      <selection activeCell="N8" sqref="N8"/>
    </sheetView>
  </sheetViews>
  <sheetFormatPr defaultRowHeight="14.4" x14ac:dyDescent="0.3"/>
  <cols>
    <col min="2" max="2" width="21.77734375" customWidth="1"/>
    <col min="3" max="3" width="14.21875" customWidth="1"/>
    <col min="4" max="4" width="11" customWidth="1"/>
    <col min="5" max="5" width="11.109375" customWidth="1"/>
    <col min="7" max="7" width="12.77734375" customWidth="1"/>
    <col min="10" max="10" width="11.44140625" customWidth="1"/>
    <col min="11" max="11" width="13.5546875" bestFit="1" customWidth="1"/>
    <col min="12" max="12" width="17.5546875" bestFit="1" customWidth="1"/>
    <col min="13" max="13" width="17.5546875" customWidth="1"/>
    <col min="14" max="14" width="51.6640625" bestFit="1" customWidth="1"/>
    <col min="15" max="15" width="9.44140625" customWidth="1"/>
  </cols>
  <sheetData>
    <row r="2" spans="2:15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17</v>
      </c>
      <c r="J4" s="2"/>
      <c r="K4" s="2"/>
      <c r="L4" s="2"/>
      <c r="M4" s="2"/>
      <c r="N4" s="2"/>
      <c r="O4" s="2"/>
    </row>
    <row r="5" spans="2:15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5" t="s">
        <v>8</v>
      </c>
      <c r="I5" s="5" t="s">
        <v>9</v>
      </c>
      <c r="J5" s="3" t="s">
        <v>10</v>
      </c>
      <c r="K5" s="3" t="s">
        <v>11</v>
      </c>
      <c r="L5" s="3" t="s">
        <v>44</v>
      </c>
      <c r="M5" s="3" t="s">
        <v>12</v>
      </c>
      <c r="N5" s="3" t="s">
        <v>13</v>
      </c>
    </row>
    <row r="6" spans="2:15" x14ac:dyDescent="0.3">
      <c r="B6" s="2" t="s">
        <v>58</v>
      </c>
      <c r="C6" s="2" t="s">
        <v>14</v>
      </c>
      <c r="D6" s="2" t="s">
        <v>15</v>
      </c>
      <c r="E6" s="2"/>
      <c r="F6" s="2"/>
      <c r="G6" s="2" t="s">
        <v>43</v>
      </c>
      <c r="H6" s="2">
        <v>2018</v>
      </c>
      <c r="I6" s="2" t="s">
        <v>16</v>
      </c>
      <c r="J6" s="2">
        <v>1.3</v>
      </c>
      <c r="K6" s="2">
        <v>1</v>
      </c>
      <c r="L6" s="19">
        <f>-0.001*(D25/5)</f>
        <v>-24.2242</v>
      </c>
      <c r="M6" s="2">
        <v>5</v>
      </c>
      <c r="N6" s="24" t="s">
        <v>60</v>
      </c>
    </row>
    <row r="7" spans="2:15" x14ac:dyDescent="0.3">
      <c r="B7" s="2" t="s">
        <v>59</v>
      </c>
      <c r="C7" s="2" t="s">
        <v>14</v>
      </c>
      <c r="D7" s="2" t="s">
        <v>15</v>
      </c>
      <c r="E7" s="2"/>
      <c r="F7" s="2"/>
      <c r="G7" s="2" t="s">
        <v>45</v>
      </c>
      <c r="H7" s="2">
        <v>2019</v>
      </c>
      <c r="I7" s="2" t="s">
        <v>16</v>
      </c>
      <c r="J7" s="2">
        <v>1.3</v>
      </c>
      <c r="K7" s="24">
        <v>1</v>
      </c>
      <c r="L7" s="25">
        <f>L6</f>
        <v>-24.2242</v>
      </c>
      <c r="M7" s="24">
        <v>5</v>
      </c>
      <c r="N7" s="24" t="s">
        <v>61</v>
      </c>
    </row>
    <row r="8" spans="2:15" x14ac:dyDescent="0.3">
      <c r="B8" s="2" t="s">
        <v>56</v>
      </c>
      <c r="C8" s="2" t="s">
        <v>14</v>
      </c>
      <c r="D8" s="2" t="s">
        <v>15</v>
      </c>
      <c r="E8" s="2"/>
      <c r="F8" s="2"/>
      <c r="G8" s="2" t="s">
        <v>40</v>
      </c>
      <c r="H8" s="2">
        <v>2018</v>
      </c>
      <c r="I8" s="2" t="s">
        <v>16</v>
      </c>
      <c r="J8" s="2">
        <v>1.3</v>
      </c>
      <c r="K8" s="24">
        <v>1</v>
      </c>
      <c r="L8" s="26">
        <f>-H41/1000</f>
        <v>-6.140814927000001</v>
      </c>
      <c r="M8" s="24">
        <v>5</v>
      </c>
      <c r="N8" s="24" t="s">
        <v>57</v>
      </c>
    </row>
    <row r="9" spans="2:15" x14ac:dyDescent="0.3">
      <c r="B9" s="24" t="s">
        <v>52</v>
      </c>
      <c r="C9" s="24" t="s">
        <v>14</v>
      </c>
      <c r="D9" s="24" t="s">
        <v>15</v>
      </c>
      <c r="E9" s="24"/>
      <c r="F9" s="24"/>
      <c r="G9" s="24" t="s">
        <v>41</v>
      </c>
      <c r="H9" s="24">
        <v>2018</v>
      </c>
      <c r="I9" s="24" t="s">
        <v>16</v>
      </c>
      <c r="J9" s="24">
        <v>1.3</v>
      </c>
      <c r="K9" s="24">
        <v>1</v>
      </c>
      <c r="L9" s="26">
        <f>-H40/1000</f>
        <v>-0.19678529000000003</v>
      </c>
      <c r="M9" s="24">
        <v>5</v>
      </c>
      <c r="N9" s="24" t="s">
        <v>54</v>
      </c>
    </row>
    <row r="10" spans="2:15" x14ac:dyDescent="0.3">
      <c r="B10" s="24" t="s">
        <v>53</v>
      </c>
      <c r="C10" s="24" t="s">
        <v>14</v>
      </c>
      <c r="D10" s="24" t="s">
        <v>15</v>
      </c>
      <c r="E10" s="24"/>
      <c r="F10" s="24"/>
      <c r="G10" s="24" t="s">
        <v>51</v>
      </c>
      <c r="H10" s="24">
        <v>2018</v>
      </c>
      <c r="I10" s="24" t="s">
        <v>16</v>
      </c>
      <c r="J10" s="24">
        <v>1.3</v>
      </c>
      <c r="K10" s="24">
        <v>1</v>
      </c>
      <c r="L10" s="26">
        <f>-H40/1000</f>
        <v>-0.19678529000000003</v>
      </c>
      <c r="M10" s="27">
        <v>5</v>
      </c>
      <c r="N10" s="24" t="s">
        <v>55</v>
      </c>
    </row>
    <row r="11" spans="2:15" x14ac:dyDescent="0.3">
      <c r="B11" s="24" t="s">
        <v>48</v>
      </c>
      <c r="C11" s="24" t="s">
        <v>14</v>
      </c>
      <c r="D11" s="24" t="s">
        <v>15</v>
      </c>
      <c r="E11" s="24"/>
      <c r="F11" s="24"/>
      <c r="G11" s="24" t="s">
        <v>42</v>
      </c>
      <c r="H11" s="24">
        <v>2018</v>
      </c>
      <c r="I11" s="24" t="s">
        <v>16</v>
      </c>
      <c r="J11" s="24">
        <v>1.3</v>
      </c>
      <c r="K11" s="24">
        <v>1</v>
      </c>
      <c r="L11" s="26">
        <f>-H39/1000</f>
        <v>-0.56362277400000016</v>
      </c>
      <c r="M11" s="24">
        <v>5</v>
      </c>
      <c r="N11" s="24" t="s">
        <v>47</v>
      </c>
    </row>
    <row r="12" spans="2:15" x14ac:dyDescent="0.3">
      <c r="B12" s="20" t="s">
        <v>49</v>
      </c>
      <c r="C12" s="20" t="s">
        <v>14</v>
      </c>
      <c r="D12" s="20" t="s">
        <v>15</v>
      </c>
      <c r="E12" s="20"/>
      <c r="F12" s="20"/>
      <c r="G12" s="20" t="s">
        <v>50</v>
      </c>
      <c r="H12" s="20">
        <v>2019</v>
      </c>
      <c r="I12" s="20" t="s">
        <v>16</v>
      </c>
      <c r="J12" s="20">
        <v>1.3</v>
      </c>
      <c r="K12" s="20">
        <v>1</v>
      </c>
      <c r="L12" s="23">
        <f>-H39/1000</f>
        <v>-0.56362277400000016</v>
      </c>
      <c r="M12" s="20">
        <v>5</v>
      </c>
      <c r="N12" s="20" t="s">
        <v>46</v>
      </c>
      <c r="O12" s="2"/>
    </row>
    <row r="17" spans="1:5" x14ac:dyDescent="0.3">
      <c r="A17" s="7" t="s">
        <v>30</v>
      </c>
    </row>
    <row r="18" spans="1:5" x14ac:dyDescent="0.3">
      <c r="A18" s="8"/>
      <c r="B18" s="8"/>
      <c r="C18" s="13" t="s">
        <v>32</v>
      </c>
      <c r="D18" s="13" t="s">
        <v>31</v>
      </c>
      <c r="E18" s="13" t="s">
        <v>33</v>
      </c>
    </row>
    <row r="19" spans="1:5" x14ac:dyDescent="0.3">
      <c r="A19" s="21" t="s">
        <v>28</v>
      </c>
      <c r="B19" s="6" t="s">
        <v>27</v>
      </c>
      <c r="C19" s="11">
        <v>228046</v>
      </c>
      <c r="D19" s="11">
        <v>9959</v>
      </c>
      <c r="E19" s="14">
        <f t="shared" ref="E19:E24" si="0">D19/C19</f>
        <v>4.3671013742841359E-2</v>
      </c>
    </row>
    <row r="20" spans="1:5" x14ac:dyDescent="0.3">
      <c r="A20" s="21"/>
      <c r="B20" s="6" t="s">
        <v>26</v>
      </c>
      <c r="C20" s="11">
        <v>100649</v>
      </c>
      <c r="D20" s="11">
        <v>6580</v>
      </c>
      <c r="E20" s="14">
        <f t="shared" si="0"/>
        <v>6.5375711631511485E-2</v>
      </c>
    </row>
    <row r="21" spans="1:5" x14ac:dyDescent="0.3">
      <c r="A21" s="21"/>
      <c r="B21" s="6" t="s">
        <v>25</v>
      </c>
      <c r="C21" s="11">
        <v>4546</v>
      </c>
      <c r="D21" s="11">
        <v>201</v>
      </c>
      <c r="E21" s="14">
        <f t="shared" si="0"/>
        <v>4.4214694236691596E-2</v>
      </c>
    </row>
    <row r="22" spans="1:5" x14ac:dyDescent="0.3">
      <c r="A22" s="21"/>
      <c r="B22" s="6" t="s">
        <v>24</v>
      </c>
      <c r="C22" s="11">
        <v>6661</v>
      </c>
      <c r="D22" s="11">
        <v>329</v>
      </c>
      <c r="E22" s="14">
        <f t="shared" si="0"/>
        <v>4.9391983185707852E-2</v>
      </c>
    </row>
    <row r="23" spans="1:5" x14ac:dyDescent="0.3">
      <c r="A23" s="21"/>
      <c r="B23" s="6" t="s">
        <v>23</v>
      </c>
      <c r="C23" s="11">
        <v>8424</v>
      </c>
      <c r="D23" s="11">
        <v>485</v>
      </c>
      <c r="E23" s="14">
        <f t="shared" si="0"/>
        <v>5.7573599240265907E-2</v>
      </c>
    </row>
    <row r="24" spans="1:5" x14ac:dyDescent="0.3">
      <c r="A24" s="21"/>
      <c r="B24" s="6" t="s">
        <v>22</v>
      </c>
      <c r="C24" s="11">
        <v>14373</v>
      </c>
      <c r="D24" s="11">
        <v>1033</v>
      </c>
      <c r="E24" s="14">
        <f t="shared" si="0"/>
        <v>7.187086899046824E-2</v>
      </c>
    </row>
    <row r="25" spans="1:5" x14ac:dyDescent="0.3">
      <c r="B25" s="6" t="s">
        <v>21</v>
      </c>
      <c r="C25" s="11">
        <v>2168099</v>
      </c>
      <c r="D25" s="11">
        <v>121121</v>
      </c>
      <c r="E25" s="14">
        <f>D25/C25</f>
        <v>5.5865068892149296E-2</v>
      </c>
    </row>
    <row r="26" spans="1:5" x14ac:dyDescent="0.3">
      <c r="B26" s="6" t="s">
        <v>20</v>
      </c>
      <c r="C26" s="11">
        <v>41471</v>
      </c>
      <c r="D26" s="11">
        <v>2566</v>
      </c>
      <c r="E26" s="14">
        <f t="shared" ref="E26:E28" si="1">D26/C26</f>
        <v>6.1874562947601935E-2</v>
      </c>
    </row>
    <row r="27" spans="1:5" x14ac:dyDescent="0.3">
      <c r="B27" s="6" t="s">
        <v>19</v>
      </c>
      <c r="C27" s="11">
        <v>21457</v>
      </c>
      <c r="D27" s="11">
        <v>1224</v>
      </c>
      <c r="E27" s="14">
        <f t="shared" si="1"/>
        <v>5.7044321200540614E-2</v>
      </c>
    </row>
    <row r="28" spans="1:5" x14ac:dyDescent="0.3">
      <c r="A28" s="9"/>
      <c r="B28" s="10" t="s">
        <v>18</v>
      </c>
      <c r="C28" s="12">
        <v>11206</v>
      </c>
      <c r="D28" s="12">
        <v>551</v>
      </c>
      <c r="E28" s="15">
        <f t="shared" si="1"/>
        <v>4.9170087453150095E-2</v>
      </c>
    </row>
    <row r="29" spans="1:5" x14ac:dyDescent="0.3">
      <c r="A29" t="s">
        <v>29</v>
      </c>
    </row>
    <row r="35" spans="1:13" x14ac:dyDescent="0.3">
      <c r="B35" t="s">
        <v>34</v>
      </c>
    </row>
    <row r="36" spans="1:13" x14ac:dyDescent="0.3">
      <c r="B36" s="16">
        <v>0.3</v>
      </c>
    </row>
    <row r="37" spans="1:13" x14ac:dyDescent="0.3">
      <c r="C37">
        <v>2020</v>
      </c>
      <c r="D37">
        <v>2021</v>
      </c>
      <c r="E37">
        <v>2022</v>
      </c>
      <c r="F37">
        <v>2023</v>
      </c>
      <c r="G37">
        <v>2024</v>
      </c>
      <c r="H37">
        <v>2025</v>
      </c>
      <c r="I37">
        <v>2026</v>
      </c>
      <c r="J37">
        <v>2027</v>
      </c>
      <c r="K37">
        <v>2028</v>
      </c>
      <c r="L37">
        <v>2029</v>
      </c>
    </row>
    <row r="38" spans="1:13" x14ac:dyDescent="0.3">
      <c r="B38" t="s">
        <v>35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</row>
    <row r="39" spans="1:13" x14ac:dyDescent="0.3">
      <c r="A39" t="s">
        <v>36</v>
      </c>
      <c r="B39" s="18">
        <f>D24+D23</f>
        <v>1518</v>
      </c>
      <c r="C39" s="17">
        <f>B39/10</f>
        <v>151.80000000000001</v>
      </c>
      <c r="D39" s="17">
        <f t="shared" ref="D39:L39" si="2">C39*(1+$B$36)</f>
        <v>197.34000000000003</v>
      </c>
      <c r="E39" s="17">
        <f t="shared" si="2"/>
        <v>256.54200000000003</v>
      </c>
      <c r="F39" s="17">
        <f t="shared" si="2"/>
        <v>333.50460000000004</v>
      </c>
      <c r="G39" s="17">
        <f t="shared" si="2"/>
        <v>433.55598000000009</v>
      </c>
      <c r="H39" s="22">
        <f t="shared" si="2"/>
        <v>563.62277400000016</v>
      </c>
      <c r="I39" s="17">
        <f t="shared" si="2"/>
        <v>732.70960620000028</v>
      </c>
      <c r="J39" s="17">
        <f t="shared" si="2"/>
        <v>952.52248806000034</v>
      </c>
      <c r="K39" s="17">
        <f t="shared" si="2"/>
        <v>1238.2792344780005</v>
      </c>
      <c r="L39" s="17">
        <f t="shared" si="2"/>
        <v>1609.7630048214007</v>
      </c>
      <c r="M39" s="17"/>
    </row>
    <row r="40" spans="1:13" x14ac:dyDescent="0.3">
      <c r="A40" t="s">
        <v>37</v>
      </c>
      <c r="B40" s="18">
        <f>D22+D21</f>
        <v>530</v>
      </c>
      <c r="C40" s="17">
        <f>B40/10</f>
        <v>53</v>
      </c>
      <c r="D40" s="17">
        <f t="shared" ref="D40:L40" si="3">C40*(1+$B$36)</f>
        <v>68.900000000000006</v>
      </c>
      <c r="E40" s="17">
        <f t="shared" si="3"/>
        <v>89.570000000000007</v>
      </c>
      <c r="F40" s="17">
        <f t="shared" si="3"/>
        <v>116.44100000000002</v>
      </c>
      <c r="G40" s="17">
        <f t="shared" si="3"/>
        <v>151.37330000000003</v>
      </c>
      <c r="H40" s="22">
        <f t="shared" si="3"/>
        <v>196.78529000000003</v>
      </c>
      <c r="I40" s="17">
        <f t="shared" si="3"/>
        <v>255.82087700000005</v>
      </c>
      <c r="J40" s="17">
        <f t="shared" si="3"/>
        <v>332.56714010000007</v>
      </c>
      <c r="K40" s="17">
        <f t="shared" si="3"/>
        <v>432.33728213000012</v>
      </c>
      <c r="L40" s="17">
        <f t="shared" si="3"/>
        <v>562.03846676900014</v>
      </c>
      <c r="M40" s="17"/>
    </row>
    <row r="41" spans="1:13" x14ac:dyDescent="0.3">
      <c r="A41" t="s">
        <v>38</v>
      </c>
      <c r="B41" s="18">
        <f>D20+D19</f>
        <v>16539</v>
      </c>
      <c r="C41" s="17">
        <f>B41/10</f>
        <v>1653.9</v>
      </c>
      <c r="D41" s="17">
        <f t="shared" ref="D41:L41" si="4">C41*(1+$B$36)</f>
        <v>2150.0700000000002</v>
      </c>
      <c r="E41" s="17">
        <f t="shared" si="4"/>
        <v>2795.0910000000003</v>
      </c>
      <c r="F41" s="17">
        <f t="shared" si="4"/>
        <v>3633.6183000000005</v>
      </c>
      <c r="G41" s="17">
        <f t="shared" si="4"/>
        <v>4723.7037900000005</v>
      </c>
      <c r="H41" s="22">
        <f t="shared" si="4"/>
        <v>6140.8149270000013</v>
      </c>
      <c r="I41" s="17">
        <f t="shared" si="4"/>
        <v>7983.0594051000016</v>
      </c>
      <c r="J41" s="17">
        <f t="shared" si="4"/>
        <v>10377.977226630002</v>
      </c>
      <c r="K41" s="17">
        <f t="shared" si="4"/>
        <v>13491.370394619003</v>
      </c>
      <c r="L41" s="17">
        <f t="shared" si="4"/>
        <v>17538.781513004706</v>
      </c>
      <c r="M41" s="17"/>
    </row>
    <row r="42" spans="1:13" x14ac:dyDescent="0.3">
      <c r="A42" t="s">
        <v>39</v>
      </c>
      <c r="B42" s="18">
        <f>D25</f>
        <v>121121</v>
      </c>
      <c r="C42" s="17">
        <f>B42/5</f>
        <v>24224.2</v>
      </c>
      <c r="D42" s="17">
        <f t="shared" ref="D42:L42" si="5">C42*(1+$B$36)</f>
        <v>31491.460000000003</v>
      </c>
      <c r="E42" s="17">
        <f t="shared" si="5"/>
        <v>40938.898000000008</v>
      </c>
      <c r="F42" s="17">
        <f t="shared" si="5"/>
        <v>53220.567400000014</v>
      </c>
      <c r="G42" s="17">
        <f t="shared" si="5"/>
        <v>69186.737620000014</v>
      </c>
      <c r="H42" s="22">
        <f t="shared" si="5"/>
        <v>89942.758906000017</v>
      </c>
      <c r="I42" s="17">
        <f t="shared" si="5"/>
        <v>116925.58657780003</v>
      </c>
      <c r="J42" s="17">
        <f t="shared" si="5"/>
        <v>152003.26255114004</v>
      </c>
      <c r="K42" s="17">
        <f t="shared" si="5"/>
        <v>197604.24131648205</v>
      </c>
      <c r="L42" s="17">
        <f t="shared" si="5"/>
        <v>256885.51371142667</v>
      </c>
      <c r="M42" s="17"/>
    </row>
  </sheetData>
  <mergeCells count="1">
    <mergeCell ref="A19:A2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2021-03-08T14:03:59Z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942390084266662</vt:r8>
  </property>
</Properties>
</file>