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14DA0BA0-049F-4B8C-83C6-96684E335F31}" xr6:coauthVersionLast="46" xr6:coauthVersionMax="46" xr10:uidLastSave="{00000000-0000-0000-0000-000000000000}"/>
  <bookViews>
    <workbookView xWindow="-120" yWindow="-120" windowWidth="29040" windowHeight="1584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R4" i="35"/>
  <c r="Q4" i="35"/>
  <c r="D7" i="36"/>
  <c r="C7" i="36"/>
  <c r="AA6" i="36"/>
  <c r="Y6" i="36"/>
  <c r="X6" i="36"/>
  <c r="S6" i="36"/>
  <c r="Q6" i="36"/>
  <c r="P6" i="36"/>
  <c r="K6" i="36"/>
  <c r="I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AB3" i="36" a="1"/>
  <c r="AB3" i="36" s="1"/>
  <c r="AA3" i="36" a="1"/>
  <c r="AA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S3" i="36" a="1"/>
  <c r="S3" i="36" s="1"/>
  <c r="R3" i="36" a="1"/>
  <c r="R3" i="36" s="1"/>
  <c r="Q3" i="36" a="1"/>
  <c r="Q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K3" i="36" a="1"/>
  <c r="K3" i="36" s="1"/>
  <c r="J3" i="36" a="1"/>
  <c r="J3" i="36" s="1"/>
  <c r="I3" i="36" a="1"/>
  <c r="I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C3" i="36" a="1"/>
  <c r="C3" i="36" s="1"/>
  <c r="G7" i="36" l="1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<sst xmlns="http://schemas.openxmlformats.org/spreadsheetml/2006/main" count="4938" uniqueCount="465">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</sst>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84CB9BE4-C71F-4EF3-9E6B-88F424FFA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Scen_Temporary_Fi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SRV"/>
      <sheetName val="PWR"/>
      <sheetName val="UPD_biogas"/>
      <sheetName val="UCT_biogas"/>
      <sheetName val="RSD"/>
      <sheetName val="DataFill"/>
      <sheetName val="RSDAFC"/>
      <sheetName val="RSD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G21" sqref="G21"/>
    </sheetView>
  </sheetViews>
  <sheetFormatPr defaultColWidth="9.140625" defaultRowHeight="15"/>
  <cols>
    <col min="1" max="1" width="12.140625" style="127" customWidth="1"/>
    <col min="2" max="2" width="11.7109375" style="127" customWidth="1"/>
    <col min="3" max="3" width="3.140625" style="127" bestFit="1" customWidth="1"/>
    <col min="4" max="4" width="8.5703125" style="127" bestFit="1" customWidth="1"/>
    <col min="5" max="5" width="6.42578125" style="127" bestFit="1" customWidth="1"/>
    <col min="6" max="6" width="4.85546875" style="127" bestFit="1" customWidth="1"/>
    <col min="7" max="7" width="5.7109375" style="127" bestFit="1" customWidth="1"/>
    <col min="8" max="8" width="5.85546875" style="127" bestFit="1" customWidth="1"/>
    <col min="9" max="9" width="5.42578125" style="127" bestFit="1" customWidth="1"/>
    <col min="10" max="11" width="5.7109375" style="127" bestFit="1" customWidth="1"/>
    <col min="12" max="12" width="6.5703125" style="127" bestFit="1" customWidth="1"/>
    <col min="13" max="13" width="6.140625" style="127" bestFit="1" customWidth="1"/>
    <col min="14" max="14" width="6.7109375" style="127" bestFit="1" customWidth="1"/>
    <col min="15" max="15" width="6.5703125" style="127" bestFit="1" customWidth="1"/>
    <col min="16" max="16" width="7.28515625" style="127" bestFit="1" customWidth="1"/>
    <col min="17" max="17" width="5.7109375" style="127" bestFit="1" customWidth="1"/>
    <col min="18" max="18" width="6.140625" style="127" bestFit="1" customWidth="1"/>
    <col min="19" max="19" width="5.7109375" style="127" bestFit="1" customWidth="1"/>
    <col min="20" max="20" width="5.5703125" style="127" bestFit="1" customWidth="1"/>
    <col min="21" max="21" width="5.85546875" style="127" bestFit="1" customWidth="1"/>
    <col min="22" max="22" width="6.7109375" style="127" bestFit="1" customWidth="1"/>
    <col min="23" max="23" width="4.85546875" style="127" bestFit="1" customWidth="1"/>
    <col min="24" max="24" width="7.5703125" style="127" customWidth="1"/>
    <col min="25" max="25" width="6.7109375" style="127" bestFit="1" customWidth="1"/>
    <col min="26" max="26" width="6.140625" style="127" bestFit="1" customWidth="1"/>
    <col min="27" max="28" width="6" style="127" bestFit="1" customWidth="1"/>
    <col min="29" max="29" width="5.7109375" style="127" bestFit="1" customWidth="1"/>
    <col min="30" max="30" width="6.7109375" style="127" bestFit="1" customWidth="1"/>
    <col min="31" max="16384" width="9.140625" style="127"/>
  </cols>
  <sheetData>
    <row r="3" spans="1:30">
      <c r="C3" s="128" t="str" cm="1">
        <f t="array" ref="C3">IF(LEFT(INDEX(C5:C7,$A$4),1)&lt;&gt;"*",INDEX(C5:C7,$A$4),"")</f>
        <v>IE</v>
      </c>
      <c r="D3" s="128" t="str" cm="1">
        <f t="array" ref="D3">IF(LEFT(INDEX(D5:D7,$A$4),1)&lt;&gt;"*",INDEX(D5:D7,$A$4),"")</f>
        <v>National</v>
      </c>
      <c r="E3" s="128" t="str" cm="1">
        <f t="array" ref="E3">IF(LEFT(INDEX(E5:E7,$A$4),1)&lt;&gt;"*",INDEX(E5:E7,$A$4),"")</f>
        <v>IE-CW</v>
      </c>
      <c r="F3" s="128" t="str" cm="1">
        <f t="array" ref="F3">IF(LEFT(INDEX(F5:F7,$A$4),1)&lt;&gt;"*",INDEX(F5:F7,$A$4),"")</f>
        <v>IE-D</v>
      </c>
      <c r="G3" s="128" t="str" cm="1">
        <f t="array" ref="G3">IF(LEFT(INDEX(G5:G7,$A$4),1)&lt;&gt;"*",INDEX(G5:G7,$A$4),"")</f>
        <v>IE-KE</v>
      </c>
      <c r="H3" s="128" t="str" cm="1">
        <f t="array" ref="H3">IF(LEFT(INDEX(H5:H7,$A$4),1)&lt;&gt;"*",INDEX(H5:H7,$A$4),"")</f>
        <v>IE-KK</v>
      </c>
      <c r="I3" s="128" t="str" cm="1">
        <f t="array" ref="I3">IF(LEFT(INDEX(I5:I7,$A$4),1)&lt;&gt;"*",INDEX(I5:I7,$A$4),"")</f>
        <v>IE-LS</v>
      </c>
      <c r="J3" s="128" t="str" cm="1">
        <f t="array" ref="J3">IF(LEFT(INDEX(J5:J7,$A$4),1)&lt;&gt;"*",INDEX(J5:J7,$A$4),"")</f>
        <v>IE-LD</v>
      </c>
      <c r="K3" s="128" t="str" cm="1">
        <f t="array" ref="K3">IF(LEFT(INDEX(K5:K7,$A$4),1)&lt;&gt;"*",INDEX(K5:K7,$A$4),"")</f>
        <v>IE-LH</v>
      </c>
      <c r="L3" s="128" t="str" cm="1">
        <f t="array" ref="L3">IF(LEFT(INDEX(L5:L7,$A$4),1)&lt;&gt;"*",INDEX(L5:L7,$A$4),"")</f>
        <v>IE-MH</v>
      </c>
      <c r="M3" s="128" t="str" cm="1">
        <f t="array" ref="M3">IF(LEFT(INDEX(M5:M7,$A$4),1)&lt;&gt;"*",INDEX(M5:M7,$A$4),"")</f>
        <v>IE-OY</v>
      </c>
      <c r="N3" s="128" t="str" cm="1">
        <f t="array" ref="N3">IF(LEFT(INDEX(N5:N7,$A$4),1)&lt;&gt;"*",INDEX(N5:N7,$A$4),"")</f>
        <v>IE-WH</v>
      </c>
      <c r="O3" s="128" t="str" cm="1">
        <f t="array" ref="O3">IF(LEFT(INDEX(O5:O7,$A$4),1)&lt;&gt;"*",INDEX(O5:O7,$A$4),"")</f>
        <v>IE-WX</v>
      </c>
      <c r="P3" s="128" t="str" cm="1">
        <f t="array" ref="P3">IF(LEFT(INDEX(P5:P7,$A$4),1)&lt;&gt;"*",INDEX(P5:P7,$A$4),"")</f>
        <v>IE-WW</v>
      </c>
      <c r="Q3" s="128" t="str" cm="1">
        <f t="array" ref="Q3">IF(LEFT(INDEX(Q5:Q7,$A$4),1)&lt;&gt;"*",INDEX(Q5:Q7,$A$4),"")</f>
        <v>IE-CE</v>
      </c>
      <c r="R3" s="128" t="str" cm="1">
        <f t="array" ref="R3">IF(LEFT(INDEX(R5:R7,$A$4),1)&lt;&gt;"*",INDEX(R5:R7,$A$4),"")</f>
        <v>IE-CO</v>
      </c>
      <c r="S3" s="128" t="str" cm="1">
        <f t="array" ref="S3">IF(LEFT(INDEX(S5:S7,$A$4),1)&lt;&gt;"*",INDEX(S5:S7,$A$4),"")</f>
        <v>IE-KY</v>
      </c>
      <c r="T3" s="128" t="str" cm="1">
        <f t="array" ref="T3">IF(LEFT(INDEX(T5:T7,$A$4),1)&lt;&gt;"*",INDEX(T5:T7,$A$4),"")</f>
        <v>IE-LK</v>
      </c>
      <c r="U3" s="128" t="str" cm="1">
        <f t="array" ref="U3">IF(LEFT(INDEX(U5:U7,$A$4),1)&lt;&gt;"*",INDEX(U5:U7,$A$4),"")</f>
        <v>IE-TA</v>
      </c>
      <c r="V3" s="128" t="str" cm="1">
        <f t="array" ref="V3">IF(LEFT(INDEX(V5:V7,$A$4),1)&lt;&gt;"*",INDEX(V5:V7,$A$4),"")</f>
        <v>IE-WD</v>
      </c>
      <c r="W3" s="128" t="str" cm="1">
        <f t="array" ref="W3">IF(LEFT(INDEX(W5:W7,$A$4),1)&lt;&gt;"*",INDEX(W5:W7,$A$4),"")</f>
        <v>IE-G</v>
      </c>
      <c r="X3" s="128" t="str" cm="1">
        <f t="array" ref="X3">IF(LEFT(INDEX(X5:X7,$A$4),1)&lt;&gt;"*",INDEX(X5:X7,$A$4),"")</f>
        <v>IE-LM</v>
      </c>
      <c r="Y3" s="128" t="str" cm="1">
        <f t="array" ref="Y3">IF(LEFT(INDEX(Y5:Y7,$A$4),1)&lt;&gt;"*",INDEX(Y5:Y7,$A$4),"")</f>
        <v>IE-MO</v>
      </c>
      <c r="Z3" s="128" t="str" cm="1">
        <f t="array" ref="Z3">IF(LEFT(INDEX(Z5:Z7,$A$4),1)&lt;&gt;"*",INDEX(Z5:Z7,$A$4),"")</f>
        <v>IE-RN</v>
      </c>
      <c r="AA3" s="128" t="str" cm="1">
        <f t="array" ref="AA3">IF(LEFT(INDEX(AA5:AA7,$A$4),1)&lt;&gt;"*",INDEX(AA5:AA7,$A$4),"")</f>
        <v>IE-SO</v>
      </c>
      <c r="AB3" s="128" t="str" cm="1">
        <f t="array" ref="AB3">IF(LEFT(INDEX(AB5:AB7,$A$4),1)&lt;&gt;"*",INDEX(AB5:AB7,$A$4),"")</f>
        <v>IE-CN</v>
      </c>
      <c r="AC3" s="128" t="str" cm="1">
        <f t="array" ref="AC3">IF(LEFT(INDEX(AC5:AC7,$A$4),1)&lt;&gt;"*",INDEX(AC5:AC7,$A$4),"")</f>
        <v>IE-DL</v>
      </c>
      <c r="AD3" s="128" t="str" cm="1">
        <f t="array" ref="AD3">IF(LEFT(INDEX(AD5:AD7,$A$4),1)&lt;&gt;"*",INDEX(AD5:AD7,$A$4),"")</f>
        <v>IE-MN</v>
      </c>
    </row>
    <row r="4" spans="1:30">
      <c r="A4" s="127">
        <v>1</v>
      </c>
    </row>
    <row r="5" spans="1:30">
      <c r="A5" s="127" t="s">
        <v>406</v>
      </c>
      <c r="C5" s="129" t="s">
        <v>215</v>
      </c>
      <c r="D5" s="129" t="s">
        <v>216</v>
      </c>
      <c r="E5" s="128" t="str">
        <f>Regions!A11</f>
        <v>IE-CW</v>
      </c>
      <c r="F5" s="128" t="str">
        <f>Regions!A16</f>
        <v>IE-D</v>
      </c>
      <c r="G5" s="128" t="str">
        <f>Regions!A19</f>
        <v>IE-KE</v>
      </c>
      <c r="H5" s="128" t="str">
        <f>Regions!A20</f>
        <v>IE-KK</v>
      </c>
      <c r="I5" s="128" t="str">
        <f>Regions!A21</f>
        <v>IE-LS</v>
      </c>
      <c r="J5" s="128" t="str">
        <f>Regions!A24</f>
        <v>IE-LD</v>
      </c>
      <c r="K5" s="128" t="str">
        <f>Regions!A25</f>
        <v>IE-LH</v>
      </c>
      <c r="L5" s="128" t="str">
        <f>Regions!A27</f>
        <v>IE-MH</v>
      </c>
      <c r="M5" s="128" t="str">
        <f>Regions!A29</f>
        <v>IE-OY</v>
      </c>
      <c r="N5" s="128" t="str">
        <f>Regions!A34</f>
        <v>IE-WH</v>
      </c>
      <c r="O5" s="128" t="str">
        <f>Regions!A35</f>
        <v>IE-WX</v>
      </c>
      <c r="P5" s="128" t="str">
        <f>Regions!A36</f>
        <v>IE-WW</v>
      </c>
      <c r="Q5" s="128" t="str">
        <f>Regions!A13</f>
        <v>IE-CE</v>
      </c>
      <c r="R5" s="128" t="str">
        <f>Regions!A14</f>
        <v>IE-CO</v>
      </c>
      <c r="S5" s="128" t="str">
        <f>Regions!A18</f>
        <v>IE-KY</v>
      </c>
      <c r="T5" s="128" t="str">
        <f>Regions!A23</f>
        <v>IE-LK</v>
      </c>
      <c r="U5" s="128" t="str">
        <f>Regions!A32</f>
        <v>IE-TA</v>
      </c>
      <c r="V5" s="128" t="str">
        <f>Regions!A33</f>
        <v>IE-WD</v>
      </c>
      <c r="W5" s="128" t="str">
        <f>Regions!A17</f>
        <v>IE-G</v>
      </c>
      <c r="X5" s="128" t="str">
        <f>Regions!A22</f>
        <v>IE-LM</v>
      </c>
      <c r="Y5" s="128" t="str">
        <f>Regions!A26</f>
        <v>IE-MO</v>
      </c>
      <c r="Z5" s="128" t="str">
        <f>Regions!A30</f>
        <v>IE-RN</v>
      </c>
      <c r="AA5" s="128" t="str">
        <f>Regions!A31</f>
        <v>IE-SO</v>
      </c>
      <c r="AB5" s="128" t="str">
        <f>Regions!A12</f>
        <v>IE-CN</v>
      </c>
      <c r="AC5" s="128" t="str">
        <f>Regions!A15</f>
        <v>IE-DL</v>
      </c>
      <c r="AD5" s="128" t="str">
        <f>Regions!A28</f>
        <v>IE-MN</v>
      </c>
    </row>
    <row r="6" spans="1:30">
      <c r="A6" s="127" t="s">
        <v>407</v>
      </c>
      <c r="C6" s="128" t="str">
        <f>C5</f>
        <v>IE</v>
      </c>
      <c r="D6" s="128" t="str">
        <f>IF(LEFT(D5,1)&lt;&gt;"*","*"&amp;D5,D5)</f>
        <v>*National</v>
      </c>
      <c r="E6" s="128" t="str">
        <f t="shared" ref="E6:AD6" si="0">IF(LEFT(E5,1)&lt;&gt;"*","*"&amp;E5,E5)</f>
        <v>*IE-CW</v>
      </c>
      <c r="F6" s="128" t="str">
        <f t="shared" si="0"/>
        <v>*IE-D</v>
      </c>
      <c r="G6" s="128" t="str">
        <f t="shared" si="0"/>
        <v>*IE-KE</v>
      </c>
      <c r="H6" s="128" t="str">
        <f t="shared" si="0"/>
        <v>*IE-KK</v>
      </c>
      <c r="I6" s="128" t="str">
        <f t="shared" si="0"/>
        <v>*IE-LS</v>
      </c>
      <c r="J6" s="128" t="str">
        <f t="shared" si="0"/>
        <v>*IE-LD</v>
      </c>
      <c r="K6" s="128" t="str">
        <f t="shared" si="0"/>
        <v>*IE-LH</v>
      </c>
      <c r="L6" s="128" t="str">
        <f t="shared" si="0"/>
        <v>*IE-MH</v>
      </c>
      <c r="M6" s="128" t="str">
        <f t="shared" si="0"/>
        <v>*IE-OY</v>
      </c>
      <c r="N6" s="128" t="str">
        <f t="shared" si="0"/>
        <v>*IE-WH</v>
      </c>
      <c r="O6" s="128" t="str">
        <f t="shared" si="0"/>
        <v>*IE-WX</v>
      </c>
      <c r="P6" s="128" t="str">
        <f t="shared" si="0"/>
        <v>*IE-WW</v>
      </c>
      <c r="Q6" s="128" t="str">
        <f t="shared" si="0"/>
        <v>*IE-CE</v>
      </c>
      <c r="R6" s="128" t="str">
        <f t="shared" si="0"/>
        <v>*IE-CO</v>
      </c>
      <c r="S6" s="128" t="str">
        <f t="shared" si="0"/>
        <v>*IE-KY</v>
      </c>
      <c r="T6" s="128" t="str">
        <f t="shared" si="0"/>
        <v>*IE-LK</v>
      </c>
      <c r="U6" s="128" t="str">
        <f t="shared" si="0"/>
        <v>*IE-TA</v>
      </c>
      <c r="V6" s="128" t="str">
        <f t="shared" si="0"/>
        <v>*IE-WD</v>
      </c>
      <c r="W6" s="128" t="str">
        <f t="shared" si="0"/>
        <v>*IE-G</v>
      </c>
      <c r="X6" s="128" t="str">
        <f t="shared" si="0"/>
        <v>*IE-LM</v>
      </c>
      <c r="Y6" s="128" t="str">
        <f t="shared" si="0"/>
        <v>*IE-MO</v>
      </c>
      <c r="Z6" s="128" t="str">
        <f t="shared" si="0"/>
        <v>*IE-RN</v>
      </c>
      <c r="AA6" s="128" t="str">
        <f t="shared" si="0"/>
        <v>*IE-SO</v>
      </c>
      <c r="AB6" s="128" t="str">
        <f t="shared" si="0"/>
        <v>*IE-CN</v>
      </c>
      <c r="AC6" s="128" t="str">
        <f t="shared" si="0"/>
        <v>*IE-DL</v>
      </c>
      <c r="AD6" s="128" t="str">
        <f t="shared" si="0"/>
        <v>*IE-MN</v>
      </c>
    </row>
    <row r="7" spans="1:30">
      <c r="A7" s="127" t="s">
        <v>408</v>
      </c>
      <c r="C7" s="128" t="str">
        <f>"*"&amp;C5</f>
        <v>*IE</v>
      </c>
      <c r="D7" s="128" t="str">
        <f>D5</f>
        <v>National</v>
      </c>
      <c r="E7" s="128" t="str">
        <f t="shared" ref="E7:AD7" si="1">E5</f>
        <v>IE-CW</v>
      </c>
      <c r="F7" s="128" t="str">
        <f t="shared" si="1"/>
        <v>IE-D</v>
      </c>
      <c r="G7" s="128" t="str">
        <f t="shared" si="1"/>
        <v>IE-KE</v>
      </c>
      <c r="H7" s="128" t="str">
        <f t="shared" si="1"/>
        <v>IE-KK</v>
      </c>
      <c r="I7" s="128" t="str">
        <f t="shared" si="1"/>
        <v>IE-LS</v>
      </c>
      <c r="J7" s="128" t="str">
        <f t="shared" si="1"/>
        <v>IE-LD</v>
      </c>
      <c r="K7" s="128" t="str">
        <f t="shared" si="1"/>
        <v>IE-LH</v>
      </c>
      <c r="L7" s="128" t="str">
        <f t="shared" si="1"/>
        <v>IE-MH</v>
      </c>
      <c r="M7" s="128" t="str">
        <f t="shared" si="1"/>
        <v>IE-OY</v>
      </c>
      <c r="N7" s="128" t="str">
        <f t="shared" si="1"/>
        <v>IE-WH</v>
      </c>
      <c r="O7" s="128" t="str">
        <f t="shared" si="1"/>
        <v>IE-WX</v>
      </c>
      <c r="P7" s="128" t="str">
        <f t="shared" si="1"/>
        <v>IE-WW</v>
      </c>
      <c r="Q7" s="128" t="str">
        <f t="shared" si="1"/>
        <v>IE-CE</v>
      </c>
      <c r="R7" s="128" t="str">
        <f t="shared" si="1"/>
        <v>IE-CO</v>
      </c>
      <c r="S7" s="128" t="str">
        <f t="shared" si="1"/>
        <v>IE-KY</v>
      </c>
      <c r="T7" s="128" t="str">
        <f t="shared" si="1"/>
        <v>IE-LK</v>
      </c>
      <c r="U7" s="128" t="str">
        <f t="shared" si="1"/>
        <v>IE-TA</v>
      </c>
      <c r="V7" s="128" t="str">
        <f t="shared" si="1"/>
        <v>IE-WD</v>
      </c>
      <c r="W7" s="128" t="str">
        <f t="shared" si="1"/>
        <v>IE-G</v>
      </c>
      <c r="X7" s="128" t="str">
        <f t="shared" si="1"/>
        <v>IE-LM</v>
      </c>
      <c r="Y7" s="128" t="str">
        <f t="shared" si="1"/>
        <v>IE-MO</v>
      </c>
      <c r="Z7" s="128" t="str">
        <f t="shared" si="1"/>
        <v>IE-RN</v>
      </c>
      <c r="AA7" s="128" t="str">
        <f t="shared" si="1"/>
        <v>IE-SO</v>
      </c>
      <c r="AB7" s="128" t="str">
        <f t="shared" si="1"/>
        <v>IE-CN</v>
      </c>
      <c r="AC7" s="128" t="str">
        <f t="shared" si="1"/>
        <v>IE-DL</v>
      </c>
      <c r="AD7" s="128" t="str">
        <f t="shared" si="1"/>
        <v>IE-MN</v>
      </c>
    </row>
    <row r="10" spans="1:30" ht="15.75" thickBot="1">
      <c r="A10" s="130" t="s">
        <v>409</v>
      </c>
      <c r="B10" s="130" t="s">
        <v>410</v>
      </c>
    </row>
    <row r="11" spans="1:30">
      <c r="A11" s="131" t="s">
        <v>411</v>
      </c>
      <c r="B11" s="131" t="s">
        <v>412</v>
      </c>
    </row>
    <row r="12" spans="1:30">
      <c r="A12" s="132" t="s">
        <v>413</v>
      </c>
      <c r="B12" s="132" t="s">
        <v>414</v>
      </c>
    </row>
    <row r="13" spans="1:30">
      <c r="A13" s="132" t="s">
        <v>415</v>
      </c>
      <c r="B13" s="132" t="s">
        <v>416</v>
      </c>
    </row>
    <row r="14" spans="1:30">
      <c r="A14" s="132" t="s">
        <v>417</v>
      </c>
      <c r="B14" s="132" t="s">
        <v>418</v>
      </c>
    </row>
    <row r="15" spans="1:30">
      <c r="A15" s="132" t="s">
        <v>419</v>
      </c>
      <c r="B15" s="132" t="s">
        <v>420</v>
      </c>
    </row>
    <row r="16" spans="1:30">
      <c r="A16" s="132" t="s">
        <v>421</v>
      </c>
      <c r="B16" s="132" t="s">
        <v>422</v>
      </c>
    </row>
    <row r="17" spans="1:2">
      <c r="A17" s="132" t="s">
        <v>423</v>
      </c>
      <c r="B17" s="132" t="s">
        <v>424</v>
      </c>
    </row>
    <row r="18" spans="1:2">
      <c r="A18" s="132" t="s">
        <v>425</v>
      </c>
      <c r="B18" s="132" t="s">
        <v>426</v>
      </c>
    </row>
    <row r="19" spans="1:2">
      <c r="A19" s="132" t="s">
        <v>427</v>
      </c>
      <c r="B19" s="132" t="s">
        <v>428</v>
      </c>
    </row>
    <row r="20" spans="1:2">
      <c r="A20" s="132" t="s">
        <v>429</v>
      </c>
      <c r="B20" s="132" t="s">
        <v>430</v>
      </c>
    </row>
    <row r="21" spans="1:2">
      <c r="A21" s="132" t="s">
        <v>431</v>
      </c>
      <c r="B21" s="132" t="s">
        <v>432</v>
      </c>
    </row>
    <row r="22" spans="1:2">
      <c r="A22" s="132" t="s">
        <v>433</v>
      </c>
      <c r="B22" s="132" t="s">
        <v>434</v>
      </c>
    </row>
    <row r="23" spans="1:2">
      <c r="A23" s="132" t="s">
        <v>435</v>
      </c>
      <c r="B23" s="132" t="s">
        <v>436</v>
      </c>
    </row>
    <row r="24" spans="1:2">
      <c r="A24" s="132" t="s">
        <v>437</v>
      </c>
      <c r="B24" s="132" t="s">
        <v>438</v>
      </c>
    </row>
    <row r="25" spans="1:2">
      <c r="A25" s="132" t="s">
        <v>439</v>
      </c>
      <c r="B25" s="132" t="s">
        <v>440</v>
      </c>
    </row>
    <row r="26" spans="1:2">
      <c r="A26" s="132" t="s">
        <v>441</v>
      </c>
      <c r="B26" s="132" t="s">
        <v>442</v>
      </c>
    </row>
    <row r="27" spans="1:2">
      <c r="A27" s="132" t="s">
        <v>443</v>
      </c>
      <c r="B27" s="132" t="s">
        <v>444</v>
      </c>
    </row>
    <row r="28" spans="1:2">
      <c r="A28" s="132" t="s">
        <v>445</v>
      </c>
      <c r="B28" s="132" t="s">
        <v>446</v>
      </c>
    </row>
    <row r="29" spans="1:2">
      <c r="A29" s="132" t="s">
        <v>447</v>
      </c>
      <c r="B29" s="132" t="s">
        <v>448</v>
      </c>
    </row>
    <row r="30" spans="1:2">
      <c r="A30" s="132" t="s">
        <v>449</v>
      </c>
      <c r="B30" s="132" t="s">
        <v>450</v>
      </c>
    </row>
    <row r="31" spans="1:2">
      <c r="A31" s="132" t="s">
        <v>451</v>
      </c>
      <c r="B31" s="132" t="s">
        <v>452</v>
      </c>
    </row>
    <row r="32" spans="1:2">
      <c r="A32" s="132" t="s">
        <v>453</v>
      </c>
      <c r="B32" s="132" t="s">
        <v>454</v>
      </c>
    </row>
    <row r="33" spans="1:2">
      <c r="A33" s="132" t="s">
        <v>455</v>
      </c>
      <c r="B33" s="132" t="s">
        <v>456</v>
      </c>
    </row>
    <row r="34" spans="1:2">
      <c r="A34" s="132" t="s">
        <v>457</v>
      </c>
      <c r="B34" s="132" t="s">
        <v>458</v>
      </c>
    </row>
    <row r="35" spans="1:2">
      <c r="A35" s="132" t="s">
        <v>459</v>
      </c>
      <c r="B35" s="132" t="s">
        <v>460</v>
      </c>
    </row>
    <row r="36" spans="1:2">
      <c r="A36" s="132" t="s">
        <v>461</v>
      </c>
      <c r="B36" s="132" t="s">
        <v>462</v>
      </c>
    </row>
    <row r="37" spans="1:2">
      <c r="A37" s="133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zoomScale="90" zoomScaleNormal="145" workbookViewId="0">
      <selection activeCell="Q12" sqref="Q1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23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4" t="s">
        <v>405</v>
      </c>
      <c r="N4" s="124" t="s">
        <v>0</v>
      </c>
      <c r="O4" s="124" t="s">
        <v>1</v>
      </c>
      <c r="P4" s="124" t="s">
        <v>2</v>
      </c>
      <c r="Q4" s="125" t="str">
        <f>IF(Regions!C$3&lt;&gt;"",Regions!C$3,"*")</f>
        <v>IE</v>
      </c>
      <c r="R4" s="125" t="str">
        <f>IF(Regions!D$3&lt;&gt;"",Regions!D$3,"*")</f>
        <v>National</v>
      </c>
      <c r="S4" s="126" t="s">
        <v>6</v>
      </c>
      <c r="T4" s="126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2021-04-19T22:14:56Z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999457955360412</vt:r8>
  </property>
</Properties>
</file>