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7C260E71-BE9E-449E-9B1E-55CE2F69F92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IE-COM_FR" sheetId="2" r:id="rId1"/>
    <sheet name="UKTM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4" i="2" l="1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B54" i="2"/>
  <c r="B53" i="2"/>
  <c r="B52" i="2"/>
  <c r="B51" i="2"/>
  <c r="B49" i="2"/>
  <c r="B48" i="2"/>
  <c r="B47" i="2"/>
  <c r="U56" i="2"/>
  <c r="F96" i="2" s="1"/>
  <c r="T56" i="2"/>
  <c r="F95" i="2" s="1"/>
  <c r="S56" i="2"/>
  <c r="F94" i="2" s="1"/>
  <c r="R56" i="2"/>
  <c r="F93" i="2" s="1"/>
  <c r="Q56" i="2"/>
  <c r="F92" i="2" s="1"/>
  <c r="P56" i="2"/>
  <c r="F91" i="2" s="1"/>
  <c r="O56" i="2"/>
  <c r="F90" i="2" s="1"/>
  <c r="N56" i="2"/>
  <c r="F89" i="2" s="1"/>
  <c r="M56" i="2"/>
  <c r="F88" i="2" s="1"/>
  <c r="L56" i="2"/>
  <c r="F87" i="2" s="1"/>
  <c r="K56" i="2"/>
  <c r="F86" i="2" s="1"/>
  <c r="J56" i="2"/>
  <c r="F85" i="2" s="1"/>
  <c r="I56" i="2"/>
  <c r="F84" i="2" s="1"/>
  <c r="H56" i="2"/>
  <c r="F83" i="2" s="1"/>
  <c r="G56" i="2"/>
  <c r="F82" i="2" s="1"/>
  <c r="F56" i="2"/>
  <c r="F81" i="2" s="1"/>
  <c r="U55" i="2"/>
  <c r="F80" i="2" s="1"/>
  <c r="T55" i="2"/>
  <c r="F79" i="2" s="1"/>
  <c r="S55" i="2"/>
  <c r="F78" i="2" s="1"/>
  <c r="R55" i="2"/>
  <c r="F77" i="2" s="1"/>
  <c r="Q55" i="2"/>
  <c r="F76" i="2" s="1"/>
  <c r="P55" i="2"/>
  <c r="F75" i="2" s="1"/>
  <c r="O55" i="2"/>
  <c r="F74" i="2" s="1"/>
  <c r="N55" i="2"/>
  <c r="F73" i="2" s="1"/>
  <c r="M55" i="2"/>
  <c r="F72" i="2" s="1"/>
  <c r="L55" i="2"/>
  <c r="F71" i="2" s="1"/>
  <c r="K55" i="2"/>
  <c r="F70" i="2" s="1"/>
  <c r="J55" i="2"/>
  <c r="F69" i="2" s="1"/>
  <c r="I55" i="2"/>
  <c r="F68" i="2" s="1"/>
  <c r="H55" i="2"/>
  <c r="F67" i="2" s="1"/>
  <c r="G55" i="2"/>
  <c r="F66" i="2" s="1"/>
  <c r="F55" i="2"/>
  <c r="F65" i="2" s="1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U51" i="2"/>
  <c r="F128" i="2" s="1"/>
  <c r="T51" i="2"/>
  <c r="F127" i="2" s="1"/>
  <c r="S51" i="2"/>
  <c r="F126" i="2" s="1"/>
  <c r="R51" i="2"/>
  <c r="F125" i="2" s="1"/>
  <c r="Q51" i="2"/>
  <c r="F124" i="2" s="1"/>
  <c r="P51" i="2"/>
  <c r="F123" i="2" s="1"/>
  <c r="O51" i="2"/>
  <c r="F122" i="2" s="1"/>
  <c r="N51" i="2"/>
  <c r="F121" i="2" s="1"/>
  <c r="M51" i="2"/>
  <c r="F120" i="2" s="1"/>
  <c r="L51" i="2"/>
  <c r="F119" i="2" s="1"/>
  <c r="K51" i="2"/>
  <c r="F118" i="2" s="1"/>
  <c r="J51" i="2"/>
  <c r="F117" i="2" s="1"/>
  <c r="I51" i="2"/>
  <c r="F116" i="2" s="1"/>
  <c r="H51" i="2"/>
  <c r="F115" i="2" s="1"/>
  <c r="G51" i="2"/>
  <c r="F114" i="2" s="1"/>
  <c r="F51" i="2"/>
  <c r="F113" i="2" s="1"/>
  <c r="U50" i="2"/>
  <c r="F112" i="2" s="1"/>
  <c r="T50" i="2"/>
  <c r="F111" i="2" s="1"/>
  <c r="S50" i="2"/>
  <c r="F110" i="2" s="1"/>
  <c r="R50" i="2"/>
  <c r="F109" i="2" s="1"/>
  <c r="Q50" i="2"/>
  <c r="F108" i="2" s="1"/>
  <c r="P50" i="2"/>
  <c r="F107" i="2" s="1"/>
  <c r="O50" i="2"/>
  <c r="F106" i="2" s="1"/>
  <c r="N50" i="2"/>
  <c r="F105" i="2" s="1"/>
  <c r="M50" i="2"/>
  <c r="F104" i="2" s="1"/>
  <c r="L50" i="2"/>
  <c r="F103" i="2" s="1"/>
  <c r="K50" i="2"/>
  <c r="F102" i="2" s="1"/>
  <c r="J50" i="2"/>
  <c r="F101" i="2" s="1"/>
  <c r="I50" i="2"/>
  <c r="F100" i="2" s="1"/>
  <c r="H50" i="2"/>
  <c r="F99" i="2" s="1"/>
  <c r="G50" i="2"/>
  <c r="F98" i="2" s="1"/>
  <c r="F50" i="2"/>
  <c r="F97" i="2" s="1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F29" i="2"/>
  <c r="B5" i="2" l="1"/>
  <c r="U45" i="2" l="1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B45" i="2"/>
  <c r="B44" i="2"/>
  <c r="B43" i="2"/>
  <c r="B42" i="2"/>
  <c r="B41" i="2"/>
  <c r="B40" i="2"/>
  <c r="B39" i="2"/>
  <c r="B38" i="2"/>
  <c r="B37" i="2"/>
  <c r="B36" i="2"/>
  <c r="B35" i="2"/>
  <c r="F21" i="2"/>
  <c r="U33" i="2" l="1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33" i="2"/>
  <c r="F32" i="2"/>
  <c r="F31" i="2"/>
  <c r="F30" i="2"/>
  <c r="F28" i="2"/>
  <c r="F27" i="2"/>
  <c r="F26" i="2"/>
  <c r="F25" i="2"/>
  <c r="F24" i="2"/>
  <c r="F23" i="2"/>
  <c r="F22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6" i="2"/>
  <c r="B15" i="2"/>
  <c r="B14" i="2"/>
  <c r="B13" i="2"/>
  <c r="B12" i="2"/>
  <c r="B11" i="2"/>
  <c r="B10" i="2"/>
  <c r="B9" i="2"/>
  <c r="B8" i="2"/>
  <c r="B7" i="2"/>
  <c r="B6" i="2"/>
</calcChain>
</file>

<file path=xl/sharedStrings.xml><?xml version="1.0" encoding="utf-8"?>
<sst xmlns="http://schemas.openxmlformats.org/spreadsheetml/2006/main" count="814" uniqueCount="262">
  <si>
    <t>IAM</t>
  </si>
  <si>
    <t>ICH</t>
  </si>
  <si>
    <t>ICHNEUOTH</t>
  </si>
  <si>
    <t>ICM</t>
  </si>
  <si>
    <t>IFD</t>
  </si>
  <si>
    <t>IHVC</t>
  </si>
  <si>
    <t>IIS</t>
  </si>
  <si>
    <t>INDHFCOTH</t>
  </si>
  <si>
    <t>INF</t>
  </si>
  <si>
    <t>INM</t>
  </si>
  <si>
    <t>IOI</t>
  </si>
  <si>
    <t>IPP</t>
  </si>
  <si>
    <t>RCE</t>
  </si>
  <si>
    <t>RCH</t>
  </si>
  <si>
    <t>RCO</t>
  </si>
  <si>
    <t>REA</t>
  </si>
  <si>
    <t>RECF</t>
  </si>
  <si>
    <t>RECL</t>
  </si>
  <si>
    <t>RECP</t>
  </si>
  <si>
    <t>RECR</t>
  </si>
  <si>
    <t>REL</t>
  </si>
  <si>
    <t>REO</t>
  </si>
  <si>
    <t>REW</t>
  </si>
  <si>
    <t>RHEA</t>
  </si>
  <si>
    <t>RHNA</t>
  </si>
  <si>
    <t>RWEA</t>
  </si>
  <si>
    <t>RWNA</t>
  </si>
  <si>
    <t>SCH</t>
  </si>
  <si>
    <t>SCK</t>
  </si>
  <si>
    <t>SCP</t>
  </si>
  <si>
    <t>SHH</t>
  </si>
  <si>
    <t>SHL</t>
  </si>
  <si>
    <t>SLOF</t>
  </si>
  <si>
    <t>SLOT</t>
  </si>
  <si>
    <t>SOTH</t>
  </si>
  <si>
    <t>SREF</t>
  </si>
  <si>
    <t>SWH</t>
  </si>
  <si>
    <t>SWL</t>
  </si>
  <si>
    <t>TB</t>
  </si>
  <si>
    <t>TC</t>
  </si>
  <si>
    <t>TF</t>
  </si>
  <si>
    <t>TL</t>
  </si>
  <si>
    <t>TR</t>
  </si>
  <si>
    <t>TW</t>
  </si>
  <si>
    <t>AD</t>
  </si>
  <si>
    <t>AE</t>
  </si>
  <si>
    <t>AN</t>
  </si>
  <si>
    <t>AP</t>
  </si>
  <si>
    <t>PD</t>
  </si>
  <si>
    <t>PE</t>
  </si>
  <si>
    <t>PN</t>
  </si>
  <si>
    <t>PP</t>
  </si>
  <si>
    <t>SD</t>
  </si>
  <si>
    <t>SE</t>
  </si>
  <si>
    <t>SN</t>
  </si>
  <si>
    <t>SP</t>
  </si>
  <si>
    <t>WD</t>
  </si>
  <si>
    <t>WE</t>
  </si>
  <si>
    <t>WN</t>
  </si>
  <si>
    <t>WP</t>
  </si>
  <si>
    <t>Attribute</t>
  </si>
  <si>
    <t>COM_FR</t>
  </si>
  <si>
    <t>Commodity</t>
  </si>
  <si>
    <t>IAM [ IND.CHEMICALS.AMMONIA-DEMAND. ]</t>
  </si>
  <si>
    <t>ICH [ IND.CHEMICALS.OTHERS-DEMAND. ]</t>
  </si>
  <si>
    <t>ICHNEUOTH [ IND.CHEMICALS.OTHER NON-ENERGY-USE-DEMAND. ]</t>
  </si>
  <si>
    <t>ICM [ IND.CEMENT.DEMAND.  ]</t>
  </si>
  <si>
    <t>IFD [ IND.FOOD&amp;DRINK.DEMAND. ]</t>
  </si>
  <si>
    <t>IHVC [ IND.CHEMICALS.HVC-DEMAND. ]</t>
  </si>
  <si>
    <t>IIS [ IND.IRON&amp;STEEL.DEMAND. ]</t>
  </si>
  <si>
    <t>INDHFCOTH [ IND.DUMMY FOR OTHER HFC EMISSIONS.DEMAND ]</t>
  </si>
  <si>
    <t>INF [ IND.NON-FERROUS-METALS.DEMAND. ]</t>
  </si>
  <si>
    <t>INM [ IND.NON-METALLIC-MINERALS.DEMAND. ]</t>
  </si>
  <si>
    <t>IOI [ IND.OTHERS.DEMAND. ]</t>
  </si>
  <si>
    <t>IPP [ IND.PAPER.DEMAND. ]</t>
  </si>
  <si>
    <t>RCE [ RES.DEMAND.COOKING.OTHER.KETTLE.MICROWAVE. ]</t>
  </si>
  <si>
    <t>RCH [ RES.DEMAND.COOKING.HOBS. ]</t>
  </si>
  <si>
    <t>RCO [ RES.DEMAND.COOKING.OVENS. ]</t>
  </si>
  <si>
    <t>REA [ RES.DEMAND.CONSUMER-ELECTRONICS.TV.DVD.SET-TOP-BOX.GAME-CONSOLE. ]</t>
  </si>
  <si>
    <t>RECF [ RES.DEMAND.FREEZERS. ]</t>
  </si>
  <si>
    <t>RECL [ RES.DEMAND.COOLING. ]</t>
  </si>
  <si>
    <t>RECP [ RES.DEMAND.COMPUTERS. ]</t>
  </si>
  <si>
    <t>RECR [ RES.DEMAND.REFRIGERATORS. ]</t>
  </si>
  <si>
    <t>REL [ RES.DEMAND.LIGHTING. ]</t>
  </si>
  <si>
    <t>REO [ RES.DEMAND.OTHER. ]</t>
  </si>
  <si>
    <t>REW [ RES.DEMAND.WET.APPLIANCES.WASHING-MACHINE.DRIER.DISHWASHER. ]</t>
  </si>
  <si>
    <t>RHEA [ RES.DEMAND.SPACE-HEAT.EXISTING-AVERAGE. ]</t>
  </si>
  <si>
    <t>RHNA [ RES.DEMAND.SPACE-HEAT.NEW-AVERAGE. ]</t>
  </si>
  <si>
    <t>RWEA [ RES.DEMAND.HOT-WATER.EXISTING-AVERAGE. ]</t>
  </si>
  <si>
    <t>RWNA [ RES.DEMAND.HOT-WATER.NEW-AVERAGE. ]</t>
  </si>
  <si>
    <t>SCH [ SER.DEMAND.COOLING.HIGH-CONSUMPTION. ]</t>
  </si>
  <si>
    <t>SCK [ SER.DEMAND.COOKING. ]</t>
  </si>
  <si>
    <t>SCP [ SER.DEMAND.COMPUTING. ]</t>
  </si>
  <si>
    <t>SHH [ SER.DEMAND.SPACE-HEAT.HIGH-CONSUMPTION. ]</t>
  </si>
  <si>
    <t>SHL [ SER.DEMAND.SPACE-HEAT.LOW-CONSUMPTION. ]</t>
  </si>
  <si>
    <t>SLOF [ SER.DEMAND.LIGHTING.OFFICE. ]</t>
  </si>
  <si>
    <t>SLOT [ SER.DEMAND.LIGHTING.OTHER. ]</t>
  </si>
  <si>
    <t>SOTH [ SER.DEMAND.OTHER. ]</t>
  </si>
  <si>
    <t>SREF [ SER.DEMAND.REFRIGERATION. ]</t>
  </si>
  <si>
    <t>SWH [ SER.DEMAND.HOT-WATER.HIGH-CONSUMPTION. ]</t>
  </si>
  <si>
    <t>SWL [ SER.DEMAND.HOT-WATER.LOW-CONSUMPTION. ]</t>
  </si>
  <si>
    <t>TB [ TRA.DEMAND.BUS. ]</t>
  </si>
  <si>
    <t>TC [ TRA.DEMAND.CAR. ]</t>
  </si>
  <si>
    <t>TF [ TRA.DEMAND.RAIL-FREIGHT. ]</t>
  </si>
  <si>
    <t>TL [ TRA.DEMAND.LIGHT-TRUCK. ]</t>
  </si>
  <si>
    <t>TR [ TRA.DEMAND.RAIL-PASSENGER. ]</t>
  </si>
  <si>
    <t>TW [ TRA.DEMAND.2-WHEEL. ]</t>
  </si>
  <si>
    <t>CSET_CN</t>
  </si>
  <si>
    <t>Attribute\TimeSlice</t>
  </si>
  <si>
    <t>CommodityDesc</t>
  </si>
  <si>
    <t>ABAR</t>
  </si>
  <si>
    <t>ADCAT</t>
  </si>
  <si>
    <t>ANDCAT</t>
  </si>
  <si>
    <t>AOAT</t>
  </si>
  <si>
    <t>AOTH</t>
  </si>
  <si>
    <t>APIG</t>
  </si>
  <si>
    <t>APOT</t>
  </si>
  <si>
    <t>APOU</t>
  </si>
  <si>
    <t>APUL</t>
  </si>
  <si>
    <t>ASHE</t>
  </si>
  <si>
    <t>ASUG</t>
  </si>
  <si>
    <t>AWHE</t>
  </si>
  <si>
    <t>TAVI-D</t>
  </si>
  <si>
    <t>TAVI-EU</t>
  </si>
  <si>
    <t>TAVI-NEU</t>
  </si>
  <si>
    <t>TCAR</t>
  </si>
  <si>
    <t>TFHGV</t>
  </si>
  <si>
    <t>TFLGV</t>
  </si>
  <si>
    <t>TFRAIL</t>
  </si>
  <si>
    <t>TMOT</t>
  </si>
  <si>
    <t>TNAV</t>
  </si>
  <si>
    <t>TOTH</t>
  </si>
  <si>
    <t>TPBR</t>
  </si>
  <si>
    <t>TPBS</t>
  </si>
  <si>
    <t>TPBU</t>
  </si>
  <si>
    <t>TPRH</t>
  </si>
  <si>
    <t>TPRL</t>
  </si>
  <si>
    <t>TPSV</t>
  </si>
  <si>
    <t>ABAR [ Barley Demand ]</t>
  </si>
  <si>
    <t>ADCAT [ Dairy Cattle Demand ]</t>
  </si>
  <si>
    <t>ANDCAT [ Non-Dairy Cattle Demand ]</t>
  </si>
  <si>
    <t>AOAT [ Oats Demand ]</t>
  </si>
  <si>
    <t>AOTH [ Other Animals Demand ]</t>
  </si>
  <si>
    <t>APIG [ Pig Demand ]</t>
  </si>
  <si>
    <t>APOT [ Potatoes Demand ]</t>
  </si>
  <si>
    <t>APOU [ Poultry Demand ]</t>
  </si>
  <si>
    <t>APUL [ Pulses Demand ]</t>
  </si>
  <si>
    <t>ASHE [ Sheep Demand ]</t>
  </si>
  <si>
    <t>ASUG [ Sugarbeet Demand ]</t>
  </si>
  <si>
    <t>AWHE [ Wheat Demand ]</t>
  </si>
  <si>
    <t>TAVI-D [ Aviation Demand Domestic ]</t>
  </si>
  <si>
    <t>TAVI-EU [ Aviation Demand EU ]</t>
  </si>
  <si>
    <t>TAVI-NEU [ Aviation Demand International ]</t>
  </si>
  <si>
    <t>TCAR [ Private Transport Demand ]</t>
  </si>
  <si>
    <t>TFHGV [ HGV Freight Demand ]</t>
  </si>
  <si>
    <t>TFLGV [ LGV Freight Demand ]</t>
  </si>
  <si>
    <t>TFRAIL [ Rail Freight Demand ]</t>
  </si>
  <si>
    <t>TMOT [ Motorcycle Demand ]</t>
  </si>
  <si>
    <t>TNAV [ Navigation Demand ]</t>
  </si>
  <si>
    <t>TOTH [ Unspecified/Fuel Turism Demand ]</t>
  </si>
  <si>
    <t>TPBR [ Public Rural Bus Demand ]</t>
  </si>
  <si>
    <t>TPBS [ Public School Bus Demand ]</t>
  </si>
  <si>
    <t>TPBU [ Public Urban Bus Demand ]</t>
  </si>
  <si>
    <t>TPRH [ Public Heavy Rail Demand ]</t>
  </si>
  <si>
    <t>TPRL [ Public Light Rail Demand ]</t>
  </si>
  <si>
    <t>TPSV [ Public Service Vehicle Demand ]</t>
  </si>
  <si>
    <t>*Desc</t>
  </si>
  <si>
    <t>*UKTM Driver</t>
  </si>
  <si>
    <t>TH1</t>
  </si>
  <si>
    <t>TH2</t>
  </si>
  <si>
    <t>TH3</t>
  </si>
  <si>
    <t>TH1 [ TRA.DEMAND.ARTIC-TRUCK. ]</t>
  </si>
  <si>
    <t>TH2 [ TRA.DEMAND.LG-RIGID-TRUCK. ]</t>
  </si>
  <si>
    <t>TH3 [ TRA.DEMAND.SM-RIGID-TRUCK. ]</t>
  </si>
  <si>
    <t>CCCS</t>
  </si>
  <si>
    <t>CCOK</t>
  </si>
  <si>
    <t>CCPS</t>
  </si>
  <si>
    <t>CHCS</t>
  </si>
  <si>
    <t>CHPS</t>
  </si>
  <si>
    <t>CLIG</t>
  </si>
  <si>
    <t>COEL</t>
  </si>
  <si>
    <t>CPLI</t>
  </si>
  <si>
    <t>CREF</t>
  </si>
  <si>
    <t>CWCS</t>
  </si>
  <si>
    <t>CWPS</t>
  </si>
  <si>
    <t>* AGR</t>
  </si>
  <si>
    <t>*TRA</t>
  </si>
  <si>
    <t>*COM</t>
  </si>
  <si>
    <t>CCCS [ Commercial space cooling demand - Commercial Services ]</t>
  </si>
  <si>
    <t>CCOK [ Commercial Cooking Demand ]</t>
  </si>
  <si>
    <t>CCPS [ Commercial space cooling demand - Public Services ]</t>
  </si>
  <si>
    <t>CHCS [ Commercial space heat  demand - Commercial Services ]</t>
  </si>
  <si>
    <t>CHPS [ Commercial space heat demand - Public Services ]</t>
  </si>
  <si>
    <t>CLIG [ Commercial Lighting Demand ]</t>
  </si>
  <si>
    <t>COEL [ Commercial Other Electric Demand ]</t>
  </si>
  <si>
    <t>CPLI [ Commercial Public Lighting Demand ]</t>
  </si>
  <si>
    <t>CREF [ Commercial Refrigeration Demand ]</t>
  </si>
  <si>
    <t>CWCS [ Commercial water heating demand - Commercial Services ]</t>
  </si>
  <si>
    <t>CWPS [ Commercial water heating demand - Public Services ]</t>
  </si>
  <si>
    <t>~TFM_INS</t>
  </si>
  <si>
    <t>TimeSlice</t>
  </si>
  <si>
    <t>LimType</t>
  </si>
  <si>
    <t>Year</t>
  </si>
  <si>
    <t>IE</t>
  </si>
  <si>
    <t>Pset_PN</t>
  </si>
  <si>
    <t>PSet_PN</t>
  </si>
  <si>
    <t>Region</t>
  </si>
  <si>
    <t>*units</t>
  </si>
  <si>
    <t>2012~AuD</t>
  </si>
  <si>
    <t>2012~AuE</t>
  </si>
  <si>
    <t>2012~AuN</t>
  </si>
  <si>
    <t>2012~AuP</t>
  </si>
  <si>
    <t>2012~SpD</t>
  </si>
  <si>
    <t>2012~SpE</t>
  </si>
  <si>
    <t>2012~SpN</t>
  </si>
  <si>
    <t>2012~SpP</t>
  </si>
  <si>
    <t>2012~SuD</t>
  </si>
  <si>
    <t>2012~SuE</t>
  </si>
  <si>
    <t>2012~SuN</t>
  </si>
  <si>
    <t>2012~SuP</t>
  </si>
  <si>
    <t>2012~WiD</t>
  </si>
  <si>
    <t>2012~WiE</t>
  </si>
  <si>
    <t>2012~WiN</t>
  </si>
  <si>
    <t>2012~WiP</t>
  </si>
  <si>
    <t>*RSD</t>
  </si>
  <si>
    <t>RCOK</t>
  </si>
  <si>
    <t>RREF</t>
  </si>
  <si>
    <t>RCWA</t>
  </si>
  <si>
    <t>RCDR</t>
  </si>
  <si>
    <t>RDWA</t>
  </si>
  <si>
    <t>ROEL</t>
  </si>
  <si>
    <t>ROEN</t>
  </si>
  <si>
    <t>FLO_FR</t>
  </si>
  <si>
    <t>PSET_PN</t>
  </si>
  <si>
    <t>UP</t>
  </si>
  <si>
    <t>AuD</t>
  </si>
  <si>
    <t>AuE</t>
  </si>
  <si>
    <t>AuN</t>
  </si>
  <si>
    <t>AuP</t>
  </si>
  <si>
    <t>SpD</t>
  </si>
  <si>
    <t>SpE</t>
  </si>
  <si>
    <t>SpN</t>
  </si>
  <si>
    <t>SpP</t>
  </si>
  <si>
    <t>SuD</t>
  </si>
  <si>
    <t>SuE</t>
  </si>
  <si>
    <t>SuN</t>
  </si>
  <si>
    <t>SuP</t>
  </si>
  <si>
    <t>WiD</t>
  </si>
  <si>
    <t>WiE</t>
  </si>
  <si>
    <t>WiN</t>
  </si>
  <si>
    <t>WiP</t>
  </si>
  <si>
    <t>RSH*</t>
  </si>
  <si>
    <t>RH*</t>
  </si>
  <si>
    <t>RW*</t>
  </si>
  <si>
    <t>RL*</t>
  </si>
  <si>
    <t>RP*</t>
  </si>
  <si>
    <t>RPF*</t>
  </si>
  <si>
    <t>RLIG*</t>
  </si>
  <si>
    <t>Deact5~TFM_INS-TS</t>
  </si>
  <si>
    <t>XX~TFM_INS</t>
  </si>
  <si>
    <t>XX~TFM_INS-TS: EUR15</t>
  </si>
  <si>
    <t>RWH*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</si>
</sst>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90" formatCode="\Te\x\t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10" fillId="13" borderId="1" applyNumberFormat="0" applyAlignment="0" applyProtection="0"/>
    <xf numFmtId="0" fontId="11" fillId="2" borderId="8" applyNumberFormat="0" applyAlignment="0" applyProtection="0"/>
    <xf numFmtId="0" fontId="12" fillId="2" borderId="1" applyNumberFormat="0" applyAlignment="0" applyProtection="0"/>
    <xf numFmtId="0" fontId="2" fillId="0" borderId="2" applyNumberFormat="0" applyFill="0" applyAlignment="0" applyProtection="0"/>
    <xf numFmtId="0" fontId="13" fillId="14" borderId="9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3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16" borderId="0" applyNumberFormat="0" applyBorder="0" applyAlignment="0" applyProtection="0"/>
    <xf numFmtId="0" fontId="3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3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20" borderId="0" applyNumberFormat="0" applyBorder="0" applyAlignment="0" applyProtection="0"/>
    <xf numFmtId="0" fontId="1" fillId="7" borderId="0" applyNumberFormat="0" applyBorder="0" applyAlignment="0" applyProtection="0"/>
    <xf numFmtId="0" fontId="1" fillId="21" borderId="0" applyNumberFormat="0" applyBorder="0" applyAlignment="0" applyProtection="0"/>
    <xf numFmtId="0" fontId="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</cellStyleXfs>
  <cellXfs count="32">
    <xf numFmtId="0" fontId="0" fillId="0" borderId="0" xfId="0"/>
    <xf numFmtId="11" fontId="0" fillId="0" borderId="0" xfId="0" applyNumberForma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0" fontId="0" fillId="0" borderId="0" xfId="0"/>
    <xf numFmtId="0" fontId="16" fillId="9" borderId="3" xfId="0" applyFont="1" applyFill="1" applyBorder="1" applyAlignment="1">
      <alignment horizontal="center" vertical="center"/>
    </xf>
    <xf numFmtId="190" fontId="17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Font="1"/>
    <xf numFmtId="0" fontId="18" fillId="0" borderId="0" xfId="0" applyFont="1"/>
    <xf numFmtId="0" fontId="16" fillId="0" borderId="0" xfId="0" applyFont="1" applyAlignment="1">
      <alignment horizontal="center"/>
    </xf>
    <xf numFmtId="0" fontId="16" fillId="8" borderId="3" xfId="0" applyFont="1" applyFill="1" applyBorder="1" applyAlignment="1">
      <alignment vertical="center"/>
    </xf>
    <xf numFmtId="0" fontId="16" fillId="8" borderId="3" xfId="0" applyFont="1" applyFill="1" applyBorder="1"/>
    <xf numFmtId="0" fontId="16" fillId="9" borderId="3" xfId="0" applyFont="1" applyFill="1" applyBorder="1"/>
    <xf numFmtId="0" fontId="19" fillId="8" borderId="3" xfId="0" applyFont="1" applyFill="1" applyBorder="1"/>
    <xf numFmtId="0" fontId="4" fillId="1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0" borderId="0" xfId="0" applyFont="1" applyFill="1"/>
    <xf numFmtId="9" fontId="0" fillId="1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20" fillId="0" borderId="0" xfId="0" applyFont="1"/>
    <xf numFmtId="0" fontId="21" fillId="28" borderId="3" xfId="0" applyFont="1" applyFill="1" applyBorder="1" applyAlignment="1">
      <alignment vertical="center"/>
    </xf>
    <xf numFmtId="0" fontId="21" fillId="29" borderId="3" xfId="0" applyFont="1" applyFill="1" applyBorder="1" applyAlignment="1">
      <alignment vertical="center"/>
    </xf>
    <xf numFmtId="0" fontId="19" fillId="0" borderId="0" xfId="0" applyFont="1"/>
    <xf numFmtId="9" fontId="0" fillId="0" borderId="0" xfId="1" applyFont="1" applyAlignment="1">
      <alignment horizontal="center" vertical="center"/>
    </xf>
    <xf numFmtId="9" fontId="0" fillId="0" borderId="0" xfId="0" applyNumberFormat="1" applyFont="1"/>
    <xf numFmtId="9" fontId="0" fillId="0" borderId="0" xfId="0" applyNumberFormat="1" applyFont="1" applyAlignment="1">
      <alignment vertical="center"/>
    </xf>
    <xf numFmtId="0" fontId="19" fillId="0" borderId="4" xfId="0" applyFont="1" applyBorder="1"/>
    <xf numFmtId="9" fontId="0" fillId="0" borderId="4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</cellXfs>
  <cellStyles count="34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ormal" xfId="0" builtinId="0"/>
    <cellStyle name="Output" xfId="9" builtinId="21" customBuiltin="1"/>
    <cellStyle name="Percent" xfId="1" builtinId="5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B2:AE128"/>
  <sheetViews>
    <sheetView tabSelected="1" topLeftCell="A79" zoomScale="85" zoomScaleNormal="85" workbookViewId="0">
      <selection activeCell="E94" sqref="E94"/>
    </sheetView>
  </sheetViews>
  <sheetFormatPr defaultColWidth="9.1328125" defaultRowHeight="14.25" x14ac:dyDescent="0.45"/>
  <cols>
    <col min="1" max="3" width="9.1328125" style="8"/>
    <col min="4" max="4" width="14.59765625" style="8" customWidth="1"/>
    <col min="5" max="5" width="42.1328125" style="8" bestFit="1" customWidth="1"/>
    <col min="6" max="7" width="9.1328125" style="9"/>
    <col min="8" max="16384" width="9.1328125" style="8"/>
  </cols>
  <sheetData>
    <row r="2" spans="2:31" x14ac:dyDescent="0.45">
      <c r="B2" s="7" t="s">
        <v>258</v>
      </c>
      <c r="W2" s="10" t="s">
        <v>259</v>
      </c>
      <c r="X2" s="9"/>
      <c r="Y2" s="9"/>
      <c r="Z2" s="9"/>
      <c r="AA2" s="9"/>
      <c r="AB2" s="11"/>
    </row>
    <row r="3" spans="2:31" ht="14.65" thickBot="1" x14ac:dyDescent="0.45">
      <c r="B3" s="12" t="s">
        <v>60</v>
      </c>
      <c r="C3" s="12" t="s">
        <v>107</v>
      </c>
      <c r="D3" s="12" t="s">
        <v>167</v>
      </c>
      <c r="E3" s="12" t="s">
        <v>166</v>
      </c>
      <c r="F3" s="6" t="s">
        <v>208</v>
      </c>
      <c r="G3" s="6" t="s">
        <v>209</v>
      </c>
      <c r="H3" s="6" t="s">
        <v>210</v>
      </c>
      <c r="I3" s="6" t="s">
        <v>211</v>
      </c>
      <c r="J3" s="6" t="s">
        <v>212</v>
      </c>
      <c r="K3" s="6" t="s">
        <v>213</v>
      </c>
      <c r="L3" s="6" t="s">
        <v>214</v>
      </c>
      <c r="M3" s="6" t="s">
        <v>215</v>
      </c>
      <c r="N3" s="6" t="s">
        <v>216</v>
      </c>
      <c r="O3" s="6" t="s">
        <v>217</v>
      </c>
      <c r="P3" s="6" t="s">
        <v>218</v>
      </c>
      <c r="Q3" s="6" t="s">
        <v>219</v>
      </c>
      <c r="R3" s="6" t="s">
        <v>220</v>
      </c>
      <c r="S3" s="6" t="s">
        <v>221</v>
      </c>
      <c r="T3" s="6" t="s">
        <v>222</v>
      </c>
      <c r="U3" s="6" t="s">
        <v>223</v>
      </c>
      <c r="W3" s="13" t="s">
        <v>200</v>
      </c>
      <c r="X3" s="13" t="s">
        <v>201</v>
      </c>
      <c r="Y3" s="13" t="s">
        <v>60</v>
      </c>
      <c r="Z3" s="13" t="s">
        <v>202</v>
      </c>
      <c r="AA3" s="14" t="s">
        <v>203</v>
      </c>
      <c r="AB3" s="15" t="s">
        <v>204</v>
      </c>
    </row>
    <row r="4" spans="2:31" x14ac:dyDescent="0.45">
      <c r="B4" s="16" t="s">
        <v>185</v>
      </c>
      <c r="C4" s="16"/>
      <c r="D4" s="17"/>
      <c r="E4" s="17"/>
      <c r="F4" s="18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2:31" x14ac:dyDescent="0.45">
      <c r="B5" s="8" t="str">
        <f>IF(D5="","*","COM_FR")</f>
        <v>*</v>
      </c>
      <c r="C5" s="8" t="s">
        <v>110</v>
      </c>
      <c r="E5" s="8" t="s">
        <v>138</v>
      </c>
      <c r="G5" s="20" t="str">
        <f>IFERROR(LOOKUP($D5,'UKTM Data'!$A$2:$A$48,'UKTM Data'!E$2:E$48),"")</f>
        <v/>
      </c>
      <c r="H5" s="20" t="str">
        <f>IFERROR(LOOKUP($D5,'UKTM Data'!$A$2:$A$48,'UKTM Data'!F$2:F$48),"")</f>
        <v/>
      </c>
      <c r="I5" s="20" t="str">
        <f>IFERROR(LOOKUP($D5,'UKTM Data'!$A$2:$A$48,'UKTM Data'!G$2:G$48),"")</f>
        <v/>
      </c>
      <c r="J5" s="20" t="str">
        <f>IFERROR(LOOKUP($D5,'UKTM Data'!$A$2:$A$48,'UKTM Data'!H$2:H$48),"")</f>
        <v/>
      </c>
      <c r="K5" s="20" t="str">
        <f>IFERROR(LOOKUP($D5,'UKTM Data'!$A$2:$A$48,'UKTM Data'!I$2:I$48),"")</f>
        <v/>
      </c>
      <c r="L5" s="20" t="str">
        <f>IFERROR(LOOKUP($D5,'UKTM Data'!$A$2:$A$48,'UKTM Data'!J$2:J$48),"")</f>
        <v/>
      </c>
      <c r="M5" s="20" t="str">
        <f>IFERROR(LOOKUP($D5,'UKTM Data'!$A$2:$A$48,'UKTM Data'!K$2:K$48),"")</f>
        <v/>
      </c>
      <c r="N5" s="20" t="str">
        <f>IFERROR(LOOKUP($D5,'UKTM Data'!$A$2:$A$48,'UKTM Data'!L$2:L$48),"")</f>
        <v/>
      </c>
      <c r="O5" s="20" t="str">
        <f>IFERROR(LOOKUP($D5,'UKTM Data'!$A$2:$A$48,'UKTM Data'!M$2:M$48),"")</f>
        <v/>
      </c>
      <c r="P5" s="20" t="str">
        <f>IFERROR(LOOKUP($D5,'UKTM Data'!$A$2:$A$48,'UKTM Data'!N$2:N$48),"")</f>
        <v/>
      </c>
      <c r="Q5" s="20" t="str">
        <f>IFERROR(LOOKUP($D5,'UKTM Data'!$A$2:$A$48,'UKTM Data'!O$2:O$48),"")</f>
        <v/>
      </c>
      <c r="R5" s="20" t="str">
        <f>IFERROR(LOOKUP($D5,'UKTM Data'!$A$2:$A$48,'UKTM Data'!P$2:P$48),"")</f>
        <v/>
      </c>
      <c r="S5" s="20" t="str">
        <f>IFERROR(LOOKUP($D5,'UKTM Data'!$A$2:$A$48,'UKTM Data'!Q$2:Q$48),"")</f>
        <v/>
      </c>
      <c r="T5" s="20" t="str">
        <f>IFERROR(LOOKUP($D5,'UKTM Data'!$A$2:$A$48,'UKTM Data'!R$2:R$48),"")</f>
        <v/>
      </c>
      <c r="U5" s="20" t="str">
        <f>IFERROR(LOOKUP($D5,'UKTM Data'!$A$2:$A$48,'UKTM Data'!S$2:S$48),"")</f>
        <v/>
      </c>
    </row>
    <row r="6" spans="2:31" x14ac:dyDescent="0.45">
      <c r="B6" s="8" t="str">
        <f t="shared" ref="B6:B16" si="0">IF(D6="","*","COM_FR")</f>
        <v>*</v>
      </c>
      <c r="C6" s="8" t="s">
        <v>111</v>
      </c>
      <c r="E6" s="8" t="s">
        <v>139</v>
      </c>
      <c r="G6" s="20" t="str">
        <f>IFERROR(LOOKUP($D6,'UKTM Data'!$A$2:$A$48,'UKTM Data'!E$2:E$48),"")</f>
        <v/>
      </c>
      <c r="H6" s="20" t="str">
        <f>IFERROR(LOOKUP($D6,'UKTM Data'!$A$2:$A$48,'UKTM Data'!F$2:F$48),"")</f>
        <v/>
      </c>
      <c r="I6" s="20" t="str">
        <f>IFERROR(LOOKUP($D6,'UKTM Data'!$A$2:$A$48,'UKTM Data'!G$2:G$48),"")</f>
        <v/>
      </c>
      <c r="J6" s="20" t="str">
        <f>IFERROR(LOOKUP($D6,'UKTM Data'!$A$2:$A$48,'UKTM Data'!H$2:H$48),"")</f>
        <v/>
      </c>
      <c r="K6" s="20" t="str">
        <f>IFERROR(LOOKUP($D6,'UKTM Data'!$A$2:$A$48,'UKTM Data'!I$2:I$48),"")</f>
        <v/>
      </c>
      <c r="L6" s="20" t="str">
        <f>IFERROR(LOOKUP($D6,'UKTM Data'!$A$2:$A$48,'UKTM Data'!J$2:J$48),"")</f>
        <v/>
      </c>
      <c r="M6" s="20" t="str">
        <f>IFERROR(LOOKUP($D6,'UKTM Data'!$A$2:$A$48,'UKTM Data'!K$2:K$48),"")</f>
        <v/>
      </c>
      <c r="N6" s="20" t="str">
        <f>IFERROR(LOOKUP($D6,'UKTM Data'!$A$2:$A$48,'UKTM Data'!L$2:L$48),"")</f>
        <v/>
      </c>
      <c r="O6" s="20" t="str">
        <f>IFERROR(LOOKUP($D6,'UKTM Data'!$A$2:$A$48,'UKTM Data'!M$2:M$48),"")</f>
        <v/>
      </c>
      <c r="P6" s="20" t="str">
        <f>IFERROR(LOOKUP($D6,'UKTM Data'!$A$2:$A$48,'UKTM Data'!N$2:N$48),"")</f>
        <v/>
      </c>
      <c r="Q6" s="20" t="str">
        <f>IFERROR(LOOKUP($D6,'UKTM Data'!$A$2:$A$48,'UKTM Data'!O$2:O$48),"")</f>
        <v/>
      </c>
      <c r="R6" s="20" t="str">
        <f>IFERROR(LOOKUP($D6,'UKTM Data'!$A$2:$A$48,'UKTM Data'!P$2:P$48),"")</f>
        <v/>
      </c>
      <c r="S6" s="20" t="str">
        <f>IFERROR(LOOKUP($D6,'UKTM Data'!$A$2:$A$48,'UKTM Data'!Q$2:Q$48),"")</f>
        <v/>
      </c>
      <c r="T6" s="20" t="str">
        <f>IFERROR(LOOKUP($D6,'UKTM Data'!$A$2:$A$48,'UKTM Data'!R$2:R$48),"")</f>
        <v/>
      </c>
      <c r="U6" s="20" t="str">
        <f>IFERROR(LOOKUP($D6,'UKTM Data'!$A$2:$A$48,'UKTM Data'!S$2:S$48),"")</f>
        <v/>
      </c>
      <c r="W6" s="7" t="s">
        <v>260</v>
      </c>
      <c r="X6" s="21"/>
      <c r="Y6" s="21"/>
      <c r="Z6" s="7"/>
      <c r="AA6" s="21"/>
      <c r="AB6" s="21"/>
      <c r="AC6" s="21"/>
      <c r="AD6" s="21"/>
      <c r="AE6" s="21"/>
    </row>
    <row r="7" spans="2:31" ht="14.65" thickBot="1" x14ac:dyDescent="0.5">
      <c r="B7" s="8" t="str">
        <f t="shared" si="0"/>
        <v>*</v>
      </c>
      <c r="C7" s="8" t="s">
        <v>112</v>
      </c>
      <c r="E7" s="8" t="s">
        <v>140</v>
      </c>
      <c r="G7" s="20" t="str">
        <f>IFERROR(LOOKUP($D7,'UKTM Data'!$A$2:$A$48,'UKTM Data'!E$2:E$48),"")</f>
        <v/>
      </c>
      <c r="H7" s="20" t="str">
        <f>IFERROR(LOOKUP($D7,'UKTM Data'!$A$2:$A$48,'UKTM Data'!F$2:F$48),"")</f>
        <v/>
      </c>
      <c r="I7" s="20" t="str">
        <f>IFERROR(LOOKUP($D7,'UKTM Data'!$A$2:$A$48,'UKTM Data'!G$2:G$48),"")</f>
        <v/>
      </c>
      <c r="J7" s="20" t="str">
        <f>IFERROR(LOOKUP($D7,'UKTM Data'!$A$2:$A$48,'UKTM Data'!H$2:H$48),"")</f>
        <v/>
      </c>
      <c r="K7" s="20" t="str">
        <f>IFERROR(LOOKUP($D7,'UKTM Data'!$A$2:$A$48,'UKTM Data'!I$2:I$48),"")</f>
        <v/>
      </c>
      <c r="L7" s="20" t="str">
        <f>IFERROR(LOOKUP($D7,'UKTM Data'!$A$2:$A$48,'UKTM Data'!J$2:J$48),"")</f>
        <v/>
      </c>
      <c r="M7" s="20" t="str">
        <f>IFERROR(LOOKUP($D7,'UKTM Data'!$A$2:$A$48,'UKTM Data'!K$2:K$48),"")</f>
        <v/>
      </c>
      <c r="N7" s="20" t="str">
        <f>IFERROR(LOOKUP($D7,'UKTM Data'!$A$2:$A$48,'UKTM Data'!L$2:L$48),"")</f>
        <v/>
      </c>
      <c r="O7" s="20" t="str">
        <f>IFERROR(LOOKUP($D7,'UKTM Data'!$A$2:$A$48,'UKTM Data'!M$2:M$48),"")</f>
        <v/>
      </c>
      <c r="P7" s="20" t="str">
        <f>IFERROR(LOOKUP($D7,'UKTM Data'!$A$2:$A$48,'UKTM Data'!N$2:N$48),"")</f>
        <v/>
      </c>
      <c r="Q7" s="20" t="str">
        <f>IFERROR(LOOKUP($D7,'UKTM Data'!$A$2:$A$48,'UKTM Data'!O$2:O$48),"")</f>
        <v/>
      </c>
      <c r="R7" s="20" t="str">
        <f>IFERROR(LOOKUP($D7,'UKTM Data'!$A$2:$A$48,'UKTM Data'!P$2:P$48),"")</f>
        <v/>
      </c>
      <c r="S7" s="20" t="str">
        <f>IFERROR(LOOKUP($D7,'UKTM Data'!$A$2:$A$48,'UKTM Data'!Q$2:Q$48),"")</f>
        <v/>
      </c>
      <c r="T7" s="20" t="str">
        <f>IFERROR(LOOKUP($D7,'UKTM Data'!$A$2:$A$48,'UKTM Data'!R$2:R$48),"")</f>
        <v/>
      </c>
      <c r="U7" s="20" t="str">
        <f>IFERROR(LOOKUP($D7,'UKTM Data'!$A$2:$A$48,'UKTM Data'!S$2:S$48),"")</f>
        <v/>
      </c>
      <c r="W7" s="22" t="s">
        <v>60</v>
      </c>
      <c r="X7" s="22" t="s">
        <v>205</v>
      </c>
      <c r="Y7" s="22" t="s">
        <v>206</v>
      </c>
      <c r="Z7" s="22" t="s">
        <v>207</v>
      </c>
      <c r="AA7" s="23">
        <v>2011</v>
      </c>
      <c r="AB7" s="23">
        <v>2020</v>
      </c>
      <c r="AC7" s="23">
        <v>2030</v>
      </c>
      <c r="AD7" s="23">
        <v>2040</v>
      </c>
      <c r="AE7" s="23">
        <v>2050</v>
      </c>
    </row>
    <row r="8" spans="2:31" x14ac:dyDescent="0.45">
      <c r="B8" s="8" t="str">
        <f t="shared" si="0"/>
        <v>*</v>
      </c>
      <c r="C8" s="8" t="s">
        <v>113</v>
      </c>
      <c r="E8" s="8" t="s">
        <v>141</v>
      </c>
      <c r="G8" s="20" t="str">
        <f>IFERROR(LOOKUP($D8,'UKTM Data'!$A$2:$A$48,'UKTM Data'!E$2:E$48),"")</f>
        <v/>
      </c>
      <c r="H8" s="20" t="str">
        <f>IFERROR(LOOKUP($D8,'UKTM Data'!$A$2:$A$48,'UKTM Data'!F$2:F$48),"")</f>
        <v/>
      </c>
      <c r="I8" s="20" t="str">
        <f>IFERROR(LOOKUP($D8,'UKTM Data'!$A$2:$A$48,'UKTM Data'!G$2:G$48),"")</f>
        <v/>
      </c>
      <c r="J8" s="20" t="str">
        <f>IFERROR(LOOKUP($D8,'UKTM Data'!$A$2:$A$48,'UKTM Data'!H$2:H$48),"")</f>
        <v/>
      </c>
      <c r="K8" s="20" t="str">
        <f>IFERROR(LOOKUP($D8,'UKTM Data'!$A$2:$A$48,'UKTM Data'!I$2:I$48),"")</f>
        <v/>
      </c>
      <c r="L8" s="20" t="str">
        <f>IFERROR(LOOKUP($D8,'UKTM Data'!$A$2:$A$48,'UKTM Data'!J$2:J$48),"")</f>
        <v/>
      </c>
      <c r="M8" s="20" t="str">
        <f>IFERROR(LOOKUP($D8,'UKTM Data'!$A$2:$A$48,'UKTM Data'!K$2:K$48),"")</f>
        <v/>
      </c>
      <c r="N8" s="20" t="str">
        <f>IFERROR(LOOKUP($D8,'UKTM Data'!$A$2:$A$48,'UKTM Data'!L$2:L$48),"")</f>
        <v/>
      </c>
      <c r="O8" s="20" t="str">
        <f>IFERROR(LOOKUP($D8,'UKTM Data'!$A$2:$A$48,'UKTM Data'!M$2:M$48),"")</f>
        <v/>
      </c>
      <c r="P8" s="20" t="str">
        <f>IFERROR(LOOKUP($D8,'UKTM Data'!$A$2:$A$48,'UKTM Data'!N$2:N$48),"")</f>
        <v/>
      </c>
      <c r="Q8" s="20" t="str">
        <f>IFERROR(LOOKUP($D8,'UKTM Data'!$A$2:$A$48,'UKTM Data'!O$2:O$48),"")</f>
        <v/>
      </c>
      <c r="R8" s="20" t="str">
        <f>IFERROR(LOOKUP($D8,'UKTM Data'!$A$2:$A$48,'UKTM Data'!P$2:P$48),"")</f>
        <v/>
      </c>
      <c r="S8" s="20" t="str">
        <f>IFERROR(LOOKUP($D8,'UKTM Data'!$A$2:$A$48,'UKTM Data'!Q$2:Q$48),"")</f>
        <v/>
      </c>
      <c r="T8" s="20" t="str">
        <f>IFERROR(LOOKUP($D8,'UKTM Data'!$A$2:$A$48,'UKTM Data'!R$2:R$48),"")</f>
        <v/>
      </c>
      <c r="U8" s="20" t="str">
        <f>IFERROR(LOOKUP($D8,'UKTM Data'!$A$2:$A$48,'UKTM Data'!S$2:S$48),"")</f>
        <v/>
      </c>
    </row>
    <row r="9" spans="2:31" x14ac:dyDescent="0.45">
      <c r="B9" s="8" t="str">
        <f t="shared" si="0"/>
        <v>*</v>
      </c>
      <c r="C9" s="8" t="s">
        <v>114</v>
      </c>
      <c r="E9" s="8" t="s">
        <v>142</v>
      </c>
      <c r="G9" s="20" t="str">
        <f>IFERROR(LOOKUP($D9,'UKTM Data'!$A$2:$A$48,'UKTM Data'!E$2:E$48),"")</f>
        <v/>
      </c>
      <c r="H9" s="20" t="str">
        <f>IFERROR(LOOKUP($D9,'UKTM Data'!$A$2:$A$48,'UKTM Data'!F$2:F$48),"")</f>
        <v/>
      </c>
      <c r="I9" s="20" t="str">
        <f>IFERROR(LOOKUP($D9,'UKTM Data'!$A$2:$A$48,'UKTM Data'!G$2:G$48),"")</f>
        <v/>
      </c>
      <c r="J9" s="20" t="str">
        <f>IFERROR(LOOKUP($D9,'UKTM Data'!$A$2:$A$48,'UKTM Data'!H$2:H$48),"")</f>
        <v/>
      </c>
      <c r="K9" s="20" t="str">
        <f>IFERROR(LOOKUP($D9,'UKTM Data'!$A$2:$A$48,'UKTM Data'!I$2:I$48),"")</f>
        <v/>
      </c>
      <c r="L9" s="20" t="str">
        <f>IFERROR(LOOKUP($D9,'UKTM Data'!$A$2:$A$48,'UKTM Data'!J$2:J$48),"")</f>
        <v/>
      </c>
      <c r="M9" s="20" t="str">
        <f>IFERROR(LOOKUP($D9,'UKTM Data'!$A$2:$A$48,'UKTM Data'!K$2:K$48),"")</f>
        <v/>
      </c>
      <c r="N9" s="20" t="str">
        <f>IFERROR(LOOKUP($D9,'UKTM Data'!$A$2:$A$48,'UKTM Data'!L$2:L$48),"")</f>
        <v/>
      </c>
      <c r="O9" s="20" t="str">
        <f>IFERROR(LOOKUP($D9,'UKTM Data'!$A$2:$A$48,'UKTM Data'!M$2:M$48),"")</f>
        <v/>
      </c>
      <c r="P9" s="20" t="str">
        <f>IFERROR(LOOKUP($D9,'UKTM Data'!$A$2:$A$48,'UKTM Data'!N$2:N$48),"")</f>
        <v/>
      </c>
      <c r="Q9" s="20" t="str">
        <f>IFERROR(LOOKUP($D9,'UKTM Data'!$A$2:$A$48,'UKTM Data'!O$2:O$48),"")</f>
        <v/>
      </c>
      <c r="R9" s="20" t="str">
        <f>IFERROR(LOOKUP($D9,'UKTM Data'!$A$2:$A$48,'UKTM Data'!P$2:P$48),"")</f>
        <v/>
      </c>
      <c r="S9" s="20" t="str">
        <f>IFERROR(LOOKUP($D9,'UKTM Data'!$A$2:$A$48,'UKTM Data'!Q$2:Q$48),"")</f>
        <v/>
      </c>
      <c r="T9" s="20" t="str">
        <f>IFERROR(LOOKUP($D9,'UKTM Data'!$A$2:$A$48,'UKTM Data'!R$2:R$48),"")</f>
        <v/>
      </c>
      <c r="U9" s="20" t="str">
        <f>IFERROR(LOOKUP($D9,'UKTM Data'!$A$2:$A$48,'UKTM Data'!S$2:S$48),"")</f>
        <v/>
      </c>
    </row>
    <row r="10" spans="2:31" x14ac:dyDescent="0.45">
      <c r="B10" s="8" t="str">
        <f t="shared" si="0"/>
        <v>*</v>
      </c>
      <c r="C10" s="8" t="s">
        <v>115</v>
      </c>
      <c r="E10" s="8" t="s">
        <v>143</v>
      </c>
      <c r="G10" s="20" t="str">
        <f>IFERROR(LOOKUP($D10,'UKTM Data'!$A$2:$A$48,'UKTM Data'!E$2:E$48),"")</f>
        <v/>
      </c>
      <c r="H10" s="20" t="str">
        <f>IFERROR(LOOKUP($D10,'UKTM Data'!$A$2:$A$48,'UKTM Data'!F$2:F$48),"")</f>
        <v/>
      </c>
      <c r="I10" s="20" t="str">
        <f>IFERROR(LOOKUP($D10,'UKTM Data'!$A$2:$A$48,'UKTM Data'!G$2:G$48),"")</f>
        <v/>
      </c>
      <c r="J10" s="20" t="str">
        <f>IFERROR(LOOKUP($D10,'UKTM Data'!$A$2:$A$48,'UKTM Data'!H$2:H$48),"")</f>
        <v/>
      </c>
      <c r="K10" s="20" t="str">
        <f>IFERROR(LOOKUP($D10,'UKTM Data'!$A$2:$A$48,'UKTM Data'!I$2:I$48),"")</f>
        <v/>
      </c>
      <c r="L10" s="20" t="str">
        <f>IFERROR(LOOKUP($D10,'UKTM Data'!$A$2:$A$48,'UKTM Data'!J$2:J$48),"")</f>
        <v/>
      </c>
      <c r="M10" s="20" t="str">
        <f>IFERROR(LOOKUP($D10,'UKTM Data'!$A$2:$A$48,'UKTM Data'!K$2:K$48),"")</f>
        <v/>
      </c>
      <c r="N10" s="20" t="str">
        <f>IFERROR(LOOKUP($D10,'UKTM Data'!$A$2:$A$48,'UKTM Data'!L$2:L$48),"")</f>
        <v/>
      </c>
      <c r="O10" s="20" t="str">
        <f>IFERROR(LOOKUP($D10,'UKTM Data'!$A$2:$A$48,'UKTM Data'!M$2:M$48),"")</f>
        <v/>
      </c>
      <c r="P10" s="20" t="str">
        <f>IFERROR(LOOKUP($D10,'UKTM Data'!$A$2:$A$48,'UKTM Data'!N$2:N$48),"")</f>
        <v/>
      </c>
      <c r="Q10" s="20" t="str">
        <f>IFERROR(LOOKUP($D10,'UKTM Data'!$A$2:$A$48,'UKTM Data'!O$2:O$48),"")</f>
        <v/>
      </c>
      <c r="R10" s="20" t="str">
        <f>IFERROR(LOOKUP($D10,'UKTM Data'!$A$2:$A$48,'UKTM Data'!P$2:P$48),"")</f>
        <v/>
      </c>
      <c r="S10" s="20" t="str">
        <f>IFERROR(LOOKUP($D10,'UKTM Data'!$A$2:$A$48,'UKTM Data'!Q$2:Q$48),"")</f>
        <v/>
      </c>
      <c r="T10" s="20" t="str">
        <f>IFERROR(LOOKUP($D10,'UKTM Data'!$A$2:$A$48,'UKTM Data'!R$2:R$48),"")</f>
        <v/>
      </c>
      <c r="U10" s="20" t="str">
        <f>IFERROR(LOOKUP($D10,'UKTM Data'!$A$2:$A$48,'UKTM Data'!S$2:S$48),"")</f>
        <v/>
      </c>
    </row>
    <row r="11" spans="2:31" x14ac:dyDescent="0.45">
      <c r="B11" s="8" t="str">
        <f t="shared" si="0"/>
        <v>*</v>
      </c>
      <c r="C11" s="8" t="s">
        <v>116</v>
      </c>
      <c r="E11" s="8" t="s">
        <v>144</v>
      </c>
      <c r="G11" s="20" t="str">
        <f>IFERROR(LOOKUP($D11,'UKTM Data'!$A$2:$A$48,'UKTM Data'!E$2:E$48),"")</f>
        <v/>
      </c>
      <c r="H11" s="20" t="str">
        <f>IFERROR(LOOKUP($D11,'UKTM Data'!$A$2:$A$48,'UKTM Data'!F$2:F$48),"")</f>
        <v/>
      </c>
      <c r="I11" s="20" t="str">
        <f>IFERROR(LOOKUP($D11,'UKTM Data'!$A$2:$A$48,'UKTM Data'!G$2:G$48),"")</f>
        <v/>
      </c>
      <c r="J11" s="20" t="str">
        <f>IFERROR(LOOKUP($D11,'UKTM Data'!$A$2:$A$48,'UKTM Data'!H$2:H$48),"")</f>
        <v/>
      </c>
      <c r="K11" s="20" t="str">
        <f>IFERROR(LOOKUP($D11,'UKTM Data'!$A$2:$A$48,'UKTM Data'!I$2:I$48),"")</f>
        <v/>
      </c>
      <c r="L11" s="20" t="str">
        <f>IFERROR(LOOKUP($D11,'UKTM Data'!$A$2:$A$48,'UKTM Data'!J$2:J$48),"")</f>
        <v/>
      </c>
      <c r="M11" s="20" t="str">
        <f>IFERROR(LOOKUP($D11,'UKTM Data'!$A$2:$A$48,'UKTM Data'!K$2:K$48),"")</f>
        <v/>
      </c>
      <c r="N11" s="20" t="str">
        <f>IFERROR(LOOKUP($D11,'UKTM Data'!$A$2:$A$48,'UKTM Data'!L$2:L$48),"")</f>
        <v/>
      </c>
      <c r="O11" s="20" t="str">
        <f>IFERROR(LOOKUP($D11,'UKTM Data'!$A$2:$A$48,'UKTM Data'!M$2:M$48),"")</f>
        <v/>
      </c>
      <c r="P11" s="20" t="str">
        <f>IFERROR(LOOKUP($D11,'UKTM Data'!$A$2:$A$48,'UKTM Data'!N$2:N$48),"")</f>
        <v/>
      </c>
      <c r="Q11" s="20" t="str">
        <f>IFERROR(LOOKUP($D11,'UKTM Data'!$A$2:$A$48,'UKTM Data'!O$2:O$48),"")</f>
        <v/>
      </c>
      <c r="R11" s="20" t="str">
        <f>IFERROR(LOOKUP($D11,'UKTM Data'!$A$2:$A$48,'UKTM Data'!P$2:P$48),"")</f>
        <v/>
      </c>
      <c r="S11" s="20" t="str">
        <f>IFERROR(LOOKUP($D11,'UKTM Data'!$A$2:$A$48,'UKTM Data'!Q$2:Q$48),"")</f>
        <v/>
      </c>
      <c r="T11" s="20" t="str">
        <f>IFERROR(LOOKUP($D11,'UKTM Data'!$A$2:$A$48,'UKTM Data'!R$2:R$48),"")</f>
        <v/>
      </c>
      <c r="U11" s="20" t="str">
        <f>IFERROR(LOOKUP($D11,'UKTM Data'!$A$2:$A$48,'UKTM Data'!S$2:S$48),"")</f>
        <v/>
      </c>
    </row>
    <row r="12" spans="2:31" x14ac:dyDescent="0.45">
      <c r="B12" s="8" t="str">
        <f t="shared" si="0"/>
        <v>*</v>
      </c>
      <c r="C12" s="8" t="s">
        <v>117</v>
      </c>
      <c r="E12" s="8" t="s">
        <v>145</v>
      </c>
      <c r="G12" s="20" t="str">
        <f>IFERROR(LOOKUP($D12,'UKTM Data'!$A$2:$A$48,'UKTM Data'!E$2:E$48),"")</f>
        <v/>
      </c>
      <c r="H12" s="20" t="str">
        <f>IFERROR(LOOKUP($D12,'UKTM Data'!$A$2:$A$48,'UKTM Data'!F$2:F$48),"")</f>
        <v/>
      </c>
      <c r="I12" s="20" t="str">
        <f>IFERROR(LOOKUP($D12,'UKTM Data'!$A$2:$A$48,'UKTM Data'!G$2:G$48),"")</f>
        <v/>
      </c>
      <c r="J12" s="20" t="str">
        <f>IFERROR(LOOKUP($D12,'UKTM Data'!$A$2:$A$48,'UKTM Data'!H$2:H$48),"")</f>
        <v/>
      </c>
      <c r="K12" s="20" t="str">
        <f>IFERROR(LOOKUP($D12,'UKTM Data'!$A$2:$A$48,'UKTM Data'!I$2:I$48),"")</f>
        <v/>
      </c>
      <c r="L12" s="20" t="str">
        <f>IFERROR(LOOKUP($D12,'UKTM Data'!$A$2:$A$48,'UKTM Data'!J$2:J$48),"")</f>
        <v/>
      </c>
      <c r="M12" s="20" t="str">
        <f>IFERROR(LOOKUP($D12,'UKTM Data'!$A$2:$A$48,'UKTM Data'!K$2:K$48),"")</f>
        <v/>
      </c>
      <c r="N12" s="20" t="str">
        <f>IFERROR(LOOKUP($D12,'UKTM Data'!$A$2:$A$48,'UKTM Data'!L$2:L$48),"")</f>
        <v/>
      </c>
      <c r="O12" s="20" t="str">
        <f>IFERROR(LOOKUP($D12,'UKTM Data'!$A$2:$A$48,'UKTM Data'!M$2:M$48),"")</f>
        <v/>
      </c>
      <c r="P12" s="20" t="str">
        <f>IFERROR(LOOKUP($D12,'UKTM Data'!$A$2:$A$48,'UKTM Data'!N$2:N$48),"")</f>
        <v/>
      </c>
      <c r="Q12" s="20" t="str">
        <f>IFERROR(LOOKUP($D12,'UKTM Data'!$A$2:$A$48,'UKTM Data'!O$2:O$48),"")</f>
        <v/>
      </c>
      <c r="R12" s="20" t="str">
        <f>IFERROR(LOOKUP($D12,'UKTM Data'!$A$2:$A$48,'UKTM Data'!P$2:P$48),"")</f>
        <v/>
      </c>
      <c r="S12" s="20" t="str">
        <f>IFERROR(LOOKUP($D12,'UKTM Data'!$A$2:$A$48,'UKTM Data'!Q$2:Q$48),"")</f>
        <v/>
      </c>
      <c r="T12" s="20" t="str">
        <f>IFERROR(LOOKUP($D12,'UKTM Data'!$A$2:$A$48,'UKTM Data'!R$2:R$48),"")</f>
        <v/>
      </c>
      <c r="U12" s="20" t="str">
        <f>IFERROR(LOOKUP($D12,'UKTM Data'!$A$2:$A$48,'UKTM Data'!S$2:S$48),"")</f>
        <v/>
      </c>
    </row>
    <row r="13" spans="2:31" x14ac:dyDescent="0.45">
      <c r="B13" s="8" t="str">
        <f t="shared" si="0"/>
        <v>*</v>
      </c>
      <c r="C13" s="8" t="s">
        <v>118</v>
      </c>
      <c r="E13" s="8" t="s">
        <v>146</v>
      </c>
      <c r="G13" s="20" t="str">
        <f>IFERROR(LOOKUP($D13,'UKTM Data'!$A$2:$A$48,'UKTM Data'!E$2:E$48),"")</f>
        <v/>
      </c>
      <c r="H13" s="20" t="str">
        <f>IFERROR(LOOKUP($D13,'UKTM Data'!$A$2:$A$48,'UKTM Data'!F$2:F$48),"")</f>
        <v/>
      </c>
      <c r="I13" s="20" t="str">
        <f>IFERROR(LOOKUP($D13,'UKTM Data'!$A$2:$A$48,'UKTM Data'!G$2:G$48),"")</f>
        <v/>
      </c>
      <c r="J13" s="20" t="str">
        <f>IFERROR(LOOKUP($D13,'UKTM Data'!$A$2:$A$48,'UKTM Data'!H$2:H$48),"")</f>
        <v/>
      </c>
      <c r="K13" s="20" t="str">
        <f>IFERROR(LOOKUP($D13,'UKTM Data'!$A$2:$A$48,'UKTM Data'!I$2:I$48),"")</f>
        <v/>
      </c>
      <c r="L13" s="20" t="str">
        <f>IFERROR(LOOKUP($D13,'UKTM Data'!$A$2:$A$48,'UKTM Data'!J$2:J$48),"")</f>
        <v/>
      </c>
      <c r="M13" s="20" t="str">
        <f>IFERROR(LOOKUP($D13,'UKTM Data'!$A$2:$A$48,'UKTM Data'!K$2:K$48),"")</f>
        <v/>
      </c>
      <c r="N13" s="20" t="str">
        <f>IFERROR(LOOKUP($D13,'UKTM Data'!$A$2:$A$48,'UKTM Data'!L$2:L$48),"")</f>
        <v/>
      </c>
      <c r="O13" s="20" t="str">
        <f>IFERROR(LOOKUP($D13,'UKTM Data'!$A$2:$A$48,'UKTM Data'!M$2:M$48),"")</f>
        <v/>
      </c>
      <c r="P13" s="20" t="str">
        <f>IFERROR(LOOKUP($D13,'UKTM Data'!$A$2:$A$48,'UKTM Data'!N$2:N$48),"")</f>
        <v/>
      </c>
      <c r="Q13" s="20" t="str">
        <f>IFERROR(LOOKUP($D13,'UKTM Data'!$A$2:$A$48,'UKTM Data'!O$2:O$48),"")</f>
        <v/>
      </c>
      <c r="R13" s="20" t="str">
        <f>IFERROR(LOOKUP($D13,'UKTM Data'!$A$2:$A$48,'UKTM Data'!P$2:P$48),"")</f>
        <v/>
      </c>
      <c r="S13" s="20" t="str">
        <f>IFERROR(LOOKUP($D13,'UKTM Data'!$A$2:$A$48,'UKTM Data'!Q$2:Q$48),"")</f>
        <v/>
      </c>
      <c r="T13" s="20" t="str">
        <f>IFERROR(LOOKUP($D13,'UKTM Data'!$A$2:$A$48,'UKTM Data'!R$2:R$48),"")</f>
        <v/>
      </c>
      <c r="U13" s="20" t="str">
        <f>IFERROR(LOOKUP($D13,'UKTM Data'!$A$2:$A$48,'UKTM Data'!S$2:S$48),"")</f>
        <v/>
      </c>
    </row>
    <row r="14" spans="2:31" x14ac:dyDescent="0.45">
      <c r="B14" s="8" t="str">
        <f t="shared" si="0"/>
        <v>*</v>
      </c>
      <c r="C14" s="8" t="s">
        <v>119</v>
      </c>
      <c r="E14" s="8" t="s">
        <v>147</v>
      </c>
      <c r="G14" s="20" t="str">
        <f>IFERROR(LOOKUP($D14,'UKTM Data'!$A$2:$A$48,'UKTM Data'!E$2:E$48),"")</f>
        <v/>
      </c>
      <c r="H14" s="20" t="str">
        <f>IFERROR(LOOKUP($D14,'UKTM Data'!$A$2:$A$48,'UKTM Data'!F$2:F$48),"")</f>
        <v/>
      </c>
      <c r="I14" s="20" t="str">
        <f>IFERROR(LOOKUP($D14,'UKTM Data'!$A$2:$A$48,'UKTM Data'!G$2:G$48),"")</f>
        <v/>
      </c>
      <c r="J14" s="20" t="str">
        <f>IFERROR(LOOKUP($D14,'UKTM Data'!$A$2:$A$48,'UKTM Data'!H$2:H$48),"")</f>
        <v/>
      </c>
      <c r="K14" s="20" t="str">
        <f>IFERROR(LOOKUP($D14,'UKTM Data'!$A$2:$A$48,'UKTM Data'!I$2:I$48),"")</f>
        <v/>
      </c>
      <c r="L14" s="20" t="str">
        <f>IFERROR(LOOKUP($D14,'UKTM Data'!$A$2:$A$48,'UKTM Data'!J$2:J$48),"")</f>
        <v/>
      </c>
      <c r="M14" s="20" t="str">
        <f>IFERROR(LOOKUP($D14,'UKTM Data'!$A$2:$A$48,'UKTM Data'!K$2:K$48),"")</f>
        <v/>
      </c>
      <c r="N14" s="20" t="str">
        <f>IFERROR(LOOKUP($D14,'UKTM Data'!$A$2:$A$48,'UKTM Data'!L$2:L$48),"")</f>
        <v/>
      </c>
      <c r="O14" s="20" t="str">
        <f>IFERROR(LOOKUP($D14,'UKTM Data'!$A$2:$A$48,'UKTM Data'!M$2:M$48),"")</f>
        <v/>
      </c>
      <c r="P14" s="20" t="str">
        <f>IFERROR(LOOKUP($D14,'UKTM Data'!$A$2:$A$48,'UKTM Data'!N$2:N$48),"")</f>
        <v/>
      </c>
      <c r="Q14" s="20" t="str">
        <f>IFERROR(LOOKUP($D14,'UKTM Data'!$A$2:$A$48,'UKTM Data'!O$2:O$48),"")</f>
        <v/>
      </c>
      <c r="R14" s="20" t="str">
        <f>IFERROR(LOOKUP($D14,'UKTM Data'!$A$2:$A$48,'UKTM Data'!P$2:P$48),"")</f>
        <v/>
      </c>
      <c r="S14" s="20" t="str">
        <f>IFERROR(LOOKUP($D14,'UKTM Data'!$A$2:$A$48,'UKTM Data'!Q$2:Q$48),"")</f>
        <v/>
      </c>
      <c r="T14" s="20" t="str">
        <f>IFERROR(LOOKUP($D14,'UKTM Data'!$A$2:$A$48,'UKTM Data'!R$2:R$48),"")</f>
        <v/>
      </c>
      <c r="U14" s="20" t="str">
        <f>IFERROR(LOOKUP($D14,'UKTM Data'!$A$2:$A$48,'UKTM Data'!S$2:S$48),"")</f>
        <v/>
      </c>
    </row>
    <row r="15" spans="2:31" x14ac:dyDescent="0.45">
      <c r="B15" s="8" t="str">
        <f t="shared" si="0"/>
        <v>*</v>
      </c>
      <c r="C15" s="8" t="s">
        <v>120</v>
      </c>
      <c r="E15" s="8" t="s">
        <v>148</v>
      </c>
      <c r="G15" s="20" t="str">
        <f>IFERROR(LOOKUP($D15,'UKTM Data'!$A$2:$A$48,'UKTM Data'!E$2:E$48),"")</f>
        <v/>
      </c>
      <c r="H15" s="20" t="str">
        <f>IFERROR(LOOKUP($D15,'UKTM Data'!$A$2:$A$48,'UKTM Data'!F$2:F$48),"")</f>
        <v/>
      </c>
      <c r="I15" s="20" t="str">
        <f>IFERROR(LOOKUP($D15,'UKTM Data'!$A$2:$A$48,'UKTM Data'!G$2:G$48),"")</f>
        <v/>
      </c>
      <c r="J15" s="20" t="str">
        <f>IFERROR(LOOKUP($D15,'UKTM Data'!$A$2:$A$48,'UKTM Data'!H$2:H$48),"")</f>
        <v/>
      </c>
      <c r="K15" s="20" t="str">
        <f>IFERROR(LOOKUP($D15,'UKTM Data'!$A$2:$A$48,'UKTM Data'!I$2:I$48),"")</f>
        <v/>
      </c>
      <c r="L15" s="20" t="str">
        <f>IFERROR(LOOKUP($D15,'UKTM Data'!$A$2:$A$48,'UKTM Data'!J$2:J$48),"")</f>
        <v/>
      </c>
      <c r="M15" s="20" t="str">
        <f>IFERROR(LOOKUP($D15,'UKTM Data'!$A$2:$A$48,'UKTM Data'!K$2:K$48),"")</f>
        <v/>
      </c>
      <c r="N15" s="20" t="str">
        <f>IFERROR(LOOKUP($D15,'UKTM Data'!$A$2:$A$48,'UKTM Data'!L$2:L$48),"")</f>
        <v/>
      </c>
      <c r="O15" s="20" t="str">
        <f>IFERROR(LOOKUP($D15,'UKTM Data'!$A$2:$A$48,'UKTM Data'!M$2:M$48),"")</f>
        <v/>
      </c>
      <c r="P15" s="20" t="str">
        <f>IFERROR(LOOKUP($D15,'UKTM Data'!$A$2:$A$48,'UKTM Data'!N$2:N$48),"")</f>
        <v/>
      </c>
      <c r="Q15" s="20" t="str">
        <f>IFERROR(LOOKUP($D15,'UKTM Data'!$A$2:$A$48,'UKTM Data'!O$2:O$48),"")</f>
        <v/>
      </c>
      <c r="R15" s="20" t="str">
        <f>IFERROR(LOOKUP($D15,'UKTM Data'!$A$2:$A$48,'UKTM Data'!P$2:P$48),"")</f>
        <v/>
      </c>
      <c r="S15" s="20" t="str">
        <f>IFERROR(LOOKUP($D15,'UKTM Data'!$A$2:$A$48,'UKTM Data'!Q$2:Q$48),"")</f>
        <v/>
      </c>
      <c r="T15" s="20" t="str">
        <f>IFERROR(LOOKUP($D15,'UKTM Data'!$A$2:$A$48,'UKTM Data'!R$2:R$48),"")</f>
        <v/>
      </c>
      <c r="U15" s="20" t="str">
        <f>IFERROR(LOOKUP($D15,'UKTM Data'!$A$2:$A$48,'UKTM Data'!S$2:S$48),"")</f>
        <v/>
      </c>
    </row>
    <row r="16" spans="2:31" x14ac:dyDescent="0.45">
      <c r="B16" s="8" t="str">
        <f t="shared" si="0"/>
        <v>*</v>
      </c>
      <c r="C16" s="8" t="s">
        <v>121</v>
      </c>
      <c r="E16" s="8" t="s">
        <v>149</v>
      </c>
      <c r="G16" s="20" t="str">
        <f>IFERROR(LOOKUP($D16,'UKTM Data'!$A$2:$A$48,'UKTM Data'!E$2:E$48),"")</f>
        <v/>
      </c>
      <c r="H16" s="20" t="str">
        <f>IFERROR(LOOKUP($D16,'UKTM Data'!$A$2:$A$48,'UKTM Data'!F$2:F$48),"")</f>
        <v/>
      </c>
      <c r="I16" s="20" t="str">
        <f>IFERROR(LOOKUP($D16,'UKTM Data'!$A$2:$A$48,'UKTM Data'!G$2:G$48),"")</f>
        <v/>
      </c>
      <c r="J16" s="20" t="str">
        <f>IFERROR(LOOKUP($D16,'UKTM Data'!$A$2:$A$48,'UKTM Data'!H$2:H$48),"")</f>
        <v/>
      </c>
      <c r="K16" s="20" t="str">
        <f>IFERROR(LOOKUP($D16,'UKTM Data'!$A$2:$A$48,'UKTM Data'!I$2:I$48),"")</f>
        <v/>
      </c>
      <c r="L16" s="20" t="str">
        <f>IFERROR(LOOKUP($D16,'UKTM Data'!$A$2:$A$48,'UKTM Data'!J$2:J$48),"")</f>
        <v/>
      </c>
      <c r="M16" s="20" t="str">
        <f>IFERROR(LOOKUP($D16,'UKTM Data'!$A$2:$A$48,'UKTM Data'!K$2:K$48),"")</f>
        <v/>
      </c>
      <c r="N16" s="20" t="str">
        <f>IFERROR(LOOKUP($D16,'UKTM Data'!$A$2:$A$48,'UKTM Data'!L$2:L$48),"")</f>
        <v/>
      </c>
      <c r="O16" s="20" t="str">
        <f>IFERROR(LOOKUP($D16,'UKTM Data'!$A$2:$A$48,'UKTM Data'!M$2:M$48),"")</f>
        <v/>
      </c>
      <c r="P16" s="20" t="str">
        <f>IFERROR(LOOKUP($D16,'UKTM Data'!$A$2:$A$48,'UKTM Data'!N$2:N$48),"")</f>
        <v/>
      </c>
      <c r="Q16" s="20" t="str">
        <f>IFERROR(LOOKUP($D16,'UKTM Data'!$A$2:$A$48,'UKTM Data'!O$2:O$48),"")</f>
        <v/>
      </c>
      <c r="R16" s="20" t="str">
        <f>IFERROR(LOOKUP($D16,'UKTM Data'!$A$2:$A$48,'UKTM Data'!P$2:P$48),"")</f>
        <v/>
      </c>
      <c r="S16" s="20" t="str">
        <f>IFERROR(LOOKUP($D16,'UKTM Data'!$A$2:$A$48,'UKTM Data'!Q$2:Q$48),"")</f>
        <v/>
      </c>
      <c r="T16" s="20" t="str">
        <f>IFERROR(LOOKUP($D16,'UKTM Data'!$A$2:$A$48,'UKTM Data'!R$2:R$48),"")</f>
        <v/>
      </c>
      <c r="U16" s="20" t="str">
        <f>IFERROR(LOOKUP($D16,'UKTM Data'!$A$2:$A$48,'UKTM Data'!S$2:S$48),"")</f>
        <v/>
      </c>
    </row>
    <row r="17" spans="2:21" x14ac:dyDescent="0.45">
      <c r="B17" s="16" t="s">
        <v>186</v>
      </c>
      <c r="C17" s="16"/>
      <c r="D17" s="17"/>
      <c r="E17" s="17"/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2:21" x14ac:dyDescent="0.45">
      <c r="B18" s="8" t="str">
        <f t="shared" ref="B18:B33" si="1">IF(D18="","*","COM_FR")</f>
        <v>*</v>
      </c>
      <c r="C18" s="8" t="s">
        <v>122</v>
      </c>
      <c r="E18" s="8" t="s">
        <v>150</v>
      </c>
      <c r="G18" s="20" t="str">
        <f>IFERROR(LOOKUP($D18,'UKTM Data'!$A$2:$A$48,'UKTM Data'!E$2:E$48),"")</f>
        <v/>
      </c>
      <c r="H18" s="20" t="str">
        <f>IFERROR(LOOKUP($D18,'UKTM Data'!$A$2:$A$48,'UKTM Data'!F$2:F$48),"")</f>
        <v/>
      </c>
      <c r="I18" s="20" t="str">
        <f>IFERROR(LOOKUP($D18,'UKTM Data'!$A$2:$A$48,'UKTM Data'!G$2:G$48),"")</f>
        <v/>
      </c>
      <c r="J18" s="20" t="str">
        <f>IFERROR(LOOKUP($D18,'UKTM Data'!$A$2:$A$48,'UKTM Data'!H$2:H$48),"")</f>
        <v/>
      </c>
      <c r="K18" s="20" t="str">
        <f>IFERROR(LOOKUP($D18,'UKTM Data'!$A$2:$A$48,'UKTM Data'!I$2:I$48),"")</f>
        <v/>
      </c>
      <c r="L18" s="20" t="str">
        <f>IFERROR(LOOKUP($D18,'UKTM Data'!$A$2:$A$48,'UKTM Data'!J$2:J$48),"")</f>
        <v/>
      </c>
      <c r="M18" s="20" t="str">
        <f>IFERROR(LOOKUP($D18,'UKTM Data'!$A$2:$A$48,'UKTM Data'!K$2:K$48),"")</f>
        <v/>
      </c>
      <c r="N18" s="20" t="str">
        <f>IFERROR(LOOKUP($D18,'UKTM Data'!$A$2:$A$48,'UKTM Data'!L$2:L$48),"")</f>
        <v/>
      </c>
      <c r="O18" s="20" t="str">
        <f>IFERROR(LOOKUP($D18,'UKTM Data'!$A$2:$A$48,'UKTM Data'!M$2:M$48),"")</f>
        <v/>
      </c>
      <c r="P18" s="20" t="str">
        <f>IFERROR(LOOKUP($D18,'UKTM Data'!$A$2:$A$48,'UKTM Data'!N$2:N$48),"")</f>
        <v/>
      </c>
      <c r="Q18" s="20" t="str">
        <f>IFERROR(LOOKUP($D18,'UKTM Data'!$A$2:$A$48,'UKTM Data'!O$2:O$48),"")</f>
        <v/>
      </c>
      <c r="R18" s="20" t="str">
        <f>IFERROR(LOOKUP($D18,'UKTM Data'!$A$2:$A$48,'UKTM Data'!P$2:P$48),"")</f>
        <v/>
      </c>
      <c r="S18" s="20" t="str">
        <f>IFERROR(LOOKUP($D18,'UKTM Data'!$A$2:$A$48,'UKTM Data'!Q$2:Q$48),"")</f>
        <v/>
      </c>
      <c r="T18" s="20" t="str">
        <f>IFERROR(LOOKUP($D18,'UKTM Data'!$A$2:$A$48,'UKTM Data'!R$2:R$48),"")</f>
        <v/>
      </c>
      <c r="U18" s="20" t="str">
        <f>IFERROR(LOOKUP($D18,'UKTM Data'!$A$2:$A$48,'UKTM Data'!S$2:S$48),"")</f>
        <v/>
      </c>
    </row>
    <row r="19" spans="2:21" x14ac:dyDescent="0.45">
      <c r="B19" s="8" t="str">
        <f t="shared" si="1"/>
        <v>*</v>
      </c>
      <c r="C19" s="8" t="s">
        <v>123</v>
      </c>
      <c r="E19" s="8" t="s">
        <v>151</v>
      </c>
      <c r="G19" s="20" t="str">
        <f>IFERROR(LOOKUP($D19,'UKTM Data'!$A$2:$A$48,'UKTM Data'!E$2:E$48),"")</f>
        <v/>
      </c>
      <c r="H19" s="20" t="str">
        <f>IFERROR(LOOKUP($D19,'UKTM Data'!$A$2:$A$48,'UKTM Data'!F$2:F$48),"")</f>
        <v/>
      </c>
      <c r="I19" s="20" t="str">
        <f>IFERROR(LOOKUP($D19,'UKTM Data'!$A$2:$A$48,'UKTM Data'!G$2:G$48),"")</f>
        <v/>
      </c>
      <c r="J19" s="20" t="str">
        <f>IFERROR(LOOKUP($D19,'UKTM Data'!$A$2:$A$48,'UKTM Data'!H$2:H$48),"")</f>
        <v/>
      </c>
      <c r="K19" s="20" t="str">
        <f>IFERROR(LOOKUP($D19,'UKTM Data'!$A$2:$A$48,'UKTM Data'!I$2:I$48),"")</f>
        <v/>
      </c>
      <c r="L19" s="20" t="str">
        <f>IFERROR(LOOKUP($D19,'UKTM Data'!$A$2:$A$48,'UKTM Data'!J$2:J$48),"")</f>
        <v/>
      </c>
      <c r="M19" s="20" t="str">
        <f>IFERROR(LOOKUP($D19,'UKTM Data'!$A$2:$A$48,'UKTM Data'!K$2:K$48),"")</f>
        <v/>
      </c>
      <c r="N19" s="20" t="str">
        <f>IFERROR(LOOKUP($D19,'UKTM Data'!$A$2:$A$48,'UKTM Data'!L$2:L$48),"")</f>
        <v/>
      </c>
      <c r="O19" s="20" t="str">
        <f>IFERROR(LOOKUP($D19,'UKTM Data'!$A$2:$A$48,'UKTM Data'!M$2:M$48),"")</f>
        <v/>
      </c>
      <c r="P19" s="20" t="str">
        <f>IFERROR(LOOKUP($D19,'UKTM Data'!$A$2:$A$48,'UKTM Data'!N$2:N$48),"")</f>
        <v/>
      </c>
      <c r="Q19" s="20" t="str">
        <f>IFERROR(LOOKUP($D19,'UKTM Data'!$A$2:$A$48,'UKTM Data'!O$2:O$48),"")</f>
        <v/>
      </c>
      <c r="R19" s="20" t="str">
        <f>IFERROR(LOOKUP($D19,'UKTM Data'!$A$2:$A$48,'UKTM Data'!P$2:P$48),"")</f>
        <v/>
      </c>
      <c r="S19" s="20" t="str">
        <f>IFERROR(LOOKUP($D19,'UKTM Data'!$A$2:$A$48,'UKTM Data'!Q$2:Q$48),"")</f>
        <v/>
      </c>
      <c r="T19" s="20" t="str">
        <f>IFERROR(LOOKUP($D19,'UKTM Data'!$A$2:$A$48,'UKTM Data'!R$2:R$48),"")</f>
        <v/>
      </c>
      <c r="U19" s="20" t="str">
        <f>IFERROR(LOOKUP($D19,'UKTM Data'!$A$2:$A$48,'UKTM Data'!S$2:S$48),"")</f>
        <v/>
      </c>
    </row>
    <row r="20" spans="2:21" x14ac:dyDescent="0.45">
      <c r="B20" s="8" t="str">
        <f t="shared" si="1"/>
        <v>*</v>
      </c>
      <c r="C20" s="8" t="s">
        <v>124</v>
      </c>
      <c r="E20" s="8" t="s">
        <v>152</v>
      </c>
      <c r="G20" s="20" t="str">
        <f>IFERROR(LOOKUP($D20,'UKTM Data'!$A$2:$A$48,'UKTM Data'!E$2:E$48),"")</f>
        <v/>
      </c>
      <c r="H20" s="20" t="str">
        <f>IFERROR(LOOKUP($D20,'UKTM Data'!$A$2:$A$48,'UKTM Data'!F$2:F$48),"")</f>
        <v/>
      </c>
      <c r="I20" s="20" t="str">
        <f>IFERROR(LOOKUP($D20,'UKTM Data'!$A$2:$A$48,'UKTM Data'!G$2:G$48),"")</f>
        <v/>
      </c>
      <c r="J20" s="20" t="str">
        <f>IFERROR(LOOKUP($D20,'UKTM Data'!$A$2:$A$48,'UKTM Data'!H$2:H$48),"")</f>
        <v/>
      </c>
      <c r="K20" s="20" t="str">
        <f>IFERROR(LOOKUP($D20,'UKTM Data'!$A$2:$A$48,'UKTM Data'!I$2:I$48),"")</f>
        <v/>
      </c>
      <c r="L20" s="20" t="str">
        <f>IFERROR(LOOKUP($D20,'UKTM Data'!$A$2:$A$48,'UKTM Data'!J$2:J$48),"")</f>
        <v/>
      </c>
      <c r="M20" s="20" t="str">
        <f>IFERROR(LOOKUP($D20,'UKTM Data'!$A$2:$A$48,'UKTM Data'!K$2:K$48),"")</f>
        <v/>
      </c>
      <c r="N20" s="20" t="str">
        <f>IFERROR(LOOKUP($D20,'UKTM Data'!$A$2:$A$48,'UKTM Data'!L$2:L$48),"")</f>
        <v/>
      </c>
      <c r="O20" s="20" t="str">
        <f>IFERROR(LOOKUP($D20,'UKTM Data'!$A$2:$A$48,'UKTM Data'!M$2:M$48),"")</f>
        <v/>
      </c>
      <c r="P20" s="20" t="str">
        <f>IFERROR(LOOKUP($D20,'UKTM Data'!$A$2:$A$48,'UKTM Data'!N$2:N$48),"")</f>
        <v/>
      </c>
      <c r="Q20" s="20" t="str">
        <f>IFERROR(LOOKUP($D20,'UKTM Data'!$A$2:$A$48,'UKTM Data'!O$2:O$48),"")</f>
        <v/>
      </c>
      <c r="R20" s="20" t="str">
        <f>IFERROR(LOOKUP($D20,'UKTM Data'!$A$2:$A$48,'UKTM Data'!P$2:P$48),"")</f>
        <v/>
      </c>
      <c r="S20" s="20" t="str">
        <f>IFERROR(LOOKUP($D20,'UKTM Data'!$A$2:$A$48,'UKTM Data'!Q$2:Q$48),"")</f>
        <v/>
      </c>
      <c r="T20" s="20" t="str">
        <f>IFERROR(LOOKUP($D20,'UKTM Data'!$A$2:$A$48,'UKTM Data'!R$2:R$48),"")</f>
        <v/>
      </c>
      <c r="U20" s="20" t="str">
        <f>IFERROR(LOOKUP($D20,'UKTM Data'!$A$2:$A$48,'UKTM Data'!S$2:S$48),"")</f>
        <v/>
      </c>
    </row>
    <row r="21" spans="2:21" x14ac:dyDescent="0.45">
      <c r="B21" s="8" t="str">
        <f t="shared" si="1"/>
        <v>COM_FR</v>
      </c>
      <c r="C21" s="8" t="s">
        <v>125</v>
      </c>
      <c r="D21" s="8" t="s">
        <v>39</v>
      </c>
      <c r="E21" s="8" t="s">
        <v>153</v>
      </c>
      <c r="F21" s="20">
        <f>IFERROR(LOOKUP($D21,'UKTM Data'!$A$2:$A$48,'UKTM Data'!D$2:D$48),"")</f>
        <v>0.14124293785310699</v>
      </c>
      <c r="G21" s="20">
        <f>IFERROR(LOOKUP($D21,'UKTM Data'!$A$2:$A$48,'UKTM Data'!E$2:E$48),"")</f>
        <v>5.6497175141242903E-2</v>
      </c>
      <c r="H21" s="20">
        <f>IFERROR(LOOKUP($D21,'UKTM Data'!$A$2:$A$48,'UKTM Data'!F$2:F$48),"")</f>
        <v>9.8870056497175202E-3</v>
      </c>
      <c r="I21" s="20">
        <f>IFERROR(LOOKUP($D21,'UKTM Data'!$A$2:$A$48,'UKTM Data'!G$2:G$48),"")</f>
        <v>4.2372881355932202E-2</v>
      </c>
      <c r="J21" s="20">
        <f>IFERROR(LOOKUP($D21,'UKTM Data'!$A$2:$A$48,'UKTM Data'!H$2:H$48),"")</f>
        <v>0.14124293785310699</v>
      </c>
      <c r="K21" s="20">
        <f>IFERROR(LOOKUP($D21,'UKTM Data'!$A$2:$A$48,'UKTM Data'!I$2:I$48),"")</f>
        <v>5.6497175141242903E-2</v>
      </c>
      <c r="L21" s="20">
        <f>IFERROR(LOOKUP($D21,'UKTM Data'!$A$2:$A$48,'UKTM Data'!J$2:J$48),"")</f>
        <v>9.8870056497175202E-3</v>
      </c>
      <c r="M21" s="20">
        <f>IFERROR(LOOKUP($D21,'UKTM Data'!$A$2:$A$48,'UKTM Data'!K$2:K$48),"")</f>
        <v>4.2372881355932202E-2</v>
      </c>
      <c r="N21" s="20">
        <f>IFERROR(LOOKUP($D21,'UKTM Data'!$A$2:$A$48,'UKTM Data'!L$2:L$48),"")</f>
        <v>0.14124293785310699</v>
      </c>
      <c r="O21" s="20">
        <f>IFERROR(LOOKUP($D21,'UKTM Data'!$A$2:$A$48,'UKTM Data'!M$2:M$48),"")</f>
        <v>5.6497175141242903E-2</v>
      </c>
      <c r="P21" s="20">
        <f>IFERROR(LOOKUP($D21,'UKTM Data'!$A$2:$A$48,'UKTM Data'!N$2:N$48),"")</f>
        <v>9.8870056497175202E-3</v>
      </c>
      <c r="Q21" s="20">
        <f>IFERROR(LOOKUP($D21,'UKTM Data'!$A$2:$A$48,'UKTM Data'!O$2:O$48),"")</f>
        <v>4.2372881355932202E-2</v>
      </c>
      <c r="R21" s="20">
        <f>IFERROR(LOOKUP($D21,'UKTM Data'!$A$2:$A$48,'UKTM Data'!P$2:P$48),"")</f>
        <v>0.14124293785310699</v>
      </c>
      <c r="S21" s="20">
        <f>IFERROR(LOOKUP($D21,'UKTM Data'!$A$2:$A$48,'UKTM Data'!Q$2:Q$48),"")</f>
        <v>5.6497175141242903E-2</v>
      </c>
      <c r="T21" s="20">
        <f>IFERROR(LOOKUP($D21,'UKTM Data'!$A$2:$A$48,'UKTM Data'!R$2:R$48),"")</f>
        <v>9.8870056497175202E-3</v>
      </c>
      <c r="U21" s="20">
        <f>IFERROR(LOOKUP($D21,'UKTM Data'!$A$2:$A$48,'UKTM Data'!S$2:S$48),"")</f>
        <v>4.2372881355932202E-2</v>
      </c>
    </row>
    <row r="22" spans="2:21" x14ac:dyDescent="0.45">
      <c r="B22" s="8" t="str">
        <f t="shared" si="1"/>
        <v>COM_FR</v>
      </c>
      <c r="C22" s="8" t="s">
        <v>126</v>
      </c>
      <c r="D22" s="9" t="s">
        <v>169</v>
      </c>
      <c r="E22" s="8" t="s">
        <v>154</v>
      </c>
      <c r="F22" s="20">
        <f>IFERROR(LOOKUP($D22,'UKTM Data'!$A$2:$A$48,'UKTM Data'!D$2:D$48),"")</f>
        <v>0.130890052356021</v>
      </c>
      <c r="G22" s="20">
        <f>IFERROR(LOOKUP($D22,'UKTM Data'!$A$2:$A$48,'UKTM Data'!E$2:E$48),"")</f>
        <v>5.2356020942408397E-2</v>
      </c>
      <c r="H22" s="20">
        <f>IFERROR(LOOKUP($D22,'UKTM Data'!$A$2:$A$48,'UKTM Data'!F$2:F$48),"")</f>
        <v>2.7486910994764399E-2</v>
      </c>
      <c r="I22" s="20">
        <f>IFERROR(LOOKUP($D22,'UKTM Data'!$A$2:$A$48,'UKTM Data'!G$2:G$48),"")</f>
        <v>3.9267015706806303E-2</v>
      </c>
      <c r="J22" s="20">
        <f>IFERROR(LOOKUP($D22,'UKTM Data'!$A$2:$A$48,'UKTM Data'!H$2:H$48),"")</f>
        <v>0.130890052356021</v>
      </c>
      <c r="K22" s="20">
        <f>IFERROR(LOOKUP($D22,'UKTM Data'!$A$2:$A$48,'UKTM Data'!I$2:I$48),"")</f>
        <v>5.2356020942408397E-2</v>
      </c>
      <c r="L22" s="20">
        <f>IFERROR(LOOKUP($D22,'UKTM Data'!$A$2:$A$48,'UKTM Data'!J$2:J$48),"")</f>
        <v>2.7486910994764399E-2</v>
      </c>
      <c r="M22" s="20">
        <f>IFERROR(LOOKUP($D22,'UKTM Data'!$A$2:$A$48,'UKTM Data'!K$2:K$48),"")</f>
        <v>3.9267015706806303E-2</v>
      </c>
      <c r="N22" s="20">
        <f>IFERROR(LOOKUP($D22,'UKTM Data'!$A$2:$A$48,'UKTM Data'!L$2:L$48),"")</f>
        <v>0.130890052356021</v>
      </c>
      <c r="O22" s="20">
        <f>IFERROR(LOOKUP($D22,'UKTM Data'!$A$2:$A$48,'UKTM Data'!M$2:M$48),"")</f>
        <v>5.2356020942408397E-2</v>
      </c>
      <c r="P22" s="20">
        <f>IFERROR(LOOKUP($D22,'UKTM Data'!$A$2:$A$48,'UKTM Data'!N$2:N$48),"")</f>
        <v>2.7486910994764399E-2</v>
      </c>
      <c r="Q22" s="20">
        <f>IFERROR(LOOKUP($D22,'UKTM Data'!$A$2:$A$48,'UKTM Data'!O$2:O$48),"")</f>
        <v>3.9267015706806303E-2</v>
      </c>
      <c r="R22" s="20">
        <f>IFERROR(LOOKUP($D22,'UKTM Data'!$A$2:$A$48,'UKTM Data'!P$2:P$48),"")</f>
        <v>0.130890052356021</v>
      </c>
      <c r="S22" s="20">
        <f>IFERROR(LOOKUP($D22,'UKTM Data'!$A$2:$A$48,'UKTM Data'!Q$2:Q$48),"")</f>
        <v>5.2356020942408397E-2</v>
      </c>
      <c r="T22" s="20">
        <f>IFERROR(LOOKUP($D22,'UKTM Data'!$A$2:$A$48,'UKTM Data'!R$2:R$48),"")</f>
        <v>2.7486910994764399E-2</v>
      </c>
      <c r="U22" s="20">
        <f>IFERROR(LOOKUP($D22,'UKTM Data'!$A$2:$A$48,'UKTM Data'!S$2:S$48),"")</f>
        <v>3.9267015706806303E-2</v>
      </c>
    </row>
    <row r="23" spans="2:21" x14ac:dyDescent="0.45">
      <c r="B23" s="8" t="str">
        <f t="shared" si="1"/>
        <v>COM_FR</v>
      </c>
      <c r="C23" s="8" t="s">
        <v>127</v>
      </c>
      <c r="D23" s="8" t="s">
        <v>41</v>
      </c>
      <c r="E23" s="8" t="s">
        <v>155</v>
      </c>
      <c r="F23" s="20">
        <f>IFERROR(LOOKUP($D23,'UKTM Data'!$A$2:$A$48,'UKTM Data'!D$2:D$48),"")</f>
        <v>0.130890052356021</v>
      </c>
      <c r="G23" s="20">
        <f>IFERROR(LOOKUP($D23,'UKTM Data'!$A$2:$A$48,'UKTM Data'!E$2:E$48),"")</f>
        <v>5.2356020942408397E-2</v>
      </c>
      <c r="H23" s="20">
        <f>IFERROR(LOOKUP($D23,'UKTM Data'!$A$2:$A$48,'UKTM Data'!F$2:F$48),"")</f>
        <v>2.7486910994764399E-2</v>
      </c>
      <c r="I23" s="20">
        <f>IFERROR(LOOKUP($D23,'UKTM Data'!$A$2:$A$48,'UKTM Data'!G$2:G$48),"")</f>
        <v>3.9267015706806303E-2</v>
      </c>
      <c r="J23" s="20">
        <f>IFERROR(LOOKUP($D23,'UKTM Data'!$A$2:$A$48,'UKTM Data'!H$2:H$48),"")</f>
        <v>0.130890052356021</v>
      </c>
      <c r="K23" s="20">
        <f>IFERROR(LOOKUP($D23,'UKTM Data'!$A$2:$A$48,'UKTM Data'!I$2:I$48),"")</f>
        <v>5.2356020942408397E-2</v>
      </c>
      <c r="L23" s="20">
        <f>IFERROR(LOOKUP($D23,'UKTM Data'!$A$2:$A$48,'UKTM Data'!J$2:J$48),"")</f>
        <v>2.7486910994764399E-2</v>
      </c>
      <c r="M23" s="20">
        <f>IFERROR(LOOKUP($D23,'UKTM Data'!$A$2:$A$48,'UKTM Data'!K$2:K$48),"")</f>
        <v>3.9267015706806303E-2</v>
      </c>
      <c r="N23" s="20">
        <f>IFERROR(LOOKUP($D23,'UKTM Data'!$A$2:$A$48,'UKTM Data'!L$2:L$48),"")</f>
        <v>0.130890052356021</v>
      </c>
      <c r="O23" s="20">
        <f>IFERROR(LOOKUP($D23,'UKTM Data'!$A$2:$A$48,'UKTM Data'!M$2:M$48),"")</f>
        <v>5.2356020942408397E-2</v>
      </c>
      <c r="P23" s="20">
        <f>IFERROR(LOOKUP($D23,'UKTM Data'!$A$2:$A$48,'UKTM Data'!N$2:N$48),"")</f>
        <v>2.7486910994764399E-2</v>
      </c>
      <c r="Q23" s="20">
        <f>IFERROR(LOOKUP($D23,'UKTM Data'!$A$2:$A$48,'UKTM Data'!O$2:O$48),"")</f>
        <v>3.9267015706806303E-2</v>
      </c>
      <c r="R23" s="20">
        <f>IFERROR(LOOKUP($D23,'UKTM Data'!$A$2:$A$48,'UKTM Data'!P$2:P$48),"")</f>
        <v>0.130890052356021</v>
      </c>
      <c r="S23" s="20">
        <f>IFERROR(LOOKUP($D23,'UKTM Data'!$A$2:$A$48,'UKTM Data'!Q$2:Q$48),"")</f>
        <v>5.2356020942408397E-2</v>
      </c>
      <c r="T23" s="20">
        <f>IFERROR(LOOKUP($D23,'UKTM Data'!$A$2:$A$48,'UKTM Data'!R$2:R$48),"")</f>
        <v>2.7486910994764399E-2</v>
      </c>
      <c r="U23" s="20">
        <f>IFERROR(LOOKUP($D23,'UKTM Data'!$A$2:$A$48,'UKTM Data'!S$2:S$48),"")</f>
        <v>3.9267015706806303E-2</v>
      </c>
    </row>
    <row r="24" spans="2:21" x14ac:dyDescent="0.45">
      <c r="B24" s="8" t="str">
        <f t="shared" si="1"/>
        <v>COM_FR</v>
      </c>
      <c r="C24" s="8" t="s">
        <v>128</v>
      </c>
      <c r="D24" s="8" t="s">
        <v>40</v>
      </c>
      <c r="E24" s="8" t="s">
        <v>156</v>
      </c>
      <c r="F24" s="20">
        <f>IFERROR(LOOKUP($D24,'UKTM Data'!$A$2:$A$48,'UKTM Data'!D$2:D$48),"")</f>
        <v>0.130890052356021</v>
      </c>
      <c r="G24" s="20">
        <f>IFERROR(LOOKUP($D24,'UKTM Data'!$A$2:$A$48,'UKTM Data'!E$2:E$48),"")</f>
        <v>5.2356020942408397E-2</v>
      </c>
      <c r="H24" s="20">
        <f>IFERROR(LOOKUP($D24,'UKTM Data'!$A$2:$A$48,'UKTM Data'!F$2:F$48),"")</f>
        <v>2.7486910994764399E-2</v>
      </c>
      <c r="I24" s="20">
        <f>IFERROR(LOOKUP($D24,'UKTM Data'!$A$2:$A$48,'UKTM Data'!G$2:G$48),"")</f>
        <v>3.9267015706806303E-2</v>
      </c>
      <c r="J24" s="20">
        <f>IFERROR(LOOKUP($D24,'UKTM Data'!$A$2:$A$48,'UKTM Data'!H$2:H$48),"")</f>
        <v>0.130890052356021</v>
      </c>
      <c r="K24" s="20">
        <f>IFERROR(LOOKUP($D24,'UKTM Data'!$A$2:$A$48,'UKTM Data'!I$2:I$48),"")</f>
        <v>5.2356020942408397E-2</v>
      </c>
      <c r="L24" s="20">
        <f>IFERROR(LOOKUP($D24,'UKTM Data'!$A$2:$A$48,'UKTM Data'!J$2:J$48),"")</f>
        <v>2.7486910994764399E-2</v>
      </c>
      <c r="M24" s="20">
        <f>IFERROR(LOOKUP($D24,'UKTM Data'!$A$2:$A$48,'UKTM Data'!K$2:K$48),"")</f>
        <v>3.9267015706806303E-2</v>
      </c>
      <c r="N24" s="20">
        <f>IFERROR(LOOKUP($D24,'UKTM Data'!$A$2:$A$48,'UKTM Data'!L$2:L$48),"")</f>
        <v>0.130890052356021</v>
      </c>
      <c r="O24" s="20">
        <f>IFERROR(LOOKUP($D24,'UKTM Data'!$A$2:$A$48,'UKTM Data'!M$2:M$48),"")</f>
        <v>5.2356020942408397E-2</v>
      </c>
      <c r="P24" s="20">
        <f>IFERROR(LOOKUP($D24,'UKTM Data'!$A$2:$A$48,'UKTM Data'!N$2:N$48),"")</f>
        <v>2.7486910994764399E-2</v>
      </c>
      <c r="Q24" s="20">
        <f>IFERROR(LOOKUP($D24,'UKTM Data'!$A$2:$A$48,'UKTM Data'!O$2:O$48),"")</f>
        <v>3.9267015706806303E-2</v>
      </c>
      <c r="R24" s="20">
        <f>IFERROR(LOOKUP($D24,'UKTM Data'!$A$2:$A$48,'UKTM Data'!P$2:P$48),"")</f>
        <v>0.130890052356021</v>
      </c>
      <c r="S24" s="20">
        <f>IFERROR(LOOKUP($D24,'UKTM Data'!$A$2:$A$48,'UKTM Data'!Q$2:Q$48),"")</f>
        <v>5.2356020942408397E-2</v>
      </c>
      <c r="T24" s="20">
        <f>IFERROR(LOOKUP($D24,'UKTM Data'!$A$2:$A$48,'UKTM Data'!R$2:R$48),"")</f>
        <v>2.7486910994764399E-2</v>
      </c>
      <c r="U24" s="20">
        <f>IFERROR(LOOKUP($D24,'UKTM Data'!$A$2:$A$48,'UKTM Data'!S$2:S$48),"")</f>
        <v>3.9267015706806303E-2</v>
      </c>
    </row>
    <row r="25" spans="2:21" x14ac:dyDescent="0.45">
      <c r="B25" s="8" t="str">
        <f t="shared" si="1"/>
        <v>COM_FR</v>
      </c>
      <c r="C25" s="8" t="s">
        <v>129</v>
      </c>
      <c r="D25" s="8" t="s">
        <v>43</v>
      </c>
      <c r="E25" s="8" t="s">
        <v>157</v>
      </c>
      <c r="F25" s="20">
        <f>IFERROR(LOOKUP($D25,'UKTM Data'!$A$2:$A$48,'UKTM Data'!D$2:D$48),"")</f>
        <v>0.14124293785310699</v>
      </c>
      <c r="G25" s="20">
        <f>IFERROR(LOOKUP($D25,'UKTM Data'!$A$2:$A$48,'UKTM Data'!E$2:E$48),"")</f>
        <v>5.6497175141242903E-2</v>
      </c>
      <c r="H25" s="20">
        <f>IFERROR(LOOKUP($D25,'UKTM Data'!$A$2:$A$48,'UKTM Data'!F$2:F$48),"")</f>
        <v>9.8870056497175202E-3</v>
      </c>
      <c r="I25" s="20">
        <f>IFERROR(LOOKUP($D25,'UKTM Data'!$A$2:$A$48,'UKTM Data'!G$2:G$48),"")</f>
        <v>4.2372881355932202E-2</v>
      </c>
      <c r="J25" s="20">
        <f>IFERROR(LOOKUP($D25,'UKTM Data'!$A$2:$A$48,'UKTM Data'!H$2:H$48),"")</f>
        <v>0.14124293785310699</v>
      </c>
      <c r="K25" s="20">
        <f>IFERROR(LOOKUP($D25,'UKTM Data'!$A$2:$A$48,'UKTM Data'!I$2:I$48),"")</f>
        <v>5.6497175141242903E-2</v>
      </c>
      <c r="L25" s="20">
        <f>IFERROR(LOOKUP($D25,'UKTM Data'!$A$2:$A$48,'UKTM Data'!J$2:J$48),"")</f>
        <v>9.8870056497175202E-3</v>
      </c>
      <c r="M25" s="20">
        <f>IFERROR(LOOKUP($D25,'UKTM Data'!$A$2:$A$48,'UKTM Data'!K$2:K$48),"")</f>
        <v>4.2372881355932202E-2</v>
      </c>
      <c r="N25" s="20">
        <f>IFERROR(LOOKUP($D25,'UKTM Data'!$A$2:$A$48,'UKTM Data'!L$2:L$48),"")</f>
        <v>0.14124293785310699</v>
      </c>
      <c r="O25" s="20">
        <f>IFERROR(LOOKUP($D25,'UKTM Data'!$A$2:$A$48,'UKTM Data'!M$2:M$48),"")</f>
        <v>5.6497175141242903E-2</v>
      </c>
      <c r="P25" s="20">
        <f>IFERROR(LOOKUP($D25,'UKTM Data'!$A$2:$A$48,'UKTM Data'!N$2:N$48),"")</f>
        <v>9.8870056497175202E-3</v>
      </c>
      <c r="Q25" s="20">
        <f>IFERROR(LOOKUP($D25,'UKTM Data'!$A$2:$A$48,'UKTM Data'!O$2:O$48),"")</f>
        <v>4.2372881355932202E-2</v>
      </c>
      <c r="R25" s="20">
        <f>IFERROR(LOOKUP($D25,'UKTM Data'!$A$2:$A$48,'UKTM Data'!P$2:P$48),"")</f>
        <v>0.14124293785310699</v>
      </c>
      <c r="S25" s="20">
        <f>IFERROR(LOOKUP($D25,'UKTM Data'!$A$2:$A$48,'UKTM Data'!Q$2:Q$48),"")</f>
        <v>5.6497175141242903E-2</v>
      </c>
      <c r="T25" s="20">
        <f>IFERROR(LOOKUP($D25,'UKTM Data'!$A$2:$A$48,'UKTM Data'!R$2:R$48),"")</f>
        <v>9.8870056497175202E-3</v>
      </c>
      <c r="U25" s="20">
        <f>IFERROR(LOOKUP($D25,'UKTM Data'!$A$2:$A$48,'UKTM Data'!S$2:S$48),"")</f>
        <v>4.2372881355932202E-2</v>
      </c>
    </row>
    <row r="26" spans="2:21" x14ac:dyDescent="0.45">
      <c r="B26" s="8" t="str">
        <f t="shared" si="1"/>
        <v>*</v>
      </c>
      <c r="C26" s="8" t="s">
        <v>130</v>
      </c>
      <c r="E26" s="8" t="s">
        <v>158</v>
      </c>
      <c r="F26" s="20" t="str">
        <f>IFERROR(LOOKUP($D26,'UKTM Data'!$A$2:$A$48,'UKTM Data'!D$2:D$48),"")</f>
        <v/>
      </c>
      <c r="G26" s="20" t="str">
        <f>IFERROR(LOOKUP($D26,'UKTM Data'!$A$2:$A$48,'UKTM Data'!E$2:E$48),"")</f>
        <v/>
      </c>
      <c r="H26" s="20" t="str">
        <f>IFERROR(LOOKUP($D26,'UKTM Data'!$A$2:$A$48,'UKTM Data'!F$2:F$48),"")</f>
        <v/>
      </c>
      <c r="I26" s="20" t="str">
        <f>IFERROR(LOOKUP($D26,'UKTM Data'!$A$2:$A$48,'UKTM Data'!G$2:G$48),"")</f>
        <v/>
      </c>
      <c r="J26" s="20" t="str">
        <f>IFERROR(LOOKUP($D26,'UKTM Data'!$A$2:$A$48,'UKTM Data'!H$2:H$48),"")</f>
        <v/>
      </c>
      <c r="K26" s="20" t="str">
        <f>IFERROR(LOOKUP($D26,'UKTM Data'!$A$2:$A$48,'UKTM Data'!I$2:I$48),"")</f>
        <v/>
      </c>
      <c r="L26" s="20" t="str">
        <f>IFERROR(LOOKUP($D26,'UKTM Data'!$A$2:$A$48,'UKTM Data'!J$2:J$48),"")</f>
        <v/>
      </c>
      <c r="M26" s="20" t="str">
        <f>IFERROR(LOOKUP($D26,'UKTM Data'!$A$2:$A$48,'UKTM Data'!K$2:K$48),"")</f>
        <v/>
      </c>
      <c r="N26" s="20" t="str">
        <f>IFERROR(LOOKUP($D26,'UKTM Data'!$A$2:$A$48,'UKTM Data'!L$2:L$48),"")</f>
        <v/>
      </c>
      <c r="O26" s="20" t="str">
        <f>IFERROR(LOOKUP($D26,'UKTM Data'!$A$2:$A$48,'UKTM Data'!M$2:M$48),"")</f>
        <v/>
      </c>
      <c r="P26" s="20" t="str">
        <f>IFERROR(LOOKUP($D26,'UKTM Data'!$A$2:$A$48,'UKTM Data'!N$2:N$48),"")</f>
        <v/>
      </c>
      <c r="Q26" s="20" t="str">
        <f>IFERROR(LOOKUP($D26,'UKTM Data'!$A$2:$A$48,'UKTM Data'!O$2:O$48),"")</f>
        <v/>
      </c>
      <c r="R26" s="20" t="str">
        <f>IFERROR(LOOKUP($D26,'UKTM Data'!$A$2:$A$48,'UKTM Data'!P$2:P$48),"")</f>
        <v/>
      </c>
      <c r="S26" s="20" t="str">
        <f>IFERROR(LOOKUP($D26,'UKTM Data'!$A$2:$A$48,'UKTM Data'!Q$2:Q$48),"")</f>
        <v/>
      </c>
      <c r="T26" s="20" t="str">
        <f>IFERROR(LOOKUP($D26,'UKTM Data'!$A$2:$A$48,'UKTM Data'!R$2:R$48),"")</f>
        <v/>
      </c>
      <c r="U26" s="20" t="str">
        <f>IFERROR(LOOKUP($D26,'UKTM Data'!$A$2:$A$48,'UKTM Data'!S$2:S$48),"")</f>
        <v/>
      </c>
    </row>
    <row r="27" spans="2:21" x14ac:dyDescent="0.45">
      <c r="B27" s="8" t="str">
        <f t="shared" si="1"/>
        <v>*</v>
      </c>
      <c r="C27" s="8" t="s">
        <v>131</v>
      </c>
      <c r="E27" s="8" t="s">
        <v>159</v>
      </c>
      <c r="F27" s="20" t="str">
        <f>IFERROR(LOOKUP($D27,'UKTM Data'!$A$2:$A$48,'UKTM Data'!D$2:D$48),"")</f>
        <v/>
      </c>
      <c r="G27" s="20" t="str">
        <f>IFERROR(LOOKUP($D27,'UKTM Data'!$A$2:$A$48,'UKTM Data'!E$2:E$48),"")</f>
        <v/>
      </c>
      <c r="H27" s="20" t="str">
        <f>IFERROR(LOOKUP($D27,'UKTM Data'!$A$2:$A$48,'UKTM Data'!F$2:F$48),"")</f>
        <v/>
      </c>
      <c r="I27" s="20" t="str">
        <f>IFERROR(LOOKUP($D27,'UKTM Data'!$A$2:$A$48,'UKTM Data'!G$2:G$48),"")</f>
        <v/>
      </c>
      <c r="J27" s="20" t="str">
        <f>IFERROR(LOOKUP($D27,'UKTM Data'!$A$2:$A$48,'UKTM Data'!H$2:H$48),"")</f>
        <v/>
      </c>
      <c r="K27" s="20" t="str">
        <f>IFERROR(LOOKUP($D27,'UKTM Data'!$A$2:$A$48,'UKTM Data'!I$2:I$48),"")</f>
        <v/>
      </c>
      <c r="L27" s="20" t="str">
        <f>IFERROR(LOOKUP($D27,'UKTM Data'!$A$2:$A$48,'UKTM Data'!J$2:J$48),"")</f>
        <v/>
      </c>
      <c r="M27" s="20" t="str">
        <f>IFERROR(LOOKUP($D27,'UKTM Data'!$A$2:$A$48,'UKTM Data'!K$2:K$48),"")</f>
        <v/>
      </c>
      <c r="N27" s="20" t="str">
        <f>IFERROR(LOOKUP($D27,'UKTM Data'!$A$2:$A$48,'UKTM Data'!L$2:L$48),"")</f>
        <v/>
      </c>
      <c r="O27" s="20" t="str">
        <f>IFERROR(LOOKUP($D27,'UKTM Data'!$A$2:$A$48,'UKTM Data'!M$2:M$48),"")</f>
        <v/>
      </c>
      <c r="P27" s="20" t="str">
        <f>IFERROR(LOOKUP($D27,'UKTM Data'!$A$2:$A$48,'UKTM Data'!N$2:N$48),"")</f>
        <v/>
      </c>
      <c r="Q27" s="20" t="str">
        <f>IFERROR(LOOKUP($D27,'UKTM Data'!$A$2:$A$48,'UKTM Data'!O$2:O$48),"")</f>
        <v/>
      </c>
      <c r="R27" s="20" t="str">
        <f>IFERROR(LOOKUP($D27,'UKTM Data'!$A$2:$A$48,'UKTM Data'!P$2:P$48),"")</f>
        <v/>
      </c>
      <c r="S27" s="20" t="str">
        <f>IFERROR(LOOKUP($D27,'UKTM Data'!$A$2:$A$48,'UKTM Data'!Q$2:Q$48),"")</f>
        <v/>
      </c>
      <c r="T27" s="20" t="str">
        <f>IFERROR(LOOKUP($D27,'UKTM Data'!$A$2:$A$48,'UKTM Data'!R$2:R$48),"")</f>
        <v/>
      </c>
      <c r="U27" s="20" t="str">
        <f>IFERROR(LOOKUP($D27,'UKTM Data'!$A$2:$A$48,'UKTM Data'!S$2:S$48),"")</f>
        <v/>
      </c>
    </row>
    <row r="28" spans="2:21" x14ac:dyDescent="0.45">
      <c r="B28" s="8" t="str">
        <f t="shared" si="1"/>
        <v>COM_FR</v>
      </c>
      <c r="C28" s="8" t="s">
        <v>132</v>
      </c>
      <c r="D28" s="9" t="s">
        <v>38</v>
      </c>
      <c r="E28" s="8" t="s">
        <v>160</v>
      </c>
      <c r="F28" s="20">
        <f>IFERROR(LOOKUP($D28,'UKTM Data'!$A$2:$A$48,'UKTM Data'!D$2:D$48),"")</f>
        <v>0.14124293785310699</v>
      </c>
      <c r="G28" s="20">
        <f>IFERROR(LOOKUP($D28,'UKTM Data'!$A$2:$A$48,'UKTM Data'!E$2:E$48),"")</f>
        <v>5.6497175141242903E-2</v>
      </c>
      <c r="H28" s="20">
        <f>IFERROR(LOOKUP($D28,'UKTM Data'!$A$2:$A$48,'UKTM Data'!F$2:F$48),"")</f>
        <v>9.8870056497175202E-3</v>
      </c>
      <c r="I28" s="20">
        <f>IFERROR(LOOKUP($D28,'UKTM Data'!$A$2:$A$48,'UKTM Data'!G$2:G$48),"")</f>
        <v>4.2372881355932202E-2</v>
      </c>
      <c r="J28" s="20">
        <f>IFERROR(LOOKUP($D28,'UKTM Data'!$A$2:$A$48,'UKTM Data'!H$2:H$48),"")</f>
        <v>0.14124293785310699</v>
      </c>
      <c r="K28" s="20">
        <f>IFERROR(LOOKUP($D28,'UKTM Data'!$A$2:$A$48,'UKTM Data'!I$2:I$48),"")</f>
        <v>5.6497175141242903E-2</v>
      </c>
      <c r="L28" s="20">
        <f>IFERROR(LOOKUP($D28,'UKTM Data'!$A$2:$A$48,'UKTM Data'!J$2:J$48),"")</f>
        <v>9.8870056497175202E-3</v>
      </c>
      <c r="M28" s="20">
        <f>IFERROR(LOOKUP($D28,'UKTM Data'!$A$2:$A$48,'UKTM Data'!K$2:K$48),"")</f>
        <v>4.2372881355932202E-2</v>
      </c>
      <c r="N28" s="20">
        <f>IFERROR(LOOKUP($D28,'UKTM Data'!$A$2:$A$48,'UKTM Data'!L$2:L$48),"")</f>
        <v>0.14124293785310699</v>
      </c>
      <c r="O28" s="20">
        <f>IFERROR(LOOKUP($D28,'UKTM Data'!$A$2:$A$48,'UKTM Data'!M$2:M$48),"")</f>
        <v>5.6497175141242903E-2</v>
      </c>
      <c r="P28" s="20">
        <f>IFERROR(LOOKUP($D28,'UKTM Data'!$A$2:$A$48,'UKTM Data'!N$2:N$48),"")</f>
        <v>9.8870056497175202E-3</v>
      </c>
      <c r="Q28" s="20">
        <f>IFERROR(LOOKUP($D28,'UKTM Data'!$A$2:$A$48,'UKTM Data'!O$2:O$48),"")</f>
        <v>4.2372881355932202E-2</v>
      </c>
      <c r="R28" s="20">
        <f>IFERROR(LOOKUP($D28,'UKTM Data'!$A$2:$A$48,'UKTM Data'!P$2:P$48),"")</f>
        <v>0.14124293785310699</v>
      </c>
      <c r="S28" s="20">
        <f>IFERROR(LOOKUP($D28,'UKTM Data'!$A$2:$A$48,'UKTM Data'!Q$2:Q$48),"")</f>
        <v>5.6497175141242903E-2</v>
      </c>
      <c r="T28" s="20">
        <f>IFERROR(LOOKUP($D28,'UKTM Data'!$A$2:$A$48,'UKTM Data'!R$2:R$48),"")</f>
        <v>9.8870056497175202E-3</v>
      </c>
      <c r="U28" s="20">
        <f>IFERROR(LOOKUP($D28,'UKTM Data'!$A$2:$A$48,'UKTM Data'!S$2:S$48),"")</f>
        <v>4.2372881355932202E-2</v>
      </c>
    </row>
    <row r="29" spans="2:21" x14ac:dyDescent="0.45">
      <c r="B29" s="8" t="str">
        <f t="shared" si="1"/>
        <v>COM_FR</v>
      </c>
      <c r="C29" s="8" t="s">
        <v>133</v>
      </c>
      <c r="D29" s="9" t="s">
        <v>38</v>
      </c>
      <c r="E29" s="8" t="s">
        <v>161</v>
      </c>
      <c r="F29" s="20">
        <f>IFERROR(LOOKUP($D29,'UKTM Data'!$A$2:$A$48,'UKTM Data'!D$2:D$48),"")</f>
        <v>0.14124293785310699</v>
      </c>
      <c r="G29" s="20">
        <f>IFERROR(LOOKUP($D29,'UKTM Data'!$A$2:$A$48,'UKTM Data'!E$2:E$48),"")</f>
        <v>5.6497175141242903E-2</v>
      </c>
      <c r="H29" s="20">
        <f>IFERROR(LOOKUP($D29,'UKTM Data'!$A$2:$A$48,'UKTM Data'!F$2:F$48),"")</f>
        <v>9.8870056497175202E-3</v>
      </c>
      <c r="I29" s="20">
        <f>IFERROR(LOOKUP($D29,'UKTM Data'!$A$2:$A$48,'UKTM Data'!G$2:G$48),"")</f>
        <v>4.2372881355932202E-2</v>
      </c>
      <c r="J29" s="20">
        <f>IFERROR(LOOKUP($D29,'UKTM Data'!$A$2:$A$48,'UKTM Data'!H$2:H$48),"")</f>
        <v>0.14124293785310699</v>
      </c>
      <c r="K29" s="20">
        <f>IFERROR(LOOKUP($D29,'UKTM Data'!$A$2:$A$48,'UKTM Data'!I$2:I$48),"")</f>
        <v>5.6497175141242903E-2</v>
      </c>
      <c r="L29" s="20">
        <f>IFERROR(LOOKUP($D29,'UKTM Data'!$A$2:$A$48,'UKTM Data'!J$2:J$48),"")</f>
        <v>9.8870056497175202E-3</v>
      </c>
      <c r="M29" s="20">
        <f>IFERROR(LOOKUP($D29,'UKTM Data'!$A$2:$A$48,'UKTM Data'!K$2:K$48),"")</f>
        <v>4.2372881355932202E-2</v>
      </c>
      <c r="N29" s="20">
        <f>IFERROR(LOOKUP($D29,'UKTM Data'!$A$2:$A$48,'UKTM Data'!L$2:L$48),"")</f>
        <v>0.14124293785310699</v>
      </c>
      <c r="O29" s="20">
        <f>IFERROR(LOOKUP($D29,'UKTM Data'!$A$2:$A$48,'UKTM Data'!M$2:M$48),"")</f>
        <v>5.6497175141242903E-2</v>
      </c>
      <c r="P29" s="20">
        <f>IFERROR(LOOKUP($D29,'UKTM Data'!$A$2:$A$48,'UKTM Data'!N$2:N$48),"")</f>
        <v>9.8870056497175202E-3</v>
      </c>
      <c r="Q29" s="20">
        <f>IFERROR(LOOKUP($D29,'UKTM Data'!$A$2:$A$48,'UKTM Data'!O$2:O$48),"")</f>
        <v>4.2372881355932202E-2</v>
      </c>
      <c r="R29" s="20">
        <f>IFERROR(LOOKUP($D29,'UKTM Data'!$A$2:$A$48,'UKTM Data'!P$2:P$48),"")</f>
        <v>0.14124293785310699</v>
      </c>
      <c r="S29" s="20">
        <f>IFERROR(LOOKUP($D29,'UKTM Data'!$A$2:$A$48,'UKTM Data'!Q$2:Q$48),"")</f>
        <v>5.6497175141242903E-2</v>
      </c>
      <c r="T29" s="20">
        <f>IFERROR(LOOKUP($D29,'UKTM Data'!$A$2:$A$48,'UKTM Data'!R$2:R$48),"")</f>
        <v>9.8870056497175202E-3</v>
      </c>
      <c r="U29" s="20">
        <f>IFERROR(LOOKUP($D29,'UKTM Data'!$A$2:$A$48,'UKTM Data'!S$2:S$48),"")</f>
        <v>4.2372881355932202E-2</v>
      </c>
    </row>
    <row r="30" spans="2:21" x14ac:dyDescent="0.45">
      <c r="B30" s="8" t="str">
        <f t="shared" si="1"/>
        <v>COM_FR</v>
      </c>
      <c r="C30" s="8" t="s">
        <v>134</v>
      </c>
      <c r="D30" s="9" t="s">
        <v>38</v>
      </c>
      <c r="E30" s="8" t="s">
        <v>162</v>
      </c>
      <c r="F30" s="20">
        <f>IFERROR(LOOKUP($D30,'UKTM Data'!$A$2:$A$48,'UKTM Data'!D$2:D$48),"")</f>
        <v>0.14124293785310699</v>
      </c>
      <c r="G30" s="20">
        <f>IFERROR(LOOKUP($D30,'UKTM Data'!$A$2:$A$48,'UKTM Data'!E$2:E$48),"")</f>
        <v>5.6497175141242903E-2</v>
      </c>
      <c r="H30" s="20">
        <f>IFERROR(LOOKUP($D30,'UKTM Data'!$A$2:$A$48,'UKTM Data'!F$2:F$48),"")</f>
        <v>9.8870056497175202E-3</v>
      </c>
      <c r="I30" s="20">
        <f>IFERROR(LOOKUP($D30,'UKTM Data'!$A$2:$A$48,'UKTM Data'!G$2:G$48),"")</f>
        <v>4.2372881355932202E-2</v>
      </c>
      <c r="J30" s="20">
        <f>IFERROR(LOOKUP($D30,'UKTM Data'!$A$2:$A$48,'UKTM Data'!H$2:H$48),"")</f>
        <v>0.14124293785310699</v>
      </c>
      <c r="K30" s="20">
        <f>IFERROR(LOOKUP($D30,'UKTM Data'!$A$2:$A$48,'UKTM Data'!I$2:I$48),"")</f>
        <v>5.6497175141242903E-2</v>
      </c>
      <c r="L30" s="20">
        <f>IFERROR(LOOKUP($D30,'UKTM Data'!$A$2:$A$48,'UKTM Data'!J$2:J$48),"")</f>
        <v>9.8870056497175202E-3</v>
      </c>
      <c r="M30" s="20">
        <f>IFERROR(LOOKUP($D30,'UKTM Data'!$A$2:$A$48,'UKTM Data'!K$2:K$48),"")</f>
        <v>4.2372881355932202E-2</v>
      </c>
      <c r="N30" s="20">
        <f>IFERROR(LOOKUP($D30,'UKTM Data'!$A$2:$A$48,'UKTM Data'!L$2:L$48),"")</f>
        <v>0.14124293785310699</v>
      </c>
      <c r="O30" s="20">
        <f>IFERROR(LOOKUP($D30,'UKTM Data'!$A$2:$A$48,'UKTM Data'!M$2:M$48),"")</f>
        <v>5.6497175141242903E-2</v>
      </c>
      <c r="P30" s="20">
        <f>IFERROR(LOOKUP($D30,'UKTM Data'!$A$2:$A$48,'UKTM Data'!N$2:N$48),"")</f>
        <v>9.8870056497175202E-3</v>
      </c>
      <c r="Q30" s="20">
        <f>IFERROR(LOOKUP($D30,'UKTM Data'!$A$2:$A$48,'UKTM Data'!O$2:O$48),"")</f>
        <v>4.2372881355932202E-2</v>
      </c>
      <c r="R30" s="20">
        <f>IFERROR(LOOKUP($D30,'UKTM Data'!$A$2:$A$48,'UKTM Data'!P$2:P$48),"")</f>
        <v>0.14124293785310699</v>
      </c>
      <c r="S30" s="20">
        <f>IFERROR(LOOKUP($D30,'UKTM Data'!$A$2:$A$48,'UKTM Data'!Q$2:Q$48),"")</f>
        <v>5.6497175141242903E-2</v>
      </c>
      <c r="T30" s="20">
        <f>IFERROR(LOOKUP($D30,'UKTM Data'!$A$2:$A$48,'UKTM Data'!R$2:R$48),"")</f>
        <v>9.8870056497175202E-3</v>
      </c>
      <c r="U30" s="20">
        <f>IFERROR(LOOKUP($D30,'UKTM Data'!$A$2:$A$48,'UKTM Data'!S$2:S$48),"")</f>
        <v>4.2372881355932202E-2</v>
      </c>
    </row>
    <row r="31" spans="2:21" x14ac:dyDescent="0.45">
      <c r="B31" s="8" t="str">
        <f t="shared" si="1"/>
        <v>COM_FR</v>
      </c>
      <c r="C31" s="8" t="s">
        <v>135</v>
      </c>
      <c r="D31" s="8" t="s">
        <v>42</v>
      </c>
      <c r="E31" s="8" t="s">
        <v>163</v>
      </c>
      <c r="F31" s="20">
        <f>IFERROR(LOOKUP($D31,'UKTM Data'!$A$2:$A$48,'UKTM Data'!D$2:D$48),"")</f>
        <v>0.14124293785310699</v>
      </c>
      <c r="G31" s="20">
        <f>IFERROR(LOOKUP($D31,'UKTM Data'!$A$2:$A$48,'UKTM Data'!E$2:E$48),"")</f>
        <v>5.6497175141242903E-2</v>
      </c>
      <c r="H31" s="20">
        <f>IFERROR(LOOKUP($D31,'UKTM Data'!$A$2:$A$48,'UKTM Data'!F$2:F$48),"")</f>
        <v>9.8870056497175202E-3</v>
      </c>
      <c r="I31" s="20">
        <f>IFERROR(LOOKUP($D31,'UKTM Data'!$A$2:$A$48,'UKTM Data'!G$2:G$48),"")</f>
        <v>4.2372881355932202E-2</v>
      </c>
      <c r="J31" s="20">
        <f>IFERROR(LOOKUP($D31,'UKTM Data'!$A$2:$A$48,'UKTM Data'!H$2:H$48),"")</f>
        <v>0.14124293785310699</v>
      </c>
      <c r="K31" s="20">
        <f>IFERROR(LOOKUP($D31,'UKTM Data'!$A$2:$A$48,'UKTM Data'!I$2:I$48),"")</f>
        <v>5.6497175141242903E-2</v>
      </c>
      <c r="L31" s="20">
        <f>IFERROR(LOOKUP($D31,'UKTM Data'!$A$2:$A$48,'UKTM Data'!J$2:J$48),"")</f>
        <v>9.8870056497175202E-3</v>
      </c>
      <c r="M31" s="20">
        <f>IFERROR(LOOKUP($D31,'UKTM Data'!$A$2:$A$48,'UKTM Data'!K$2:K$48),"")</f>
        <v>4.2372881355932202E-2</v>
      </c>
      <c r="N31" s="20">
        <f>IFERROR(LOOKUP($D31,'UKTM Data'!$A$2:$A$48,'UKTM Data'!L$2:L$48),"")</f>
        <v>0.14124293785310699</v>
      </c>
      <c r="O31" s="20">
        <f>IFERROR(LOOKUP($D31,'UKTM Data'!$A$2:$A$48,'UKTM Data'!M$2:M$48),"")</f>
        <v>5.6497175141242903E-2</v>
      </c>
      <c r="P31" s="20">
        <f>IFERROR(LOOKUP($D31,'UKTM Data'!$A$2:$A$48,'UKTM Data'!N$2:N$48),"")</f>
        <v>9.8870056497175202E-3</v>
      </c>
      <c r="Q31" s="20">
        <f>IFERROR(LOOKUP($D31,'UKTM Data'!$A$2:$A$48,'UKTM Data'!O$2:O$48),"")</f>
        <v>4.2372881355932202E-2</v>
      </c>
      <c r="R31" s="20">
        <f>IFERROR(LOOKUP($D31,'UKTM Data'!$A$2:$A$48,'UKTM Data'!P$2:P$48),"")</f>
        <v>0.14124293785310699</v>
      </c>
      <c r="S31" s="20">
        <f>IFERROR(LOOKUP($D31,'UKTM Data'!$A$2:$A$48,'UKTM Data'!Q$2:Q$48),"")</f>
        <v>5.6497175141242903E-2</v>
      </c>
      <c r="T31" s="20">
        <f>IFERROR(LOOKUP($D31,'UKTM Data'!$A$2:$A$48,'UKTM Data'!R$2:R$48),"")</f>
        <v>9.8870056497175202E-3</v>
      </c>
      <c r="U31" s="20">
        <f>IFERROR(LOOKUP($D31,'UKTM Data'!$A$2:$A$48,'UKTM Data'!S$2:S$48),"")</f>
        <v>4.2372881355932202E-2</v>
      </c>
    </row>
    <row r="32" spans="2:21" x14ac:dyDescent="0.45">
      <c r="B32" s="8" t="str">
        <f t="shared" si="1"/>
        <v>COM_FR</v>
      </c>
      <c r="C32" s="8" t="s">
        <v>136</v>
      </c>
      <c r="D32" s="8" t="s">
        <v>42</v>
      </c>
      <c r="E32" s="8" t="s">
        <v>164</v>
      </c>
      <c r="F32" s="20">
        <f>IFERROR(LOOKUP($D32,'UKTM Data'!$A$2:$A$48,'UKTM Data'!D$2:D$48),"")</f>
        <v>0.14124293785310699</v>
      </c>
      <c r="G32" s="20">
        <f>IFERROR(LOOKUP($D32,'UKTM Data'!$A$2:$A$48,'UKTM Data'!E$2:E$48),"")</f>
        <v>5.6497175141242903E-2</v>
      </c>
      <c r="H32" s="20">
        <f>IFERROR(LOOKUP($D32,'UKTM Data'!$A$2:$A$48,'UKTM Data'!F$2:F$48),"")</f>
        <v>9.8870056497175202E-3</v>
      </c>
      <c r="I32" s="20">
        <f>IFERROR(LOOKUP($D32,'UKTM Data'!$A$2:$A$48,'UKTM Data'!G$2:G$48),"")</f>
        <v>4.2372881355932202E-2</v>
      </c>
      <c r="J32" s="20">
        <f>IFERROR(LOOKUP($D32,'UKTM Data'!$A$2:$A$48,'UKTM Data'!H$2:H$48),"")</f>
        <v>0.14124293785310699</v>
      </c>
      <c r="K32" s="20">
        <f>IFERROR(LOOKUP($D32,'UKTM Data'!$A$2:$A$48,'UKTM Data'!I$2:I$48),"")</f>
        <v>5.6497175141242903E-2</v>
      </c>
      <c r="L32" s="20">
        <f>IFERROR(LOOKUP($D32,'UKTM Data'!$A$2:$A$48,'UKTM Data'!J$2:J$48),"")</f>
        <v>9.8870056497175202E-3</v>
      </c>
      <c r="M32" s="20">
        <f>IFERROR(LOOKUP($D32,'UKTM Data'!$A$2:$A$48,'UKTM Data'!K$2:K$48),"")</f>
        <v>4.2372881355932202E-2</v>
      </c>
      <c r="N32" s="20">
        <f>IFERROR(LOOKUP($D32,'UKTM Data'!$A$2:$A$48,'UKTM Data'!L$2:L$48),"")</f>
        <v>0.14124293785310699</v>
      </c>
      <c r="O32" s="20">
        <f>IFERROR(LOOKUP($D32,'UKTM Data'!$A$2:$A$48,'UKTM Data'!M$2:M$48),"")</f>
        <v>5.6497175141242903E-2</v>
      </c>
      <c r="P32" s="20">
        <f>IFERROR(LOOKUP($D32,'UKTM Data'!$A$2:$A$48,'UKTM Data'!N$2:N$48),"")</f>
        <v>9.8870056497175202E-3</v>
      </c>
      <c r="Q32" s="20">
        <f>IFERROR(LOOKUP($D32,'UKTM Data'!$A$2:$A$48,'UKTM Data'!O$2:O$48),"")</f>
        <v>4.2372881355932202E-2</v>
      </c>
      <c r="R32" s="20">
        <f>IFERROR(LOOKUP($D32,'UKTM Data'!$A$2:$A$48,'UKTM Data'!P$2:P$48),"")</f>
        <v>0.14124293785310699</v>
      </c>
      <c r="S32" s="20">
        <f>IFERROR(LOOKUP($D32,'UKTM Data'!$A$2:$A$48,'UKTM Data'!Q$2:Q$48),"")</f>
        <v>5.6497175141242903E-2</v>
      </c>
      <c r="T32" s="20">
        <f>IFERROR(LOOKUP($D32,'UKTM Data'!$A$2:$A$48,'UKTM Data'!R$2:R$48),"")</f>
        <v>9.8870056497175202E-3</v>
      </c>
      <c r="U32" s="20">
        <f>IFERROR(LOOKUP($D32,'UKTM Data'!$A$2:$A$48,'UKTM Data'!S$2:S$48),"")</f>
        <v>4.2372881355932202E-2</v>
      </c>
    </row>
    <row r="33" spans="2:21" x14ac:dyDescent="0.45">
      <c r="B33" s="8" t="str">
        <f t="shared" si="1"/>
        <v>COM_FR</v>
      </c>
      <c r="C33" s="8" t="s">
        <v>137</v>
      </c>
      <c r="D33" s="8" t="s">
        <v>39</v>
      </c>
      <c r="E33" s="8" t="s">
        <v>165</v>
      </c>
      <c r="F33" s="20">
        <f>IFERROR(LOOKUP($D33,'UKTM Data'!$A$2:$A$48,'UKTM Data'!D$2:D$48),"")</f>
        <v>0.14124293785310699</v>
      </c>
      <c r="G33" s="20">
        <f>IFERROR(LOOKUP($D33,'UKTM Data'!$A$2:$A$48,'UKTM Data'!E$2:E$48),"")</f>
        <v>5.6497175141242903E-2</v>
      </c>
      <c r="H33" s="20">
        <f>IFERROR(LOOKUP($D33,'UKTM Data'!$A$2:$A$48,'UKTM Data'!F$2:F$48),"")</f>
        <v>9.8870056497175202E-3</v>
      </c>
      <c r="I33" s="20">
        <f>IFERROR(LOOKUP($D33,'UKTM Data'!$A$2:$A$48,'UKTM Data'!G$2:G$48),"")</f>
        <v>4.2372881355932202E-2</v>
      </c>
      <c r="J33" s="20">
        <f>IFERROR(LOOKUP($D33,'UKTM Data'!$A$2:$A$48,'UKTM Data'!H$2:H$48),"")</f>
        <v>0.14124293785310699</v>
      </c>
      <c r="K33" s="20">
        <f>IFERROR(LOOKUP($D33,'UKTM Data'!$A$2:$A$48,'UKTM Data'!I$2:I$48),"")</f>
        <v>5.6497175141242903E-2</v>
      </c>
      <c r="L33" s="20">
        <f>IFERROR(LOOKUP($D33,'UKTM Data'!$A$2:$A$48,'UKTM Data'!J$2:J$48),"")</f>
        <v>9.8870056497175202E-3</v>
      </c>
      <c r="M33" s="20">
        <f>IFERROR(LOOKUP($D33,'UKTM Data'!$A$2:$A$48,'UKTM Data'!K$2:K$48),"")</f>
        <v>4.2372881355932202E-2</v>
      </c>
      <c r="N33" s="20">
        <f>IFERROR(LOOKUP($D33,'UKTM Data'!$A$2:$A$48,'UKTM Data'!L$2:L$48),"")</f>
        <v>0.14124293785310699</v>
      </c>
      <c r="O33" s="20">
        <f>IFERROR(LOOKUP($D33,'UKTM Data'!$A$2:$A$48,'UKTM Data'!M$2:M$48),"")</f>
        <v>5.6497175141242903E-2</v>
      </c>
      <c r="P33" s="20">
        <f>IFERROR(LOOKUP($D33,'UKTM Data'!$A$2:$A$48,'UKTM Data'!N$2:N$48),"")</f>
        <v>9.8870056497175202E-3</v>
      </c>
      <c r="Q33" s="20">
        <f>IFERROR(LOOKUP($D33,'UKTM Data'!$A$2:$A$48,'UKTM Data'!O$2:O$48),"")</f>
        <v>4.2372881355932202E-2</v>
      </c>
      <c r="R33" s="20">
        <f>IFERROR(LOOKUP($D33,'UKTM Data'!$A$2:$A$48,'UKTM Data'!P$2:P$48),"")</f>
        <v>0.14124293785310699</v>
      </c>
      <c r="S33" s="20">
        <f>IFERROR(LOOKUP($D33,'UKTM Data'!$A$2:$A$48,'UKTM Data'!Q$2:Q$48),"")</f>
        <v>5.6497175141242903E-2</v>
      </c>
      <c r="T33" s="20">
        <f>IFERROR(LOOKUP($D33,'UKTM Data'!$A$2:$A$48,'UKTM Data'!R$2:R$48),"")</f>
        <v>9.8870056497175202E-3</v>
      </c>
      <c r="U33" s="20">
        <f>IFERROR(LOOKUP($D33,'UKTM Data'!$A$2:$A$48,'UKTM Data'!S$2:S$48),"")</f>
        <v>4.2372881355932202E-2</v>
      </c>
    </row>
    <row r="34" spans="2:21" x14ac:dyDescent="0.45">
      <c r="B34" s="16" t="s">
        <v>187</v>
      </c>
      <c r="C34" s="16"/>
      <c r="D34" s="17"/>
      <c r="E34" s="17"/>
      <c r="F34" s="18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2:21" x14ac:dyDescent="0.45">
      <c r="B35" s="8" t="str">
        <f t="shared" ref="B35:B45" si="2">IF(D35="","*","COM_FR")</f>
        <v>COM_FR</v>
      </c>
      <c r="C35" s="8" t="s">
        <v>174</v>
      </c>
      <c r="D35" s="9" t="s">
        <v>27</v>
      </c>
      <c r="E35" s="8" t="s">
        <v>188</v>
      </c>
      <c r="F35" s="20">
        <f>IFERROR(LOOKUP($D35,'UKTM Data'!$A$2:$A$48,'UKTM Data'!D$2:D$48),"")</f>
        <v>0.14219999999999999</v>
      </c>
      <c r="G35" s="20">
        <f>IFERROR(LOOKUP($D35,'UKTM Data'!$A$2:$A$48,'UKTM Data'!E$2:E$48),"")</f>
        <v>1.0800000000000001E-2</v>
      </c>
      <c r="H35" s="20">
        <f>IFERROR(LOOKUP($D35,'UKTM Data'!$A$2:$A$48,'UKTM Data'!F$2:F$48),"")</f>
        <v>1.0800000000000001E-2</v>
      </c>
      <c r="I35" s="20">
        <f>IFERROR(LOOKUP($D35,'UKTM Data'!$A$2:$A$48,'UKTM Data'!G$2:G$48),"")</f>
        <v>1.6199999999999999E-2</v>
      </c>
      <c r="J35" s="20">
        <f>IFERROR(LOOKUP($D35,'UKTM Data'!$A$2:$A$48,'UKTM Data'!H$2:H$48),"")</f>
        <v>0.14219999999999999</v>
      </c>
      <c r="K35" s="20">
        <f>IFERROR(LOOKUP($D35,'UKTM Data'!$A$2:$A$48,'UKTM Data'!I$2:I$48),"")</f>
        <v>1.0800000000000001E-2</v>
      </c>
      <c r="L35" s="20">
        <f>IFERROR(LOOKUP($D35,'UKTM Data'!$A$2:$A$48,'UKTM Data'!J$2:J$48),"")</f>
        <v>1.0800000000000001E-2</v>
      </c>
      <c r="M35" s="20">
        <f>IFERROR(LOOKUP($D35,'UKTM Data'!$A$2:$A$48,'UKTM Data'!K$2:K$48),"")</f>
        <v>1.6199999999999999E-2</v>
      </c>
      <c r="N35" s="20">
        <f>IFERROR(LOOKUP($D35,'UKTM Data'!$A$2:$A$48,'UKTM Data'!L$2:L$48),"")</f>
        <v>0.47399999999999998</v>
      </c>
      <c r="O35" s="20">
        <f>IFERROR(LOOKUP($D35,'UKTM Data'!$A$2:$A$48,'UKTM Data'!M$2:M$48),"")</f>
        <v>3.5999999999999997E-2</v>
      </c>
      <c r="P35" s="20">
        <f>IFERROR(LOOKUP($D35,'UKTM Data'!$A$2:$A$48,'UKTM Data'!N$2:N$48),"")</f>
        <v>3.5999999999999997E-2</v>
      </c>
      <c r="Q35" s="20">
        <f>IFERROR(LOOKUP($D35,'UKTM Data'!$A$2:$A$48,'UKTM Data'!O$2:O$48),"")</f>
        <v>5.3999999999999999E-2</v>
      </c>
      <c r="R35" s="20">
        <f>IFERROR(LOOKUP($D35,'UKTM Data'!$A$2:$A$48,'UKTM Data'!P$2:P$48),"")</f>
        <v>3.1600000000000003E-2</v>
      </c>
      <c r="S35" s="20">
        <f>IFERROR(LOOKUP($D35,'UKTM Data'!$A$2:$A$48,'UKTM Data'!Q$2:Q$48),"")</f>
        <v>2.3999999999999998E-3</v>
      </c>
      <c r="T35" s="20">
        <f>IFERROR(LOOKUP($D35,'UKTM Data'!$A$2:$A$48,'UKTM Data'!R$2:R$48),"")</f>
        <v>2.3999999999999998E-3</v>
      </c>
      <c r="U35" s="20">
        <f>IFERROR(LOOKUP($D35,'UKTM Data'!$A$2:$A$48,'UKTM Data'!S$2:S$48),"")</f>
        <v>3.5999999999999999E-3</v>
      </c>
    </row>
    <row r="36" spans="2:21" x14ac:dyDescent="0.45">
      <c r="B36" s="8" t="str">
        <f t="shared" si="2"/>
        <v>COM_FR</v>
      </c>
      <c r="C36" s="8" t="s">
        <v>175</v>
      </c>
      <c r="D36" s="9" t="s">
        <v>28</v>
      </c>
      <c r="E36" s="8" t="s">
        <v>189</v>
      </c>
      <c r="F36" s="20">
        <f>IFERROR(LOOKUP($D36,'UKTM Data'!$A$2:$A$48,'UKTM Data'!D$2:D$48),"")</f>
        <v>0.15</v>
      </c>
      <c r="G36" s="20">
        <f>IFERROR(LOOKUP($D36,'UKTM Data'!$A$2:$A$48,'UKTM Data'!E$2:E$48),"")</f>
        <v>2.5000000000000001E-2</v>
      </c>
      <c r="H36" s="20">
        <f>IFERROR(LOOKUP($D36,'UKTM Data'!$A$2:$A$48,'UKTM Data'!F$2:F$48),"")</f>
        <v>0</v>
      </c>
      <c r="I36" s="20">
        <f>IFERROR(LOOKUP($D36,'UKTM Data'!$A$2:$A$48,'UKTM Data'!G$2:G$48),"")</f>
        <v>7.4999999999999997E-2</v>
      </c>
      <c r="J36" s="20">
        <f>IFERROR(LOOKUP($D36,'UKTM Data'!$A$2:$A$48,'UKTM Data'!H$2:H$48),"")</f>
        <v>0.15</v>
      </c>
      <c r="K36" s="20">
        <f>IFERROR(LOOKUP($D36,'UKTM Data'!$A$2:$A$48,'UKTM Data'!I$2:I$48),"")</f>
        <v>2.5000000000000001E-2</v>
      </c>
      <c r="L36" s="20">
        <f>IFERROR(LOOKUP($D36,'UKTM Data'!$A$2:$A$48,'UKTM Data'!J$2:J$48),"")</f>
        <v>0</v>
      </c>
      <c r="M36" s="20">
        <f>IFERROR(LOOKUP($D36,'UKTM Data'!$A$2:$A$48,'UKTM Data'!K$2:K$48),"")</f>
        <v>7.4999999999999997E-2</v>
      </c>
      <c r="N36" s="20">
        <f>IFERROR(LOOKUP($D36,'UKTM Data'!$A$2:$A$48,'UKTM Data'!L$2:L$48),"")</f>
        <v>0.15</v>
      </c>
      <c r="O36" s="20">
        <f>IFERROR(LOOKUP($D36,'UKTM Data'!$A$2:$A$48,'UKTM Data'!M$2:M$48),"")</f>
        <v>2.5000000000000001E-2</v>
      </c>
      <c r="P36" s="20">
        <f>IFERROR(LOOKUP($D36,'UKTM Data'!$A$2:$A$48,'UKTM Data'!N$2:N$48),"")</f>
        <v>0</v>
      </c>
      <c r="Q36" s="20">
        <f>IFERROR(LOOKUP($D36,'UKTM Data'!$A$2:$A$48,'UKTM Data'!O$2:O$48),"")</f>
        <v>7.4999999999999997E-2</v>
      </c>
      <c r="R36" s="20">
        <f>IFERROR(LOOKUP($D36,'UKTM Data'!$A$2:$A$48,'UKTM Data'!P$2:P$48),"")</f>
        <v>0.15</v>
      </c>
      <c r="S36" s="20">
        <f>IFERROR(LOOKUP($D36,'UKTM Data'!$A$2:$A$48,'UKTM Data'!Q$2:Q$48),"")</f>
        <v>2.5000000000000001E-2</v>
      </c>
      <c r="T36" s="20">
        <f>IFERROR(LOOKUP($D36,'UKTM Data'!$A$2:$A$48,'UKTM Data'!R$2:R$48),"")</f>
        <v>0</v>
      </c>
      <c r="U36" s="20">
        <f>IFERROR(LOOKUP($D36,'UKTM Data'!$A$2:$A$48,'UKTM Data'!S$2:S$48),"")</f>
        <v>7.4999999999999997E-2</v>
      </c>
    </row>
    <row r="37" spans="2:21" x14ac:dyDescent="0.45">
      <c r="B37" s="8" t="str">
        <f t="shared" si="2"/>
        <v>COM_FR</v>
      </c>
      <c r="C37" s="8" t="s">
        <v>176</v>
      </c>
      <c r="D37" s="9" t="s">
        <v>27</v>
      </c>
      <c r="E37" s="8" t="s">
        <v>190</v>
      </c>
      <c r="F37" s="20">
        <f>IFERROR(LOOKUP($D37,'UKTM Data'!$A$2:$A$48,'UKTM Data'!D$2:D$48),"")</f>
        <v>0.14219999999999999</v>
      </c>
      <c r="G37" s="20">
        <f>IFERROR(LOOKUP($D37,'UKTM Data'!$A$2:$A$48,'UKTM Data'!E$2:E$48),"")</f>
        <v>1.0800000000000001E-2</v>
      </c>
      <c r="H37" s="20">
        <f>IFERROR(LOOKUP($D37,'UKTM Data'!$A$2:$A$48,'UKTM Data'!F$2:F$48),"")</f>
        <v>1.0800000000000001E-2</v>
      </c>
      <c r="I37" s="20">
        <f>IFERROR(LOOKUP($D37,'UKTM Data'!$A$2:$A$48,'UKTM Data'!G$2:G$48),"")</f>
        <v>1.6199999999999999E-2</v>
      </c>
      <c r="J37" s="20">
        <f>IFERROR(LOOKUP($D37,'UKTM Data'!$A$2:$A$48,'UKTM Data'!H$2:H$48),"")</f>
        <v>0.14219999999999999</v>
      </c>
      <c r="K37" s="20">
        <f>IFERROR(LOOKUP($D37,'UKTM Data'!$A$2:$A$48,'UKTM Data'!I$2:I$48),"")</f>
        <v>1.0800000000000001E-2</v>
      </c>
      <c r="L37" s="20">
        <f>IFERROR(LOOKUP($D37,'UKTM Data'!$A$2:$A$48,'UKTM Data'!J$2:J$48),"")</f>
        <v>1.0800000000000001E-2</v>
      </c>
      <c r="M37" s="20">
        <f>IFERROR(LOOKUP($D37,'UKTM Data'!$A$2:$A$48,'UKTM Data'!K$2:K$48),"")</f>
        <v>1.6199999999999999E-2</v>
      </c>
      <c r="N37" s="20">
        <f>IFERROR(LOOKUP($D37,'UKTM Data'!$A$2:$A$48,'UKTM Data'!L$2:L$48),"")</f>
        <v>0.47399999999999998</v>
      </c>
      <c r="O37" s="20">
        <f>IFERROR(LOOKUP($D37,'UKTM Data'!$A$2:$A$48,'UKTM Data'!M$2:M$48),"")</f>
        <v>3.5999999999999997E-2</v>
      </c>
      <c r="P37" s="20">
        <f>IFERROR(LOOKUP($D37,'UKTM Data'!$A$2:$A$48,'UKTM Data'!N$2:N$48),"")</f>
        <v>3.5999999999999997E-2</v>
      </c>
      <c r="Q37" s="20">
        <f>IFERROR(LOOKUP($D37,'UKTM Data'!$A$2:$A$48,'UKTM Data'!O$2:O$48),"")</f>
        <v>5.3999999999999999E-2</v>
      </c>
      <c r="R37" s="20">
        <f>IFERROR(LOOKUP($D37,'UKTM Data'!$A$2:$A$48,'UKTM Data'!P$2:P$48),"")</f>
        <v>3.1600000000000003E-2</v>
      </c>
      <c r="S37" s="20">
        <f>IFERROR(LOOKUP($D37,'UKTM Data'!$A$2:$A$48,'UKTM Data'!Q$2:Q$48),"")</f>
        <v>2.3999999999999998E-3</v>
      </c>
      <c r="T37" s="20">
        <f>IFERROR(LOOKUP($D37,'UKTM Data'!$A$2:$A$48,'UKTM Data'!R$2:R$48),"")</f>
        <v>2.3999999999999998E-3</v>
      </c>
      <c r="U37" s="20">
        <f>IFERROR(LOOKUP($D37,'UKTM Data'!$A$2:$A$48,'UKTM Data'!S$2:S$48),"")</f>
        <v>3.5999999999999999E-3</v>
      </c>
    </row>
    <row r="38" spans="2:21" x14ac:dyDescent="0.45">
      <c r="B38" s="8" t="str">
        <f t="shared" si="2"/>
        <v>COM_FR</v>
      </c>
      <c r="C38" s="8" t="s">
        <v>177</v>
      </c>
      <c r="D38" s="9" t="s">
        <v>31</v>
      </c>
      <c r="E38" s="8" t="s">
        <v>191</v>
      </c>
      <c r="F38" s="20">
        <f>IFERROR(LOOKUP($D38,'UKTM Data'!$A$2:$A$48,'UKTM Data'!D$2:D$48),"")</f>
        <v>0.10037907809223</v>
      </c>
      <c r="G38" s="20">
        <f>IFERROR(LOOKUP($D38,'UKTM Data'!$A$2:$A$48,'UKTM Data'!E$2:E$48),"")</f>
        <v>3.5886823781660103E-2</v>
      </c>
      <c r="H38" s="20">
        <f>IFERROR(LOOKUP($D38,'UKTM Data'!$A$2:$A$48,'UKTM Data'!F$2:F$48),"")</f>
        <v>3.7747968368264599E-2</v>
      </c>
      <c r="I38" s="20">
        <f>IFERROR(LOOKUP($D38,'UKTM Data'!$A$2:$A$48,'UKTM Data'!G$2:G$48),"")</f>
        <v>5.3389173341578E-2</v>
      </c>
      <c r="J38" s="20">
        <f>IFERROR(LOOKUP($D38,'UKTM Data'!$A$2:$A$48,'UKTM Data'!H$2:H$48),"")</f>
        <v>0.12478244807854399</v>
      </c>
      <c r="K38" s="20">
        <f>IFERROR(LOOKUP($D38,'UKTM Data'!$A$2:$A$48,'UKTM Data'!I$2:I$48),"")</f>
        <v>4.3783650249652098E-2</v>
      </c>
      <c r="L38" s="20">
        <f>IFERROR(LOOKUP($D38,'UKTM Data'!$A$2:$A$48,'UKTM Data'!J$2:J$48),"")</f>
        <v>4.5784279264661401E-2</v>
      </c>
      <c r="M38" s="20">
        <f>IFERROR(LOOKUP($D38,'UKTM Data'!$A$2:$A$48,'UKTM Data'!K$2:K$48),"")</f>
        <v>6.5857972833736705E-2</v>
      </c>
      <c r="N38" s="20">
        <f>IFERROR(LOOKUP($D38,'UKTM Data'!$A$2:$A$48,'UKTM Data'!L$2:L$48),"")</f>
        <v>1.0203646526019501E-2</v>
      </c>
      <c r="O38" s="20">
        <f>IFERROR(LOOKUP($D38,'UKTM Data'!$A$2:$A$48,'UKTM Data'!M$2:M$48),"")</f>
        <v>3.9442470931265704E-3</v>
      </c>
      <c r="P38" s="20">
        <f>IFERROR(LOOKUP($D38,'UKTM Data'!$A$2:$A$48,'UKTM Data'!N$2:N$48),"")</f>
        <v>6.6186415881291996E-3</v>
      </c>
      <c r="Q38" s="20">
        <f>IFERROR(LOOKUP($D38,'UKTM Data'!$A$2:$A$48,'UKTM Data'!O$2:O$48),"")</f>
        <v>4.6199349639557104E-3</v>
      </c>
      <c r="R38" s="20">
        <f>IFERROR(LOOKUP($D38,'UKTM Data'!$A$2:$A$48,'UKTM Data'!P$2:P$48),"")</f>
        <v>0.226214507018207</v>
      </c>
      <c r="S38" s="20">
        <f>IFERROR(LOOKUP($D38,'UKTM Data'!$A$2:$A$48,'UKTM Data'!Q$2:Q$48),"")</f>
        <v>7.6532321402360604E-2</v>
      </c>
      <c r="T38" s="20">
        <f>IFERROR(LOOKUP($D38,'UKTM Data'!$A$2:$A$48,'UKTM Data'!R$2:R$48),"")</f>
        <v>6.2134109111168401E-2</v>
      </c>
      <c r="U38" s="20">
        <f>IFERROR(LOOKUP($D38,'UKTM Data'!$A$2:$A$48,'UKTM Data'!S$2:S$48),"")</f>
        <v>0.102121198286706</v>
      </c>
    </row>
    <row r="39" spans="2:21" x14ac:dyDescent="0.45">
      <c r="B39" s="8" t="str">
        <f t="shared" si="2"/>
        <v>COM_FR</v>
      </c>
      <c r="C39" s="8" t="s">
        <v>178</v>
      </c>
      <c r="D39" s="9" t="s">
        <v>31</v>
      </c>
      <c r="E39" s="8" t="s">
        <v>192</v>
      </c>
      <c r="F39" s="20">
        <f>IFERROR(LOOKUP($D39,'UKTM Data'!$A$2:$A$48,'UKTM Data'!D$2:D$48),"")</f>
        <v>0.10037907809223</v>
      </c>
      <c r="G39" s="20">
        <f>IFERROR(LOOKUP($D39,'UKTM Data'!$A$2:$A$48,'UKTM Data'!E$2:E$48),"")</f>
        <v>3.5886823781660103E-2</v>
      </c>
      <c r="H39" s="20">
        <f>IFERROR(LOOKUP($D39,'UKTM Data'!$A$2:$A$48,'UKTM Data'!F$2:F$48),"")</f>
        <v>3.7747968368264599E-2</v>
      </c>
      <c r="I39" s="20">
        <f>IFERROR(LOOKUP($D39,'UKTM Data'!$A$2:$A$48,'UKTM Data'!G$2:G$48),"")</f>
        <v>5.3389173341578E-2</v>
      </c>
      <c r="J39" s="20">
        <f>IFERROR(LOOKUP($D39,'UKTM Data'!$A$2:$A$48,'UKTM Data'!H$2:H$48),"")</f>
        <v>0.12478244807854399</v>
      </c>
      <c r="K39" s="20">
        <f>IFERROR(LOOKUP($D39,'UKTM Data'!$A$2:$A$48,'UKTM Data'!I$2:I$48),"")</f>
        <v>4.3783650249652098E-2</v>
      </c>
      <c r="L39" s="20">
        <f>IFERROR(LOOKUP($D39,'UKTM Data'!$A$2:$A$48,'UKTM Data'!J$2:J$48),"")</f>
        <v>4.5784279264661401E-2</v>
      </c>
      <c r="M39" s="20">
        <f>IFERROR(LOOKUP($D39,'UKTM Data'!$A$2:$A$48,'UKTM Data'!K$2:K$48),"")</f>
        <v>6.5857972833736705E-2</v>
      </c>
      <c r="N39" s="20">
        <f>IFERROR(LOOKUP($D39,'UKTM Data'!$A$2:$A$48,'UKTM Data'!L$2:L$48),"")</f>
        <v>1.0203646526019501E-2</v>
      </c>
      <c r="O39" s="20">
        <f>IFERROR(LOOKUP($D39,'UKTM Data'!$A$2:$A$48,'UKTM Data'!M$2:M$48),"")</f>
        <v>3.9442470931265704E-3</v>
      </c>
      <c r="P39" s="20">
        <f>IFERROR(LOOKUP($D39,'UKTM Data'!$A$2:$A$48,'UKTM Data'!N$2:N$48),"")</f>
        <v>6.6186415881291996E-3</v>
      </c>
      <c r="Q39" s="20">
        <f>IFERROR(LOOKUP($D39,'UKTM Data'!$A$2:$A$48,'UKTM Data'!O$2:O$48),"")</f>
        <v>4.6199349639557104E-3</v>
      </c>
      <c r="R39" s="20">
        <f>IFERROR(LOOKUP($D39,'UKTM Data'!$A$2:$A$48,'UKTM Data'!P$2:P$48),"")</f>
        <v>0.226214507018207</v>
      </c>
      <c r="S39" s="20">
        <f>IFERROR(LOOKUP($D39,'UKTM Data'!$A$2:$A$48,'UKTM Data'!Q$2:Q$48),"")</f>
        <v>7.6532321402360604E-2</v>
      </c>
      <c r="T39" s="20">
        <f>IFERROR(LOOKUP($D39,'UKTM Data'!$A$2:$A$48,'UKTM Data'!R$2:R$48),"")</f>
        <v>6.2134109111168401E-2</v>
      </c>
      <c r="U39" s="20">
        <f>IFERROR(LOOKUP($D39,'UKTM Data'!$A$2:$A$48,'UKTM Data'!S$2:S$48),"")</f>
        <v>0.102121198286706</v>
      </c>
    </row>
    <row r="40" spans="2:21" x14ac:dyDescent="0.45">
      <c r="B40" s="8" t="str">
        <f t="shared" si="2"/>
        <v>COM_FR</v>
      </c>
      <c r="C40" s="8" t="s">
        <v>179</v>
      </c>
      <c r="D40" s="9" t="s">
        <v>32</v>
      </c>
      <c r="E40" s="8" t="s">
        <v>193</v>
      </c>
      <c r="F40" s="20">
        <f>IFERROR(LOOKUP($D40,'UKTM Data'!$A$2:$A$48,'UKTM Data'!D$2:D$48),"")</f>
        <v>0.1125</v>
      </c>
      <c r="G40" s="20">
        <f>IFERROR(LOOKUP($D40,'UKTM Data'!$A$2:$A$48,'UKTM Data'!E$2:E$48),"")</f>
        <v>3.7499999999999999E-2</v>
      </c>
      <c r="H40" s="20">
        <f>IFERROR(LOOKUP($D40,'UKTM Data'!$A$2:$A$48,'UKTM Data'!F$2:F$48),"")</f>
        <v>0.05</v>
      </c>
      <c r="I40" s="20">
        <f>IFERROR(LOOKUP($D40,'UKTM Data'!$A$2:$A$48,'UKTM Data'!G$2:G$48),"")</f>
        <v>0.05</v>
      </c>
      <c r="J40" s="20">
        <f>IFERROR(LOOKUP($D40,'UKTM Data'!$A$2:$A$48,'UKTM Data'!H$2:H$48),"")</f>
        <v>0.1125</v>
      </c>
      <c r="K40" s="20">
        <f>IFERROR(LOOKUP($D40,'UKTM Data'!$A$2:$A$48,'UKTM Data'!I$2:I$48),"")</f>
        <v>3.7499999999999999E-2</v>
      </c>
      <c r="L40" s="20">
        <f>IFERROR(LOOKUP($D40,'UKTM Data'!$A$2:$A$48,'UKTM Data'!J$2:J$48),"")</f>
        <v>0.05</v>
      </c>
      <c r="M40" s="20">
        <f>IFERROR(LOOKUP($D40,'UKTM Data'!$A$2:$A$48,'UKTM Data'!K$2:K$48),"")</f>
        <v>0.05</v>
      </c>
      <c r="N40" s="20">
        <f>IFERROR(LOOKUP($D40,'UKTM Data'!$A$2:$A$48,'UKTM Data'!L$2:L$48),"")</f>
        <v>0.09</v>
      </c>
      <c r="O40" s="20">
        <f>IFERROR(LOOKUP($D40,'UKTM Data'!$A$2:$A$48,'UKTM Data'!M$2:M$48),"")</f>
        <v>0.03</v>
      </c>
      <c r="P40" s="20">
        <f>IFERROR(LOOKUP($D40,'UKTM Data'!$A$2:$A$48,'UKTM Data'!N$2:N$48),"")</f>
        <v>0.04</v>
      </c>
      <c r="Q40" s="20">
        <f>IFERROR(LOOKUP($D40,'UKTM Data'!$A$2:$A$48,'UKTM Data'!O$2:O$48),"")</f>
        <v>0.04</v>
      </c>
      <c r="R40" s="20">
        <f>IFERROR(LOOKUP($D40,'UKTM Data'!$A$2:$A$48,'UKTM Data'!P$2:P$48),"")</f>
        <v>0.13500000000000001</v>
      </c>
      <c r="S40" s="20">
        <f>IFERROR(LOOKUP($D40,'UKTM Data'!$A$2:$A$48,'UKTM Data'!Q$2:Q$48),"")</f>
        <v>4.4999999999999998E-2</v>
      </c>
      <c r="T40" s="20">
        <f>IFERROR(LOOKUP($D40,'UKTM Data'!$A$2:$A$48,'UKTM Data'!R$2:R$48),"")</f>
        <v>0.06</v>
      </c>
      <c r="U40" s="20">
        <f>IFERROR(LOOKUP($D40,'UKTM Data'!$A$2:$A$48,'UKTM Data'!S$2:S$48),"")</f>
        <v>0.06</v>
      </c>
    </row>
    <row r="41" spans="2:21" x14ac:dyDescent="0.45">
      <c r="B41" s="8" t="str">
        <f t="shared" si="2"/>
        <v>COM_FR</v>
      </c>
      <c r="C41" s="8" t="s">
        <v>180</v>
      </c>
      <c r="D41" s="9" t="s">
        <v>34</v>
      </c>
      <c r="E41" s="8" t="s">
        <v>194</v>
      </c>
      <c r="F41" s="20">
        <f>IFERROR(LOOKUP($D41,'UKTM Data'!$A$2:$A$48,'UKTM Data'!D$2:D$48),"")</f>
        <v>0.104166666666667</v>
      </c>
      <c r="G41" s="20">
        <f>IFERROR(LOOKUP($D41,'UKTM Data'!$A$2:$A$48,'UKTM Data'!E$2:E$48),"")</f>
        <v>4.1666666666666699E-2</v>
      </c>
      <c r="H41" s="20">
        <f>IFERROR(LOOKUP($D41,'UKTM Data'!$A$2:$A$48,'UKTM Data'!F$2:F$48),"")</f>
        <v>7.2916666666666699E-2</v>
      </c>
      <c r="I41" s="20">
        <f>IFERROR(LOOKUP($D41,'UKTM Data'!$A$2:$A$48,'UKTM Data'!G$2:G$48),"")</f>
        <v>3.125E-2</v>
      </c>
      <c r="J41" s="20">
        <f>IFERROR(LOOKUP($D41,'UKTM Data'!$A$2:$A$48,'UKTM Data'!H$2:H$48),"")</f>
        <v>0.104166666666667</v>
      </c>
      <c r="K41" s="20">
        <f>IFERROR(LOOKUP($D41,'UKTM Data'!$A$2:$A$48,'UKTM Data'!I$2:I$48),"")</f>
        <v>4.1666666666666699E-2</v>
      </c>
      <c r="L41" s="20">
        <f>IFERROR(LOOKUP($D41,'UKTM Data'!$A$2:$A$48,'UKTM Data'!J$2:J$48),"")</f>
        <v>7.2916666666666699E-2</v>
      </c>
      <c r="M41" s="20">
        <f>IFERROR(LOOKUP($D41,'UKTM Data'!$A$2:$A$48,'UKTM Data'!K$2:K$48),"")</f>
        <v>3.125E-2</v>
      </c>
      <c r="N41" s="20">
        <f>IFERROR(LOOKUP($D41,'UKTM Data'!$A$2:$A$48,'UKTM Data'!L$2:L$48),"")</f>
        <v>0.104166666666667</v>
      </c>
      <c r="O41" s="20">
        <f>IFERROR(LOOKUP($D41,'UKTM Data'!$A$2:$A$48,'UKTM Data'!M$2:M$48),"")</f>
        <v>4.1666666666666699E-2</v>
      </c>
      <c r="P41" s="20">
        <f>IFERROR(LOOKUP($D41,'UKTM Data'!$A$2:$A$48,'UKTM Data'!N$2:N$48),"")</f>
        <v>7.2916666666666699E-2</v>
      </c>
      <c r="Q41" s="20">
        <f>IFERROR(LOOKUP($D41,'UKTM Data'!$A$2:$A$48,'UKTM Data'!O$2:O$48),"")</f>
        <v>3.125E-2</v>
      </c>
      <c r="R41" s="20">
        <f>IFERROR(LOOKUP($D41,'UKTM Data'!$A$2:$A$48,'UKTM Data'!P$2:P$48),"")</f>
        <v>0.104166666666667</v>
      </c>
      <c r="S41" s="20">
        <f>IFERROR(LOOKUP($D41,'UKTM Data'!$A$2:$A$48,'UKTM Data'!Q$2:Q$48),"")</f>
        <v>4.1666666666666699E-2</v>
      </c>
      <c r="T41" s="20">
        <f>IFERROR(LOOKUP($D41,'UKTM Data'!$A$2:$A$48,'UKTM Data'!R$2:R$48),"")</f>
        <v>7.2916666666666699E-2</v>
      </c>
      <c r="U41" s="20">
        <f>IFERROR(LOOKUP($D41,'UKTM Data'!$A$2:$A$48,'UKTM Data'!S$2:S$48),"")</f>
        <v>3.125E-2</v>
      </c>
    </row>
    <row r="42" spans="2:21" x14ac:dyDescent="0.45">
      <c r="B42" s="8" t="str">
        <f t="shared" si="2"/>
        <v>COM_FR</v>
      </c>
      <c r="C42" s="8" t="s">
        <v>181</v>
      </c>
      <c r="D42" s="9" t="s">
        <v>33</v>
      </c>
      <c r="E42" s="8" t="s">
        <v>195</v>
      </c>
      <c r="F42" s="20">
        <f>IFERROR(LOOKUP($D42,'UKTM Data'!$A$2:$A$48,'UKTM Data'!D$2:D$48),"")</f>
        <v>0.1125</v>
      </c>
      <c r="G42" s="20">
        <f>IFERROR(LOOKUP($D42,'UKTM Data'!$A$2:$A$48,'UKTM Data'!E$2:E$48),"")</f>
        <v>3.7499999999999999E-2</v>
      </c>
      <c r="H42" s="20">
        <f>IFERROR(LOOKUP($D42,'UKTM Data'!$A$2:$A$48,'UKTM Data'!F$2:F$48),"")</f>
        <v>0.05</v>
      </c>
      <c r="I42" s="20">
        <f>IFERROR(LOOKUP($D42,'UKTM Data'!$A$2:$A$48,'UKTM Data'!G$2:G$48),"")</f>
        <v>0.05</v>
      </c>
      <c r="J42" s="20">
        <f>IFERROR(LOOKUP($D42,'UKTM Data'!$A$2:$A$48,'UKTM Data'!H$2:H$48),"")</f>
        <v>0.1125</v>
      </c>
      <c r="K42" s="20">
        <f>IFERROR(LOOKUP($D42,'UKTM Data'!$A$2:$A$48,'UKTM Data'!I$2:I$48),"")</f>
        <v>3.7499999999999999E-2</v>
      </c>
      <c r="L42" s="20">
        <f>IFERROR(LOOKUP($D42,'UKTM Data'!$A$2:$A$48,'UKTM Data'!J$2:J$48),"")</f>
        <v>0.05</v>
      </c>
      <c r="M42" s="20">
        <f>IFERROR(LOOKUP($D42,'UKTM Data'!$A$2:$A$48,'UKTM Data'!K$2:K$48),"")</f>
        <v>0.05</v>
      </c>
      <c r="N42" s="20">
        <f>IFERROR(LOOKUP($D42,'UKTM Data'!$A$2:$A$48,'UKTM Data'!L$2:L$48),"")</f>
        <v>0.09</v>
      </c>
      <c r="O42" s="20">
        <f>IFERROR(LOOKUP($D42,'UKTM Data'!$A$2:$A$48,'UKTM Data'!M$2:M$48),"")</f>
        <v>0.03</v>
      </c>
      <c r="P42" s="20">
        <f>IFERROR(LOOKUP($D42,'UKTM Data'!$A$2:$A$48,'UKTM Data'!N$2:N$48),"")</f>
        <v>0.04</v>
      </c>
      <c r="Q42" s="20">
        <f>IFERROR(LOOKUP($D42,'UKTM Data'!$A$2:$A$48,'UKTM Data'!O$2:O$48),"")</f>
        <v>0.04</v>
      </c>
      <c r="R42" s="20">
        <f>IFERROR(LOOKUP($D42,'UKTM Data'!$A$2:$A$48,'UKTM Data'!P$2:P$48),"")</f>
        <v>0.13500000000000001</v>
      </c>
      <c r="S42" s="20">
        <f>IFERROR(LOOKUP($D42,'UKTM Data'!$A$2:$A$48,'UKTM Data'!Q$2:Q$48),"")</f>
        <v>4.4999999999999998E-2</v>
      </c>
      <c r="T42" s="20">
        <f>IFERROR(LOOKUP($D42,'UKTM Data'!$A$2:$A$48,'UKTM Data'!R$2:R$48),"")</f>
        <v>0.06</v>
      </c>
      <c r="U42" s="20">
        <f>IFERROR(LOOKUP($D42,'UKTM Data'!$A$2:$A$48,'UKTM Data'!S$2:S$48),"")</f>
        <v>0.06</v>
      </c>
    </row>
    <row r="43" spans="2:21" x14ac:dyDescent="0.45">
      <c r="B43" s="8" t="str">
        <f t="shared" si="2"/>
        <v>COM_FR</v>
      </c>
      <c r="C43" s="8" t="s">
        <v>182</v>
      </c>
      <c r="D43" s="9" t="s">
        <v>35</v>
      </c>
      <c r="E43" s="8" t="s">
        <v>196</v>
      </c>
      <c r="F43" s="20">
        <f>IFERROR(LOOKUP($D43,'UKTM Data'!$A$2:$A$48,'UKTM Data'!D$2:D$48),"")</f>
        <v>0.104166666666667</v>
      </c>
      <c r="G43" s="20">
        <f>IFERROR(LOOKUP($D43,'UKTM Data'!$A$2:$A$48,'UKTM Data'!E$2:E$48),"")</f>
        <v>4.1666666666666699E-2</v>
      </c>
      <c r="H43" s="20">
        <f>IFERROR(LOOKUP($D43,'UKTM Data'!$A$2:$A$48,'UKTM Data'!F$2:F$48),"")</f>
        <v>7.2916666666666699E-2</v>
      </c>
      <c r="I43" s="20">
        <f>IFERROR(LOOKUP($D43,'UKTM Data'!$A$2:$A$48,'UKTM Data'!G$2:G$48),"")</f>
        <v>3.125E-2</v>
      </c>
      <c r="J43" s="20">
        <f>IFERROR(LOOKUP($D43,'UKTM Data'!$A$2:$A$48,'UKTM Data'!H$2:H$48),"")</f>
        <v>0.104166666666667</v>
      </c>
      <c r="K43" s="20">
        <f>IFERROR(LOOKUP($D43,'UKTM Data'!$A$2:$A$48,'UKTM Data'!I$2:I$48),"")</f>
        <v>4.1666666666666699E-2</v>
      </c>
      <c r="L43" s="20">
        <f>IFERROR(LOOKUP($D43,'UKTM Data'!$A$2:$A$48,'UKTM Data'!J$2:J$48),"")</f>
        <v>7.2916666666666699E-2</v>
      </c>
      <c r="M43" s="20">
        <f>IFERROR(LOOKUP($D43,'UKTM Data'!$A$2:$A$48,'UKTM Data'!K$2:K$48),"")</f>
        <v>3.125E-2</v>
      </c>
      <c r="N43" s="20">
        <f>IFERROR(LOOKUP($D43,'UKTM Data'!$A$2:$A$48,'UKTM Data'!L$2:L$48),"")</f>
        <v>0.125</v>
      </c>
      <c r="O43" s="20">
        <f>IFERROR(LOOKUP($D43,'UKTM Data'!$A$2:$A$48,'UKTM Data'!M$2:M$48),"")</f>
        <v>0.05</v>
      </c>
      <c r="P43" s="20">
        <f>IFERROR(LOOKUP($D43,'UKTM Data'!$A$2:$A$48,'UKTM Data'!N$2:N$48),"")</f>
        <v>8.7499999999999994E-2</v>
      </c>
      <c r="Q43" s="20">
        <f>IFERROR(LOOKUP($D43,'UKTM Data'!$A$2:$A$48,'UKTM Data'!O$2:O$48),"")</f>
        <v>3.7499999999999999E-2</v>
      </c>
      <c r="R43" s="20">
        <f>IFERROR(LOOKUP($D43,'UKTM Data'!$A$2:$A$48,'UKTM Data'!P$2:P$48),"")</f>
        <v>8.3333333333333301E-2</v>
      </c>
      <c r="S43" s="20">
        <f>IFERROR(LOOKUP($D43,'UKTM Data'!$A$2:$A$48,'UKTM Data'!Q$2:Q$48),"")</f>
        <v>3.3333333333333298E-2</v>
      </c>
      <c r="T43" s="20">
        <f>IFERROR(LOOKUP($D43,'UKTM Data'!$A$2:$A$48,'UKTM Data'!R$2:R$48),"")</f>
        <v>5.83333333333333E-2</v>
      </c>
      <c r="U43" s="20">
        <f>IFERROR(LOOKUP($D43,'UKTM Data'!$A$2:$A$48,'UKTM Data'!S$2:S$48),"")</f>
        <v>2.5000000000000001E-2</v>
      </c>
    </row>
    <row r="44" spans="2:21" x14ac:dyDescent="0.45">
      <c r="B44" s="8" t="str">
        <f t="shared" si="2"/>
        <v>COM_FR</v>
      </c>
      <c r="C44" s="8" t="s">
        <v>183</v>
      </c>
      <c r="D44" s="9" t="s">
        <v>37</v>
      </c>
      <c r="E44" s="8" t="s">
        <v>197</v>
      </c>
      <c r="F44" s="20">
        <f>IFERROR(LOOKUP($D44,'UKTM Data'!$A$2:$A$48,'UKTM Data'!D$2:D$48),"")</f>
        <v>0.107921172700168</v>
      </c>
      <c r="G44" s="20">
        <f>IFERROR(LOOKUP($D44,'UKTM Data'!$A$2:$A$48,'UKTM Data'!E$2:E$48),"")</f>
        <v>2.1587260480756199E-2</v>
      </c>
      <c r="H44" s="20">
        <f>IFERROR(LOOKUP($D44,'UKTM Data'!$A$2:$A$48,'UKTM Data'!F$2:F$48),"")</f>
        <v>7.1504112093338401E-2</v>
      </c>
      <c r="I44" s="20">
        <f>IFERROR(LOOKUP($D44,'UKTM Data'!$A$2:$A$48,'UKTM Data'!G$2:G$48),"")</f>
        <v>5.16889769930916E-2</v>
      </c>
      <c r="J44" s="20">
        <f>IFERROR(LOOKUP($D44,'UKTM Data'!$A$2:$A$48,'UKTM Data'!H$2:H$48),"")</f>
        <v>0.10807836668144</v>
      </c>
      <c r="K44" s="20">
        <f>IFERROR(LOOKUP($D44,'UKTM Data'!$A$2:$A$48,'UKTM Data'!I$2:I$48),"")</f>
        <v>2.18649216917026E-2</v>
      </c>
      <c r="L44" s="20">
        <f>IFERROR(LOOKUP($D44,'UKTM Data'!$A$2:$A$48,'UKTM Data'!J$2:J$48),"")</f>
        <v>7.2102119994079603E-2</v>
      </c>
      <c r="M44" s="20">
        <f>IFERROR(LOOKUP($D44,'UKTM Data'!$A$2:$A$48,'UKTM Data'!K$2:K$48),"")</f>
        <v>5.16889769930916E-2</v>
      </c>
      <c r="N44" s="20">
        <f>IFERROR(LOOKUP($D44,'UKTM Data'!$A$2:$A$48,'UKTM Data'!L$2:L$48),"")</f>
        <v>0.100782350230339</v>
      </c>
      <c r="O44" s="20">
        <f>IFERROR(LOOKUP($D44,'UKTM Data'!$A$2:$A$48,'UKTM Data'!M$2:M$48),"")</f>
        <v>1.9861612635297201E-2</v>
      </c>
      <c r="P44" s="20">
        <f>IFERROR(LOOKUP($D44,'UKTM Data'!$A$2:$A$48,'UKTM Data'!N$2:N$48),"")</f>
        <v>6.8178559051163004E-2</v>
      </c>
      <c r="Q44" s="20">
        <f>IFERROR(LOOKUP($D44,'UKTM Data'!$A$2:$A$48,'UKTM Data'!O$2:O$48),"")</f>
        <v>5.07884188186856E-2</v>
      </c>
      <c r="R44" s="20">
        <f>IFERROR(LOOKUP($D44,'UKTM Data'!$A$2:$A$48,'UKTM Data'!P$2:P$48),"")</f>
        <v>0.10807836668144</v>
      </c>
      <c r="S44" s="20">
        <f>IFERROR(LOOKUP($D44,'UKTM Data'!$A$2:$A$48,'UKTM Data'!Q$2:Q$48),"")</f>
        <v>2.18649216917026E-2</v>
      </c>
      <c r="T44" s="20">
        <f>IFERROR(LOOKUP($D44,'UKTM Data'!$A$2:$A$48,'UKTM Data'!R$2:R$48),"")</f>
        <v>7.2320886270613102E-2</v>
      </c>
      <c r="U44" s="20">
        <f>IFERROR(LOOKUP($D44,'UKTM Data'!$A$2:$A$48,'UKTM Data'!S$2:S$48),"")</f>
        <v>5.16889769930916E-2</v>
      </c>
    </row>
    <row r="45" spans="2:21" x14ac:dyDescent="0.45">
      <c r="B45" s="8" t="str">
        <f t="shared" si="2"/>
        <v>COM_FR</v>
      </c>
      <c r="C45" s="8" t="s">
        <v>184</v>
      </c>
      <c r="D45" s="9" t="s">
        <v>37</v>
      </c>
      <c r="E45" s="8" t="s">
        <v>198</v>
      </c>
      <c r="F45" s="20">
        <f>IFERROR(LOOKUP($D45,'UKTM Data'!$A$2:$A$48,'UKTM Data'!D$2:D$48),"")</f>
        <v>0.107921172700168</v>
      </c>
      <c r="G45" s="20">
        <f>IFERROR(LOOKUP($D45,'UKTM Data'!$A$2:$A$48,'UKTM Data'!E$2:E$48),"")</f>
        <v>2.1587260480756199E-2</v>
      </c>
      <c r="H45" s="20">
        <f>IFERROR(LOOKUP($D45,'UKTM Data'!$A$2:$A$48,'UKTM Data'!F$2:F$48),"")</f>
        <v>7.1504112093338401E-2</v>
      </c>
      <c r="I45" s="20">
        <f>IFERROR(LOOKUP($D45,'UKTM Data'!$A$2:$A$48,'UKTM Data'!G$2:G$48),"")</f>
        <v>5.16889769930916E-2</v>
      </c>
      <c r="J45" s="20">
        <f>IFERROR(LOOKUP($D45,'UKTM Data'!$A$2:$A$48,'UKTM Data'!H$2:H$48),"")</f>
        <v>0.10807836668144</v>
      </c>
      <c r="K45" s="20">
        <f>IFERROR(LOOKUP($D45,'UKTM Data'!$A$2:$A$48,'UKTM Data'!I$2:I$48),"")</f>
        <v>2.18649216917026E-2</v>
      </c>
      <c r="L45" s="20">
        <f>IFERROR(LOOKUP($D45,'UKTM Data'!$A$2:$A$48,'UKTM Data'!J$2:J$48),"")</f>
        <v>7.2102119994079603E-2</v>
      </c>
      <c r="M45" s="20">
        <f>IFERROR(LOOKUP($D45,'UKTM Data'!$A$2:$A$48,'UKTM Data'!K$2:K$48),"")</f>
        <v>5.16889769930916E-2</v>
      </c>
      <c r="N45" s="20">
        <f>IFERROR(LOOKUP($D45,'UKTM Data'!$A$2:$A$48,'UKTM Data'!L$2:L$48),"")</f>
        <v>0.100782350230339</v>
      </c>
      <c r="O45" s="20">
        <f>IFERROR(LOOKUP($D45,'UKTM Data'!$A$2:$A$48,'UKTM Data'!M$2:M$48),"")</f>
        <v>1.9861612635297201E-2</v>
      </c>
      <c r="P45" s="20">
        <f>IFERROR(LOOKUP($D45,'UKTM Data'!$A$2:$A$48,'UKTM Data'!N$2:N$48),"")</f>
        <v>6.8178559051163004E-2</v>
      </c>
      <c r="Q45" s="20">
        <f>IFERROR(LOOKUP($D45,'UKTM Data'!$A$2:$A$48,'UKTM Data'!O$2:O$48),"")</f>
        <v>5.07884188186856E-2</v>
      </c>
      <c r="R45" s="20">
        <f>IFERROR(LOOKUP($D45,'UKTM Data'!$A$2:$A$48,'UKTM Data'!P$2:P$48),"")</f>
        <v>0.10807836668144</v>
      </c>
      <c r="S45" s="20">
        <f>IFERROR(LOOKUP($D45,'UKTM Data'!$A$2:$A$48,'UKTM Data'!Q$2:Q$48),"")</f>
        <v>2.18649216917026E-2</v>
      </c>
      <c r="T45" s="20">
        <f>IFERROR(LOOKUP($D45,'UKTM Data'!$A$2:$A$48,'UKTM Data'!R$2:R$48),"")</f>
        <v>7.2320886270613102E-2</v>
      </c>
      <c r="U45" s="20">
        <f>IFERROR(LOOKUP($D45,'UKTM Data'!$A$2:$A$48,'UKTM Data'!S$2:S$48),"")</f>
        <v>5.16889769930916E-2</v>
      </c>
    </row>
    <row r="46" spans="2:21" x14ac:dyDescent="0.45">
      <c r="B46" s="16" t="s">
        <v>224</v>
      </c>
      <c r="C46" s="16"/>
      <c r="D46" s="17"/>
      <c r="E46" s="17"/>
      <c r="F46" s="18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2:21" x14ac:dyDescent="0.45">
      <c r="B47" s="8" t="str">
        <f t="shared" ref="B47:B54" si="3">IF(D47="","*","COM_FR")</f>
        <v>COM_FR</v>
      </c>
      <c r="C47" s="8" t="s">
        <v>225</v>
      </c>
      <c r="D47" s="9" t="s">
        <v>13</v>
      </c>
      <c r="E47" s="3" t="s">
        <v>76</v>
      </c>
      <c r="F47" s="20">
        <f>IFERROR(LOOKUP($D47,'UKTM Data'!$A$2:$A$48,'UKTM Data'!D$2:D$48),"")</f>
        <v>0.125</v>
      </c>
      <c r="G47" s="20">
        <f>IFERROR(LOOKUP($D47,'UKTM Data'!$A$2:$A$48,'UKTM Data'!E$2:E$48),"")</f>
        <v>2.5000000000000001E-2</v>
      </c>
      <c r="H47" s="20">
        <f>IFERROR(LOOKUP($D47,'UKTM Data'!$A$2:$A$48,'UKTM Data'!F$2:F$48),"")</f>
        <v>1.2500000000000001E-2</v>
      </c>
      <c r="I47" s="20">
        <f>IFERROR(LOOKUP($D47,'UKTM Data'!$A$2:$A$48,'UKTM Data'!G$2:G$48),"")</f>
        <v>8.7499999999999994E-2</v>
      </c>
      <c r="J47" s="20">
        <f>IFERROR(LOOKUP($D47,'UKTM Data'!$A$2:$A$48,'UKTM Data'!H$2:H$48),"")</f>
        <v>0.125</v>
      </c>
      <c r="K47" s="20">
        <f>IFERROR(LOOKUP($D47,'UKTM Data'!$A$2:$A$48,'UKTM Data'!I$2:I$48),"")</f>
        <v>2.5000000000000001E-2</v>
      </c>
      <c r="L47" s="20">
        <f>IFERROR(LOOKUP($D47,'UKTM Data'!$A$2:$A$48,'UKTM Data'!J$2:J$48),"")</f>
        <v>1.2500000000000001E-2</v>
      </c>
      <c r="M47" s="20">
        <f>IFERROR(LOOKUP($D47,'UKTM Data'!$A$2:$A$48,'UKTM Data'!K$2:K$48),"")</f>
        <v>8.7499999999999994E-2</v>
      </c>
      <c r="N47" s="20">
        <f>IFERROR(LOOKUP($D47,'UKTM Data'!$A$2:$A$48,'UKTM Data'!L$2:L$48),"")</f>
        <v>0.125</v>
      </c>
      <c r="O47" s="20">
        <f>IFERROR(LOOKUP($D47,'UKTM Data'!$A$2:$A$48,'UKTM Data'!M$2:M$48),"")</f>
        <v>2.5000000000000001E-2</v>
      </c>
      <c r="P47" s="20">
        <f>IFERROR(LOOKUP($D47,'UKTM Data'!$A$2:$A$48,'UKTM Data'!N$2:N$48),"")</f>
        <v>1.2500000000000001E-2</v>
      </c>
      <c r="Q47" s="20">
        <f>IFERROR(LOOKUP($D47,'UKTM Data'!$A$2:$A$48,'UKTM Data'!O$2:O$48),"")</f>
        <v>8.7499999999999994E-2</v>
      </c>
      <c r="R47" s="20">
        <f>IFERROR(LOOKUP($D47,'UKTM Data'!$A$2:$A$48,'UKTM Data'!P$2:P$48),"")</f>
        <v>0.125</v>
      </c>
      <c r="S47" s="20">
        <f>IFERROR(LOOKUP($D47,'UKTM Data'!$A$2:$A$48,'UKTM Data'!Q$2:Q$48),"")</f>
        <v>2.5000000000000001E-2</v>
      </c>
      <c r="T47" s="20">
        <f>IFERROR(LOOKUP($D47,'UKTM Data'!$A$2:$A$48,'UKTM Data'!R$2:R$48),"")</f>
        <v>1.2500000000000001E-2</v>
      </c>
      <c r="U47" s="20">
        <f>IFERROR(LOOKUP($D47,'UKTM Data'!$A$2:$A$48,'UKTM Data'!S$2:S$48),"")</f>
        <v>8.7499999999999994E-2</v>
      </c>
    </row>
    <row r="48" spans="2:21" x14ac:dyDescent="0.45">
      <c r="B48" s="8" t="str">
        <f t="shared" si="3"/>
        <v>COM_FR</v>
      </c>
      <c r="C48" s="8" t="s">
        <v>230</v>
      </c>
      <c r="D48" s="9" t="s">
        <v>15</v>
      </c>
      <c r="E48" s="3" t="s">
        <v>78</v>
      </c>
      <c r="F48" s="20">
        <f>IFERROR(LOOKUP($D48,'UKTM Data'!$A$2:$A$48,'UKTM Data'!D$2:D$48),"")</f>
        <v>0.125</v>
      </c>
      <c r="G48" s="20">
        <f>IFERROR(LOOKUP($D48,'UKTM Data'!$A$2:$A$48,'UKTM Data'!E$2:E$48),"")</f>
        <v>0.05</v>
      </c>
      <c r="H48" s="20">
        <f>IFERROR(LOOKUP($D48,'UKTM Data'!$A$2:$A$48,'UKTM Data'!F$2:F$48),"")</f>
        <v>3.125E-2</v>
      </c>
      <c r="I48" s="20">
        <f>IFERROR(LOOKUP($D48,'UKTM Data'!$A$2:$A$48,'UKTM Data'!G$2:G$48),"")</f>
        <v>4.3749999999999997E-2</v>
      </c>
      <c r="J48" s="20">
        <f>IFERROR(LOOKUP($D48,'UKTM Data'!$A$2:$A$48,'UKTM Data'!H$2:H$48),"")</f>
        <v>0.125</v>
      </c>
      <c r="K48" s="20">
        <f>IFERROR(LOOKUP($D48,'UKTM Data'!$A$2:$A$48,'UKTM Data'!I$2:I$48),"")</f>
        <v>0.05</v>
      </c>
      <c r="L48" s="20">
        <f>IFERROR(LOOKUP($D48,'UKTM Data'!$A$2:$A$48,'UKTM Data'!J$2:J$48),"")</f>
        <v>3.125E-2</v>
      </c>
      <c r="M48" s="20">
        <f>IFERROR(LOOKUP($D48,'UKTM Data'!$A$2:$A$48,'UKTM Data'!K$2:K$48),"")</f>
        <v>4.3749999999999997E-2</v>
      </c>
      <c r="N48" s="20">
        <f>IFERROR(LOOKUP($D48,'UKTM Data'!$A$2:$A$48,'UKTM Data'!L$2:L$48),"")</f>
        <v>0.125</v>
      </c>
      <c r="O48" s="20">
        <f>IFERROR(LOOKUP($D48,'UKTM Data'!$A$2:$A$48,'UKTM Data'!M$2:M$48),"")</f>
        <v>0.05</v>
      </c>
      <c r="P48" s="20">
        <f>IFERROR(LOOKUP($D48,'UKTM Data'!$A$2:$A$48,'UKTM Data'!N$2:N$48),"")</f>
        <v>3.125E-2</v>
      </c>
      <c r="Q48" s="20">
        <f>IFERROR(LOOKUP($D48,'UKTM Data'!$A$2:$A$48,'UKTM Data'!O$2:O$48),"")</f>
        <v>4.3749999999999997E-2</v>
      </c>
      <c r="R48" s="20">
        <f>IFERROR(LOOKUP($D48,'UKTM Data'!$A$2:$A$48,'UKTM Data'!P$2:P$48),"")</f>
        <v>0.125</v>
      </c>
      <c r="S48" s="20">
        <f>IFERROR(LOOKUP($D48,'UKTM Data'!$A$2:$A$48,'UKTM Data'!Q$2:Q$48),"")</f>
        <v>0.05</v>
      </c>
      <c r="T48" s="20">
        <f>IFERROR(LOOKUP($D48,'UKTM Data'!$A$2:$A$48,'UKTM Data'!R$2:R$48),"")</f>
        <v>3.125E-2</v>
      </c>
      <c r="U48" s="20">
        <f>IFERROR(LOOKUP($D48,'UKTM Data'!$A$2:$A$48,'UKTM Data'!S$2:S$48),"")</f>
        <v>4.3749999999999997E-2</v>
      </c>
    </row>
    <row r="49" spans="2:21" x14ac:dyDescent="0.45">
      <c r="B49" s="8" t="str">
        <f t="shared" si="3"/>
        <v>COM_FR</v>
      </c>
      <c r="C49" s="8" t="s">
        <v>226</v>
      </c>
      <c r="D49" s="9" t="s">
        <v>19</v>
      </c>
      <c r="E49" s="9" t="s">
        <v>82</v>
      </c>
      <c r="F49" s="20">
        <f>IFERROR(LOOKUP($D49,'UKTM Data'!$A$2:$A$48,'UKTM Data'!D$2:D$48),"")</f>
        <v>0.125</v>
      </c>
      <c r="G49" s="20">
        <f>IFERROR(LOOKUP($D49,'UKTM Data'!$A$2:$A$48,'UKTM Data'!E$2:E$48),"")</f>
        <v>3.5714285714285698E-2</v>
      </c>
      <c r="H49" s="20">
        <f>IFERROR(LOOKUP($D49,'UKTM Data'!$A$2:$A$48,'UKTM Data'!F$2:F$48),"")</f>
        <v>6.25E-2</v>
      </c>
      <c r="I49" s="20">
        <f>IFERROR(LOOKUP($D49,'UKTM Data'!$A$2:$A$48,'UKTM Data'!G$2:G$48),"")</f>
        <v>2.6785714285714302E-2</v>
      </c>
      <c r="J49" s="20">
        <f>IFERROR(LOOKUP($D49,'UKTM Data'!$A$2:$A$48,'UKTM Data'!H$2:H$48),"")</f>
        <v>0.125</v>
      </c>
      <c r="K49" s="20">
        <f>IFERROR(LOOKUP($D49,'UKTM Data'!$A$2:$A$48,'UKTM Data'!I$2:I$48),"")</f>
        <v>3.5714285714285698E-2</v>
      </c>
      <c r="L49" s="20">
        <f>IFERROR(LOOKUP($D49,'UKTM Data'!$A$2:$A$48,'UKTM Data'!J$2:J$48),"")</f>
        <v>6.25E-2</v>
      </c>
      <c r="M49" s="20">
        <f>IFERROR(LOOKUP($D49,'UKTM Data'!$A$2:$A$48,'UKTM Data'!K$2:K$48),"")</f>
        <v>2.6785714285714302E-2</v>
      </c>
      <c r="N49" s="20">
        <f>IFERROR(LOOKUP($D49,'UKTM Data'!$A$2:$A$48,'UKTM Data'!L$2:L$48),"")</f>
        <v>0.15</v>
      </c>
      <c r="O49" s="20">
        <f>IFERROR(LOOKUP($D49,'UKTM Data'!$A$2:$A$48,'UKTM Data'!M$2:M$48),"")</f>
        <v>4.2857142857142899E-2</v>
      </c>
      <c r="P49" s="20">
        <f>IFERROR(LOOKUP($D49,'UKTM Data'!$A$2:$A$48,'UKTM Data'!N$2:N$48),"")</f>
        <v>7.4999999999999997E-2</v>
      </c>
      <c r="Q49" s="20">
        <f>IFERROR(LOOKUP($D49,'UKTM Data'!$A$2:$A$48,'UKTM Data'!O$2:O$48),"")</f>
        <v>3.2142857142857098E-2</v>
      </c>
      <c r="R49" s="20">
        <f>IFERROR(LOOKUP($D49,'UKTM Data'!$A$2:$A$48,'UKTM Data'!P$2:P$48),"")</f>
        <v>0.1</v>
      </c>
      <c r="S49" s="20">
        <f>IFERROR(LOOKUP($D49,'UKTM Data'!$A$2:$A$48,'UKTM Data'!Q$2:Q$48),"")</f>
        <v>2.8571428571428598E-2</v>
      </c>
      <c r="T49" s="20">
        <f>IFERROR(LOOKUP($D49,'UKTM Data'!$A$2:$A$48,'UKTM Data'!R$2:R$48),"")</f>
        <v>0.05</v>
      </c>
      <c r="U49" s="20">
        <f>IFERROR(LOOKUP($D49,'UKTM Data'!$A$2:$A$48,'UKTM Data'!S$2:S$48),"")</f>
        <v>2.1428571428571401E-2</v>
      </c>
    </row>
    <row r="50" spans="2:21" x14ac:dyDescent="0.45">
      <c r="B50" s="8" t="s">
        <v>232</v>
      </c>
      <c r="D50" s="9" t="s">
        <v>20</v>
      </c>
      <c r="E50" s="9" t="s">
        <v>83</v>
      </c>
      <c r="F50" s="20">
        <f>IFERROR(LOOKUP($D50,'UKTM Data'!$A$2:$A$48,'UKTM Data'!D$2:D$48),"")</f>
        <v>2.5000000000000001E-2</v>
      </c>
      <c r="G50" s="20">
        <f>IFERROR(LOOKUP($D50,'UKTM Data'!$A$2:$A$48,'UKTM Data'!E$2:E$48),"")</f>
        <v>0.1</v>
      </c>
      <c r="H50" s="20">
        <f>IFERROR(LOOKUP($D50,'UKTM Data'!$A$2:$A$48,'UKTM Data'!F$2:F$48),"")</f>
        <v>2.5000000000000001E-2</v>
      </c>
      <c r="I50" s="20">
        <f>IFERROR(LOOKUP($D50,'UKTM Data'!$A$2:$A$48,'UKTM Data'!G$2:G$48),"")</f>
        <v>0.1</v>
      </c>
      <c r="J50" s="20">
        <f>IFERROR(LOOKUP($D50,'UKTM Data'!$A$2:$A$48,'UKTM Data'!H$2:H$48),"")</f>
        <v>2.5000000000000001E-2</v>
      </c>
      <c r="K50" s="20">
        <f>IFERROR(LOOKUP($D50,'UKTM Data'!$A$2:$A$48,'UKTM Data'!I$2:I$48),"")</f>
        <v>0.1</v>
      </c>
      <c r="L50" s="20">
        <f>IFERROR(LOOKUP($D50,'UKTM Data'!$A$2:$A$48,'UKTM Data'!J$2:J$48),"")</f>
        <v>2.5000000000000001E-2</v>
      </c>
      <c r="M50" s="20">
        <f>IFERROR(LOOKUP($D50,'UKTM Data'!$A$2:$A$48,'UKTM Data'!K$2:K$48),"")</f>
        <v>0.1</v>
      </c>
      <c r="N50" s="20">
        <f>IFERROR(LOOKUP($D50,'UKTM Data'!$A$2:$A$48,'UKTM Data'!L$2:L$48),"")</f>
        <v>0.02</v>
      </c>
      <c r="O50" s="20">
        <f>IFERROR(LOOKUP($D50,'UKTM Data'!$A$2:$A$48,'UKTM Data'!M$2:M$48),"")</f>
        <v>0.08</v>
      </c>
      <c r="P50" s="20">
        <f>IFERROR(LOOKUP($D50,'UKTM Data'!$A$2:$A$48,'UKTM Data'!N$2:N$48),"")</f>
        <v>0.02</v>
      </c>
      <c r="Q50" s="20">
        <f>IFERROR(LOOKUP($D50,'UKTM Data'!$A$2:$A$48,'UKTM Data'!O$2:O$48),"")</f>
        <v>0.08</v>
      </c>
      <c r="R50" s="20">
        <f>IFERROR(LOOKUP($D50,'UKTM Data'!$A$2:$A$48,'UKTM Data'!P$2:P$48),"")</f>
        <v>0.03</v>
      </c>
      <c r="S50" s="20">
        <f>IFERROR(LOOKUP($D50,'UKTM Data'!$A$2:$A$48,'UKTM Data'!Q$2:Q$48),"")</f>
        <v>0.12</v>
      </c>
      <c r="T50" s="20">
        <f>IFERROR(LOOKUP($D50,'UKTM Data'!$A$2:$A$48,'UKTM Data'!R$2:R$48),"")</f>
        <v>0.03</v>
      </c>
      <c r="U50" s="20">
        <f>IFERROR(LOOKUP($D50,'UKTM Data'!$A$2:$A$48,'UKTM Data'!S$2:S$48),"")</f>
        <v>0.12</v>
      </c>
    </row>
    <row r="51" spans="2:21" x14ac:dyDescent="0.45">
      <c r="B51" s="8" t="str">
        <f t="shared" si="3"/>
        <v>COM_FR</v>
      </c>
      <c r="C51" s="8" t="s">
        <v>231</v>
      </c>
      <c r="D51" s="9" t="s">
        <v>21</v>
      </c>
      <c r="E51" s="9" t="s">
        <v>84</v>
      </c>
      <c r="F51" s="20">
        <f>IFERROR(LOOKUP($D51,'UKTM Data'!$A$2:$A$48,'UKTM Data'!D$2:D$48),"")</f>
        <v>0.12195121951219499</v>
      </c>
      <c r="G51" s="20">
        <f>IFERROR(LOOKUP($D51,'UKTM Data'!$A$2:$A$48,'UKTM Data'!E$2:E$48),"")</f>
        <v>4.8780487804878099E-2</v>
      </c>
      <c r="H51" s="20">
        <f>IFERROR(LOOKUP($D51,'UKTM Data'!$A$2:$A$48,'UKTM Data'!F$2:F$48),"")</f>
        <v>4.2682926829268303E-2</v>
      </c>
      <c r="I51" s="20">
        <f>IFERROR(LOOKUP($D51,'UKTM Data'!$A$2:$A$48,'UKTM Data'!G$2:G$48),"")</f>
        <v>3.65853658536585E-2</v>
      </c>
      <c r="J51" s="20">
        <f>IFERROR(LOOKUP($D51,'UKTM Data'!$A$2:$A$48,'UKTM Data'!H$2:H$48),"")</f>
        <v>0.12195121951219499</v>
      </c>
      <c r="K51" s="20">
        <f>IFERROR(LOOKUP($D51,'UKTM Data'!$A$2:$A$48,'UKTM Data'!I$2:I$48),"")</f>
        <v>4.8780487804878099E-2</v>
      </c>
      <c r="L51" s="20">
        <f>IFERROR(LOOKUP($D51,'UKTM Data'!$A$2:$A$48,'UKTM Data'!J$2:J$48),"")</f>
        <v>4.2682926829268303E-2</v>
      </c>
      <c r="M51" s="20">
        <f>IFERROR(LOOKUP($D51,'UKTM Data'!$A$2:$A$48,'UKTM Data'!K$2:K$48),"")</f>
        <v>3.65853658536585E-2</v>
      </c>
      <c r="N51" s="20">
        <f>IFERROR(LOOKUP($D51,'UKTM Data'!$A$2:$A$48,'UKTM Data'!L$2:L$48),"")</f>
        <v>0.12195121951219499</v>
      </c>
      <c r="O51" s="20">
        <f>IFERROR(LOOKUP($D51,'UKTM Data'!$A$2:$A$48,'UKTM Data'!M$2:M$48),"")</f>
        <v>4.8780487804878099E-2</v>
      </c>
      <c r="P51" s="20">
        <f>IFERROR(LOOKUP($D51,'UKTM Data'!$A$2:$A$48,'UKTM Data'!N$2:N$48),"")</f>
        <v>4.2682926829268303E-2</v>
      </c>
      <c r="Q51" s="20">
        <f>IFERROR(LOOKUP($D51,'UKTM Data'!$A$2:$A$48,'UKTM Data'!O$2:O$48),"")</f>
        <v>3.65853658536585E-2</v>
      </c>
      <c r="R51" s="20">
        <f>IFERROR(LOOKUP($D51,'UKTM Data'!$A$2:$A$48,'UKTM Data'!P$2:P$48),"")</f>
        <v>0.12195121951219499</v>
      </c>
      <c r="S51" s="20">
        <f>IFERROR(LOOKUP($D51,'UKTM Data'!$A$2:$A$48,'UKTM Data'!Q$2:Q$48),"")</f>
        <v>4.8780487804878099E-2</v>
      </c>
      <c r="T51" s="20">
        <f>IFERROR(LOOKUP($D51,'UKTM Data'!$A$2:$A$48,'UKTM Data'!R$2:R$48),"")</f>
        <v>4.2682926829268303E-2</v>
      </c>
      <c r="U51" s="20">
        <f>IFERROR(LOOKUP($D51,'UKTM Data'!$A$2:$A$48,'UKTM Data'!S$2:S$48),"")</f>
        <v>3.65853658536585E-2</v>
      </c>
    </row>
    <row r="52" spans="2:21" x14ac:dyDescent="0.45">
      <c r="B52" s="8" t="str">
        <f t="shared" si="3"/>
        <v>COM_FR</v>
      </c>
      <c r="C52" s="8" t="s">
        <v>227</v>
      </c>
      <c r="D52" s="9" t="s">
        <v>22</v>
      </c>
      <c r="E52" s="9" t="s">
        <v>85</v>
      </c>
      <c r="F52" s="20">
        <f>IFERROR(LOOKUP($D52,'UKTM Data'!$A$2:$A$48,'UKTM Data'!D$2:D$48),"")</f>
        <v>0.14705882352941199</v>
      </c>
      <c r="G52" s="20">
        <f>IFERROR(LOOKUP($D52,'UKTM Data'!$A$2:$A$48,'UKTM Data'!E$2:E$48),"")</f>
        <v>5.8823529411764698E-2</v>
      </c>
      <c r="H52" s="20">
        <f>IFERROR(LOOKUP($D52,'UKTM Data'!$A$2:$A$48,'UKTM Data'!F$2:F$48),"")</f>
        <v>0</v>
      </c>
      <c r="I52" s="20">
        <f>IFERROR(LOOKUP($D52,'UKTM Data'!$A$2:$A$48,'UKTM Data'!G$2:G$48),"")</f>
        <v>4.4117647058823498E-2</v>
      </c>
      <c r="J52" s="20">
        <f>IFERROR(LOOKUP($D52,'UKTM Data'!$A$2:$A$48,'UKTM Data'!H$2:H$48),"")</f>
        <v>0.14705882352941199</v>
      </c>
      <c r="K52" s="20">
        <f>IFERROR(LOOKUP($D52,'UKTM Data'!$A$2:$A$48,'UKTM Data'!I$2:I$48),"")</f>
        <v>5.8823529411764698E-2</v>
      </c>
      <c r="L52" s="20">
        <f>IFERROR(LOOKUP($D52,'UKTM Data'!$A$2:$A$48,'UKTM Data'!J$2:J$48),"")</f>
        <v>0</v>
      </c>
      <c r="M52" s="20">
        <f>IFERROR(LOOKUP($D52,'UKTM Data'!$A$2:$A$48,'UKTM Data'!K$2:K$48),"")</f>
        <v>4.4117647058823498E-2</v>
      </c>
      <c r="N52" s="20">
        <f>IFERROR(LOOKUP($D52,'UKTM Data'!$A$2:$A$48,'UKTM Data'!L$2:L$48),"")</f>
        <v>0.14705882352941199</v>
      </c>
      <c r="O52" s="20">
        <f>IFERROR(LOOKUP($D52,'UKTM Data'!$A$2:$A$48,'UKTM Data'!M$2:M$48),"")</f>
        <v>5.8823529411764698E-2</v>
      </c>
      <c r="P52" s="20">
        <f>IFERROR(LOOKUP($D52,'UKTM Data'!$A$2:$A$48,'UKTM Data'!N$2:N$48),"")</f>
        <v>0</v>
      </c>
      <c r="Q52" s="20">
        <f>IFERROR(LOOKUP($D52,'UKTM Data'!$A$2:$A$48,'UKTM Data'!O$2:O$48),"")</f>
        <v>4.4117647058823498E-2</v>
      </c>
      <c r="R52" s="20">
        <f>IFERROR(LOOKUP($D52,'UKTM Data'!$A$2:$A$48,'UKTM Data'!P$2:P$48),"")</f>
        <v>0.14705882352941199</v>
      </c>
      <c r="S52" s="20">
        <f>IFERROR(LOOKUP($D52,'UKTM Data'!$A$2:$A$48,'UKTM Data'!Q$2:Q$48),"")</f>
        <v>5.8823529411764698E-2</v>
      </c>
      <c r="T52" s="20">
        <f>IFERROR(LOOKUP($D52,'UKTM Data'!$A$2:$A$48,'UKTM Data'!R$2:R$48),"")</f>
        <v>0</v>
      </c>
      <c r="U52" s="20">
        <f>IFERROR(LOOKUP($D52,'UKTM Data'!$A$2:$A$48,'UKTM Data'!S$2:S$48),"")</f>
        <v>4.4117647058823498E-2</v>
      </c>
    </row>
    <row r="53" spans="2:21" x14ac:dyDescent="0.45">
      <c r="B53" s="8" t="str">
        <f t="shared" si="3"/>
        <v>COM_FR</v>
      </c>
      <c r="C53" s="8" t="s">
        <v>228</v>
      </c>
      <c r="D53" s="9" t="s">
        <v>22</v>
      </c>
      <c r="E53" s="9" t="s">
        <v>85</v>
      </c>
      <c r="F53" s="20">
        <f>IFERROR(LOOKUP($D53,'UKTM Data'!$A$2:$A$48,'UKTM Data'!D$2:D$48),"")</f>
        <v>0.14705882352941199</v>
      </c>
      <c r="G53" s="20">
        <f>IFERROR(LOOKUP($D53,'UKTM Data'!$A$2:$A$48,'UKTM Data'!E$2:E$48),"")</f>
        <v>5.8823529411764698E-2</v>
      </c>
      <c r="H53" s="20">
        <f>IFERROR(LOOKUP($D53,'UKTM Data'!$A$2:$A$48,'UKTM Data'!F$2:F$48),"")</f>
        <v>0</v>
      </c>
      <c r="I53" s="20">
        <f>IFERROR(LOOKUP($D53,'UKTM Data'!$A$2:$A$48,'UKTM Data'!G$2:G$48),"")</f>
        <v>4.4117647058823498E-2</v>
      </c>
      <c r="J53" s="20">
        <f>IFERROR(LOOKUP($D53,'UKTM Data'!$A$2:$A$48,'UKTM Data'!H$2:H$48),"")</f>
        <v>0.14705882352941199</v>
      </c>
      <c r="K53" s="20">
        <f>IFERROR(LOOKUP($D53,'UKTM Data'!$A$2:$A$48,'UKTM Data'!I$2:I$48),"")</f>
        <v>5.8823529411764698E-2</v>
      </c>
      <c r="L53" s="20">
        <f>IFERROR(LOOKUP($D53,'UKTM Data'!$A$2:$A$48,'UKTM Data'!J$2:J$48),"")</f>
        <v>0</v>
      </c>
      <c r="M53" s="20">
        <f>IFERROR(LOOKUP($D53,'UKTM Data'!$A$2:$A$48,'UKTM Data'!K$2:K$48),"")</f>
        <v>4.4117647058823498E-2</v>
      </c>
      <c r="N53" s="20">
        <f>IFERROR(LOOKUP($D53,'UKTM Data'!$A$2:$A$48,'UKTM Data'!L$2:L$48),"")</f>
        <v>0.14705882352941199</v>
      </c>
      <c r="O53" s="20">
        <f>IFERROR(LOOKUP($D53,'UKTM Data'!$A$2:$A$48,'UKTM Data'!M$2:M$48),"")</f>
        <v>5.8823529411764698E-2</v>
      </c>
      <c r="P53" s="20">
        <f>IFERROR(LOOKUP($D53,'UKTM Data'!$A$2:$A$48,'UKTM Data'!N$2:N$48),"")</f>
        <v>0</v>
      </c>
      <c r="Q53" s="20">
        <f>IFERROR(LOOKUP($D53,'UKTM Data'!$A$2:$A$48,'UKTM Data'!O$2:O$48),"")</f>
        <v>4.4117647058823498E-2</v>
      </c>
      <c r="R53" s="20">
        <f>IFERROR(LOOKUP($D53,'UKTM Data'!$A$2:$A$48,'UKTM Data'!P$2:P$48),"")</f>
        <v>0.14705882352941199</v>
      </c>
      <c r="S53" s="20">
        <f>IFERROR(LOOKUP($D53,'UKTM Data'!$A$2:$A$48,'UKTM Data'!Q$2:Q$48),"")</f>
        <v>5.8823529411764698E-2</v>
      </c>
      <c r="T53" s="20">
        <f>IFERROR(LOOKUP($D53,'UKTM Data'!$A$2:$A$48,'UKTM Data'!R$2:R$48),"")</f>
        <v>0</v>
      </c>
      <c r="U53" s="20">
        <f>IFERROR(LOOKUP($D53,'UKTM Data'!$A$2:$A$48,'UKTM Data'!S$2:S$48),"")</f>
        <v>4.4117647058823498E-2</v>
      </c>
    </row>
    <row r="54" spans="2:21" x14ac:dyDescent="0.45">
      <c r="B54" s="8" t="str">
        <f t="shared" si="3"/>
        <v>COM_FR</v>
      </c>
      <c r="C54" s="8" t="s">
        <v>229</v>
      </c>
      <c r="D54" s="9" t="s">
        <v>22</v>
      </c>
      <c r="E54" s="9" t="s">
        <v>85</v>
      </c>
      <c r="F54" s="20">
        <f>IFERROR(LOOKUP($D54,'UKTM Data'!$A$2:$A$48,'UKTM Data'!D$2:D$48),"")</f>
        <v>0.14705882352941199</v>
      </c>
      <c r="G54" s="20">
        <f>IFERROR(LOOKUP($D54,'UKTM Data'!$A$2:$A$48,'UKTM Data'!E$2:E$48),"")</f>
        <v>5.8823529411764698E-2</v>
      </c>
      <c r="H54" s="20">
        <f>IFERROR(LOOKUP($D54,'UKTM Data'!$A$2:$A$48,'UKTM Data'!F$2:F$48),"")</f>
        <v>0</v>
      </c>
      <c r="I54" s="20">
        <f>IFERROR(LOOKUP($D54,'UKTM Data'!$A$2:$A$48,'UKTM Data'!G$2:G$48),"")</f>
        <v>4.4117647058823498E-2</v>
      </c>
      <c r="J54" s="20">
        <f>IFERROR(LOOKUP($D54,'UKTM Data'!$A$2:$A$48,'UKTM Data'!H$2:H$48),"")</f>
        <v>0.14705882352941199</v>
      </c>
      <c r="K54" s="20">
        <f>IFERROR(LOOKUP($D54,'UKTM Data'!$A$2:$A$48,'UKTM Data'!I$2:I$48),"")</f>
        <v>5.8823529411764698E-2</v>
      </c>
      <c r="L54" s="20">
        <f>IFERROR(LOOKUP($D54,'UKTM Data'!$A$2:$A$48,'UKTM Data'!J$2:J$48),"")</f>
        <v>0</v>
      </c>
      <c r="M54" s="20">
        <f>IFERROR(LOOKUP($D54,'UKTM Data'!$A$2:$A$48,'UKTM Data'!K$2:K$48),"")</f>
        <v>4.4117647058823498E-2</v>
      </c>
      <c r="N54" s="20">
        <f>IFERROR(LOOKUP($D54,'UKTM Data'!$A$2:$A$48,'UKTM Data'!L$2:L$48),"")</f>
        <v>0.14705882352941199</v>
      </c>
      <c r="O54" s="20">
        <f>IFERROR(LOOKUP($D54,'UKTM Data'!$A$2:$A$48,'UKTM Data'!M$2:M$48),"")</f>
        <v>5.8823529411764698E-2</v>
      </c>
      <c r="P54" s="20">
        <f>IFERROR(LOOKUP($D54,'UKTM Data'!$A$2:$A$48,'UKTM Data'!N$2:N$48),"")</f>
        <v>0</v>
      </c>
      <c r="Q54" s="20">
        <f>IFERROR(LOOKUP($D54,'UKTM Data'!$A$2:$A$48,'UKTM Data'!O$2:O$48),"")</f>
        <v>4.4117647058823498E-2</v>
      </c>
      <c r="R54" s="20">
        <f>IFERROR(LOOKUP($D54,'UKTM Data'!$A$2:$A$48,'UKTM Data'!P$2:P$48),"")</f>
        <v>0.14705882352941199</v>
      </c>
      <c r="S54" s="20">
        <f>IFERROR(LOOKUP($D54,'UKTM Data'!$A$2:$A$48,'UKTM Data'!Q$2:Q$48),"")</f>
        <v>5.8823529411764698E-2</v>
      </c>
      <c r="T54" s="20">
        <f>IFERROR(LOOKUP($D54,'UKTM Data'!$A$2:$A$48,'UKTM Data'!R$2:R$48),"")</f>
        <v>0</v>
      </c>
      <c r="U54" s="20">
        <f>IFERROR(LOOKUP($D54,'UKTM Data'!$A$2:$A$48,'UKTM Data'!S$2:S$48),"")</f>
        <v>4.4117647058823498E-2</v>
      </c>
    </row>
    <row r="55" spans="2:21" x14ac:dyDescent="0.45">
      <c r="B55" s="8" t="s">
        <v>232</v>
      </c>
      <c r="D55" s="9" t="s">
        <v>23</v>
      </c>
      <c r="E55" s="9" t="s">
        <v>86</v>
      </c>
      <c r="F55" s="20">
        <f>IFERROR(LOOKUP($D55,'UKTM Data'!$A$2:$A$48,'UKTM Data'!D$2:D$48),"")</f>
        <v>9.8086984943630301E-2</v>
      </c>
      <c r="G55" s="20">
        <f>IFERROR(LOOKUP($D55,'UKTM Data'!$A$2:$A$48,'UKTM Data'!E$2:E$48),"")</f>
        <v>3.2621537509334803E-2</v>
      </c>
      <c r="H55" s="20">
        <f>IFERROR(LOOKUP($D55,'UKTM Data'!$A$2:$A$48,'UKTM Data'!F$2:F$48),"")</f>
        <v>3.7269057860493102E-2</v>
      </c>
      <c r="I55" s="20">
        <f>IFERROR(LOOKUP($D55,'UKTM Data'!$A$2:$A$48,'UKTM Data'!G$2:G$48),"")</f>
        <v>5.45005688675642E-2</v>
      </c>
      <c r="J55" s="20">
        <f>IFERROR(LOOKUP($D55,'UKTM Data'!$A$2:$A$48,'UKTM Data'!H$2:H$48),"")</f>
        <v>0.12198785345870899</v>
      </c>
      <c r="K55" s="20">
        <f>IFERROR(LOOKUP($D55,'UKTM Data'!$A$2:$A$48,'UKTM Data'!I$2:I$48),"")</f>
        <v>4.1334529424126201E-2</v>
      </c>
      <c r="L55" s="20">
        <f>IFERROR(LOOKUP($D55,'UKTM Data'!$A$2:$A$48,'UKTM Data'!J$2:J$48),"")</f>
        <v>4.5882959416958198E-2</v>
      </c>
      <c r="M55" s="20">
        <f>IFERROR(LOOKUP($D55,'UKTM Data'!$A$2:$A$48,'UKTM Data'!K$2:K$48),"")</f>
        <v>6.8135438173167306E-2</v>
      </c>
      <c r="N55" s="20">
        <f>IFERROR(LOOKUP($D55,'UKTM Data'!$A$2:$A$48,'UKTM Data'!L$2:L$48),"")</f>
        <v>9.4941711792827597E-3</v>
      </c>
      <c r="O55" s="20">
        <f>IFERROR(LOOKUP($D55,'UKTM Data'!$A$2:$A$48,'UKTM Data'!M$2:M$48),"")</f>
        <v>2.3278633106324502E-3</v>
      </c>
      <c r="P55" s="20">
        <f>IFERROR(LOOKUP($D55,'UKTM Data'!$A$2:$A$48,'UKTM Data'!N$2:N$48),"")</f>
        <v>5.6983656330945702E-3</v>
      </c>
      <c r="Q55" s="20">
        <f>IFERROR(LOOKUP($D55,'UKTM Data'!$A$2:$A$48,'UKTM Data'!O$2:O$48),"")</f>
        <v>3.1264109647217001E-3</v>
      </c>
      <c r="R55" s="20">
        <f>IFERROR(LOOKUP($D55,'UKTM Data'!$A$2:$A$48,'UKTM Data'!P$2:P$48),"")</f>
        <v>0.226148097491013</v>
      </c>
      <c r="S55" s="20">
        <f>IFERROR(LOOKUP($D55,'UKTM Data'!$A$2:$A$48,'UKTM Data'!Q$2:Q$48),"")</f>
        <v>7.6688397192830396E-2</v>
      </c>
      <c r="T55" s="20">
        <f>IFERROR(LOOKUP($D55,'UKTM Data'!$A$2:$A$48,'UKTM Data'!R$2:R$48),"")</f>
        <v>6.5498086640383202E-2</v>
      </c>
      <c r="U55" s="20">
        <f>IFERROR(LOOKUP($D55,'UKTM Data'!$A$2:$A$48,'UKTM Data'!S$2:S$48),"")</f>
        <v>0.11119967793405899</v>
      </c>
    </row>
    <row r="56" spans="2:21" x14ac:dyDescent="0.45">
      <c r="B56" s="8" t="s">
        <v>232</v>
      </c>
      <c r="D56" s="9" t="s">
        <v>25</v>
      </c>
      <c r="E56" s="9" t="s">
        <v>88</v>
      </c>
      <c r="F56" s="20">
        <f>IFERROR(LOOKUP($D56,'UKTM Data'!$A$2:$A$48,'UKTM Data'!D$2:D$48),"")</f>
        <v>0.109428079854203</v>
      </c>
      <c r="G56" s="20">
        <f>IFERROR(LOOKUP($D56,'UKTM Data'!$A$2:$A$48,'UKTM Data'!E$2:E$48),"")</f>
        <v>2.1627506990482499E-2</v>
      </c>
      <c r="H56" s="20">
        <f>IFERROR(LOOKUP($D56,'UKTM Data'!$A$2:$A$48,'UKTM Data'!F$2:F$48),"")</f>
        <v>7.2515339254697206E-2</v>
      </c>
      <c r="I56" s="20">
        <f>IFERROR(LOOKUP($D56,'UKTM Data'!$A$2:$A$48,'UKTM Data'!G$2:G$48),"")</f>
        <v>5.2685456897207203E-2</v>
      </c>
      <c r="J56" s="20">
        <f>IFERROR(LOOKUP($D56,'UKTM Data'!$A$2:$A$48,'UKTM Data'!H$2:H$48),"")</f>
        <v>0.110161942846666</v>
      </c>
      <c r="K56" s="20">
        <f>IFERROR(LOOKUP($D56,'UKTM Data'!$A$2:$A$48,'UKTM Data'!I$2:I$48),"")</f>
        <v>2.2057757238349799E-2</v>
      </c>
      <c r="L56" s="20">
        <f>IFERROR(LOOKUP($D56,'UKTM Data'!$A$2:$A$48,'UKTM Data'!J$2:J$48),"")</f>
        <v>7.3350760741127202E-2</v>
      </c>
      <c r="M56" s="20">
        <f>IFERROR(LOOKUP($D56,'UKTM Data'!$A$2:$A$48,'UKTM Data'!K$2:K$48),"")</f>
        <v>5.2685456897207203E-2</v>
      </c>
      <c r="N56" s="20">
        <f>IFERROR(LOOKUP($D56,'UKTM Data'!$A$2:$A$48,'UKTM Data'!L$2:L$48),"")</f>
        <v>9.5823899216426603E-2</v>
      </c>
      <c r="O56" s="20">
        <f>IFERROR(LOOKUP($D56,'UKTM Data'!$A$2:$A$48,'UKTM Data'!M$2:M$48),"")</f>
        <v>1.7654237375614799E-2</v>
      </c>
      <c r="P56" s="20">
        <f>IFERROR(LOOKUP($D56,'UKTM Data'!$A$2:$A$48,'UKTM Data'!N$2:N$48),"")</f>
        <v>6.4890557635247301E-2</v>
      </c>
      <c r="Q56" s="20">
        <f>IFERROR(LOOKUP($D56,'UKTM Data'!$A$2:$A$48,'UKTM Data'!O$2:O$48),"")</f>
        <v>4.827004725155E-2</v>
      </c>
      <c r="R56" s="20">
        <f>IFERROR(LOOKUP($D56,'UKTM Data'!$A$2:$A$48,'UKTM Data'!P$2:P$48),"")</f>
        <v>0.110161942846666</v>
      </c>
      <c r="S56" s="20">
        <f>IFERROR(LOOKUP($D56,'UKTM Data'!$A$2:$A$48,'UKTM Data'!Q$2:Q$48),"")</f>
        <v>2.2286442030047801E-2</v>
      </c>
      <c r="T56" s="20">
        <f>IFERROR(LOOKUP($D56,'UKTM Data'!$A$2:$A$48,'UKTM Data'!R$2:R$48),"")</f>
        <v>7.3715116027300506E-2</v>
      </c>
      <c r="U56" s="20">
        <f>IFERROR(LOOKUP($D56,'UKTM Data'!$A$2:$A$48,'UKTM Data'!S$2:S$48),"")</f>
        <v>5.2685456897207203E-2</v>
      </c>
    </row>
    <row r="59" spans="2:21" x14ac:dyDescent="0.45">
      <c r="F59" s="26"/>
      <c r="G59" s="26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 spans="2:21" x14ac:dyDescent="0.45">
      <c r="F60" s="26"/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  <row r="61" spans="2:21" x14ac:dyDescent="0.45">
      <c r="F61" s="26"/>
      <c r="G61" s="2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3" spans="2:21" x14ac:dyDescent="0.4">
      <c r="B63" s="24" t="s">
        <v>199</v>
      </c>
      <c r="C63" s="24"/>
      <c r="D63" s="24"/>
      <c r="E63" s="24"/>
      <c r="F63" s="24"/>
      <c r="G63" s="24"/>
      <c r="K63" s="30"/>
    </row>
    <row r="64" spans="2:21" ht="14.65" thickBot="1" x14ac:dyDescent="0.5">
      <c r="B64" s="12" t="s">
        <v>60</v>
      </c>
      <c r="C64" s="12" t="s">
        <v>107</v>
      </c>
      <c r="D64" s="12" t="s">
        <v>200</v>
      </c>
      <c r="E64" s="12" t="s">
        <v>201</v>
      </c>
      <c r="F64" s="12" t="s">
        <v>203</v>
      </c>
      <c r="G64" s="12" t="s">
        <v>233</v>
      </c>
      <c r="K64" s="30"/>
    </row>
    <row r="65" spans="2:13" x14ac:dyDescent="0.45">
      <c r="B65" s="24" t="s">
        <v>232</v>
      </c>
      <c r="C65" s="24" t="s">
        <v>251</v>
      </c>
      <c r="D65" s="24" t="s">
        <v>235</v>
      </c>
      <c r="E65" s="24" t="s">
        <v>234</v>
      </c>
      <c r="F65" s="26">
        <f>F55</f>
        <v>9.8086984943630301E-2</v>
      </c>
      <c r="G65" s="24" t="s">
        <v>252</v>
      </c>
      <c r="K65" s="31"/>
      <c r="M65" s="26"/>
    </row>
    <row r="66" spans="2:13" x14ac:dyDescent="0.45">
      <c r="B66" s="24" t="s">
        <v>232</v>
      </c>
      <c r="C66" s="24" t="s">
        <v>251</v>
      </c>
      <c r="D66" s="24" t="s">
        <v>236</v>
      </c>
      <c r="E66" s="24" t="s">
        <v>234</v>
      </c>
      <c r="F66" s="26">
        <f>G55</f>
        <v>3.2621537509334803E-2</v>
      </c>
      <c r="G66" s="24" t="s">
        <v>252</v>
      </c>
      <c r="K66" s="31"/>
      <c r="M66" s="26"/>
    </row>
    <row r="67" spans="2:13" x14ac:dyDescent="0.4">
      <c r="B67" s="24" t="s">
        <v>232</v>
      </c>
      <c r="C67" s="24" t="s">
        <v>251</v>
      </c>
      <c r="D67" s="24" t="s">
        <v>237</v>
      </c>
      <c r="E67" s="24" t="s">
        <v>234</v>
      </c>
      <c r="F67" s="27">
        <f>H55</f>
        <v>3.7269057860493102E-2</v>
      </c>
      <c r="G67" s="24" t="s">
        <v>252</v>
      </c>
      <c r="K67" s="31"/>
      <c r="M67" s="27"/>
    </row>
    <row r="68" spans="2:13" x14ac:dyDescent="0.4">
      <c r="B68" s="24" t="s">
        <v>232</v>
      </c>
      <c r="C68" s="24" t="s">
        <v>251</v>
      </c>
      <c r="D68" s="24" t="s">
        <v>238</v>
      </c>
      <c r="E68" s="24" t="s">
        <v>234</v>
      </c>
      <c r="F68" s="27">
        <f>I55</f>
        <v>5.45005688675642E-2</v>
      </c>
      <c r="G68" s="24" t="s">
        <v>252</v>
      </c>
      <c r="K68" s="31"/>
      <c r="M68" s="27"/>
    </row>
    <row r="69" spans="2:13" x14ac:dyDescent="0.4">
      <c r="B69" s="24" t="s">
        <v>232</v>
      </c>
      <c r="C69" s="24" t="s">
        <v>251</v>
      </c>
      <c r="D69" s="24" t="s">
        <v>239</v>
      </c>
      <c r="E69" s="24" t="s">
        <v>234</v>
      </c>
      <c r="F69" s="27">
        <f>J55</f>
        <v>0.12198785345870899</v>
      </c>
      <c r="G69" s="24" t="s">
        <v>252</v>
      </c>
      <c r="K69" s="31"/>
      <c r="M69" s="27"/>
    </row>
    <row r="70" spans="2:13" x14ac:dyDescent="0.4">
      <c r="B70" s="24" t="s">
        <v>232</v>
      </c>
      <c r="C70" s="24" t="s">
        <v>251</v>
      </c>
      <c r="D70" s="24" t="s">
        <v>240</v>
      </c>
      <c r="E70" s="24" t="s">
        <v>234</v>
      </c>
      <c r="F70" s="27">
        <f>K55</f>
        <v>4.1334529424126201E-2</v>
      </c>
      <c r="G70" s="24" t="s">
        <v>252</v>
      </c>
      <c r="K70" s="31"/>
      <c r="M70" s="27"/>
    </row>
    <row r="71" spans="2:13" x14ac:dyDescent="0.4">
      <c r="B71" s="24" t="s">
        <v>232</v>
      </c>
      <c r="C71" s="24" t="s">
        <v>251</v>
      </c>
      <c r="D71" s="24" t="s">
        <v>241</v>
      </c>
      <c r="E71" s="24" t="s">
        <v>234</v>
      </c>
      <c r="F71" s="27">
        <f>L55</f>
        <v>4.5882959416958198E-2</v>
      </c>
      <c r="G71" s="24" t="s">
        <v>252</v>
      </c>
      <c r="K71" s="31"/>
      <c r="M71" s="27"/>
    </row>
    <row r="72" spans="2:13" x14ac:dyDescent="0.4">
      <c r="B72" s="24" t="s">
        <v>232</v>
      </c>
      <c r="C72" s="24" t="s">
        <v>251</v>
      </c>
      <c r="D72" s="24" t="s">
        <v>242</v>
      </c>
      <c r="E72" s="24" t="s">
        <v>234</v>
      </c>
      <c r="F72" s="27">
        <f>M55</f>
        <v>6.8135438173167306E-2</v>
      </c>
      <c r="G72" s="24" t="s">
        <v>252</v>
      </c>
      <c r="K72" s="31"/>
      <c r="M72" s="27"/>
    </row>
    <row r="73" spans="2:13" x14ac:dyDescent="0.4">
      <c r="B73" s="24" t="s">
        <v>232</v>
      </c>
      <c r="C73" s="24" t="s">
        <v>251</v>
      </c>
      <c r="D73" s="24" t="s">
        <v>243</v>
      </c>
      <c r="E73" s="24" t="s">
        <v>234</v>
      </c>
      <c r="F73" s="27">
        <f>N55</f>
        <v>9.4941711792827597E-3</v>
      </c>
      <c r="G73" s="24" t="s">
        <v>252</v>
      </c>
      <c r="K73" s="31"/>
      <c r="M73" s="27"/>
    </row>
    <row r="74" spans="2:13" x14ac:dyDescent="0.4">
      <c r="B74" s="24" t="s">
        <v>232</v>
      </c>
      <c r="C74" s="24" t="s">
        <v>251</v>
      </c>
      <c r="D74" s="24" t="s">
        <v>244</v>
      </c>
      <c r="E74" s="24" t="s">
        <v>234</v>
      </c>
      <c r="F74" s="27">
        <f>O55</f>
        <v>2.3278633106324502E-3</v>
      </c>
      <c r="G74" s="24" t="s">
        <v>252</v>
      </c>
      <c r="K74" s="31"/>
      <c r="M74" s="27"/>
    </row>
    <row r="75" spans="2:13" x14ac:dyDescent="0.4">
      <c r="B75" s="24" t="s">
        <v>232</v>
      </c>
      <c r="C75" s="24" t="s">
        <v>251</v>
      </c>
      <c r="D75" s="24" t="s">
        <v>245</v>
      </c>
      <c r="E75" s="24" t="s">
        <v>234</v>
      </c>
      <c r="F75" s="27">
        <f>P55</f>
        <v>5.6983656330945702E-3</v>
      </c>
      <c r="G75" s="24" t="s">
        <v>252</v>
      </c>
      <c r="K75" s="31"/>
      <c r="M75" s="27"/>
    </row>
    <row r="76" spans="2:13" x14ac:dyDescent="0.4">
      <c r="B76" s="24" t="s">
        <v>232</v>
      </c>
      <c r="C76" s="24" t="s">
        <v>251</v>
      </c>
      <c r="D76" s="24" t="s">
        <v>246</v>
      </c>
      <c r="E76" s="24" t="s">
        <v>234</v>
      </c>
      <c r="F76" s="27">
        <f>Q55</f>
        <v>3.1264109647217001E-3</v>
      </c>
      <c r="G76" s="24" t="s">
        <v>252</v>
      </c>
      <c r="K76" s="31"/>
      <c r="M76" s="27"/>
    </row>
    <row r="77" spans="2:13" x14ac:dyDescent="0.4">
      <c r="B77" s="24" t="s">
        <v>232</v>
      </c>
      <c r="C77" s="24" t="s">
        <v>251</v>
      </c>
      <c r="D77" s="24" t="s">
        <v>247</v>
      </c>
      <c r="E77" s="24" t="s">
        <v>234</v>
      </c>
      <c r="F77" s="27">
        <f>R55</f>
        <v>0.226148097491013</v>
      </c>
      <c r="G77" s="24" t="s">
        <v>252</v>
      </c>
      <c r="K77" s="31"/>
      <c r="M77" s="27"/>
    </row>
    <row r="78" spans="2:13" x14ac:dyDescent="0.4">
      <c r="B78" s="24" t="s">
        <v>232</v>
      </c>
      <c r="C78" s="24" t="s">
        <v>251</v>
      </c>
      <c r="D78" s="24" t="s">
        <v>248</v>
      </c>
      <c r="E78" s="24" t="s">
        <v>234</v>
      </c>
      <c r="F78" s="27">
        <f>S55</f>
        <v>7.6688397192830396E-2</v>
      </c>
      <c r="G78" s="24" t="s">
        <v>252</v>
      </c>
      <c r="K78" s="31"/>
      <c r="M78" s="27"/>
    </row>
    <row r="79" spans="2:13" x14ac:dyDescent="0.4">
      <c r="B79" s="24" t="s">
        <v>232</v>
      </c>
      <c r="C79" s="24" t="s">
        <v>251</v>
      </c>
      <c r="D79" s="24" t="s">
        <v>249</v>
      </c>
      <c r="E79" s="24" t="s">
        <v>234</v>
      </c>
      <c r="F79" s="27">
        <f>T55</f>
        <v>6.5498086640383202E-2</v>
      </c>
      <c r="G79" s="24" t="s">
        <v>252</v>
      </c>
      <c r="K79" s="31"/>
      <c r="M79" s="27"/>
    </row>
    <row r="80" spans="2:13" x14ac:dyDescent="0.4">
      <c r="B80" s="28" t="s">
        <v>232</v>
      </c>
      <c r="C80" s="28" t="s">
        <v>251</v>
      </c>
      <c r="D80" s="28" t="s">
        <v>250</v>
      </c>
      <c r="E80" s="28" t="s">
        <v>234</v>
      </c>
      <c r="F80" s="29">
        <f>U55</f>
        <v>0.11119967793405899</v>
      </c>
      <c r="G80" s="28" t="s">
        <v>252</v>
      </c>
      <c r="K80" s="31"/>
      <c r="M80" s="27"/>
    </row>
    <row r="81" spans="2:22" x14ac:dyDescent="0.45">
      <c r="B81" s="24" t="s">
        <v>232</v>
      </c>
      <c r="C81" s="24" t="s">
        <v>261</v>
      </c>
      <c r="D81" s="24" t="s">
        <v>235</v>
      </c>
      <c r="E81" s="24" t="s">
        <v>234</v>
      </c>
      <c r="F81" s="26">
        <f>F56</f>
        <v>0.109428079854203</v>
      </c>
      <c r="G81" s="24" t="s">
        <v>253</v>
      </c>
      <c r="H81" s="25"/>
      <c r="I81" s="25"/>
      <c r="J81" s="25"/>
      <c r="K81" s="25"/>
      <c r="L81" s="25"/>
      <c r="M81" s="25"/>
      <c r="N81" s="25"/>
      <c r="R81" s="25"/>
      <c r="S81" s="25"/>
      <c r="T81" s="25"/>
      <c r="U81" s="25"/>
      <c r="V81" s="25"/>
    </row>
    <row r="82" spans="2:22" x14ac:dyDescent="0.45">
      <c r="B82" s="24" t="s">
        <v>232</v>
      </c>
      <c r="C82" s="24" t="s">
        <v>261</v>
      </c>
      <c r="D82" s="24" t="s">
        <v>236</v>
      </c>
      <c r="E82" s="24" t="s">
        <v>234</v>
      </c>
      <c r="F82" s="26">
        <f>G56</f>
        <v>2.1627506990482499E-2</v>
      </c>
      <c r="G82" s="24" t="s">
        <v>253</v>
      </c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2:22" x14ac:dyDescent="0.4">
      <c r="B83" s="24" t="s">
        <v>232</v>
      </c>
      <c r="C83" s="24" t="s">
        <v>261</v>
      </c>
      <c r="D83" s="24" t="s">
        <v>237</v>
      </c>
      <c r="E83" s="24" t="s">
        <v>234</v>
      </c>
      <c r="F83" s="27">
        <f>H56</f>
        <v>7.2515339254697206E-2</v>
      </c>
      <c r="G83" s="24" t="s">
        <v>253</v>
      </c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2:22" x14ac:dyDescent="0.4">
      <c r="B84" s="24" t="s">
        <v>232</v>
      </c>
      <c r="C84" s="24" t="s">
        <v>261</v>
      </c>
      <c r="D84" s="24" t="s">
        <v>238</v>
      </c>
      <c r="E84" s="24" t="s">
        <v>234</v>
      </c>
      <c r="F84" s="27">
        <f>I56</f>
        <v>5.2685456897207203E-2</v>
      </c>
      <c r="G84" s="24" t="s">
        <v>253</v>
      </c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2:22" x14ac:dyDescent="0.4">
      <c r="B85" s="24" t="s">
        <v>232</v>
      </c>
      <c r="C85" s="24" t="s">
        <v>261</v>
      </c>
      <c r="D85" s="24" t="s">
        <v>239</v>
      </c>
      <c r="E85" s="24" t="s">
        <v>234</v>
      </c>
      <c r="F85" s="27">
        <f>J56</f>
        <v>0.110161942846666</v>
      </c>
      <c r="G85" s="24" t="s">
        <v>253</v>
      </c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2:22" x14ac:dyDescent="0.4">
      <c r="B86" s="24" t="s">
        <v>232</v>
      </c>
      <c r="C86" s="24" t="s">
        <v>261</v>
      </c>
      <c r="D86" s="24" t="s">
        <v>240</v>
      </c>
      <c r="E86" s="24" t="s">
        <v>234</v>
      </c>
      <c r="F86" s="27">
        <f>K56</f>
        <v>2.2057757238349799E-2</v>
      </c>
      <c r="G86" s="24" t="s">
        <v>253</v>
      </c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2:22" x14ac:dyDescent="0.4">
      <c r="B87" s="24" t="s">
        <v>232</v>
      </c>
      <c r="C87" s="24" t="s">
        <v>261</v>
      </c>
      <c r="D87" s="24" t="s">
        <v>241</v>
      </c>
      <c r="E87" s="24" t="s">
        <v>234</v>
      </c>
      <c r="F87" s="27">
        <f>L56</f>
        <v>7.3350760741127202E-2</v>
      </c>
      <c r="G87" s="24" t="s">
        <v>253</v>
      </c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2:22" x14ac:dyDescent="0.4">
      <c r="B88" s="24" t="s">
        <v>232</v>
      </c>
      <c r="C88" s="24" t="s">
        <v>261</v>
      </c>
      <c r="D88" s="24" t="s">
        <v>242</v>
      </c>
      <c r="E88" s="24" t="s">
        <v>234</v>
      </c>
      <c r="F88" s="27">
        <f>M56</f>
        <v>5.2685456897207203E-2</v>
      </c>
      <c r="G88" s="24" t="s">
        <v>253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2:22" x14ac:dyDescent="0.4">
      <c r="B89" s="24" t="s">
        <v>232</v>
      </c>
      <c r="C89" s="24" t="s">
        <v>261</v>
      </c>
      <c r="D89" s="24" t="s">
        <v>243</v>
      </c>
      <c r="E89" s="24" t="s">
        <v>234</v>
      </c>
      <c r="F89" s="27">
        <f>N56</f>
        <v>9.5823899216426603E-2</v>
      </c>
      <c r="G89" s="24" t="s">
        <v>253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 spans="2:22" x14ac:dyDescent="0.4">
      <c r="B90" s="24" t="s">
        <v>232</v>
      </c>
      <c r="C90" s="24" t="s">
        <v>261</v>
      </c>
      <c r="D90" s="24" t="s">
        <v>244</v>
      </c>
      <c r="E90" s="24" t="s">
        <v>234</v>
      </c>
      <c r="F90" s="27">
        <f>O56</f>
        <v>1.7654237375614799E-2</v>
      </c>
      <c r="G90" s="24" t="s">
        <v>253</v>
      </c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2:22" x14ac:dyDescent="0.4">
      <c r="B91" s="24" t="s">
        <v>232</v>
      </c>
      <c r="C91" s="24" t="s">
        <v>261</v>
      </c>
      <c r="D91" s="24" t="s">
        <v>245</v>
      </c>
      <c r="E91" s="24" t="s">
        <v>234</v>
      </c>
      <c r="F91" s="27">
        <f>P56</f>
        <v>6.4890557635247301E-2</v>
      </c>
      <c r="G91" s="24" t="s">
        <v>253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2:22" x14ac:dyDescent="0.4">
      <c r="B92" s="24" t="s">
        <v>232</v>
      </c>
      <c r="C92" s="24" t="s">
        <v>261</v>
      </c>
      <c r="D92" s="24" t="s">
        <v>246</v>
      </c>
      <c r="E92" s="24" t="s">
        <v>234</v>
      </c>
      <c r="F92" s="27">
        <f>Q56</f>
        <v>4.827004725155E-2</v>
      </c>
      <c r="G92" s="24" t="s">
        <v>253</v>
      </c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2:22" x14ac:dyDescent="0.4">
      <c r="B93" s="24" t="s">
        <v>232</v>
      </c>
      <c r="C93" s="24" t="s">
        <v>261</v>
      </c>
      <c r="D93" s="24" t="s">
        <v>247</v>
      </c>
      <c r="E93" s="24" t="s">
        <v>234</v>
      </c>
      <c r="F93" s="27">
        <f>R56</f>
        <v>0.110161942846666</v>
      </c>
      <c r="G93" s="24" t="s">
        <v>253</v>
      </c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 spans="2:22" x14ac:dyDescent="0.4">
      <c r="B94" s="24" t="s">
        <v>232</v>
      </c>
      <c r="C94" s="24" t="s">
        <v>261</v>
      </c>
      <c r="D94" s="24" t="s">
        <v>248</v>
      </c>
      <c r="E94" s="24" t="s">
        <v>234</v>
      </c>
      <c r="F94" s="27">
        <f>S56</f>
        <v>2.2286442030047801E-2</v>
      </c>
      <c r="G94" s="24" t="s">
        <v>253</v>
      </c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</row>
    <row r="95" spans="2:22" x14ac:dyDescent="0.4">
      <c r="B95" s="24" t="s">
        <v>232</v>
      </c>
      <c r="C95" s="24" t="s">
        <v>261</v>
      </c>
      <c r="D95" s="24" t="s">
        <v>249</v>
      </c>
      <c r="E95" s="24" t="s">
        <v>234</v>
      </c>
      <c r="F95" s="27">
        <f>T56</f>
        <v>7.3715116027300506E-2</v>
      </c>
      <c r="G95" s="24" t="s">
        <v>253</v>
      </c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</row>
    <row r="96" spans="2:22" x14ac:dyDescent="0.4">
      <c r="B96" s="28" t="s">
        <v>232</v>
      </c>
      <c r="C96" s="28" t="s">
        <v>261</v>
      </c>
      <c r="D96" s="28" t="s">
        <v>250</v>
      </c>
      <c r="E96" s="28" t="s">
        <v>234</v>
      </c>
      <c r="F96" s="29">
        <f>U56</f>
        <v>5.2685456897207203E-2</v>
      </c>
      <c r="G96" s="24" t="s">
        <v>253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</row>
    <row r="97" spans="2:22" x14ac:dyDescent="0.45">
      <c r="B97" s="24" t="s">
        <v>232</v>
      </c>
      <c r="C97" s="24" t="s">
        <v>257</v>
      </c>
      <c r="D97" s="24" t="s">
        <v>235</v>
      </c>
      <c r="E97" s="24" t="s">
        <v>234</v>
      </c>
      <c r="F97" s="26">
        <f>F50</f>
        <v>2.5000000000000001E-2</v>
      </c>
      <c r="G97" s="24" t="s">
        <v>254</v>
      </c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</row>
    <row r="98" spans="2:22" x14ac:dyDescent="0.45">
      <c r="B98" s="24" t="s">
        <v>232</v>
      </c>
      <c r="C98" s="24" t="s">
        <v>257</v>
      </c>
      <c r="D98" s="24" t="s">
        <v>236</v>
      </c>
      <c r="E98" s="24" t="s">
        <v>234</v>
      </c>
      <c r="F98" s="26">
        <f>G50</f>
        <v>0.1</v>
      </c>
      <c r="G98" s="24" t="s">
        <v>254</v>
      </c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</row>
    <row r="99" spans="2:22" x14ac:dyDescent="0.4">
      <c r="B99" s="24" t="s">
        <v>232</v>
      </c>
      <c r="C99" s="24" t="s">
        <v>257</v>
      </c>
      <c r="D99" s="24" t="s">
        <v>237</v>
      </c>
      <c r="E99" s="24" t="s">
        <v>234</v>
      </c>
      <c r="F99" s="27">
        <f>H50</f>
        <v>2.5000000000000001E-2</v>
      </c>
      <c r="G99" s="24" t="s">
        <v>254</v>
      </c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</row>
    <row r="100" spans="2:22" x14ac:dyDescent="0.4">
      <c r="B100" s="24" t="s">
        <v>232</v>
      </c>
      <c r="C100" s="24" t="s">
        <v>257</v>
      </c>
      <c r="D100" s="24" t="s">
        <v>238</v>
      </c>
      <c r="E100" s="24" t="s">
        <v>234</v>
      </c>
      <c r="F100" s="27">
        <f>I50</f>
        <v>0.1</v>
      </c>
      <c r="G100" s="24" t="s">
        <v>254</v>
      </c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</row>
    <row r="101" spans="2:22" x14ac:dyDescent="0.4">
      <c r="B101" s="24" t="s">
        <v>232</v>
      </c>
      <c r="C101" s="24" t="s">
        <v>257</v>
      </c>
      <c r="D101" s="24" t="s">
        <v>239</v>
      </c>
      <c r="E101" s="24" t="s">
        <v>234</v>
      </c>
      <c r="F101" s="27">
        <f>J50</f>
        <v>2.5000000000000001E-2</v>
      </c>
      <c r="G101" s="24" t="s">
        <v>254</v>
      </c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</row>
    <row r="102" spans="2:22" x14ac:dyDescent="0.4">
      <c r="B102" s="24" t="s">
        <v>232</v>
      </c>
      <c r="C102" s="24" t="s">
        <v>257</v>
      </c>
      <c r="D102" s="24" t="s">
        <v>240</v>
      </c>
      <c r="E102" s="24" t="s">
        <v>234</v>
      </c>
      <c r="F102" s="27">
        <f>K50</f>
        <v>0.1</v>
      </c>
      <c r="G102" s="24" t="s">
        <v>254</v>
      </c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</row>
    <row r="103" spans="2:22" x14ac:dyDescent="0.4">
      <c r="B103" s="24" t="s">
        <v>232</v>
      </c>
      <c r="C103" s="24" t="s">
        <v>257</v>
      </c>
      <c r="D103" s="24" t="s">
        <v>241</v>
      </c>
      <c r="E103" s="24" t="s">
        <v>234</v>
      </c>
      <c r="F103" s="27">
        <f>L50</f>
        <v>2.5000000000000001E-2</v>
      </c>
      <c r="G103" s="24" t="s">
        <v>254</v>
      </c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</row>
    <row r="104" spans="2:22" x14ac:dyDescent="0.4">
      <c r="B104" s="24" t="s">
        <v>232</v>
      </c>
      <c r="C104" s="24" t="s">
        <v>257</v>
      </c>
      <c r="D104" s="24" t="s">
        <v>242</v>
      </c>
      <c r="E104" s="24" t="s">
        <v>234</v>
      </c>
      <c r="F104" s="27">
        <f>M50</f>
        <v>0.1</v>
      </c>
      <c r="G104" s="24" t="s">
        <v>254</v>
      </c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</row>
    <row r="105" spans="2:22" x14ac:dyDescent="0.4">
      <c r="B105" s="24" t="s">
        <v>232</v>
      </c>
      <c r="C105" s="24" t="s">
        <v>257</v>
      </c>
      <c r="D105" s="24" t="s">
        <v>243</v>
      </c>
      <c r="E105" s="24" t="s">
        <v>234</v>
      </c>
      <c r="F105" s="27">
        <f>N50</f>
        <v>0.02</v>
      </c>
      <c r="G105" s="24" t="s">
        <v>254</v>
      </c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</row>
    <row r="106" spans="2:22" x14ac:dyDescent="0.4">
      <c r="B106" s="24" t="s">
        <v>232</v>
      </c>
      <c r="C106" s="24" t="s">
        <v>257</v>
      </c>
      <c r="D106" s="24" t="s">
        <v>244</v>
      </c>
      <c r="E106" s="24" t="s">
        <v>234</v>
      </c>
      <c r="F106" s="27">
        <f>O50</f>
        <v>0.08</v>
      </c>
      <c r="G106" s="24" t="s">
        <v>254</v>
      </c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</row>
    <row r="107" spans="2:22" x14ac:dyDescent="0.4">
      <c r="B107" s="24" t="s">
        <v>232</v>
      </c>
      <c r="C107" s="24" t="s">
        <v>257</v>
      </c>
      <c r="D107" s="24" t="s">
        <v>245</v>
      </c>
      <c r="E107" s="24" t="s">
        <v>234</v>
      </c>
      <c r="F107" s="27">
        <f>P50</f>
        <v>0.02</v>
      </c>
      <c r="G107" s="24" t="s">
        <v>254</v>
      </c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</row>
    <row r="108" spans="2:22" x14ac:dyDescent="0.4">
      <c r="B108" s="24" t="s">
        <v>232</v>
      </c>
      <c r="C108" s="24" t="s">
        <v>257</v>
      </c>
      <c r="D108" s="24" t="s">
        <v>246</v>
      </c>
      <c r="E108" s="24" t="s">
        <v>234</v>
      </c>
      <c r="F108" s="27">
        <f>Q50</f>
        <v>0.08</v>
      </c>
      <c r="G108" s="24" t="s">
        <v>254</v>
      </c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</row>
    <row r="109" spans="2:22" x14ac:dyDescent="0.4">
      <c r="B109" s="24" t="s">
        <v>232</v>
      </c>
      <c r="C109" s="24" t="s">
        <v>257</v>
      </c>
      <c r="D109" s="24" t="s">
        <v>247</v>
      </c>
      <c r="E109" s="24" t="s">
        <v>234</v>
      </c>
      <c r="F109" s="27">
        <f>R50</f>
        <v>0.03</v>
      </c>
      <c r="G109" s="24" t="s">
        <v>254</v>
      </c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</row>
    <row r="110" spans="2:22" x14ac:dyDescent="0.4">
      <c r="B110" s="24" t="s">
        <v>232</v>
      </c>
      <c r="C110" s="24" t="s">
        <v>257</v>
      </c>
      <c r="D110" s="24" t="s">
        <v>248</v>
      </c>
      <c r="E110" s="24" t="s">
        <v>234</v>
      </c>
      <c r="F110" s="27">
        <f>S50</f>
        <v>0.12</v>
      </c>
      <c r="G110" s="24" t="s">
        <v>254</v>
      </c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</row>
    <row r="111" spans="2:22" x14ac:dyDescent="0.4">
      <c r="B111" s="24" t="s">
        <v>232</v>
      </c>
      <c r="C111" s="24" t="s">
        <v>257</v>
      </c>
      <c r="D111" s="24" t="s">
        <v>249</v>
      </c>
      <c r="E111" s="24" t="s">
        <v>234</v>
      </c>
      <c r="F111" s="27">
        <f>T50</f>
        <v>0.03</v>
      </c>
      <c r="G111" s="24" t="s">
        <v>254</v>
      </c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</row>
    <row r="112" spans="2:22" x14ac:dyDescent="0.4">
      <c r="B112" s="28" t="s">
        <v>232</v>
      </c>
      <c r="C112" s="28" t="s">
        <v>257</v>
      </c>
      <c r="D112" s="28" t="s">
        <v>250</v>
      </c>
      <c r="E112" s="28" t="s">
        <v>234</v>
      </c>
      <c r="F112" s="29">
        <f>U50</f>
        <v>0.12</v>
      </c>
      <c r="G112" s="28" t="s">
        <v>254</v>
      </c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</row>
    <row r="113" spans="2:22" x14ac:dyDescent="0.45">
      <c r="B113" s="24" t="s">
        <v>232</v>
      </c>
      <c r="C113" s="24" t="s">
        <v>256</v>
      </c>
      <c r="D113" s="24" t="s">
        <v>235</v>
      </c>
      <c r="E113" s="24" t="s">
        <v>234</v>
      </c>
      <c r="F113" s="26">
        <f>F51</f>
        <v>0.12195121951219499</v>
      </c>
      <c r="G113" s="24" t="s">
        <v>255</v>
      </c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</row>
    <row r="114" spans="2:22" x14ac:dyDescent="0.45">
      <c r="B114" s="24" t="s">
        <v>232</v>
      </c>
      <c r="C114" s="24" t="s">
        <v>256</v>
      </c>
      <c r="D114" s="24" t="s">
        <v>236</v>
      </c>
      <c r="E114" s="24" t="s">
        <v>234</v>
      </c>
      <c r="F114" s="26">
        <f>G51</f>
        <v>4.8780487804878099E-2</v>
      </c>
      <c r="G114" s="24" t="s">
        <v>255</v>
      </c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</row>
    <row r="115" spans="2:22" x14ac:dyDescent="0.4">
      <c r="B115" s="24" t="s">
        <v>232</v>
      </c>
      <c r="C115" s="24" t="s">
        <v>256</v>
      </c>
      <c r="D115" s="24" t="s">
        <v>237</v>
      </c>
      <c r="E115" s="24" t="s">
        <v>234</v>
      </c>
      <c r="F115" s="27">
        <f>H51</f>
        <v>4.2682926829268303E-2</v>
      </c>
      <c r="G115" s="24" t="s">
        <v>255</v>
      </c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</row>
    <row r="116" spans="2:22" x14ac:dyDescent="0.4">
      <c r="B116" s="24" t="s">
        <v>232</v>
      </c>
      <c r="C116" s="24" t="s">
        <v>256</v>
      </c>
      <c r="D116" s="24" t="s">
        <v>238</v>
      </c>
      <c r="E116" s="24" t="s">
        <v>234</v>
      </c>
      <c r="F116" s="27">
        <f>I51</f>
        <v>3.65853658536585E-2</v>
      </c>
      <c r="G116" s="24" t="s">
        <v>255</v>
      </c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</row>
    <row r="117" spans="2:22" x14ac:dyDescent="0.4">
      <c r="B117" s="24" t="s">
        <v>232</v>
      </c>
      <c r="C117" s="24" t="s">
        <v>256</v>
      </c>
      <c r="D117" s="24" t="s">
        <v>239</v>
      </c>
      <c r="E117" s="24" t="s">
        <v>234</v>
      </c>
      <c r="F117" s="27">
        <f>J51</f>
        <v>0.12195121951219499</v>
      </c>
      <c r="G117" s="24" t="s">
        <v>255</v>
      </c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</row>
    <row r="118" spans="2:22" x14ac:dyDescent="0.4">
      <c r="B118" s="24" t="s">
        <v>232</v>
      </c>
      <c r="C118" s="24" t="s">
        <v>256</v>
      </c>
      <c r="D118" s="24" t="s">
        <v>240</v>
      </c>
      <c r="E118" s="24" t="s">
        <v>234</v>
      </c>
      <c r="F118" s="27">
        <f>K51</f>
        <v>4.8780487804878099E-2</v>
      </c>
      <c r="G118" s="24" t="s">
        <v>255</v>
      </c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</row>
    <row r="119" spans="2:22" x14ac:dyDescent="0.4">
      <c r="B119" s="24" t="s">
        <v>232</v>
      </c>
      <c r="C119" s="24" t="s">
        <v>256</v>
      </c>
      <c r="D119" s="24" t="s">
        <v>241</v>
      </c>
      <c r="E119" s="24" t="s">
        <v>234</v>
      </c>
      <c r="F119" s="27">
        <f>L51</f>
        <v>4.2682926829268303E-2</v>
      </c>
      <c r="G119" s="24" t="s">
        <v>255</v>
      </c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</row>
    <row r="120" spans="2:22" x14ac:dyDescent="0.4">
      <c r="B120" s="24" t="s">
        <v>232</v>
      </c>
      <c r="C120" s="24" t="s">
        <v>256</v>
      </c>
      <c r="D120" s="24" t="s">
        <v>242</v>
      </c>
      <c r="E120" s="24" t="s">
        <v>234</v>
      </c>
      <c r="F120" s="27">
        <f>M51</f>
        <v>3.65853658536585E-2</v>
      </c>
      <c r="G120" s="24" t="s">
        <v>255</v>
      </c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</row>
    <row r="121" spans="2:22" x14ac:dyDescent="0.4">
      <c r="B121" s="24" t="s">
        <v>232</v>
      </c>
      <c r="C121" s="24" t="s">
        <v>256</v>
      </c>
      <c r="D121" s="24" t="s">
        <v>243</v>
      </c>
      <c r="E121" s="24" t="s">
        <v>234</v>
      </c>
      <c r="F121" s="27">
        <f>N51</f>
        <v>0.12195121951219499</v>
      </c>
      <c r="G121" s="24" t="s">
        <v>255</v>
      </c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</row>
    <row r="122" spans="2:22" x14ac:dyDescent="0.4">
      <c r="B122" s="24" t="s">
        <v>232</v>
      </c>
      <c r="C122" s="24" t="s">
        <v>256</v>
      </c>
      <c r="D122" s="24" t="s">
        <v>244</v>
      </c>
      <c r="E122" s="24" t="s">
        <v>234</v>
      </c>
      <c r="F122" s="27">
        <f>O51</f>
        <v>4.8780487804878099E-2</v>
      </c>
      <c r="G122" s="24" t="s">
        <v>255</v>
      </c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</row>
    <row r="123" spans="2:22" x14ac:dyDescent="0.4">
      <c r="B123" s="24" t="s">
        <v>232</v>
      </c>
      <c r="C123" s="24" t="s">
        <v>256</v>
      </c>
      <c r="D123" s="24" t="s">
        <v>245</v>
      </c>
      <c r="E123" s="24" t="s">
        <v>234</v>
      </c>
      <c r="F123" s="27">
        <f>P51</f>
        <v>4.2682926829268303E-2</v>
      </c>
      <c r="G123" s="24" t="s">
        <v>255</v>
      </c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</row>
    <row r="124" spans="2:22" x14ac:dyDescent="0.4">
      <c r="B124" s="24" t="s">
        <v>232</v>
      </c>
      <c r="C124" s="24" t="s">
        <v>256</v>
      </c>
      <c r="D124" s="24" t="s">
        <v>246</v>
      </c>
      <c r="E124" s="24" t="s">
        <v>234</v>
      </c>
      <c r="F124" s="27">
        <f>Q51</f>
        <v>3.65853658536585E-2</v>
      </c>
      <c r="G124" s="24" t="s">
        <v>255</v>
      </c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</row>
    <row r="125" spans="2:22" x14ac:dyDescent="0.4">
      <c r="B125" s="24" t="s">
        <v>232</v>
      </c>
      <c r="C125" s="24" t="s">
        <v>256</v>
      </c>
      <c r="D125" s="24" t="s">
        <v>247</v>
      </c>
      <c r="E125" s="24" t="s">
        <v>234</v>
      </c>
      <c r="F125" s="27">
        <f>R51</f>
        <v>0.12195121951219499</v>
      </c>
      <c r="G125" s="24" t="s">
        <v>255</v>
      </c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</row>
    <row r="126" spans="2:22" x14ac:dyDescent="0.4">
      <c r="B126" s="24" t="s">
        <v>232</v>
      </c>
      <c r="C126" s="24" t="s">
        <v>256</v>
      </c>
      <c r="D126" s="24" t="s">
        <v>248</v>
      </c>
      <c r="E126" s="24" t="s">
        <v>234</v>
      </c>
      <c r="F126" s="27">
        <f>S51</f>
        <v>4.8780487804878099E-2</v>
      </c>
      <c r="G126" s="24" t="s">
        <v>255</v>
      </c>
    </row>
    <row r="127" spans="2:22" x14ac:dyDescent="0.4">
      <c r="B127" s="24" t="s">
        <v>232</v>
      </c>
      <c r="C127" s="24" t="s">
        <v>256</v>
      </c>
      <c r="D127" s="24" t="s">
        <v>249</v>
      </c>
      <c r="E127" s="24" t="s">
        <v>234</v>
      </c>
      <c r="F127" s="27">
        <f>T51</f>
        <v>4.2682926829268303E-2</v>
      </c>
      <c r="G127" s="24" t="s">
        <v>255</v>
      </c>
    </row>
    <row r="128" spans="2:22" x14ac:dyDescent="0.4">
      <c r="B128" s="24" t="s">
        <v>232</v>
      </c>
      <c r="C128" s="24" t="s">
        <v>256</v>
      </c>
      <c r="D128" s="24" t="s">
        <v>250</v>
      </c>
      <c r="E128" s="24" t="s">
        <v>234</v>
      </c>
      <c r="F128" s="27">
        <f>U51</f>
        <v>3.65853658536585E-2</v>
      </c>
      <c r="G128" s="24" t="s">
        <v>255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V746"/>
  <sheetViews>
    <sheetView workbookViewId="0">
      <selection activeCell="A14" sqref="A14:B28"/>
    </sheetView>
  </sheetViews>
  <sheetFormatPr defaultRowHeight="14.25" x14ac:dyDescent="0.45"/>
  <cols>
    <col min="2" max="2" width="79.3984375" bestFit="1" customWidth="1"/>
  </cols>
  <sheetData>
    <row r="1" spans="1:47" x14ac:dyDescent="0.45">
      <c r="A1" t="s">
        <v>62</v>
      </c>
      <c r="B1" t="s">
        <v>109</v>
      </c>
      <c r="C1" t="s">
        <v>108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47" x14ac:dyDescent="0.45">
      <c r="A2" t="s">
        <v>0</v>
      </c>
      <c r="B2" s="3" t="s">
        <v>63</v>
      </c>
      <c r="C2" t="s">
        <v>61</v>
      </c>
      <c r="D2" s="2">
        <v>0.12195121951219499</v>
      </c>
      <c r="E2" s="2">
        <v>4.0650406504064998E-2</v>
      </c>
      <c r="F2" s="2">
        <v>5.6910569105691103E-2</v>
      </c>
      <c r="G2" s="2">
        <v>3.0487804878048801E-2</v>
      </c>
      <c r="H2" s="2">
        <v>0.12195121951219499</v>
      </c>
      <c r="I2" s="2">
        <v>4.0650406504064998E-2</v>
      </c>
      <c r="J2" s="2">
        <v>5.6910569105691103E-2</v>
      </c>
      <c r="K2" s="2">
        <v>3.0487804878048801E-2</v>
      </c>
      <c r="L2" s="2">
        <v>0.12195121951219499</v>
      </c>
      <c r="M2" s="2">
        <v>4.0650406504064998E-2</v>
      </c>
      <c r="N2" s="2">
        <v>5.6910569105691103E-2</v>
      </c>
      <c r="O2" s="2">
        <v>3.0487804878048801E-2</v>
      </c>
      <c r="P2" s="2">
        <v>0.12195121951219499</v>
      </c>
      <c r="Q2" s="2">
        <v>4.0650406504064998E-2</v>
      </c>
      <c r="R2" s="2">
        <v>5.6910569105691103E-2</v>
      </c>
      <c r="S2" s="2">
        <v>3.0487804878048801E-2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x14ac:dyDescent="0.45">
      <c r="A3" t="s">
        <v>1</v>
      </c>
      <c r="B3" s="3" t="s">
        <v>64</v>
      </c>
      <c r="C3" t="s">
        <v>61</v>
      </c>
      <c r="D3" s="2">
        <v>0.12195121951219499</v>
      </c>
      <c r="E3" s="2">
        <v>4.0650406504064998E-2</v>
      </c>
      <c r="F3" s="2">
        <v>5.6910569105691103E-2</v>
      </c>
      <c r="G3" s="2">
        <v>3.0487804878048801E-2</v>
      </c>
      <c r="H3" s="2">
        <v>0.12195121951219499</v>
      </c>
      <c r="I3" s="2">
        <v>4.0650406504064998E-2</v>
      </c>
      <c r="J3" s="2">
        <v>5.6910569105691103E-2</v>
      </c>
      <c r="K3" s="2">
        <v>3.0487804878048801E-2</v>
      </c>
      <c r="L3" s="2">
        <v>0.12195121951219499</v>
      </c>
      <c r="M3" s="2">
        <v>4.0650406504064998E-2</v>
      </c>
      <c r="N3" s="2">
        <v>5.6910569105691103E-2</v>
      </c>
      <c r="O3" s="2">
        <v>3.0487804878048801E-2</v>
      </c>
      <c r="P3" s="2">
        <v>0.12195121951219499</v>
      </c>
      <c r="Q3" s="2">
        <v>4.0650406504064998E-2</v>
      </c>
      <c r="R3" s="2">
        <v>5.6910569105691103E-2</v>
      </c>
      <c r="S3" s="2">
        <v>3.0487804878048801E-2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45">
      <c r="A4" t="s">
        <v>2</v>
      </c>
      <c r="B4" s="3" t="s">
        <v>65</v>
      </c>
      <c r="C4" t="s">
        <v>61</v>
      </c>
      <c r="D4" s="2">
        <v>0.12195121951219499</v>
      </c>
      <c r="E4" s="2">
        <v>4.0650406504064998E-2</v>
      </c>
      <c r="F4" s="2">
        <v>5.6910569105691103E-2</v>
      </c>
      <c r="G4" s="2">
        <v>3.0487804878048801E-2</v>
      </c>
      <c r="H4" s="2">
        <v>0.12195121951219499</v>
      </c>
      <c r="I4" s="2">
        <v>4.0650406504064998E-2</v>
      </c>
      <c r="J4" s="2">
        <v>5.6910569105691103E-2</v>
      </c>
      <c r="K4" s="2">
        <v>3.0487804878048801E-2</v>
      </c>
      <c r="L4" s="2">
        <v>0.12195121951219499</v>
      </c>
      <c r="M4" s="2">
        <v>4.0650406504064998E-2</v>
      </c>
      <c r="N4" s="2">
        <v>5.6910569105691103E-2</v>
      </c>
      <c r="O4" s="2">
        <v>3.0487804878048801E-2</v>
      </c>
      <c r="P4" s="2">
        <v>0.12195121951219499</v>
      </c>
      <c r="Q4" s="2">
        <v>4.0650406504064998E-2</v>
      </c>
      <c r="R4" s="2">
        <v>5.6910569105691103E-2</v>
      </c>
      <c r="S4" s="2">
        <v>3.0487804878048801E-2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45">
      <c r="A5" t="s">
        <v>3</v>
      </c>
      <c r="B5" s="3" t="s">
        <v>66</v>
      </c>
      <c r="C5" t="s">
        <v>61</v>
      </c>
      <c r="D5" s="2">
        <v>0.12195121951219499</v>
      </c>
      <c r="E5" s="2">
        <v>4.0650406504064998E-2</v>
      </c>
      <c r="F5" s="2">
        <v>5.6910569105691103E-2</v>
      </c>
      <c r="G5" s="2">
        <v>3.0487804878048801E-2</v>
      </c>
      <c r="H5" s="2">
        <v>0.12195121951219499</v>
      </c>
      <c r="I5" s="2">
        <v>4.0650406504064998E-2</v>
      </c>
      <c r="J5" s="2">
        <v>5.6910569105691103E-2</v>
      </c>
      <c r="K5" s="2">
        <v>3.0487804878048801E-2</v>
      </c>
      <c r="L5" s="2">
        <v>0.12195121951219499</v>
      </c>
      <c r="M5" s="2">
        <v>4.0650406504064998E-2</v>
      </c>
      <c r="N5" s="2">
        <v>5.6910569105691103E-2</v>
      </c>
      <c r="O5" s="2">
        <v>3.0487804878048801E-2</v>
      </c>
      <c r="P5" s="2">
        <v>0.12195121951219499</v>
      </c>
      <c r="Q5" s="2">
        <v>4.0650406504064998E-2</v>
      </c>
      <c r="R5" s="2">
        <v>5.6910569105691103E-2</v>
      </c>
      <c r="S5" s="2">
        <v>3.0487804878048801E-2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45">
      <c r="A6" t="s">
        <v>4</v>
      </c>
      <c r="B6" s="3" t="s">
        <v>67</v>
      </c>
      <c r="C6" t="s">
        <v>61</v>
      </c>
      <c r="D6" s="2">
        <v>0.12195121951219499</v>
      </c>
      <c r="E6" s="2">
        <v>4.0650406504064998E-2</v>
      </c>
      <c r="F6" s="2">
        <v>5.6910569105691103E-2</v>
      </c>
      <c r="G6" s="2">
        <v>3.0487804878048801E-2</v>
      </c>
      <c r="H6" s="2">
        <v>0.12195121951219499</v>
      </c>
      <c r="I6" s="2">
        <v>4.0650406504064998E-2</v>
      </c>
      <c r="J6" s="2">
        <v>5.6910569105691103E-2</v>
      </c>
      <c r="K6" s="2">
        <v>3.0487804878048801E-2</v>
      </c>
      <c r="L6" s="2">
        <v>0.12195121951219499</v>
      </c>
      <c r="M6" s="2">
        <v>4.0650406504064998E-2</v>
      </c>
      <c r="N6" s="2">
        <v>5.6910569105691103E-2</v>
      </c>
      <c r="O6" s="2">
        <v>3.0487804878048801E-2</v>
      </c>
      <c r="P6" s="2">
        <v>0.12195121951219499</v>
      </c>
      <c r="Q6" s="2">
        <v>4.0650406504064998E-2</v>
      </c>
      <c r="R6" s="2">
        <v>5.6910569105691103E-2</v>
      </c>
      <c r="S6" s="2">
        <v>3.0487804878048801E-2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x14ac:dyDescent="0.45">
      <c r="A7" t="s">
        <v>5</v>
      </c>
      <c r="B7" s="3" t="s">
        <v>68</v>
      </c>
      <c r="C7" t="s">
        <v>61</v>
      </c>
      <c r="D7" s="2">
        <v>0.12195121951219499</v>
      </c>
      <c r="E7" s="2">
        <v>4.0650406504064998E-2</v>
      </c>
      <c r="F7" s="2">
        <v>5.6910569105691103E-2</v>
      </c>
      <c r="G7" s="2">
        <v>3.0487804878048801E-2</v>
      </c>
      <c r="H7" s="2">
        <v>0.12195121951219499</v>
      </c>
      <c r="I7" s="2">
        <v>4.0650406504064998E-2</v>
      </c>
      <c r="J7" s="2">
        <v>5.6910569105691103E-2</v>
      </c>
      <c r="K7" s="2">
        <v>3.0487804878048801E-2</v>
      </c>
      <c r="L7" s="2">
        <v>0.12195121951219499</v>
      </c>
      <c r="M7" s="2">
        <v>4.0650406504064998E-2</v>
      </c>
      <c r="N7" s="2">
        <v>5.6910569105691103E-2</v>
      </c>
      <c r="O7" s="2">
        <v>3.0487804878048801E-2</v>
      </c>
      <c r="P7" s="2">
        <v>0.12195121951219499</v>
      </c>
      <c r="Q7" s="2">
        <v>4.0650406504064998E-2</v>
      </c>
      <c r="R7" s="2">
        <v>5.6910569105691103E-2</v>
      </c>
      <c r="S7" s="2">
        <v>3.0487804878048801E-2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x14ac:dyDescent="0.45">
      <c r="A8" t="s">
        <v>6</v>
      </c>
      <c r="B8" s="3" t="s">
        <v>69</v>
      </c>
      <c r="C8" t="s">
        <v>61</v>
      </c>
      <c r="D8" s="2">
        <v>0.12195121951219499</v>
      </c>
      <c r="E8" s="2">
        <v>4.0650406504064998E-2</v>
      </c>
      <c r="F8" s="2">
        <v>5.6910569105691103E-2</v>
      </c>
      <c r="G8" s="2">
        <v>3.0487804878048801E-2</v>
      </c>
      <c r="H8" s="2">
        <v>0.12195121951219499</v>
      </c>
      <c r="I8" s="2">
        <v>4.0650406504064998E-2</v>
      </c>
      <c r="J8" s="2">
        <v>5.6910569105691103E-2</v>
      </c>
      <c r="K8" s="2">
        <v>3.0487804878048801E-2</v>
      </c>
      <c r="L8" s="2">
        <v>0.12195121951219499</v>
      </c>
      <c r="M8" s="2">
        <v>4.0650406504064998E-2</v>
      </c>
      <c r="N8" s="2">
        <v>5.6910569105691103E-2</v>
      </c>
      <c r="O8" s="2">
        <v>3.0487804878048801E-2</v>
      </c>
      <c r="P8" s="2">
        <v>0.12195121951219499</v>
      </c>
      <c r="Q8" s="2">
        <v>4.0650406504064998E-2</v>
      </c>
      <c r="R8" s="2">
        <v>5.6910569105691103E-2</v>
      </c>
      <c r="S8" s="2">
        <v>3.0487804878048801E-2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x14ac:dyDescent="0.45">
      <c r="A9" t="s">
        <v>7</v>
      </c>
      <c r="B9" s="3" t="s">
        <v>70</v>
      </c>
      <c r="C9" t="s">
        <v>61</v>
      </c>
      <c r="D9" s="2">
        <v>0.12195121951219499</v>
      </c>
      <c r="E9" s="2">
        <v>4.0650406504064998E-2</v>
      </c>
      <c r="F9" s="2">
        <v>5.6910569105691103E-2</v>
      </c>
      <c r="G9" s="2">
        <v>3.0487804878048801E-2</v>
      </c>
      <c r="H9" s="2">
        <v>0.12195121951219499</v>
      </c>
      <c r="I9" s="2">
        <v>4.0650406504064998E-2</v>
      </c>
      <c r="J9" s="2">
        <v>5.6910569105691103E-2</v>
      </c>
      <c r="K9" s="2">
        <v>3.0487804878048801E-2</v>
      </c>
      <c r="L9" s="2">
        <v>0.12195121951219499</v>
      </c>
      <c r="M9" s="2">
        <v>4.0650406504064998E-2</v>
      </c>
      <c r="N9" s="2">
        <v>5.6910569105691103E-2</v>
      </c>
      <c r="O9" s="2">
        <v>3.0487804878048801E-2</v>
      </c>
      <c r="P9" s="2">
        <v>0.12195121951219499</v>
      </c>
      <c r="Q9" s="2">
        <v>4.0650406504064998E-2</v>
      </c>
      <c r="R9" s="2">
        <v>5.6910569105691103E-2</v>
      </c>
      <c r="S9" s="2">
        <v>3.0487804878048801E-2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x14ac:dyDescent="0.45">
      <c r="A10" t="s">
        <v>8</v>
      </c>
      <c r="B10" s="3" t="s">
        <v>71</v>
      </c>
      <c r="C10" t="s">
        <v>61</v>
      </c>
      <c r="D10" s="2">
        <v>0.12195121951219499</v>
      </c>
      <c r="E10" s="2">
        <v>4.0650406504064998E-2</v>
      </c>
      <c r="F10" s="2">
        <v>5.6910569105691103E-2</v>
      </c>
      <c r="G10" s="2">
        <v>3.0487804878048801E-2</v>
      </c>
      <c r="H10" s="2">
        <v>0.12195121951219499</v>
      </c>
      <c r="I10" s="2">
        <v>4.0650406504064998E-2</v>
      </c>
      <c r="J10" s="2">
        <v>5.6910569105691103E-2</v>
      </c>
      <c r="K10" s="2">
        <v>3.0487804878048801E-2</v>
      </c>
      <c r="L10" s="2">
        <v>0.12195121951219499</v>
      </c>
      <c r="M10" s="2">
        <v>4.0650406504064998E-2</v>
      </c>
      <c r="N10" s="2">
        <v>5.6910569105691103E-2</v>
      </c>
      <c r="O10" s="2">
        <v>3.0487804878048801E-2</v>
      </c>
      <c r="P10" s="2">
        <v>0.12195121951219499</v>
      </c>
      <c r="Q10" s="2">
        <v>4.0650406504064998E-2</v>
      </c>
      <c r="R10" s="2">
        <v>5.6910569105691103E-2</v>
      </c>
      <c r="S10" s="2">
        <v>3.0487804878048801E-2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x14ac:dyDescent="0.45">
      <c r="A11" t="s">
        <v>9</v>
      </c>
      <c r="B11" s="3" t="s">
        <v>72</v>
      </c>
      <c r="C11" t="s">
        <v>61</v>
      </c>
      <c r="D11" s="2">
        <v>0.12195121951219499</v>
      </c>
      <c r="E11" s="2">
        <v>4.0650406504064998E-2</v>
      </c>
      <c r="F11" s="2">
        <v>5.6910569105691103E-2</v>
      </c>
      <c r="G11" s="2">
        <v>3.0487804878048801E-2</v>
      </c>
      <c r="H11" s="2">
        <v>0.12195121951219499</v>
      </c>
      <c r="I11" s="2">
        <v>4.0650406504064998E-2</v>
      </c>
      <c r="J11" s="2">
        <v>5.6910569105691103E-2</v>
      </c>
      <c r="K11" s="2">
        <v>3.0487804878048801E-2</v>
      </c>
      <c r="L11" s="2">
        <v>0.12195121951219499</v>
      </c>
      <c r="M11" s="2">
        <v>4.0650406504064998E-2</v>
      </c>
      <c r="N11" s="2">
        <v>5.6910569105691103E-2</v>
      </c>
      <c r="O11" s="2">
        <v>3.0487804878048801E-2</v>
      </c>
      <c r="P11" s="2">
        <v>0.12195121951219499</v>
      </c>
      <c r="Q11" s="2">
        <v>4.0650406504064998E-2</v>
      </c>
      <c r="R11" s="2">
        <v>5.6910569105691103E-2</v>
      </c>
      <c r="S11" s="2">
        <v>3.0487804878048801E-2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x14ac:dyDescent="0.45">
      <c r="A12" t="s">
        <v>10</v>
      </c>
      <c r="B12" s="3" t="s">
        <v>73</v>
      </c>
      <c r="C12" t="s">
        <v>61</v>
      </c>
      <c r="D12" s="2">
        <v>0.12195121951219499</v>
      </c>
      <c r="E12" s="2">
        <v>4.0650406504064998E-2</v>
      </c>
      <c r="F12" s="2">
        <v>5.6910569105691103E-2</v>
      </c>
      <c r="G12" s="2">
        <v>3.0487804878048801E-2</v>
      </c>
      <c r="H12" s="2">
        <v>0.12195121951219499</v>
      </c>
      <c r="I12" s="2">
        <v>4.0650406504064998E-2</v>
      </c>
      <c r="J12" s="2">
        <v>5.6910569105691103E-2</v>
      </c>
      <c r="K12" s="2">
        <v>3.0487804878048801E-2</v>
      </c>
      <c r="L12" s="2">
        <v>0.12195121951219499</v>
      </c>
      <c r="M12" s="2">
        <v>4.0650406504064998E-2</v>
      </c>
      <c r="N12" s="2">
        <v>5.6910569105691103E-2</v>
      </c>
      <c r="O12" s="2">
        <v>3.0487804878048801E-2</v>
      </c>
      <c r="P12" s="2">
        <v>0.12195121951219499</v>
      </c>
      <c r="Q12" s="2">
        <v>4.0650406504064998E-2</v>
      </c>
      <c r="R12" s="2">
        <v>5.6910569105691103E-2</v>
      </c>
      <c r="S12" s="2">
        <v>3.0487804878048801E-2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x14ac:dyDescent="0.45">
      <c r="A13" t="s">
        <v>11</v>
      </c>
      <c r="B13" s="3" t="s">
        <v>74</v>
      </c>
      <c r="C13" t="s">
        <v>61</v>
      </c>
      <c r="D13" s="2">
        <v>0.12195121951219499</v>
      </c>
      <c r="E13" s="2">
        <v>4.0650406504064998E-2</v>
      </c>
      <c r="F13" s="2">
        <v>5.6910569105691103E-2</v>
      </c>
      <c r="G13" s="2">
        <v>3.0487804878048801E-2</v>
      </c>
      <c r="H13" s="2">
        <v>0.12195121951219499</v>
      </c>
      <c r="I13" s="2">
        <v>4.0650406504064998E-2</v>
      </c>
      <c r="J13" s="2">
        <v>5.6910569105691103E-2</v>
      </c>
      <c r="K13" s="2">
        <v>3.0487804878048801E-2</v>
      </c>
      <c r="L13" s="2">
        <v>0.12195121951219499</v>
      </c>
      <c r="M13" s="2">
        <v>4.0650406504064998E-2</v>
      </c>
      <c r="N13" s="2">
        <v>5.6910569105691103E-2</v>
      </c>
      <c r="O13" s="2">
        <v>3.0487804878048801E-2</v>
      </c>
      <c r="P13" s="2">
        <v>0.12195121951219499</v>
      </c>
      <c r="Q13" s="2">
        <v>4.0650406504064998E-2</v>
      </c>
      <c r="R13" s="2">
        <v>5.6910569105691103E-2</v>
      </c>
      <c r="S13" s="2">
        <v>3.0487804878048801E-2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x14ac:dyDescent="0.45">
      <c r="A14" t="s">
        <v>12</v>
      </c>
      <c r="B14" s="3" t="s">
        <v>75</v>
      </c>
      <c r="C14" t="s">
        <v>61</v>
      </c>
      <c r="D14" s="2">
        <v>0.125</v>
      </c>
      <c r="E14" s="2">
        <v>2.5000000000000001E-2</v>
      </c>
      <c r="F14" s="2">
        <v>1.2500000000000001E-2</v>
      </c>
      <c r="G14" s="2">
        <v>8.7499999999999994E-2</v>
      </c>
      <c r="H14" s="2">
        <v>0.125</v>
      </c>
      <c r="I14" s="2">
        <v>2.5000000000000001E-2</v>
      </c>
      <c r="J14" s="2">
        <v>1.2500000000000001E-2</v>
      </c>
      <c r="K14" s="2">
        <v>8.7499999999999994E-2</v>
      </c>
      <c r="L14" s="2">
        <v>0.125</v>
      </c>
      <c r="M14" s="2">
        <v>2.5000000000000001E-2</v>
      </c>
      <c r="N14" s="2">
        <v>1.2500000000000001E-2</v>
      </c>
      <c r="O14" s="2">
        <v>8.7499999999999994E-2</v>
      </c>
      <c r="P14" s="2">
        <v>0.125</v>
      </c>
      <c r="Q14" s="2">
        <v>2.5000000000000001E-2</v>
      </c>
      <c r="R14" s="2">
        <v>1.2500000000000001E-2</v>
      </c>
      <c r="S14" s="2">
        <v>8.7499999999999994E-2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x14ac:dyDescent="0.45">
      <c r="A15" t="s">
        <v>13</v>
      </c>
      <c r="B15" s="3" t="s">
        <v>76</v>
      </c>
      <c r="C15" t="s">
        <v>61</v>
      </c>
      <c r="D15" s="2">
        <v>0.125</v>
      </c>
      <c r="E15" s="2">
        <v>2.5000000000000001E-2</v>
      </c>
      <c r="F15" s="2">
        <v>1.2500000000000001E-2</v>
      </c>
      <c r="G15" s="2">
        <v>8.7499999999999994E-2</v>
      </c>
      <c r="H15" s="2">
        <v>0.125</v>
      </c>
      <c r="I15" s="2">
        <v>2.5000000000000001E-2</v>
      </c>
      <c r="J15" s="2">
        <v>1.2500000000000001E-2</v>
      </c>
      <c r="K15" s="2">
        <v>8.7499999999999994E-2</v>
      </c>
      <c r="L15" s="2">
        <v>0.125</v>
      </c>
      <c r="M15" s="2">
        <v>2.5000000000000001E-2</v>
      </c>
      <c r="N15" s="2">
        <v>1.2500000000000001E-2</v>
      </c>
      <c r="O15" s="2">
        <v>8.7499999999999994E-2</v>
      </c>
      <c r="P15" s="2">
        <v>0.125</v>
      </c>
      <c r="Q15" s="2">
        <v>2.5000000000000001E-2</v>
      </c>
      <c r="R15" s="2">
        <v>1.2500000000000001E-2</v>
      </c>
      <c r="S15" s="2">
        <v>8.7499999999999994E-2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x14ac:dyDescent="0.45">
      <c r="A16" t="s">
        <v>14</v>
      </c>
      <c r="B16" s="3" t="s">
        <v>77</v>
      </c>
      <c r="C16" t="s">
        <v>61</v>
      </c>
      <c r="D16" s="2">
        <v>0.125</v>
      </c>
      <c r="E16" s="2">
        <v>2.5000000000000001E-2</v>
      </c>
      <c r="F16" s="2">
        <v>1.2500000000000001E-2</v>
      </c>
      <c r="G16" s="2">
        <v>8.7499999999999994E-2</v>
      </c>
      <c r="H16" s="2">
        <v>0.125</v>
      </c>
      <c r="I16" s="2">
        <v>2.5000000000000001E-2</v>
      </c>
      <c r="J16" s="2">
        <v>1.2500000000000001E-2</v>
      </c>
      <c r="K16" s="2">
        <v>8.7499999999999994E-2</v>
      </c>
      <c r="L16" s="2">
        <v>0.125</v>
      </c>
      <c r="M16" s="2">
        <v>2.5000000000000001E-2</v>
      </c>
      <c r="N16" s="2">
        <v>1.2500000000000001E-2</v>
      </c>
      <c r="O16" s="2">
        <v>8.7499999999999994E-2</v>
      </c>
      <c r="P16" s="2">
        <v>0.125</v>
      </c>
      <c r="Q16" s="2">
        <v>2.5000000000000001E-2</v>
      </c>
      <c r="R16" s="2">
        <v>1.2500000000000001E-2</v>
      </c>
      <c r="S16" s="2">
        <v>8.7499999999999994E-2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x14ac:dyDescent="0.45">
      <c r="A17" t="s">
        <v>15</v>
      </c>
      <c r="B17" s="3" t="s">
        <v>78</v>
      </c>
      <c r="C17" t="s">
        <v>61</v>
      </c>
      <c r="D17" s="2">
        <v>0.125</v>
      </c>
      <c r="E17" s="2">
        <v>0.05</v>
      </c>
      <c r="F17" s="2">
        <v>3.125E-2</v>
      </c>
      <c r="G17" s="2">
        <v>4.3749999999999997E-2</v>
      </c>
      <c r="H17" s="2">
        <v>0.125</v>
      </c>
      <c r="I17" s="2">
        <v>0.05</v>
      </c>
      <c r="J17" s="2">
        <v>3.125E-2</v>
      </c>
      <c r="K17" s="2">
        <v>4.3749999999999997E-2</v>
      </c>
      <c r="L17" s="2">
        <v>0.125</v>
      </c>
      <c r="M17" s="2">
        <v>0.05</v>
      </c>
      <c r="N17" s="2">
        <v>3.125E-2</v>
      </c>
      <c r="O17" s="2">
        <v>4.3749999999999997E-2</v>
      </c>
      <c r="P17" s="2">
        <v>0.125</v>
      </c>
      <c r="Q17" s="2">
        <v>0.05</v>
      </c>
      <c r="R17" s="2">
        <v>3.125E-2</v>
      </c>
      <c r="S17" s="2">
        <v>4.3749999999999997E-2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x14ac:dyDescent="0.45">
      <c r="A18" t="s">
        <v>16</v>
      </c>
      <c r="B18" t="s">
        <v>79</v>
      </c>
      <c r="C18" t="s">
        <v>61</v>
      </c>
      <c r="D18" s="2">
        <v>0.125</v>
      </c>
      <c r="E18" s="2">
        <v>3.5714285714285698E-2</v>
      </c>
      <c r="F18" s="2">
        <v>6.25E-2</v>
      </c>
      <c r="G18" s="2">
        <v>2.6785714285714302E-2</v>
      </c>
      <c r="H18" s="2">
        <v>0.125</v>
      </c>
      <c r="I18" s="2">
        <v>3.5714285714285698E-2</v>
      </c>
      <c r="J18" s="2">
        <v>6.25E-2</v>
      </c>
      <c r="K18" s="2">
        <v>2.6785714285714302E-2</v>
      </c>
      <c r="L18" s="2">
        <v>0.15</v>
      </c>
      <c r="M18" s="2">
        <v>4.2857142857142899E-2</v>
      </c>
      <c r="N18" s="2">
        <v>7.4999999999999997E-2</v>
      </c>
      <c r="O18" s="2">
        <v>3.2142857142857098E-2</v>
      </c>
      <c r="P18" s="2">
        <v>0.1</v>
      </c>
      <c r="Q18" s="2">
        <v>2.8571428571428598E-2</v>
      </c>
      <c r="R18" s="2">
        <v>0.05</v>
      </c>
      <c r="S18" s="2">
        <v>2.1428571428571401E-2</v>
      </c>
      <c r="W18" s="1"/>
      <c r="Y18" s="1"/>
      <c r="AA18" s="1"/>
      <c r="AC18" s="1"/>
      <c r="AE18" s="1"/>
      <c r="AG18" s="1"/>
      <c r="AI18" s="1"/>
      <c r="AK18" s="1"/>
    </row>
    <row r="19" spans="1:47" x14ac:dyDescent="0.45">
      <c r="A19" t="s">
        <v>17</v>
      </c>
      <c r="B19" t="s">
        <v>80</v>
      </c>
      <c r="C19" t="s">
        <v>61</v>
      </c>
      <c r="D19" s="2">
        <v>0.08</v>
      </c>
      <c r="E19" s="2">
        <v>5.0000000000000001E-3</v>
      </c>
      <c r="F19" s="2">
        <v>9.9999999999999898E-3</v>
      </c>
      <c r="G19" s="2">
        <v>5.0000000000000001E-3</v>
      </c>
      <c r="H19" s="2">
        <v>0.08</v>
      </c>
      <c r="I19" s="2">
        <v>5.0000000000000001E-3</v>
      </c>
      <c r="J19" s="2">
        <v>9.9999999999999898E-3</v>
      </c>
      <c r="K19" s="2">
        <v>5.0000000000000001E-3</v>
      </c>
      <c r="L19" s="2">
        <v>0.64</v>
      </c>
      <c r="M19" s="2">
        <v>0.04</v>
      </c>
      <c r="N19" s="2">
        <v>7.9999999999999905E-2</v>
      </c>
      <c r="O19" s="2">
        <v>0.04</v>
      </c>
      <c r="P19" s="2">
        <v>0</v>
      </c>
      <c r="Q19" s="2">
        <v>0</v>
      </c>
      <c r="R19" s="2">
        <v>0</v>
      </c>
      <c r="S19" s="2">
        <v>0</v>
      </c>
      <c r="X19" s="1"/>
      <c r="AB19" s="1"/>
      <c r="AF19" s="1"/>
    </row>
    <row r="20" spans="1:47" x14ac:dyDescent="0.45">
      <c r="A20" t="s">
        <v>18</v>
      </c>
      <c r="B20" t="s">
        <v>81</v>
      </c>
      <c r="C20" t="s">
        <v>61</v>
      </c>
      <c r="D20" s="2">
        <v>0.114583333333333</v>
      </c>
      <c r="E20" s="2">
        <v>6.25E-2</v>
      </c>
      <c r="F20" s="2">
        <v>1.6666666666666701E-2</v>
      </c>
      <c r="G20" s="2">
        <v>5.6250000000000001E-2</v>
      </c>
      <c r="H20" s="2">
        <v>0.114583333333333</v>
      </c>
      <c r="I20" s="2">
        <v>6.25E-2</v>
      </c>
      <c r="J20" s="2">
        <v>1.6666666666666701E-2</v>
      </c>
      <c r="K20" s="2">
        <v>5.6250000000000001E-2</v>
      </c>
      <c r="L20" s="2">
        <v>9.1666666666666702E-2</v>
      </c>
      <c r="M20" s="2">
        <v>0.05</v>
      </c>
      <c r="N20" s="2">
        <v>1.3333333333333299E-2</v>
      </c>
      <c r="O20" s="2">
        <v>4.4999999999999998E-2</v>
      </c>
      <c r="P20" s="2">
        <v>0.13750000000000001</v>
      </c>
      <c r="Q20" s="2">
        <v>7.4999999999999997E-2</v>
      </c>
      <c r="R20" s="2">
        <v>0.02</v>
      </c>
      <c r="S20" s="2">
        <v>6.7500000000000004E-2</v>
      </c>
      <c r="X20" s="1"/>
      <c r="AB20" s="1"/>
      <c r="AD20" s="1"/>
      <c r="AF20" s="1"/>
    </row>
    <row r="21" spans="1:47" x14ac:dyDescent="0.45">
      <c r="A21" t="s">
        <v>19</v>
      </c>
      <c r="B21" t="s">
        <v>82</v>
      </c>
      <c r="C21" t="s">
        <v>61</v>
      </c>
      <c r="D21" s="2">
        <v>0.125</v>
      </c>
      <c r="E21" s="2">
        <v>3.5714285714285698E-2</v>
      </c>
      <c r="F21" s="2">
        <v>6.25E-2</v>
      </c>
      <c r="G21" s="2">
        <v>2.6785714285714302E-2</v>
      </c>
      <c r="H21" s="2">
        <v>0.125</v>
      </c>
      <c r="I21" s="2">
        <v>3.5714285714285698E-2</v>
      </c>
      <c r="J21" s="2">
        <v>6.25E-2</v>
      </c>
      <c r="K21" s="2">
        <v>2.6785714285714302E-2</v>
      </c>
      <c r="L21" s="2">
        <v>0.15</v>
      </c>
      <c r="M21" s="2">
        <v>4.2857142857142899E-2</v>
      </c>
      <c r="N21" s="2">
        <v>7.4999999999999997E-2</v>
      </c>
      <c r="O21" s="2">
        <v>3.2142857142857098E-2</v>
      </c>
      <c r="P21" s="2">
        <v>0.1</v>
      </c>
      <c r="Q21" s="2">
        <v>2.8571428571428598E-2</v>
      </c>
      <c r="R21" s="2">
        <v>0.05</v>
      </c>
      <c r="S21" s="2">
        <v>2.1428571428571401E-2</v>
      </c>
      <c r="W21" s="1"/>
      <c r="Y21" s="1"/>
      <c r="AA21" s="1"/>
      <c r="AC21" s="1"/>
      <c r="AE21" s="1"/>
      <c r="AG21" s="1"/>
      <c r="AI21" s="1"/>
      <c r="AK21" s="1"/>
    </row>
    <row r="22" spans="1:47" x14ac:dyDescent="0.45">
      <c r="A22" t="s">
        <v>20</v>
      </c>
      <c r="B22" t="s">
        <v>83</v>
      </c>
      <c r="C22" t="s">
        <v>61</v>
      </c>
      <c r="D22" s="2">
        <v>2.5000000000000001E-2</v>
      </c>
      <c r="E22" s="2">
        <v>0.1</v>
      </c>
      <c r="F22" s="2">
        <v>2.5000000000000001E-2</v>
      </c>
      <c r="G22" s="2">
        <v>0.1</v>
      </c>
      <c r="H22" s="2">
        <v>2.5000000000000001E-2</v>
      </c>
      <c r="I22" s="2">
        <v>0.1</v>
      </c>
      <c r="J22" s="2">
        <v>2.5000000000000001E-2</v>
      </c>
      <c r="K22" s="2">
        <v>0.1</v>
      </c>
      <c r="L22" s="2">
        <v>0.02</v>
      </c>
      <c r="M22" s="2">
        <v>0.08</v>
      </c>
      <c r="N22" s="2">
        <v>0.02</v>
      </c>
      <c r="O22" s="2">
        <v>0.08</v>
      </c>
      <c r="P22" s="2">
        <v>0.03</v>
      </c>
      <c r="Q22" s="2">
        <v>0.12</v>
      </c>
      <c r="R22" s="2">
        <v>0.03</v>
      </c>
      <c r="S22" s="2">
        <v>0.12</v>
      </c>
    </row>
    <row r="23" spans="1:47" x14ac:dyDescent="0.45">
      <c r="A23" t="s">
        <v>21</v>
      </c>
      <c r="B23" t="s">
        <v>84</v>
      </c>
      <c r="C23" t="s">
        <v>61</v>
      </c>
      <c r="D23" s="2">
        <v>0.12195121951219499</v>
      </c>
      <c r="E23" s="2">
        <v>4.8780487804878099E-2</v>
      </c>
      <c r="F23" s="2">
        <v>4.2682926829268303E-2</v>
      </c>
      <c r="G23" s="2">
        <v>3.65853658536585E-2</v>
      </c>
      <c r="H23" s="2">
        <v>0.12195121951219499</v>
      </c>
      <c r="I23" s="2">
        <v>4.8780487804878099E-2</v>
      </c>
      <c r="J23" s="2">
        <v>4.2682926829268303E-2</v>
      </c>
      <c r="K23" s="2">
        <v>3.65853658536585E-2</v>
      </c>
      <c r="L23" s="2">
        <v>0.12195121951219499</v>
      </c>
      <c r="M23" s="2">
        <v>4.8780487804878099E-2</v>
      </c>
      <c r="N23" s="2">
        <v>4.2682926829268303E-2</v>
      </c>
      <c r="O23" s="2">
        <v>3.65853658536585E-2</v>
      </c>
      <c r="P23" s="2">
        <v>0.12195121951219499</v>
      </c>
      <c r="Q23" s="2">
        <v>4.8780487804878099E-2</v>
      </c>
      <c r="R23" s="2">
        <v>4.2682926829268303E-2</v>
      </c>
      <c r="S23" s="2">
        <v>3.65853658536585E-2</v>
      </c>
      <c r="W23" s="1"/>
      <c r="X23" s="1"/>
      <c r="Y23" s="1"/>
      <c r="AA23" s="1"/>
      <c r="AB23" s="1"/>
      <c r="AC23" s="1"/>
      <c r="AE23" s="1"/>
      <c r="AF23" s="1"/>
      <c r="AG23" s="1"/>
      <c r="AI23" s="1"/>
      <c r="AJ23" s="1"/>
      <c r="AK23" s="1"/>
    </row>
    <row r="24" spans="1:47" x14ac:dyDescent="0.45">
      <c r="A24" t="s">
        <v>22</v>
      </c>
      <c r="B24" t="s">
        <v>85</v>
      </c>
      <c r="C24" t="s">
        <v>61</v>
      </c>
      <c r="D24" s="2">
        <v>0.14705882352941199</v>
      </c>
      <c r="E24" s="2">
        <v>5.8823529411764698E-2</v>
      </c>
      <c r="F24" s="2">
        <v>0</v>
      </c>
      <c r="G24" s="2">
        <v>4.4117647058823498E-2</v>
      </c>
      <c r="H24" s="2">
        <v>0.14705882352941199</v>
      </c>
      <c r="I24" s="2">
        <v>5.8823529411764698E-2</v>
      </c>
      <c r="J24" s="2">
        <v>0</v>
      </c>
      <c r="K24" s="2">
        <v>4.4117647058823498E-2</v>
      </c>
      <c r="L24" s="2">
        <v>0.14705882352941199</v>
      </c>
      <c r="M24" s="2">
        <v>5.8823529411764698E-2</v>
      </c>
      <c r="N24" s="2">
        <v>0</v>
      </c>
      <c r="O24" s="2">
        <v>4.4117647058823498E-2</v>
      </c>
      <c r="P24" s="2">
        <v>0.14705882352941199</v>
      </c>
      <c r="Q24" s="2">
        <v>5.8823529411764698E-2</v>
      </c>
      <c r="R24" s="2">
        <v>0</v>
      </c>
      <c r="S24" s="2">
        <v>4.4117647058823498E-2</v>
      </c>
      <c r="W24" s="1"/>
      <c r="Y24" s="1"/>
      <c r="AA24" s="1"/>
      <c r="AC24" s="1"/>
      <c r="AE24" s="1"/>
      <c r="AG24" s="1"/>
      <c r="AI24" s="1"/>
      <c r="AK24" s="1"/>
    </row>
    <row r="25" spans="1:47" x14ac:dyDescent="0.45">
      <c r="A25" t="s">
        <v>23</v>
      </c>
      <c r="B25" t="s">
        <v>86</v>
      </c>
      <c r="C25" s="1" t="s">
        <v>61</v>
      </c>
      <c r="D25" s="2">
        <v>9.8086984943630301E-2</v>
      </c>
      <c r="E25" s="2">
        <v>3.2621537509334803E-2</v>
      </c>
      <c r="F25" s="2">
        <v>3.7269057860493102E-2</v>
      </c>
      <c r="G25" s="2">
        <v>5.45005688675642E-2</v>
      </c>
      <c r="H25" s="2">
        <v>0.12198785345870899</v>
      </c>
      <c r="I25" s="2">
        <v>4.1334529424126201E-2</v>
      </c>
      <c r="J25" s="2">
        <v>4.5882959416958198E-2</v>
      </c>
      <c r="K25" s="2">
        <v>6.8135438173167306E-2</v>
      </c>
      <c r="L25" s="2">
        <v>9.4941711792827597E-3</v>
      </c>
      <c r="M25" s="2">
        <v>2.3278633106324502E-3</v>
      </c>
      <c r="N25" s="2">
        <v>5.6983656330945702E-3</v>
      </c>
      <c r="O25" s="2">
        <v>3.1264109647217001E-3</v>
      </c>
      <c r="P25" s="2">
        <v>0.226148097491013</v>
      </c>
      <c r="Q25" s="2">
        <v>7.6688397192830396E-2</v>
      </c>
      <c r="R25" s="2">
        <v>6.5498086640383202E-2</v>
      </c>
      <c r="S25" s="2">
        <v>0.11119967793405899</v>
      </c>
      <c r="V25" s="1"/>
      <c r="W25" s="1"/>
      <c r="X25" s="1"/>
      <c r="Y25" s="1"/>
      <c r="AA25" s="1"/>
      <c r="AB25" s="1"/>
      <c r="AC25" s="1"/>
      <c r="AD25" s="1"/>
      <c r="AE25" s="1"/>
      <c r="AF25" s="1"/>
      <c r="AG25" s="1"/>
      <c r="AI25" s="1"/>
      <c r="AJ25" s="1"/>
    </row>
    <row r="26" spans="1:47" x14ac:dyDescent="0.45">
      <c r="A26" t="s">
        <v>24</v>
      </c>
      <c r="B26" t="s">
        <v>87</v>
      </c>
      <c r="C26" s="1" t="s">
        <v>61</v>
      </c>
      <c r="D26" s="2">
        <v>9.8086984943630301E-2</v>
      </c>
      <c r="E26" s="2">
        <v>3.2621537509334803E-2</v>
      </c>
      <c r="F26" s="2">
        <v>3.7269057860493102E-2</v>
      </c>
      <c r="G26" s="2">
        <v>5.45005688675642E-2</v>
      </c>
      <c r="H26" s="2">
        <v>0.12198785345870899</v>
      </c>
      <c r="I26" s="2">
        <v>4.1334529424126201E-2</v>
      </c>
      <c r="J26" s="2">
        <v>4.5882959416958198E-2</v>
      </c>
      <c r="K26" s="2">
        <v>6.8135438173167306E-2</v>
      </c>
      <c r="L26" s="2">
        <v>9.4941711792827597E-3</v>
      </c>
      <c r="M26" s="2">
        <v>2.3278633106324502E-3</v>
      </c>
      <c r="N26" s="2">
        <v>5.6983656330945702E-3</v>
      </c>
      <c r="O26" s="2">
        <v>3.1264109647217001E-3</v>
      </c>
      <c r="P26" s="2">
        <v>0.226148097491013</v>
      </c>
      <c r="Q26" s="2">
        <v>7.6688397192830396E-2</v>
      </c>
      <c r="R26" s="2">
        <v>6.5498086640383202E-2</v>
      </c>
      <c r="S26" s="2">
        <v>0.11119967793405899</v>
      </c>
      <c r="V26" s="1"/>
      <c r="W26" s="1"/>
      <c r="X26" s="1"/>
      <c r="Y26" s="1"/>
      <c r="AA26" s="1"/>
      <c r="AB26" s="1"/>
      <c r="AC26" s="1"/>
      <c r="AD26" s="1"/>
      <c r="AE26" s="1"/>
      <c r="AF26" s="1"/>
      <c r="AG26" s="1"/>
      <c r="AI26" s="1"/>
      <c r="AJ26" s="1"/>
    </row>
    <row r="27" spans="1:47" x14ac:dyDescent="0.45">
      <c r="A27" t="s">
        <v>25</v>
      </c>
      <c r="B27" t="s">
        <v>88</v>
      </c>
      <c r="C27" t="s">
        <v>61</v>
      </c>
      <c r="D27" s="2">
        <v>0.109428079854203</v>
      </c>
      <c r="E27" s="2">
        <v>2.1627506990482499E-2</v>
      </c>
      <c r="F27" s="2">
        <v>7.2515339254697206E-2</v>
      </c>
      <c r="G27" s="2">
        <v>5.2685456897207203E-2</v>
      </c>
      <c r="H27" s="2">
        <v>0.110161942846666</v>
      </c>
      <c r="I27" s="2">
        <v>2.2057757238349799E-2</v>
      </c>
      <c r="J27" s="2">
        <v>7.3350760741127202E-2</v>
      </c>
      <c r="K27" s="2">
        <v>5.2685456897207203E-2</v>
      </c>
      <c r="L27" s="2">
        <v>9.5823899216426603E-2</v>
      </c>
      <c r="M27" s="2">
        <v>1.7654237375614799E-2</v>
      </c>
      <c r="N27" s="2">
        <v>6.4890557635247301E-2</v>
      </c>
      <c r="O27" s="2">
        <v>4.827004725155E-2</v>
      </c>
      <c r="P27" s="2">
        <v>0.110161942846666</v>
      </c>
      <c r="Q27" s="2">
        <v>2.2286442030047801E-2</v>
      </c>
      <c r="R27" s="2">
        <v>7.3715116027300506E-2</v>
      </c>
      <c r="S27" s="2">
        <v>5.2685456897207203E-2</v>
      </c>
      <c r="W27" s="1"/>
      <c r="X27" s="1"/>
      <c r="Y27" s="1"/>
      <c r="AA27" s="1"/>
      <c r="AB27" s="1"/>
      <c r="AC27" s="1"/>
      <c r="AD27" s="1"/>
      <c r="AE27" s="1"/>
      <c r="AF27" s="1"/>
      <c r="AI27" s="1"/>
      <c r="AJ27" s="1"/>
      <c r="AK27" s="1"/>
    </row>
    <row r="28" spans="1:47" x14ac:dyDescent="0.45">
      <c r="A28" t="s">
        <v>26</v>
      </c>
      <c r="B28" t="s">
        <v>89</v>
      </c>
      <c r="C28" t="s">
        <v>61</v>
      </c>
      <c r="D28" s="2">
        <v>0.109428079854203</v>
      </c>
      <c r="E28" s="2">
        <v>2.1627506990482499E-2</v>
      </c>
      <c r="F28" s="2">
        <v>7.2515339254697206E-2</v>
      </c>
      <c r="G28" s="2">
        <v>5.2685456897207203E-2</v>
      </c>
      <c r="H28" s="2">
        <v>0.110161942846666</v>
      </c>
      <c r="I28" s="2">
        <v>2.2057757238349799E-2</v>
      </c>
      <c r="J28" s="2">
        <v>7.3350760741127202E-2</v>
      </c>
      <c r="K28" s="2">
        <v>5.2685456897207203E-2</v>
      </c>
      <c r="L28" s="2">
        <v>9.5823899216426603E-2</v>
      </c>
      <c r="M28" s="2">
        <v>1.7654237375614799E-2</v>
      </c>
      <c r="N28" s="2">
        <v>6.4890557635247301E-2</v>
      </c>
      <c r="O28" s="2">
        <v>4.827004725155E-2</v>
      </c>
      <c r="P28" s="2">
        <v>0.110161942846666</v>
      </c>
      <c r="Q28" s="2">
        <v>2.2286442030047801E-2</v>
      </c>
      <c r="R28" s="2">
        <v>7.3715116027300506E-2</v>
      </c>
      <c r="S28" s="2">
        <v>5.2685456897207203E-2</v>
      </c>
      <c r="W28" s="1"/>
      <c r="X28" s="1"/>
      <c r="Y28" s="1"/>
      <c r="AA28" s="1"/>
      <c r="AB28" s="1"/>
      <c r="AC28" s="1"/>
      <c r="AD28" s="1"/>
      <c r="AE28" s="1"/>
      <c r="AF28" s="1"/>
      <c r="AI28" s="1"/>
      <c r="AJ28" s="1"/>
      <c r="AK28" s="1"/>
    </row>
    <row r="29" spans="1:47" x14ac:dyDescent="0.45">
      <c r="A29" t="s">
        <v>27</v>
      </c>
      <c r="B29" t="s">
        <v>90</v>
      </c>
      <c r="C29" t="s">
        <v>61</v>
      </c>
      <c r="D29" s="2">
        <v>0.14219999999999999</v>
      </c>
      <c r="E29" s="2">
        <v>1.0800000000000001E-2</v>
      </c>
      <c r="F29" s="2">
        <v>1.0800000000000001E-2</v>
      </c>
      <c r="G29" s="2">
        <v>1.6199999999999999E-2</v>
      </c>
      <c r="H29" s="2">
        <v>0.14219999999999999</v>
      </c>
      <c r="I29" s="2">
        <v>1.0800000000000001E-2</v>
      </c>
      <c r="J29" s="2">
        <v>1.0800000000000001E-2</v>
      </c>
      <c r="K29" s="2">
        <v>1.6199999999999999E-2</v>
      </c>
      <c r="L29" s="2">
        <v>0.47399999999999998</v>
      </c>
      <c r="M29" s="2">
        <v>3.5999999999999997E-2</v>
      </c>
      <c r="N29" s="2">
        <v>3.5999999999999997E-2</v>
      </c>
      <c r="O29" s="2">
        <v>5.3999999999999999E-2</v>
      </c>
      <c r="P29" s="2">
        <v>3.1600000000000003E-2</v>
      </c>
      <c r="Q29" s="2">
        <v>2.3999999999999998E-3</v>
      </c>
      <c r="R29" s="2">
        <v>2.3999999999999998E-3</v>
      </c>
      <c r="S29" s="2">
        <v>3.5999999999999999E-3</v>
      </c>
    </row>
    <row r="30" spans="1:47" x14ac:dyDescent="0.45">
      <c r="A30" t="s">
        <v>28</v>
      </c>
      <c r="B30" t="s">
        <v>91</v>
      </c>
      <c r="C30" t="s">
        <v>61</v>
      </c>
      <c r="D30" s="2">
        <v>0.15</v>
      </c>
      <c r="E30" s="2">
        <v>2.5000000000000001E-2</v>
      </c>
      <c r="F30" s="2">
        <v>0</v>
      </c>
      <c r="G30" s="2">
        <v>7.4999999999999997E-2</v>
      </c>
      <c r="H30" s="2">
        <v>0.15</v>
      </c>
      <c r="I30" s="2">
        <v>2.5000000000000001E-2</v>
      </c>
      <c r="J30" s="2">
        <v>0</v>
      </c>
      <c r="K30" s="2">
        <v>7.4999999999999997E-2</v>
      </c>
      <c r="L30" s="2">
        <v>0.15</v>
      </c>
      <c r="M30" s="2">
        <v>2.5000000000000001E-2</v>
      </c>
      <c r="N30" s="2">
        <v>0</v>
      </c>
      <c r="O30" s="2">
        <v>7.4999999999999997E-2</v>
      </c>
      <c r="P30" s="2">
        <v>0.15</v>
      </c>
      <c r="Q30" s="2">
        <v>2.5000000000000001E-2</v>
      </c>
      <c r="R30" s="2">
        <v>0</v>
      </c>
      <c r="S30" s="2">
        <v>7.4999999999999997E-2</v>
      </c>
    </row>
    <row r="31" spans="1:47" x14ac:dyDescent="0.45">
      <c r="A31" t="s">
        <v>29</v>
      </c>
      <c r="B31" t="s">
        <v>92</v>
      </c>
      <c r="C31" t="s">
        <v>61</v>
      </c>
      <c r="D31" s="2">
        <v>0.16250000000000001</v>
      </c>
      <c r="E31" s="2">
        <v>2.5000000000000001E-2</v>
      </c>
      <c r="F31" s="2">
        <v>3.7499999999999999E-2</v>
      </c>
      <c r="G31" s="2">
        <v>2.5000000000000001E-2</v>
      </c>
      <c r="H31" s="2">
        <v>0.16250000000000001</v>
      </c>
      <c r="I31" s="2">
        <v>2.5000000000000001E-2</v>
      </c>
      <c r="J31" s="2">
        <v>3.7499999999999999E-2</v>
      </c>
      <c r="K31" s="2">
        <v>2.5000000000000001E-2</v>
      </c>
      <c r="L31" s="2">
        <v>0.16250000000000001</v>
      </c>
      <c r="M31" s="2">
        <v>2.5000000000000001E-2</v>
      </c>
      <c r="N31" s="2">
        <v>3.7499999999999999E-2</v>
      </c>
      <c r="O31" s="2">
        <v>2.5000000000000001E-2</v>
      </c>
      <c r="P31" s="2">
        <v>0.16250000000000001</v>
      </c>
      <c r="Q31" s="2">
        <v>2.5000000000000001E-2</v>
      </c>
      <c r="R31" s="2">
        <v>3.7499999999999999E-2</v>
      </c>
      <c r="S31" s="2">
        <v>2.5000000000000001E-2</v>
      </c>
    </row>
    <row r="32" spans="1:47" x14ac:dyDescent="0.45">
      <c r="A32" t="s">
        <v>30</v>
      </c>
      <c r="B32" t="s">
        <v>93</v>
      </c>
      <c r="C32" s="1" t="s">
        <v>61</v>
      </c>
      <c r="D32" s="2">
        <v>9.4499089411021697E-2</v>
      </c>
      <c r="E32" s="2">
        <v>2.3822317546386699E-2</v>
      </c>
      <c r="F32" s="2">
        <v>2.6632030353271E-2</v>
      </c>
      <c r="G32" s="2">
        <v>4.9734625252516998E-2</v>
      </c>
      <c r="H32" s="2">
        <v>0.114670044781971</v>
      </c>
      <c r="I32" s="2">
        <v>3.0331501911430199E-2</v>
      </c>
      <c r="J32" s="2">
        <v>3.4593020712676503E-2</v>
      </c>
      <c r="K32" s="2">
        <v>6.3000658300798498E-2</v>
      </c>
      <c r="L32" s="2">
        <v>1.8626208798965399E-2</v>
      </c>
      <c r="M32" s="2">
        <v>5.5989252836233304E-4</v>
      </c>
      <c r="N32" s="2">
        <v>9.1761113587458896E-4</v>
      </c>
      <c r="O32" s="2">
        <v>0</v>
      </c>
      <c r="P32" s="2">
        <v>0.25134390192373002</v>
      </c>
      <c r="Q32" s="2">
        <v>7.2096790459155596E-2</v>
      </c>
      <c r="R32" s="2">
        <v>7.3321950509659201E-2</v>
      </c>
      <c r="S32" s="2">
        <v>0.14585035637417901</v>
      </c>
      <c r="W32" s="1"/>
      <c r="X32" s="1"/>
      <c r="AA32" s="1"/>
      <c r="AC32" s="1"/>
      <c r="AD32" s="1"/>
      <c r="AE32" s="1"/>
      <c r="AF32" s="1"/>
      <c r="AG32" s="1"/>
      <c r="AI32" s="1"/>
      <c r="AJ32" s="1"/>
      <c r="AK32" s="1"/>
    </row>
    <row r="33" spans="1:37" x14ac:dyDescent="0.45">
      <c r="A33" t="s">
        <v>31</v>
      </c>
      <c r="B33" t="s">
        <v>94</v>
      </c>
      <c r="C33" t="s">
        <v>61</v>
      </c>
      <c r="D33" s="2">
        <v>0.10037907809223</v>
      </c>
      <c r="E33" s="2">
        <v>3.5886823781660103E-2</v>
      </c>
      <c r="F33" s="2">
        <v>3.7747968368264599E-2</v>
      </c>
      <c r="G33" s="2">
        <v>5.3389173341578E-2</v>
      </c>
      <c r="H33" s="2">
        <v>0.12478244807854399</v>
      </c>
      <c r="I33" s="2">
        <v>4.3783650249652098E-2</v>
      </c>
      <c r="J33" s="2">
        <v>4.5784279264661401E-2</v>
      </c>
      <c r="K33" s="2">
        <v>6.5857972833736705E-2</v>
      </c>
      <c r="L33" s="2">
        <v>1.0203646526019501E-2</v>
      </c>
      <c r="M33" s="2">
        <v>3.9442470931265704E-3</v>
      </c>
      <c r="N33" s="2">
        <v>6.6186415881291996E-3</v>
      </c>
      <c r="O33" s="2">
        <v>4.6199349639557104E-3</v>
      </c>
      <c r="P33" s="2">
        <v>0.226214507018207</v>
      </c>
      <c r="Q33" s="2">
        <v>7.6532321402360604E-2</v>
      </c>
      <c r="R33" s="2">
        <v>6.2134109111168401E-2</v>
      </c>
      <c r="S33" s="2">
        <v>0.102121198286706</v>
      </c>
      <c r="W33" s="1"/>
      <c r="X33" s="1"/>
      <c r="AA33" s="1"/>
      <c r="AC33" s="1"/>
      <c r="AD33" s="1"/>
      <c r="AE33" s="1"/>
      <c r="AF33" s="1"/>
      <c r="AG33" s="1"/>
      <c r="AI33" s="1"/>
      <c r="AJ33" s="1"/>
      <c r="AK33" s="1"/>
    </row>
    <row r="34" spans="1:37" x14ac:dyDescent="0.45">
      <c r="A34" t="s">
        <v>32</v>
      </c>
      <c r="B34" t="s">
        <v>95</v>
      </c>
      <c r="C34" t="s">
        <v>61</v>
      </c>
      <c r="D34" s="2">
        <v>0.1125</v>
      </c>
      <c r="E34" s="2">
        <v>3.7499999999999999E-2</v>
      </c>
      <c r="F34" s="2">
        <v>0.05</v>
      </c>
      <c r="G34" s="2">
        <v>0.05</v>
      </c>
      <c r="H34" s="2">
        <v>0.1125</v>
      </c>
      <c r="I34" s="2">
        <v>3.7499999999999999E-2</v>
      </c>
      <c r="J34" s="2">
        <v>0.05</v>
      </c>
      <c r="K34" s="2">
        <v>0.05</v>
      </c>
      <c r="L34" s="2">
        <v>0.09</v>
      </c>
      <c r="M34" s="2">
        <v>0.03</v>
      </c>
      <c r="N34" s="2">
        <v>0.04</v>
      </c>
      <c r="O34" s="2">
        <v>0.04</v>
      </c>
      <c r="P34" s="2">
        <v>0.13500000000000001</v>
      </c>
      <c r="Q34" s="2">
        <v>4.4999999999999998E-2</v>
      </c>
      <c r="R34" s="2">
        <v>0.06</v>
      </c>
      <c r="S34" s="2">
        <v>0.06</v>
      </c>
    </row>
    <row r="35" spans="1:37" x14ac:dyDescent="0.45">
      <c r="A35" t="s">
        <v>33</v>
      </c>
      <c r="B35" t="s">
        <v>96</v>
      </c>
      <c r="C35" t="s">
        <v>61</v>
      </c>
      <c r="D35" s="2">
        <v>0.1125</v>
      </c>
      <c r="E35" s="2">
        <v>3.7499999999999999E-2</v>
      </c>
      <c r="F35" s="2">
        <v>0.05</v>
      </c>
      <c r="G35" s="2">
        <v>0.05</v>
      </c>
      <c r="H35" s="2">
        <v>0.1125</v>
      </c>
      <c r="I35" s="2">
        <v>3.7499999999999999E-2</v>
      </c>
      <c r="J35" s="2">
        <v>0.05</v>
      </c>
      <c r="K35" s="2">
        <v>0.05</v>
      </c>
      <c r="L35" s="2">
        <v>0.09</v>
      </c>
      <c r="M35" s="2">
        <v>0.03</v>
      </c>
      <c r="N35" s="2">
        <v>0.04</v>
      </c>
      <c r="O35" s="2">
        <v>0.04</v>
      </c>
      <c r="P35" s="2">
        <v>0.13500000000000001</v>
      </c>
      <c r="Q35" s="2">
        <v>4.4999999999999998E-2</v>
      </c>
      <c r="R35" s="2">
        <v>0.06</v>
      </c>
      <c r="S35" s="2">
        <v>0.06</v>
      </c>
    </row>
    <row r="36" spans="1:37" x14ac:dyDescent="0.45">
      <c r="A36" t="s">
        <v>34</v>
      </c>
      <c r="B36" t="s">
        <v>97</v>
      </c>
      <c r="C36" t="s">
        <v>61</v>
      </c>
      <c r="D36" s="2">
        <v>0.104166666666667</v>
      </c>
      <c r="E36" s="2">
        <v>4.1666666666666699E-2</v>
      </c>
      <c r="F36" s="2">
        <v>7.2916666666666699E-2</v>
      </c>
      <c r="G36" s="2">
        <v>3.125E-2</v>
      </c>
      <c r="H36" s="2">
        <v>0.104166666666667</v>
      </c>
      <c r="I36" s="2">
        <v>4.1666666666666699E-2</v>
      </c>
      <c r="J36" s="2">
        <v>7.2916666666666699E-2</v>
      </c>
      <c r="K36" s="2">
        <v>3.125E-2</v>
      </c>
      <c r="L36" s="2">
        <v>0.104166666666667</v>
      </c>
      <c r="M36" s="2">
        <v>4.1666666666666699E-2</v>
      </c>
      <c r="N36" s="2">
        <v>7.2916666666666699E-2</v>
      </c>
      <c r="O36" s="2">
        <v>3.125E-2</v>
      </c>
      <c r="P36" s="2">
        <v>0.104166666666667</v>
      </c>
      <c r="Q36" s="2">
        <v>4.1666666666666699E-2</v>
      </c>
      <c r="R36" s="2">
        <v>7.2916666666666699E-2</v>
      </c>
      <c r="S36" s="2">
        <v>3.125E-2</v>
      </c>
      <c r="W36" s="1"/>
      <c r="X36" s="1"/>
      <c r="AA36" s="1"/>
      <c r="AB36" s="1"/>
      <c r="AE36" s="1"/>
      <c r="AF36" s="1"/>
      <c r="AI36" s="1"/>
      <c r="AJ36" s="1"/>
    </row>
    <row r="37" spans="1:37" x14ac:dyDescent="0.45">
      <c r="A37" t="s">
        <v>35</v>
      </c>
      <c r="B37" t="s">
        <v>98</v>
      </c>
      <c r="C37" t="s">
        <v>61</v>
      </c>
      <c r="D37" s="2">
        <v>0.104166666666667</v>
      </c>
      <c r="E37" s="2">
        <v>4.1666666666666699E-2</v>
      </c>
      <c r="F37" s="2">
        <v>7.2916666666666699E-2</v>
      </c>
      <c r="G37" s="2">
        <v>3.125E-2</v>
      </c>
      <c r="H37" s="2">
        <v>0.104166666666667</v>
      </c>
      <c r="I37" s="2">
        <v>4.1666666666666699E-2</v>
      </c>
      <c r="J37" s="2">
        <v>7.2916666666666699E-2</v>
      </c>
      <c r="K37" s="2">
        <v>3.125E-2</v>
      </c>
      <c r="L37" s="2">
        <v>0.125</v>
      </c>
      <c r="M37" s="2">
        <v>0.05</v>
      </c>
      <c r="N37" s="2">
        <v>8.7499999999999994E-2</v>
      </c>
      <c r="O37" s="2">
        <v>3.7499999999999999E-2</v>
      </c>
      <c r="P37" s="2">
        <v>8.3333333333333301E-2</v>
      </c>
      <c r="Q37" s="2">
        <v>3.3333333333333298E-2</v>
      </c>
      <c r="R37" s="2">
        <v>5.83333333333333E-2</v>
      </c>
      <c r="S37" s="2">
        <v>2.5000000000000001E-2</v>
      </c>
      <c r="W37" s="1"/>
      <c r="X37" s="1"/>
      <c r="AA37" s="1"/>
      <c r="AB37" s="1"/>
      <c r="AH37" s="1"/>
      <c r="AI37" s="1"/>
      <c r="AJ37" s="1"/>
    </row>
    <row r="38" spans="1:37" x14ac:dyDescent="0.45">
      <c r="A38" t="s">
        <v>36</v>
      </c>
      <c r="B38" t="s">
        <v>99</v>
      </c>
      <c r="C38" t="s">
        <v>61</v>
      </c>
      <c r="D38" s="2">
        <v>0.11010982235558101</v>
      </c>
      <c r="E38" s="2">
        <v>2.0375294395538899E-2</v>
      </c>
      <c r="F38" s="2">
        <v>7.1480082015718704E-2</v>
      </c>
      <c r="G38" s="2">
        <v>5.3195376681841801E-2</v>
      </c>
      <c r="H38" s="2">
        <v>0.11533280106135201</v>
      </c>
      <c r="I38" s="2">
        <v>2.19707412197102E-2</v>
      </c>
      <c r="J38" s="2">
        <v>7.4998253727441302E-2</v>
      </c>
      <c r="K38" s="2">
        <v>5.7594778561008399E-2</v>
      </c>
      <c r="L38" s="2">
        <v>8.1877126488412999E-2</v>
      </c>
      <c r="M38" s="2">
        <v>1.4039037647065E-2</v>
      </c>
      <c r="N38" s="2">
        <v>5.5522319108459298E-2</v>
      </c>
      <c r="O38" s="2">
        <v>3.5198471933305102E-2</v>
      </c>
      <c r="P38" s="2">
        <v>0.124329983478386</v>
      </c>
      <c r="Q38" s="2">
        <v>2.4806857433249001E-2</v>
      </c>
      <c r="R38" s="2">
        <v>7.9707666263823695E-2</v>
      </c>
      <c r="S38" s="2">
        <v>5.9461387629106001E-2</v>
      </c>
      <c r="W38" s="1"/>
      <c r="X38" s="1"/>
      <c r="AA38" s="1"/>
      <c r="AB38" s="1"/>
      <c r="AE38" s="1"/>
      <c r="AF38" s="1"/>
      <c r="AI38" s="1"/>
      <c r="AJ38" s="1"/>
    </row>
    <row r="39" spans="1:37" x14ac:dyDescent="0.45">
      <c r="A39" t="s">
        <v>37</v>
      </c>
      <c r="B39" t="s">
        <v>100</v>
      </c>
      <c r="C39" t="s">
        <v>61</v>
      </c>
      <c r="D39" s="2">
        <v>0.107921172700168</v>
      </c>
      <c r="E39" s="2">
        <v>2.1587260480756199E-2</v>
      </c>
      <c r="F39" s="2">
        <v>7.1504112093338401E-2</v>
      </c>
      <c r="G39" s="2">
        <v>5.16889769930916E-2</v>
      </c>
      <c r="H39" s="2">
        <v>0.10807836668144</v>
      </c>
      <c r="I39" s="2">
        <v>2.18649216917026E-2</v>
      </c>
      <c r="J39" s="2">
        <v>7.2102119994079603E-2</v>
      </c>
      <c r="K39" s="2">
        <v>5.16889769930916E-2</v>
      </c>
      <c r="L39" s="2">
        <v>0.100782350230339</v>
      </c>
      <c r="M39" s="2">
        <v>1.9861612635297201E-2</v>
      </c>
      <c r="N39" s="2">
        <v>6.8178559051163004E-2</v>
      </c>
      <c r="O39" s="2">
        <v>5.07884188186856E-2</v>
      </c>
      <c r="P39" s="2">
        <v>0.10807836668144</v>
      </c>
      <c r="Q39" s="2">
        <v>2.18649216917026E-2</v>
      </c>
      <c r="R39" s="2">
        <v>7.2320886270613102E-2</v>
      </c>
      <c r="S39" s="2">
        <v>5.16889769930916E-2</v>
      </c>
      <c r="W39" s="1"/>
      <c r="X39" s="1"/>
      <c r="AA39" s="1"/>
      <c r="AB39" s="1"/>
      <c r="AE39" s="1"/>
      <c r="AF39" s="1"/>
      <c r="AI39" s="1"/>
      <c r="AJ39" s="1"/>
    </row>
    <row r="40" spans="1:37" x14ac:dyDescent="0.45">
      <c r="A40" t="s">
        <v>38</v>
      </c>
      <c r="B40" t="s">
        <v>101</v>
      </c>
      <c r="C40" t="s">
        <v>61</v>
      </c>
      <c r="D40" s="2">
        <v>0.14124293785310699</v>
      </c>
      <c r="E40" s="2">
        <v>5.6497175141242903E-2</v>
      </c>
      <c r="F40" s="2">
        <v>9.8870056497175202E-3</v>
      </c>
      <c r="G40" s="2">
        <v>4.2372881355932202E-2</v>
      </c>
      <c r="H40" s="2">
        <v>0.14124293785310699</v>
      </c>
      <c r="I40" s="2">
        <v>5.6497175141242903E-2</v>
      </c>
      <c r="J40" s="2">
        <v>9.8870056497175202E-3</v>
      </c>
      <c r="K40" s="2">
        <v>4.2372881355932202E-2</v>
      </c>
      <c r="L40" s="2">
        <v>0.14124293785310699</v>
      </c>
      <c r="M40" s="2">
        <v>5.6497175141242903E-2</v>
      </c>
      <c r="N40" s="2">
        <v>9.8870056497175202E-3</v>
      </c>
      <c r="O40" s="2">
        <v>4.2372881355932202E-2</v>
      </c>
      <c r="P40" s="2">
        <v>0.14124293785310699</v>
      </c>
      <c r="Q40" s="2">
        <v>5.6497175141242903E-2</v>
      </c>
      <c r="R40" s="2">
        <v>9.8870056497175202E-3</v>
      </c>
      <c r="S40" s="2">
        <v>4.2372881355932202E-2</v>
      </c>
      <c r="W40" s="1"/>
      <c r="X40" s="1"/>
      <c r="Y40" s="1"/>
      <c r="AA40" s="1"/>
      <c r="AB40" s="1"/>
      <c r="AC40" s="1"/>
      <c r="AE40" s="1"/>
      <c r="AF40" s="1"/>
      <c r="AG40" s="1"/>
      <c r="AI40" s="1"/>
      <c r="AJ40" s="1"/>
      <c r="AK40" s="1"/>
    </row>
    <row r="41" spans="1:37" x14ac:dyDescent="0.45">
      <c r="A41" t="s">
        <v>39</v>
      </c>
      <c r="B41" t="s">
        <v>102</v>
      </c>
      <c r="C41" t="s">
        <v>61</v>
      </c>
      <c r="D41" s="2">
        <v>0.14124293785310699</v>
      </c>
      <c r="E41" s="2">
        <v>5.6497175141242903E-2</v>
      </c>
      <c r="F41" s="2">
        <v>9.8870056497175202E-3</v>
      </c>
      <c r="G41" s="2">
        <v>4.2372881355932202E-2</v>
      </c>
      <c r="H41" s="2">
        <v>0.14124293785310699</v>
      </c>
      <c r="I41" s="2">
        <v>5.6497175141242903E-2</v>
      </c>
      <c r="J41" s="2">
        <v>9.8870056497175202E-3</v>
      </c>
      <c r="K41" s="2">
        <v>4.2372881355932202E-2</v>
      </c>
      <c r="L41" s="2">
        <v>0.14124293785310699</v>
      </c>
      <c r="M41" s="2">
        <v>5.6497175141242903E-2</v>
      </c>
      <c r="N41" s="2">
        <v>9.8870056497175202E-3</v>
      </c>
      <c r="O41" s="2">
        <v>4.2372881355932202E-2</v>
      </c>
      <c r="P41" s="2">
        <v>0.14124293785310699</v>
      </c>
      <c r="Q41" s="2">
        <v>5.6497175141242903E-2</v>
      </c>
      <c r="R41" s="2">
        <v>9.8870056497175202E-3</v>
      </c>
      <c r="S41" s="2">
        <v>4.2372881355932202E-2</v>
      </c>
      <c r="W41" s="1"/>
      <c r="X41" s="1"/>
      <c r="Y41" s="1"/>
      <c r="AA41" s="1"/>
      <c r="AB41" s="1"/>
      <c r="AC41" s="1"/>
      <c r="AE41" s="1"/>
      <c r="AF41" s="1"/>
      <c r="AG41" s="1"/>
      <c r="AI41" s="1"/>
      <c r="AJ41" s="1"/>
      <c r="AK41" s="1"/>
    </row>
    <row r="42" spans="1:37" x14ac:dyDescent="0.45">
      <c r="A42" t="s">
        <v>40</v>
      </c>
      <c r="B42" t="s">
        <v>103</v>
      </c>
      <c r="C42" t="s">
        <v>61</v>
      </c>
      <c r="D42" s="2">
        <v>0.130890052356021</v>
      </c>
      <c r="E42" s="2">
        <v>5.2356020942408397E-2</v>
      </c>
      <c r="F42" s="2">
        <v>2.7486910994764399E-2</v>
      </c>
      <c r="G42" s="2">
        <v>3.9267015706806303E-2</v>
      </c>
      <c r="H42" s="2">
        <v>0.130890052356021</v>
      </c>
      <c r="I42" s="2">
        <v>5.2356020942408397E-2</v>
      </c>
      <c r="J42" s="2">
        <v>2.7486910994764399E-2</v>
      </c>
      <c r="K42" s="2">
        <v>3.9267015706806303E-2</v>
      </c>
      <c r="L42" s="2">
        <v>0.130890052356021</v>
      </c>
      <c r="M42" s="2">
        <v>5.2356020942408397E-2</v>
      </c>
      <c r="N42" s="2">
        <v>2.7486910994764399E-2</v>
      </c>
      <c r="O42" s="2">
        <v>3.9267015706806303E-2</v>
      </c>
      <c r="P42" s="2">
        <v>0.130890052356021</v>
      </c>
      <c r="Q42" s="2">
        <v>5.2356020942408397E-2</v>
      </c>
      <c r="R42" s="2">
        <v>2.7486910994764399E-2</v>
      </c>
      <c r="S42" s="2">
        <v>3.9267015706806303E-2</v>
      </c>
      <c r="W42" s="1"/>
      <c r="X42" s="1"/>
      <c r="Y42" s="1"/>
      <c r="AA42" s="1"/>
      <c r="AB42" s="1"/>
      <c r="AC42" s="1"/>
      <c r="AE42" s="1"/>
      <c r="AF42" s="1"/>
      <c r="AG42" s="1"/>
      <c r="AI42" s="1"/>
      <c r="AJ42" s="1"/>
      <c r="AK42" s="1"/>
    </row>
    <row r="43" spans="1:37" x14ac:dyDescent="0.45">
      <c r="A43" t="s">
        <v>168</v>
      </c>
      <c r="B43" t="s">
        <v>171</v>
      </c>
      <c r="C43" t="s">
        <v>61</v>
      </c>
      <c r="D43" s="2">
        <v>0.130890052356021</v>
      </c>
      <c r="E43" s="2">
        <v>5.2356020942408397E-2</v>
      </c>
      <c r="F43" s="2">
        <v>2.7486910994764399E-2</v>
      </c>
      <c r="G43" s="2">
        <v>3.9267015706806303E-2</v>
      </c>
      <c r="H43" s="2">
        <v>0.130890052356021</v>
      </c>
      <c r="I43" s="2">
        <v>5.2356020942408397E-2</v>
      </c>
      <c r="J43" s="2">
        <v>2.7486910994764399E-2</v>
      </c>
      <c r="K43" s="2">
        <v>3.9267015706806303E-2</v>
      </c>
      <c r="L43" s="2">
        <v>0.130890052356021</v>
      </c>
      <c r="M43" s="2">
        <v>5.2356020942408397E-2</v>
      </c>
      <c r="N43" s="2">
        <v>2.7486910994764399E-2</v>
      </c>
      <c r="O43" s="2">
        <v>3.9267015706806303E-2</v>
      </c>
      <c r="P43" s="2">
        <v>0.130890052356021</v>
      </c>
      <c r="Q43" s="2">
        <v>5.2356020942408397E-2</v>
      </c>
      <c r="R43" s="2">
        <v>2.7486910994764399E-2</v>
      </c>
      <c r="S43" s="2">
        <v>3.9267015706806303E-2</v>
      </c>
      <c r="W43" s="1"/>
      <c r="X43" s="1"/>
      <c r="Y43" s="1"/>
      <c r="AA43" s="1"/>
      <c r="AB43" s="1"/>
      <c r="AC43" s="1"/>
      <c r="AE43" s="1"/>
      <c r="AF43" s="1"/>
      <c r="AG43" s="1"/>
      <c r="AI43" s="1"/>
      <c r="AJ43" s="1"/>
      <c r="AK43" s="1"/>
    </row>
    <row r="44" spans="1:37" x14ac:dyDescent="0.45">
      <c r="A44" t="s">
        <v>169</v>
      </c>
      <c r="B44" t="s">
        <v>172</v>
      </c>
      <c r="C44" t="s">
        <v>61</v>
      </c>
      <c r="D44" s="2">
        <v>0.130890052356021</v>
      </c>
      <c r="E44" s="2">
        <v>5.2356020942408397E-2</v>
      </c>
      <c r="F44" s="2">
        <v>2.7486910994764399E-2</v>
      </c>
      <c r="G44" s="2">
        <v>3.9267015706806303E-2</v>
      </c>
      <c r="H44" s="2">
        <v>0.130890052356021</v>
      </c>
      <c r="I44" s="2">
        <v>5.2356020942408397E-2</v>
      </c>
      <c r="J44" s="2">
        <v>2.7486910994764399E-2</v>
      </c>
      <c r="K44" s="2">
        <v>3.9267015706806303E-2</v>
      </c>
      <c r="L44" s="2">
        <v>0.130890052356021</v>
      </c>
      <c r="M44" s="2">
        <v>5.2356020942408397E-2</v>
      </c>
      <c r="N44" s="2">
        <v>2.7486910994764399E-2</v>
      </c>
      <c r="O44" s="2">
        <v>3.9267015706806303E-2</v>
      </c>
      <c r="P44" s="2">
        <v>0.130890052356021</v>
      </c>
      <c r="Q44" s="2">
        <v>5.2356020942408397E-2</v>
      </c>
      <c r="R44" s="2">
        <v>2.7486910994764399E-2</v>
      </c>
      <c r="S44" s="2">
        <v>3.9267015706806303E-2</v>
      </c>
      <c r="W44" s="1"/>
      <c r="X44" s="1"/>
      <c r="Y44" s="1"/>
      <c r="AA44" s="1"/>
      <c r="AB44" s="1"/>
      <c r="AC44" s="1"/>
      <c r="AE44" s="1"/>
      <c r="AF44" s="1"/>
      <c r="AG44" s="1"/>
      <c r="AI44" s="1"/>
      <c r="AJ44" s="1"/>
      <c r="AK44" s="1"/>
    </row>
    <row r="45" spans="1:37" x14ac:dyDescent="0.45">
      <c r="A45" t="s">
        <v>170</v>
      </c>
      <c r="B45" t="s">
        <v>173</v>
      </c>
      <c r="C45" t="s">
        <v>61</v>
      </c>
      <c r="D45" s="2">
        <v>0.130890052356021</v>
      </c>
      <c r="E45" s="2">
        <v>5.2356020942408397E-2</v>
      </c>
      <c r="F45" s="2">
        <v>2.7486910994764399E-2</v>
      </c>
      <c r="G45" s="2">
        <v>3.9267015706806303E-2</v>
      </c>
      <c r="H45" s="2">
        <v>0.130890052356021</v>
      </c>
      <c r="I45" s="2">
        <v>5.2356020942408397E-2</v>
      </c>
      <c r="J45" s="2">
        <v>2.7486910994764399E-2</v>
      </c>
      <c r="K45" s="2">
        <v>3.9267015706806303E-2</v>
      </c>
      <c r="L45" s="2">
        <v>0.130890052356021</v>
      </c>
      <c r="M45" s="2">
        <v>5.2356020942408397E-2</v>
      </c>
      <c r="N45" s="2">
        <v>2.7486910994764399E-2</v>
      </c>
      <c r="O45" s="2">
        <v>3.9267015706806303E-2</v>
      </c>
      <c r="P45" s="2">
        <v>0.130890052356021</v>
      </c>
      <c r="Q45" s="2">
        <v>5.2356020942408397E-2</v>
      </c>
      <c r="R45" s="2">
        <v>2.7486910994764399E-2</v>
      </c>
      <c r="S45" s="2">
        <v>3.9267015706806303E-2</v>
      </c>
      <c r="W45" s="1"/>
      <c r="X45" s="1"/>
      <c r="Y45" s="1"/>
      <c r="AA45" s="1"/>
      <c r="AB45" s="1"/>
      <c r="AC45" s="1"/>
      <c r="AE45" s="1"/>
      <c r="AF45" s="1"/>
      <c r="AG45" s="1"/>
      <c r="AI45" s="1"/>
      <c r="AJ45" s="1"/>
      <c r="AK45" s="1"/>
    </row>
    <row r="46" spans="1:37" x14ac:dyDescent="0.45">
      <c r="A46" t="s">
        <v>41</v>
      </c>
      <c r="B46" t="s">
        <v>104</v>
      </c>
      <c r="C46" t="s">
        <v>61</v>
      </c>
      <c r="D46" s="2">
        <v>0.130890052356021</v>
      </c>
      <c r="E46" s="2">
        <v>5.2356020942408397E-2</v>
      </c>
      <c r="F46" s="2">
        <v>2.7486910994764399E-2</v>
      </c>
      <c r="G46" s="2">
        <v>3.9267015706806303E-2</v>
      </c>
      <c r="H46" s="2">
        <v>0.130890052356021</v>
      </c>
      <c r="I46" s="2">
        <v>5.2356020942408397E-2</v>
      </c>
      <c r="J46" s="2">
        <v>2.7486910994764399E-2</v>
      </c>
      <c r="K46" s="2">
        <v>3.9267015706806303E-2</v>
      </c>
      <c r="L46" s="2">
        <v>0.130890052356021</v>
      </c>
      <c r="M46" s="2">
        <v>5.2356020942408397E-2</v>
      </c>
      <c r="N46" s="2">
        <v>2.7486910994764399E-2</v>
      </c>
      <c r="O46" s="2">
        <v>3.9267015706806303E-2</v>
      </c>
      <c r="P46" s="2">
        <v>0.130890052356021</v>
      </c>
      <c r="Q46" s="2">
        <v>5.2356020942408397E-2</v>
      </c>
      <c r="R46" s="2">
        <v>2.7486910994764399E-2</v>
      </c>
      <c r="S46" s="2">
        <v>3.9267015706806303E-2</v>
      </c>
      <c r="W46" s="1"/>
      <c r="X46" s="1"/>
      <c r="Y46" s="1"/>
      <c r="AA46" s="1"/>
      <c r="AB46" s="1"/>
      <c r="AC46" s="1"/>
      <c r="AE46" s="1"/>
      <c r="AF46" s="1"/>
      <c r="AG46" s="1"/>
      <c r="AI46" s="1"/>
      <c r="AJ46" s="1"/>
      <c r="AK46" s="1"/>
    </row>
    <row r="47" spans="1:37" x14ac:dyDescent="0.45">
      <c r="A47" t="s">
        <v>42</v>
      </c>
      <c r="B47" t="s">
        <v>105</v>
      </c>
      <c r="C47" t="s">
        <v>61</v>
      </c>
      <c r="D47" s="2">
        <v>0.14124293785310699</v>
      </c>
      <c r="E47" s="2">
        <v>5.6497175141242903E-2</v>
      </c>
      <c r="F47" s="2">
        <v>9.8870056497175202E-3</v>
      </c>
      <c r="G47" s="2">
        <v>4.2372881355932202E-2</v>
      </c>
      <c r="H47" s="2">
        <v>0.14124293785310699</v>
      </c>
      <c r="I47" s="2">
        <v>5.6497175141242903E-2</v>
      </c>
      <c r="J47" s="2">
        <v>9.8870056497175202E-3</v>
      </c>
      <c r="K47" s="2">
        <v>4.2372881355932202E-2</v>
      </c>
      <c r="L47" s="2">
        <v>0.14124293785310699</v>
      </c>
      <c r="M47" s="2">
        <v>5.6497175141242903E-2</v>
      </c>
      <c r="N47" s="2">
        <v>9.8870056497175202E-3</v>
      </c>
      <c r="O47" s="2">
        <v>4.2372881355932202E-2</v>
      </c>
      <c r="P47" s="2">
        <v>0.14124293785310699</v>
      </c>
      <c r="Q47" s="2">
        <v>5.6497175141242903E-2</v>
      </c>
      <c r="R47" s="2">
        <v>9.8870056497175202E-3</v>
      </c>
      <c r="S47" s="2">
        <v>4.2372881355932202E-2</v>
      </c>
      <c r="W47" s="1"/>
      <c r="X47" s="1"/>
      <c r="Y47" s="1"/>
      <c r="AA47" s="1"/>
      <c r="AB47" s="1"/>
      <c r="AC47" s="1"/>
      <c r="AE47" s="1"/>
      <c r="AF47" s="1"/>
      <c r="AG47" s="1"/>
      <c r="AI47" s="1"/>
      <c r="AJ47" s="1"/>
      <c r="AK47" s="1"/>
    </row>
    <row r="48" spans="1:37" x14ac:dyDescent="0.45">
      <c r="A48" t="s">
        <v>43</v>
      </c>
      <c r="B48" t="s">
        <v>106</v>
      </c>
      <c r="C48" t="s">
        <v>61</v>
      </c>
      <c r="D48" s="2">
        <v>0.14124293785310699</v>
      </c>
      <c r="E48" s="2">
        <v>5.6497175141242903E-2</v>
      </c>
      <c r="F48" s="2">
        <v>9.8870056497175202E-3</v>
      </c>
      <c r="G48" s="2">
        <v>4.2372881355932202E-2</v>
      </c>
      <c r="H48" s="2">
        <v>0.14124293785310699</v>
      </c>
      <c r="I48" s="2">
        <v>5.6497175141242903E-2</v>
      </c>
      <c r="J48" s="2">
        <v>9.8870056497175202E-3</v>
      </c>
      <c r="K48" s="2">
        <v>4.2372881355932202E-2</v>
      </c>
      <c r="L48" s="2">
        <v>0.14124293785310699</v>
      </c>
      <c r="M48" s="2">
        <v>5.6497175141242903E-2</v>
      </c>
      <c r="N48" s="2">
        <v>9.8870056497175202E-3</v>
      </c>
      <c r="O48" s="2">
        <v>4.2372881355932202E-2</v>
      </c>
      <c r="P48" s="2">
        <v>0.14124293785310699</v>
      </c>
      <c r="Q48" s="2">
        <v>5.6497175141242903E-2</v>
      </c>
      <c r="R48" s="2">
        <v>9.8870056497175202E-3</v>
      </c>
      <c r="S48" s="2">
        <v>4.2372881355932202E-2</v>
      </c>
      <c r="W48" s="1"/>
      <c r="X48" s="1"/>
      <c r="Y48" s="1"/>
      <c r="AA48" s="1"/>
      <c r="AB48" s="1"/>
      <c r="AC48" s="1"/>
      <c r="AE48" s="1"/>
      <c r="AF48" s="1"/>
      <c r="AG48" s="1"/>
      <c r="AI48" s="1"/>
      <c r="AJ48" s="1"/>
      <c r="AK48" s="1"/>
    </row>
    <row r="49" spans="1:48" x14ac:dyDescent="0.45">
      <c r="E49" s="4"/>
    </row>
    <row r="50" spans="1:48" x14ac:dyDescent="0.45">
      <c r="E50" s="4"/>
    </row>
    <row r="51" spans="1:48" x14ac:dyDescent="0.45">
      <c r="A51" s="5" t="s">
        <v>62</v>
      </c>
      <c r="B51" s="5" t="s">
        <v>0</v>
      </c>
      <c r="C51" s="5" t="s">
        <v>1</v>
      </c>
      <c r="D51" s="5" t="s">
        <v>2</v>
      </c>
      <c r="E51" s="5" t="s">
        <v>3</v>
      </c>
      <c r="F51" s="5" t="s">
        <v>4</v>
      </c>
      <c r="G51" s="5" t="s">
        <v>5</v>
      </c>
      <c r="H51" s="5" t="s">
        <v>6</v>
      </c>
      <c r="I51" s="5" t="s">
        <v>7</v>
      </c>
      <c r="J51" s="5" t="s">
        <v>8</v>
      </c>
      <c r="K51" s="5" t="s">
        <v>9</v>
      </c>
      <c r="L51" s="5" t="s">
        <v>10</v>
      </c>
      <c r="M51" s="5" t="s">
        <v>11</v>
      </c>
      <c r="N51" s="5" t="s">
        <v>12</v>
      </c>
      <c r="O51" s="5" t="s">
        <v>13</v>
      </c>
      <c r="P51" s="5" t="s">
        <v>14</v>
      </c>
      <c r="Q51" s="5" t="s">
        <v>15</v>
      </c>
      <c r="R51" s="5" t="s">
        <v>16</v>
      </c>
      <c r="S51" s="5" t="s">
        <v>17</v>
      </c>
      <c r="T51" s="5" t="s">
        <v>18</v>
      </c>
      <c r="U51" s="5" t="s">
        <v>19</v>
      </c>
      <c r="V51" s="5" t="s">
        <v>20</v>
      </c>
      <c r="W51" s="5" t="s">
        <v>21</v>
      </c>
      <c r="X51" s="5" t="s">
        <v>22</v>
      </c>
      <c r="Y51" s="5" t="s">
        <v>23</v>
      </c>
      <c r="Z51" s="5" t="s">
        <v>24</v>
      </c>
      <c r="AA51" s="5" t="s">
        <v>25</v>
      </c>
      <c r="AB51" s="5" t="s">
        <v>26</v>
      </c>
      <c r="AC51" s="5" t="s">
        <v>27</v>
      </c>
      <c r="AD51" s="5" t="s">
        <v>28</v>
      </c>
      <c r="AE51" s="5" t="s">
        <v>29</v>
      </c>
      <c r="AF51" s="5" t="s">
        <v>30</v>
      </c>
      <c r="AG51" s="5" t="s">
        <v>31</v>
      </c>
      <c r="AH51" s="5" t="s">
        <v>32</v>
      </c>
      <c r="AI51" s="5" t="s">
        <v>33</v>
      </c>
      <c r="AJ51" s="5" t="s">
        <v>34</v>
      </c>
      <c r="AK51" s="5" t="s">
        <v>35</v>
      </c>
      <c r="AL51" s="5" t="s">
        <v>36</v>
      </c>
      <c r="AM51" s="5" t="s">
        <v>37</v>
      </c>
      <c r="AN51" s="5" t="s">
        <v>38</v>
      </c>
      <c r="AO51" s="5" t="s">
        <v>39</v>
      </c>
      <c r="AP51" s="5" t="s">
        <v>40</v>
      </c>
      <c r="AQ51" s="5" t="s">
        <v>168</v>
      </c>
      <c r="AR51" s="5" t="s">
        <v>169</v>
      </c>
      <c r="AS51" s="5" t="s">
        <v>170</v>
      </c>
      <c r="AT51" s="5" t="s">
        <v>41</v>
      </c>
      <c r="AU51" s="5" t="s">
        <v>42</v>
      </c>
      <c r="AV51" s="5" t="s">
        <v>43</v>
      </c>
    </row>
    <row r="52" spans="1:48" x14ac:dyDescent="0.45">
      <c r="A52" s="5" t="s">
        <v>109</v>
      </c>
      <c r="B52" s="3" t="s">
        <v>63</v>
      </c>
      <c r="C52" s="3" t="s">
        <v>64</v>
      </c>
      <c r="D52" s="3" t="s">
        <v>65</v>
      </c>
      <c r="E52" s="3" t="s">
        <v>66</v>
      </c>
      <c r="F52" s="3" t="s">
        <v>67</v>
      </c>
      <c r="G52" s="3" t="s">
        <v>68</v>
      </c>
      <c r="H52" s="3" t="s">
        <v>69</v>
      </c>
      <c r="I52" s="3" t="s">
        <v>70</v>
      </c>
      <c r="J52" s="3" t="s">
        <v>71</v>
      </c>
      <c r="K52" s="3" t="s">
        <v>72</v>
      </c>
      <c r="L52" s="3" t="s">
        <v>73</v>
      </c>
      <c r="M52" s="3" t="s">
        <v>74</v>
      </c>
      <c r="N52" s="3" t="s">
        <v>75</v>
      </c>
      <c r="O52" s="3" t="s">
        <v>76</v>
      </c>
      <c r="P52" s="3" t="s">
        <v>77</v>
      </c>
      <c r="Q52" s="3" t="s">
        <v>78</v>
      </c>
      <c r="R52" s="5" t="s">
        <v>79</v>
      </c>
      <c r="S52" s="5" t="s">
        <v>80</v>
      </c>
      <c r="T52" s="5" t="s">
        <v>81</v>
      </c>
      <c r="U52" s="5" t="s">
        <v>82</v>
      </c>
      <c r="V52" s="5" t="s">
        <v>83</v>
      </c>
      <c r="W52" s="5" t="s">
        <v>84</v>
      </c>
      <c r="X52" s="5" t="s">
        <v>85</v>
      </c>
      <c r="Y52" s="5" t="s">
        <v>86</v>
      </c>
      <c r="Z52" s="5" t="s">
        <v>87</v>
      </c>
      <c r="AA52" s="5" t="s">
        <v>88</v>
      </c>
      <c r="AB52" s="5" t="s">
        <v>89</v>
      </c>
      <c r="AC52" s="5" t="s">
        <v>90</v>
      </c>
      <c r="AD52" s="5" t="s">
        <v>91</v>
      </c>
      <c r="AE52" s="5" t="s">
        <v>92</v>
      </c>
      <c r="AF52" s="5" t="s">
        <v>93</v>
      </c>
      <c r="AG52" s="5" t="s">
        <v>94</v>
      </c>
      <c r="AH52" s="5" t="s">
        <v>95</v>
      </c>
      <c r="AI52" s="5" t="s">
        <v>96</v>
      </c>
      <c r="AJ52" s="5" t="s">
        <v>97</v>
      </c>
      <c r="AK52" s="5" t="s">
        <v>98</v>
      </c>
      <c r="AL52" s="5" t="s">
        <v>99</v>
      </c>
      <c r="AM52" s="5" t="s">
        <v>100</v>
      </c>
      <c r="AN52" s="5" t="s">
        <v>101</v>
      </c>
      <c r="AO52" s="5" t="s">
        <v>102</v>
      </c>
      <c r="AP52" s="5" t="s">
        <v>103</v>
      </c>
      <c r="AQ52" s="5" t="s">
        <v>171</v>
      </c>
      <c r="AR52" s="5" t="s">
        <v>172</v>
      </c>
      <c r="AS52" s="5" t="s">
        <v>173</v>
      </c>
      <c r="AT52" s="5" t="s">
        <v>104</v>
      </c>
      <c r="AU52" s="5" t="s">
        <v>105</v>
      </c>
      <c r="AV52" s="5" t="s">
        <v>106</v>
      </c>
    </row>
    <row r="53" spans="1:48" x14ac:dyDescent="0.45">
      <c r="A53" s="5" t="s">
        <v>108</v>
      </c>
      <c r="B53" s="5" t="s">
        <v>61</v>
      </c>
      <c r="C53" s="5" t="s">
        <v>61</v>
      </c>
      <c r="D53" s="5" t="s">
        <v>61</v>
      </c>
      <c r="E53" s="5" t="s">
        <v>61</v>
      </c>
      <c r="F53" s="5" t="s">
        <v>61</v>
      </c>
      <c r="G53" s="5" t="s">
        <v>61</v>
      </c>
      <c r="H53" s="5" t="s">
        <v>61</v>
      </c>
      <c r="I53" s="5" t="s">
        <v>61</v>
      </c>
      <c r="J53" s="5" t="s">
        <v>61</v>
      </c>
      <c r="K53" s="5" t="s">
        <v>61</v>
      </c>
      <c r="L53" s="5" t="s">
        <v>61</v>
      </c>
      <c r="M53" s="5" t="s">
        <v>61</v>
      </c>
      <c r="N53" s="5" t="s">
        <v>61</v>
      </c>
      <c r="O53" s="5" t="s">
        <v>61</v>
      </c>
      <c r="P53" s="5" t="s">
        <v>61</v>
      </c>
      <c r="Q53" s="5" t="s">
        <v>61</v>
      </c>
      <c r="R53" s="5" t="s">
        <v>61</v>
      </c>
      <c r="S53" s="5" t="s">
        <v>61</v>
      </c>
      <c r="T53" s="5" t="s">
        <v>61</v>
      </c>
      <c r="U53" s="5" t="s">
        <v>61</v>
      </c>
      <c r="V53" s="5" t="s">
        <v>61</v>
      </c>
      <c r="W53" s="5" t="s">
        <v>61</v>
      </c>
      <c r="X53" s="5" t="s">
        <v>61</v>
      </c>
      <c r="Y53" s="1" t="s">
        <v>61</v>
      </c>
      <c r="Z53" s="1" t="s">
        <v>61</v>
      </c>
      <c r="AA53" s="5" t="s">
        <v>61</v>
      </c>
      <c r="AB53" s="5" t="s">
        <v>61</v>
      </c>
      <c r="AC53" s="5" t="s">
        <v>61</v>
      </c>
      <c r="AD53" s="5" t="s">
        <v>61</v>
      </c>
      <c r="AE53" s="5" t="s">
        <v>61</v>
      </c>
      <c r="AF53" s="1" t="s">
        <v>61</v>
      </c>
      <c r="AG53" s="5" t="s">
        <v>61</v>
      </c>
      <c r="AH53" s="5" t="s">
        <v>61</v>
      </c>
      <c r="AI53" s="5" t="s">
        <v>61</v>
      </c>
      <c r="AJ53" s="5" t="s">
        <v>61</v>
      </c>
      <c r="AK53" s="5" t="s">
        <v>61</v>
      </c>
      <c r="AL53" s="5" t="s">
        <v>61</v>
      </c>
      <c r="AM53" s="5" t="s">
        <v>61</v>
      </c>
      <c r="AN53" s="5" t="s">
        <v>61</v>
      </c>
      <c r="AO53" s="5" t="s">
        <v>61</v>
      </c>
      <c r="AP53" s="5" t="s">
        <v>61</v>
      </c>
      <c r="AQ53" s="5" t="s">
        <v>61</v>
      </c>
      <c r="AR53" s="5" t="s">
        <v>61</v>
      </c>
      <c r="AS53" s="5" t="s">
        <v>61</v>
      </c>
      <c r="AT53" s="5" t="s">
        <v>61</v>
      </c>
      <c r="AU53" s="5" t="s">
        <v>61</v>
      </c>
      <c r="AV53" s="5" t="s">
        <v>61</v>
      </c>
    </row>
    <row r="54" spans="1:48" x14ac:dyDescent="0.45">
      <c r="A54" s="5" t="s">
        <v>44</v>
      </c>
      <c r="B54" s="2">
        <v>0.12195121951219499</v>
      </c>
      <c r="C54" s="2">
        <v>0.12195121951219499</v>
      </c>
      <c r="D54" s="2">
        <v>0.12195121951219499</v>
      </c>
      <c r="E54" s="2">
        <v>0.12195121951219499</v>
      </c>
      <c r="F54" s="2">
        <v>0.12195121951219499</v>
      </c>
      <c r="G54" s="2">
        <v>0.12195121951219499</v>
      </c>
      <c r="H54" s="2">
        <v>0.12195121951219499</v>
      </c>
      <c r="I54" s="2">
        <v>0.12195121951219499</v>
      </c>
      <c r="J54" s="2">
        <v>0.12195121951219499</v>
      </c>
      <c r="K54" s="2">
        <v>0.12195121951219499</v>
      </c>
      <c r="L54" s="2">
        <v>0.12195121951219499</v>
      </c>
      <c r="M54" s="2">
        <v>0.12195121951219499</v>
      </c>
      <c r="N54" s="2">
        <v>0.125</v>
      </c>
      <c r="O54" s="2">
        <v>0.125</v>
      </c>
      <c r="P54" s="2">
        <v>0.125</v>
      </c>
      <c r="Q54" s="2">
        <v>0.125</v>
      </c>
      <c r="R54" s="2">
        <v>0.125</v>
      </c>
      <c r="S54" s="2">
        <v>0.08</v>
      </c>
      <c r="T54" s="2">
        <v>0.114583333333333</v>
      </c>
      <c r="U54" s="2">
        <v>0.125</v>
      </c>
      <c r="V54" s="2">
        <v>2.5000000000000001E-2</v>
      </c>
      <c r="W54" s="2">
        <v>0.12195121951219499</v>
      </c>
      <c r="X54" s="2">
        <v>0.14705882352941199</v>
      </c>
      <c r="Y54" s="2">
        <v>9.8086984943630301E-2</v>
      </c>
      <c r="Z54" s="2">
        <v>9.8086984943630301E-2</v>
      </c>
      <c r="AA54" s="2">
        <v>0.109428079854203</v>
      </c>
      <c r="AB54" s="2">
        <v>0.109428079854203</v>
      </c>
      <c r="AC54" s="2">
        <v>0.14219999999999999</v>
      </c>
      <c r="AD54" s="2">
        <v>0.15</v>
      </c>
      <c r="AE54" s="2">
        <v>0.16250000000000001</v>
      </c>
      <c r="AF54" s="2">
        <v>9.4499089411021697E-2</v>
      </c>
      <c r="AG54" s="2">
        <v>0.10037907809223</v>
      </c>
      <c r="AH54" s="2">
        <v>0.1125</v>
      </c>
      <c r="AI54" s="2">
        <v>0.1125</v>
      </c>
      <c r="AJ54" s="2">
        <v>0.104166666666667</v>
      </c>
      <c r="AK54" s="2">
        <v>0.104166666666667</v>
      </c>
      <c r="AL54" s="2">
        <v>0.11010982235558101</v>
      </c>
      <c r="AM54" s="2">
        <v>0.107921172700168</v>
      </c>
      <c r="AN54" s="2">
        <v>0.14124293785310699</v>
      </c>
      <c r="AO54" s="2">
        <v>0.14124293785310699</v>
      </c>
      <c r="AP54" s="2">
        <v>0.130890052356021</v>
      </c>
      <c r="AQ54" s="2">
        <v>0.130890052356021</v>
      </c>
      <c r="AR54" s="2">
        <v>0.130890052356021</v>
      </c>
      <c r="AS54" s="2">
        <v>0.130890052356021</v>
      </c>
      <c r="AT54" s="2">
        <v>0.130890052356021</v>
      </c>
      <c r="AU54" s="2">
        <v>0.14124293785310699</v>
      </c>
      <c r="AV54" s="2">
        <v>0.14124293785310699</v>
      </c>
    </row>
    <row r="55" spans="1:48" x14ac:dyDescent="0.45">
      <c r="A55" s="5" t="s">
        <v>45</v>
      </c>
      <c r="B55" s="2">
        <v>4.0650406504064998E-2</v>
      </c>
      <c r="C55" s="2">
        <v>4.0650406504064998E-2</v>
      </c>
      <c r="D55" s="2">
        <v>4.0650406504064998E-2</v>
      </c>
      <c r="E55" s="2">
        <v>4.0650406504064998E-2</v>
      </c>
      <c r="F55" s="2">
        <v>4.0650406504064998E-2</v>
      </c>
      <c r="G55" s="2">
        <v>4.0650406504064998E-2</v>
      </c>
      <c r="H55" s="2">
        <v>4.0650406504064998E-2</v>
      </c>
      <c r="I55" s="2">
        <v>4.0650406504064998E-2</v>
      </c>
      <c r="J55" s="2">
        <v>4.0650406504064998E-2</v>
      </c>
      <c r="K55" s="2">
        <v>4.0650406504064998E-2</v>
      </c>
      <c r="L55" s="2">
        <v>4.0650406504064998E-2</v>
      </c>
      <c r="M55" s="2">
        <v>4.0650406504064998E-2</v>
      </c>
      <c r="N55" s="2">
        <v>2.5000000000000001E-2</v>
      </c>
      <c r="O55" s="2">
        <v>2.5000000000000001E-2</v>
      </c>
      <c r="P55" s="2">
        <v>2.5000000000000001E-2</v>
      </c>
      <c r="Q55" s="2">
        <v>0.05</v>
      </c>
      <c r="R55" s="2">
        <v>3.5714285714285698E-2</v>
      </c>
      <c r="S55" s="2">
        <v>5.0000000000000001E-3</v>
      </c>
      <c r="T55" s="2">
        <v>6.25E-2</v>
      </c>
      <c r="U55" s="2">
        <v>3.5714285714285698E-2</v>
      </c>
      <c r="V55" s="2">
        <v>0.1</v>
      </c>
      <c r="W55" s="2">
        <v>4.8780487804878099E-2</v>
      </c>
      <c r="X55" s="2">
        <v>5.8823529411764698E-2</v>
      </c>
      <c r="Y55" s="2">
        <v>3.2621537509334803E-2</v>
      </c>
      <c r="Z55" s="2">
        <v>3.2621537509334803E-2</v>
      </c>
      <c r="AA55" s="2">
        <v>2.1627506990482499E-2</v>
      </c>
      <c r="AB55" s="2">
        <v>2.1627506990482499E-2</v>
      </c>
      <c r="AC55" s="2">
        <v>1.0800000000000001E-2</v>
      </c>
      <c r="AD55" s="2">
        <v>2.5000000000000001E-2</v>
      </c>
      <c r="AE55" s="2">
        <v>2.5000000000000001E-2</v>
      </c>
      <c r="AF55" s="2">
        <v>2.3822317546386699E-2</v>
      </c>
      <c r="AG55" s="2">
        <v>3.5886823781660103E-2</v>
      </c>
      <c r="AH55" s="2">
        <v>3.7499999999999999E-2</v>
      </c>
      <c r="AI55" s="2">
        <v>3.7499999999999999E-2</v>
      </c>
      <c r="AJ55" s="2">
        <v>4.1666666666666699E-2</v>
      </c>
      <c r="AK55" s="2">
        <v>4.1666666666666699E-2</v>
      </c>
      <c r="AL55" s="2">
        <v>2.0375294395538899E-2</v>
      </c>
      <c r="AM55" s="2">
        <v>2.1587260480756199E-2</v>
      </c>
      <c r="AN55" s="2">
        <v>5.6497175141242903E-2</v>
      </c>
      <c r="AO55" s="2">
        <v>5.6497175141242903E-2</v>
      </c>
      <c r="AP55" s="2">
        <v>5.2356020942408397E-2</v>
      </c>
      <c r="AQ55" s="2">
        <v>5.2356020942408397E-2</v>
      </c>
      <c r="AR55" s="2">
        <v>5.2356020942408397E-2</v>
      </c>
      <c r="AS55" s="2">
        <v>5.2356020942408397E-2</v>
      </c>
      <c r="AT55" s="2">
        <v>5.2356020942408397E-2</v>
      </c>
      <c r="AU55" s="2">
        <v>5.6497175141242903E-2</v>
      </c>
      <c r="AV55" s="2">
        <v>5.6497175141242903E-2</v>
      </c>
    </row>
    <row r="56" spans="1:48" x14ac:dyDescent="0.45">
      <c r="A56" s="5" t="s">
        <v>46</v>
      </c>
      <c r="B56" s="2">
        <v>5.6910569105691103E-2</v>
      </c>
      <c r="C56" s="2">
        <v>5.6910569105691103E-2</v>
      </c>
      <c r="D56" s="2">
        <v>5.6910569105691103E-2</v>
      </c>
      <c r="E56" s="2">
        <v>5.6910569105691103E-2</v>
      </c>
      <c r="F56" s="2">
        <v>5.6910569105691103E-2</v>
      </c>
      <c r="G56" s="2">
        <v>5.6910569105691103E-2</v>
      </c>
      <c r="H56" s="2">
        <v>5.6910569105691103E-2</v>
      </c>
      <c r="I56" s="2">
        <v>5.6910569105691103E-2</v>
      </c>
      <c r="J56" s="2">
        <v>5.6910569105691103E-2</v>
      </c>
      <c r="K56" s="2">
        <v>5.6910569105691103E-2</v>
      </c>
      <c r="L56" s="2">
        <v>5.6910569105691103E-2</v>
      </c>
      <c r="M56" s="2">
        <v>5.6910569105691103E-2</v>
      </c>
      <c r="N56" s="2">
        <v>1.2500000000000001E-2</v>
      </c>
      <c r="O56" s="2">
        <v>1.2500000000000001E-2</v>
      </c>
      <c r="P56" s="2">
        <v>1.2500000000000001E-2</v>
      </c>
      <c r="Q56" s="2">
        <v>3.125E-2</v>
      </c>
      <c r="R56" s="2">
        <v>6.25E-2</v>
      </c>
      <c r="S56" s="2">
        <v>9.9999999999999898E-3</v>
      </c>
      <c r="T56" s="2">
        <v>1.6666666666666701E-2</v>
      </c>
      <c r="U56" s="2">
        <v>6.25E-2</v>
      </c>
      <c r="V56" s="2">
        <v>2.5000000000000001E-2</v>
      </c>
      <c r="W56" s="2">
        <v>4.2682926829268303E-2</v>
      </c>
      <c r="X56" s="2">
        <v>0</v>
      </c>
      <c r="Y56" s="2">
        <v>3.7269057860493102E-2</v>
      </c>
      <c r="Z56" s="2">
        <v>3.7269057860493102E-2</v>
      </c>
      <c r="AA56" s="2">
        <v>7.2515339254697206E-2</v>
      </c>
      <c r="AB56" s="2">
        <v>7.2515339254697206E-2</v>
      </c>
      <c r="AC56" s="2">
        <v>1.0800000000000001E-2</v>
      </c>
      <c r="AD56" s="2">
        <v>0</v>
      </c>
      <c r="AE56" s="2">
        <v>3.7499999999999999E-2</v>
      </c>
      <c r="AF56" s="2">
        <v>2.6632030353271E-2</v>
      </c>
      <c r="AG56" s="2">
        <v>3.7747968368264599E-2</v>
      </c>
      <c r="AH56" s="2">
        <v>0.05</v>
      </c>
      <c r="AI56" s="2">
        <v>0.05</v>
      </c>
      <c r="AJ56" s="2">
        <v>7.2916666666666699E-2</v>
      </c>
      <c r="AK56" s="2">
        <v>7.2916666666666699E-2</v>
      </c>
      <c r="AL56" s="2">
        <v>7.1480082015718704E-2</v>
      </c>
      <c r="AM56" s="2">
        <v>7.1504112093338401E-2</v>
      </c>
      <c r="AN56" s="2">
        <v>9.8870056497175202E-3</v>
      </c>
      <c r="AO56" s="2">
        <v>9.8870056497175202E-3</v>
      </c>
      <c r="AP56" s="2">
        <v>2.7486910994764399E-2</v>
      </c>
      <c r="AQ56" s="2">
        <v>2.7486910994764399E-2</v>
      </c>
      <c r="AR56" s="2">
        <v>2.7486910994764399E-2</v>
      </c>
      <c r="AS56" s="2">
        <v>2.7486910994764399E-2</v>
      </c>
      <c r="AT56" s="2">
        <v>2.7486910994764399E-2</v>
      </c>
      <c r="AU56" s="2">
        <v>9.8870056497175202E-3</v>
      </c>
      <c r="AV56" s="2">
        <v>9.8870056497175202E-3</v>
      </c>
    </row>
    <row r="57" spans="1:48" x14ac:dyDescent="0.45">
      <c r="A57" s="5" t="s">
        <v>47</v>
      </c>
      <c r="B57" s="2">
        <v>3.0487804878048801E-2</v>
      </c>
      <c r="C57" s="2">
        <v>3.0487804878048801E-2</v>
      </c>
      <c r="D57" s="2">
        <v>3.0487804878048801E-2</v>
      </c>
      <c r="E57" s="2">
        <v>3.0487804878048801E-2</v>
      </c>
      <c r="F57" s="2">
        <v>3.0487804878048801E-2</v>
      </c>
      <c r="G57" s="2">
        <v>3.0487804878048801E-2</v>
      </c>
      <c r="H57" s="2">
        <v>3.0487804878048801E-2</v>
      </c>
      <c r="I57" s="2">
        <v>3.0487804878048801E-2</v>
      </c>
      <c r="J57" s="2">
        <v>3.0487804878048801E-2</v>
      </c>
      <c r="K57" s="2">
        <v>3.0487804878048801E-2</v>
      </c>
      <c r="L57" s="2">
        <v>3.0487804878048801E-2</v>
      </c>
      <c r="M57" s="2">
        <v>3.0487804878048801E-2</v>
      </c>
      <c r="N57" s="2">
        <v>8.7499999999999994E-2</v>
      </c>
      <c r="O57" s="2">
        <v>8.7499999999999994E-2</v>
      </c>
      <c r="P57" s="2">
        <v>8.7499999999999994E-2</v>
      </c>
      <c r="Q57" s="2">
        <v>4.3749999999999997E-2</v>
      </c>
      <c r="R57" s="2">
        <v>2.6785714285714302E-2</v>
      </c>
      <c r="S57" s="2">
        <v>5.0000000000000001E-3</v>
      </c>
      <c r="T57" s="2">
        <v>5.6250000000000001E-2</v>
      </c>
      <c r="U57" s="2">
        <v>2.6785714285714302E-2</v>
      </c>
      <c r="V57" s="2">
        <v>0.1</v>
      </c>
      <c r="W57" s="2">
        <v>3.65853658536585E-2</v>
      </c>
      <c r="X57" s="2">
        <v>4.4117647058823498E-2</v>
      </c>
      <c r="Y57" s="2">
        <v>5.45005688675642E-2</v>
      </c>
      <c r="Z57" s="2">
        <v>5.45005688675642E-2</v>
      </c>
      <c r="AA57" s="2">
        <v>5.2685456897207203E-2</v>
      </c>
      <c r="AB57" s="2">
        <v>5.2685456897207203E-2</v>
      </c>
      <c r="AC57" s="2">
        <v>1.6199999999999999E-2</v>
      </c>
      <c r="AD57" s="2">
        <v>7.4999999999999997E-2</v>
      </c>
      <c r="AE57" s="2">
        <v>2.5000000000000001E-2</v>
      </c>
      <c r="AF57" s="2">
        <v>4.9734625252516998E-2</v>
      </c>
      <c r="AG57" s="2">
        <v>5.3389173341578E-2</v>
      </c>
      <c r="AH57" s="2">
        <v>0.05</v>
      </c>
      <c r="AI57" s="2">
        <v>0.05</v>
      </c>
      <c r="AJ57" s="2">
        <v>3.125E-2</v>
      </c>
      <c r="AK57" s="2">
        <v>3.125E-2</v>
      </c>
      <c r="AL57" s="2">
        <v>5.3195376681841801E-2</v>
      </c>
      <c r="AM57" s="2">
        <v>5.16889769930916E-2</v>
      </c>
      <c r="AN57" s="2">
        <v>4.2372881355932202E-2</v>
      </c>
      <c r="AO57" s="2">
        <v>4.2372881355932202E-2</v>
      </c>
      <c r="AP57" s="2">
        <v>3.9267015706806303E-2</v>
      </c>
      <c r="AQ57" s="2">
        <v>3.9267015706806303E-2</v>
      </c>
      <c r="AR57" s="2">
        <v>3.9267015706806303E-2</v>
      </c>
      <c r="AS57" s="2">
        <v>3.9267015706806303E-2</v>
      </c>
      <c r="AT57" s="2">
        <v>3.9267015706806303E-2</v>
      </c>
      <c r="AU57" s="2">
        <v>4.2372881355932202E-2</v>
      </c>
      <c r="AV57" s="2">
        <v>4.2372881355932202E-2</v>
      </c>
    </row>
    <row r="58" spans="1:48" x14ac:dyDescent="0.45">
      <c r="A58" s="5" t="s">
        <v>48</v>
      </c>
      <c r="B58" s="2">
        <v>0.12195121951219499</v>
      </c>
      <c r="C58" s="2">
        <v>0.12195121951219499</v>
      </c>
      <c r="D58" s="2">
        <v>0.12195121951219499</v>
      </c>
      <c r="E58" s="2">
        <v>0.12195121951219499</v>
      </c>
      <c r="F58" s="2">
        <v>0.12195121951219499</v>
      </c>
      <c r="G58" s="2">
        <v>0.12195121951219499</v>
      </c>
      <c r="H58" s="2">
        <v>0.12195121951219499</v>
      </c>
      <c r="I58" s="2">
        <v>0.12195121951219499</v>
      </c>
      <c r="J58" s="2">
        <v>0.12195121951219499</v>
      </c>
      <c r="K58" s="2">
        <v>0.12195121951219499</v>
      </c>
      <c r="L58" s="2">
        <v>0.12195121951219499</v>
      </c>
      <c r="M58" s="2">
        <v>0.12195121951219499</v>
      </c>
      <c r="N58" s="2">
        <v>0.125</v>
      </c>
      <c r="O58" s="2">
        <v>0.125</v>
      </c>
      <c r="P58" s="2">
        <v>0.125</v>
      </c>
      <c r="Q58" s="2">
        <v>0.125</v>
      </c>
      <c r="R58" s="2">
        <v>0.125</v>
      </c>
      <c r="S58" s="2">
        <v>0.08</v>
      </c>
      <c r="T58" s="2">
        <v>0.114583333333333</v>
      </c>
      <c r="U58" s="2">
        <v>0.125</v>
      </c>
      <c r="V58" s="2">
        <v>2.5000000000000001E-2</v>
      </c>
      <c r="W58" s="2">
        <v>0.12195121951219499</v>
      </c>
      <c r="X58" s="2">
        <v>0.14705882352941199</v>
      </c>
      <c r="Y58" s="2">
        <v>0.12198785345870899</v>
      </c>
      <c r="Z58" s="2">
        <v>0.12198785345870899</v>
      </c>
      <c r="AA58" s="2">
        <v>0.110161942846666</v>
      </c>
      <c r="AB58" s="2">
        <v>0.110161942846666</v>
      </c>
      <c r="AC58" s="2">
        <v>0.14219999999999999</v>
      </c>
      <c r="AD58" s="2">
        <v>0.15</v>
      </c>
      <c r="AE58" s="2">
        <v>0.16250000000000001</v>
      </c>
      <c r="AF58" s="2">
        <v>0.114670044781971</v>
      </c>
      <c r="AG58" s="2">
        <v>0.12478244807854399</v>
      </c>
      <c r="AH58" s="2">
        <v>0.1125</v>
      </c>
      <c r="AI58" s="2">
        <v>0.1125</v>
      </c>
      <c r="AJ58" s="2">
        <v>0.104166666666667</v>
      </c>
      <c r="AK58" s="2">
        <v>0.104166666666667</v>
      </c>
      <c r="AL58" s="2">
        <v>0.11533280106135201</v>
      </c>
      <c r="AM58" s="2">
        <v>0.10807836668144</v>
      </c>
      <c r="AN58" s="2">
        <v>0.14124293785310699</v>
      </c>
      <c r="AO58" s="2">
        <v>0.14124293785310699</v>
      </c>
      <c r="AP58" s="2">
        <v>0.130890052356021</v>
      </c>
      <c r="AQ58" s="2">
        <v>0.130890052356021</v>
      </c>
      <c r="AR58" s="2">
        <v>0.130890052356021</v>
      </c>
      <c r="AS58" s="2">
        <v>0.130890052356021</v>
      </c>
      <c r="AT58" s="2">
        <v>0.130890052356021</v>
      </c>
      <c r="AU58" s="2">
        <v>0.14124293785310699</v>
      </c>
      <c r="AV58" s="2">
        <v>0.14124293785310699</v>
      </c>
    </row>
    <row r="59" spans="1:48" x14ac:dyDescent="0.45">
      <c r="A59" s="5" t="s">
        <v>49</v>
      </c>
      <c r="B59" s="2">
        <v>4.0650406504064998E-2</v>
      </c>
      <c r="C59" s="2">
        <v>4.0650406504064998E-2</v>
      </c>
      <c r="D59" s="2">
        <v>4.0650406504064998E-2</v>
      </c>
      <c r="E59" s="2">
        <v>4.0650406504064998E-2</v>
      </c>
      <c r="F59" s="2">
        <v>4.0650406504064998E-2</v>
      </c>
      <c r="G59" s="2">
        <v>4.0650406504064998E-2</v>
      </c>
      <c r="H59" s="2">
        <v>4.0650406504064998E-2</v>
      </c>
      <c r="I59" s="2">
        <v>4.0650406504064998E-2</v>
      </c>
      <c r="J59" s="2">
        <v>4.0650406504064998E-2</v>
      </c>
      <c r="K59" s="2">
        <v>4.0650406504064998E-2</v>
      </c>
      <c r="L59" s="2">
        <v>4.0650406504064998E-2</v>
      </c>
      <c r="M59" s="2">
        <v>4.0650406504064998E-2</v>
      </c>
      <c r="N59" s="2">
        <v>2.5000000000000001E-2</v>
      </c>
      <c r="O59" s="2">
        <v>2.5000000000000001E-2</v>
      </c>
      <c r="P59" s="2">
        <v>2.5000000000000001E-2</v>
      </c>
      <c r="Q59" s="2">
        <v>0.05</v>
      </c>
      <c r="R59" s="2">
        <v>3.5714285714285698E-2</v>
      </c>
      <c r="S59" s="2">
        <v>5.0000000000000001E-3</v>
      </c>
      <c r="T59" s="2">
        <v>6.25E-2</v>
      </c>
      <c r="U59" s="2">
        <v>3.5714285714285698E-2</v>
      </c>
      <c r="V59" s="2">
        <v>0.1</v>
      </c>
      <c r="W59" s="2">
        <v>4.8780487804878099E-2</v>
      </c>
      <c r="X59" s="2">
        <v>5.8823529411764698E-2</v>
      </c>
      <c r="Y59" s="2">
        <v>4.1334529424126201E-2</v>
      </c>
      <c r="Z59" s="2">
        <v>4.1334529424126201E-2</v>
      </c>
      <c r="AA59" s="2">
        <v>2.2057757238349799E-2</v>
      </c>
      <c r="AB59" s="2">
        <v>2.2057757238349799E-2</v>
      </c>
      <c r="AC59" s="2">
        <v>1.0800000000000001E-2</v>
      </c>
      <c r="AD59" s="2">
        <v>2.5000000000000001E-2</v>
      </c>
      <c r="AE59" s="2">
        <v>2.5000000000000001E-2</v>
      </c>
      <c r="AF59" s="2">
        <v>3.0331501911430199E-2</v>
      </c>
      <c r="AG59" s="2">
        <v>4.3783650249652098E-2</v>
      </c>
      <c r="AH59" s="2">
        <v>3.7499999999999999E-2</v>
      </c>
      <c r="AI59" s="2">
        <v>3.7499999999999999E-2</v>
      </c>
      <c r="AJ59" s="2">
        <v>4.1666666666666699E-2</v>
      </c>
      <c r="AK59" s="2">
        <v>4.1666666666666699E-2</v>
      </c>
      <c r="AL59" s="2">
        <v>2.19707412197102E-2</v>
      </c>
      <c r="AM59" s="2">
        <v>2.18649216917026E-2</v>
      </c>
      <c r="AN59" s="2">
        <v>5.6497175141242903E-2</v>
      </c>
      <c r="AO59" s="2">
        <v>5.6497175141242903E-2</v>
      </c>
      <c r="AP59" s="2">
        <v>5.2356020942408397E-2</v>
      </c>
      <c r="AQ59" s="2">
        <v>5.2356020942408397E-2</v>
      </c>
      <c r="AR59" s="2">
        <v>5.2356020942408397E-2</v>
      </c>
      <c r="AS59" s="2">
        <v>5.2356020942408397E-2</v>
      </c>
      <c r="AT59" s="2">
        <v>5.2356020942408397E-2</v>
      </c>
      <c r="AU59" s="2">
        <v>5.6497175141242903E-2</v>
      </c>
      <c r="AV59" s="2">
        <v>5.6497175141242903E-2</v>
      </c>
    </row>
    <row r="60" spans="1:48" x14ac:dyDescent="0.45">
      <c r="A60" s="5" t="s">
        <v>50</v>
      </c>
      <c r="B60" s="2">
        <v>5.6910569105691103E-2</v>
      </c>
      <c r="C60" s="2">
        <v>5.6910569105691103E-2</v>
      </c>
      <c r="D60" s="2">
        <v>5.6910569105691103E-2</v>
      </c>
      <c r="E60" s="2">
        <v>5.6910569105691103E-2</v>
      </c>
      <c r="F60" s="2">
        <v>5.6910569105691103E-2</v>
      </c>
      <c r="G60" s="2">
        <v>5.6910569105691103E-2</v>
      </c>
      <c r="H60" s="2">
        <v>5.6910569105691103E-2</v>
      </c>
      <c r="I60" s="2">
        <v>5.6910569105691103E-2</v>
      </c>
      <c r="J60" s="2">
        <v>5.6910569105691103E-2</v>
      </c>
      <c r="K60" s="2">
        <v>5.6910569105691103E-2</v>
      </c>
      <c r="L60" s="2">
        <v>5.6910569105691103E-2</v>
      </c>
      <c r="M60" s="2">
        <v>5.6910569105691103E-2</v>
      </c>
      <c r="N60" s="2">
        <v>1.2500000000000001E-2</v>
      </c>
      <c r="O60" s="2">
        <v>1.2500000000000001E-2</v>
      </c>
      <c r="P60" s="2">
        <v>1.2500000000000001E-2</v>
      </c>
      <c r="Q60" s="2">
        <v>3.125E-2</v>
      </c>
      <c r="R60" s="2">
        <v>6.25E-2</v>
      </c>
      <c r="S60" s="2">
        <v>9.9999999999999898E-3</v>
      </c>
      <c r="T60" s="2">
        <v>1.6666666666666701E-2</v>
      </c>
      <c r="U60" s="2">
        <v>6.25E-2</v>
      </c>
      <c r="V60" s="2">
        <v>2.5000000000000001E-2</v>
      </c>
      <c r="W60" s="2">
        <v>4.2682926829268303E-2</v>
      </c>
      <c r="X60" s="2">
        <v>0</v>
      </c>
      <c r="Y60" s="2">
        <v>4.5882959416958198E-2</v>
      </c>
      <c r="Z60" s="2">
        <v>4.5882959416958198E-2</v>
      </c>
      <c r="AA60" s="2">
        <v>7.3350760741127202E-2</v>
      </c>
      <c r="AB60" s="2">
        <v>7.3350760741127202E-2</v>
      </c>
      <c r="AC60" s="2">
        <v>1.0800000000000001E-2</v>
      </c>
      <c r="AD60" s="2">
        <v>0</v>
      </c>
      <c r="AE60" s="2">
        <v>3.7499999999999999E-2</v>
      </c>
      <c r="AF60" s="2">
        <v>3.4593020712676503E-2</v>
      </c>
      <c r="AG60" s="2">
        <v>4.5784279264661401E-2</v>
      </c>
      <c r="AH60" s="2">
        <v>0.05</v>
      </c>
      <c r="AI60" s="2">
        <v>0.05</v>
      </c>
      <c r="AJ60" s="2">
        <v>7.2916666666666699E-2</v>
      </c>
      <c r="AK60" s="2">
        <v>7.2916666666666699E-2</v>
      </c>
      <c r="AL60" s="2">
        <v>7.4998253727441302E-2</v>
      </c>
      <c r="AM60" s="2">
        <v>7.2102119994079603E-2</v>
      </c>
      <c r="AN60" s="2">
        <v>9.8870056497175202E-3</v>
      </c>
      <c r="AO60" s="2">
        <v>9.8870056497175202E-3</v>
      </c>
      <c r="AP60" s="2">
        <v>2.7486910994764399E-2</v>
      </c>
      <c r="AQ60" s="2">
        <v>2.7486910994764399E-2</v>
      </c>
      <c r="AR60" s="2">
        <v>2.7486910994764399E-2</v>
      </c>
      <c r="AS60" s="2">
        <v>2.7486910994764399E-2</v>
      </c>
      <c r="AT60" s="2">
        <v>2.7486910994764399E-2</v>
      </c>
      <c r="AU60" s="2">
        <v>9.8870056497175202E-3</v>
      </c>
      <c r="AV60" s="2">
        <v>9.8870056497175202E-3</v>
      </c>
    </row>
    <row r="61" spans="1:48" x14ac:dyDescent="0.45">
      <c r="A61" s="5" t="s">
        <v>51</v>
      </c>
      <c r="B61" s="2">
        <v>3.0487804878048801E-2</v>
      </c>
      <c r="C61" s="2">
        <v>3.0487804878048801E-2</v>
      </c>
      <c r="D61" s="2">
        <v>3.0487804878048801E-2</v>
      </c>
      <c r="E61" s="2">
        <v>3.0487804878048801E-2</v>
      </c>
      <c r="F61" s="2">
        <v>3.0487804878048801E-2</v>
      </c>
      <c r="G61" s="2">
        <v>3.0487804878048801E-2</v>
      </c>
      <c r="H61" s="2">
        <v>3.0487804878048801E-2</v>
      </c>
      <c r="I61" s="2">
        <v>3.0487804878048801E-2</v>
      </c>
      <c r="J61" s="2">
        <v>3.0487804878048801E-2</v>
      </c>
      <c r="K61" s="2">
        <v>3.0487804878048801E-2</v>
      </c>
      <c r="L61" s="2">
        <v>3.0487804878048801E-2</v>
      </c>
      <c r="M61" s="2">
        <v>3.0487804878048801E-2</v>
      </c>
      <c r="N61" s="2">
        <v>8.7499999999999994E-2</v>
      </c>
      <c r="O61" s="2">
        <v>8.7499999999999994E-2</v>
      </c>
      <c r="P61" s="2">
        <v>8.7499999999999994E-2</v>
      </c>
      <c r="Q61" s="2">
        <v>4.3749999999999997E-2</v>
      </c>
      <c r="R61" s="2">
        <v>2.6785714285714302E-2</v>
      </c>
      <c r="S61" s="2">
        <v>5.0000000000000001E-3</v>
      </c>
      <c r="T61" s="2">
        <v>5.6250000000000001E-2</v>
      </c>
      <c r="U61" s="2">
        <v>2.6785714285714302E-2</v>
      </c>
      <c r="V61" s="2">
        <v>0.1</v>
      </c>
      <c r="W61" s="2">
        <v>3.65853658536585E-2</v>
      </c>
      <c r="X61" s="2">
        <v>4.4117647058823498E-2</v>
      </c>
      <c r="Y61" s="2">
        <v>6.8135438173167306E-2</v>
      </c>
      <c r="Z61" s="2">
        <v>6.8135438173167306E-2</v>
      </c>
      <c r="AA61" s="2">
        <v>5.2685456897207203E-2</v>
      </c>
      <c r="AB61" s="2">
        <v>5.2685456897207203E-2</v>
      </c>
      <c r="AC61" s="2">
        <v>1.6199999999999999E-2</v>
      </c>
      <c r="AD61" s="2">
        <v>7.4999999999999997E-2</v>
      </c>
      <c r="AE61" s="2">
        <v>2.5000000000000001E-2</v>
      </c>
      <c r="AF61" s="2">
        <v>6.3000658300798498E-2</v>
      </c>
      <c r="AG61" s="2">
        <v>6.5857972833736705E-2</v>
      </c>
      <c r="AH61" s="2">
        <v>0.05</v>
      </c>
      <c r="AI61" s="2">
        <v>0.05</v>
      </c>
      <c r="AJ61" s="2">
        <v>3.125E-2</v>
      </c>
      <c r="AK61" s="2">
        <v>3.125E-2</v>
      </c>
      <c r="AL61" s="2">
        <v>5.7594778561008399E-2</v>
      </c>
      <c r="AM61" s="2">
        <v>5.16889769930916E-2</v>
      </c>
      <c r="AN61" s="2">
        <v>4.2372881355932202E-2</v>
      </c>
      <c r="AO61" s="2">
        <v>4.2372881355932202E-2</v>
      </c>
      <c r="AP61" s="2">
        <v>3.9267015706806303E-2</v>
      </c>
      <c r="AQ61" s="2">
        <v>3.9267015706806303E-2</v>
      </c>
      <c r="AR61" s="2">
        <v>3.9267015706806303E-2</v>
      </c>
      <c r="AS61" s="2">
        <v>3.9267015706806303E-2</v>
      </c>
      <c r="AT61" s="2">
        <v>3.9267015706806303E-2</v>
      </c>
      <c r="AU61" s="2">
        <v>4.2372881355932202E-2</v>
      </c>
      <c r="AV61" s="2">
        <v>4.2372881355932202E-2</v>
      </c>
    </row>
    <row r="62" spans="1:48" x14ac:dyDescent="0.45">
      <c r="A62" s="5" t="s">
        <v>52</v>
      </c>
      <c r="B62" s="2">
        <v>0.12195121951219499</v>
      </c>
      <c r="C62" s="2">
        <v>0.12195121951219499</v>
      </c>
      <c r="D62" s="2">
        <v>0.12195121951219499</v>
      </c>
      <c r="E62" s="2">
        <v>0.12195121951219499</v>
      </c>
      <c r="F62" s="2">
        <v>0.12195121951219499</v>
      </c>
      <c r="G62" s="2">
        <v>0.12195121951219499</v>
      </c>
      <c r="H62" s="2">
        <v>0.12195121951219499</v>
      </c>
      <c r="I62" s="2">
        <v>0.12195121951219499</v>
      </c>
      <c r="J62" s="2">
        <v>0.12195121951219499</v>
      </c>
      <c r="K62" s="2">
        <v>0.12195121951219499</v>
      </c>
      <c r="L62" s="2">
        <v>0.12195121951219499</v>
      </c>
      <c r="M62" s="2">
        <v>0.12195121951219499</v>
      </c>
      <c r="N62" s="2">
        <v>0.125</v>
      </c>
      <c r="O62" s="2">
        <v>0.125</v>
      </c>
      <c r="P62" s="2">
        <v>0.125</v>
      </c>
      <c r="Q62" s="2">
        <v>0.125</v>
      </c>
      <c r="R62" s="2">
        <v>0.15</v>
      </c>
      <c r="S62" s="2">
        <v>0.64</v>
      </c>
      <c r="T62" s="2">
        <v>9.1666666666666702E-2</v>
      </c>
      <c r="U62" s="2">
        <v>0.15</v>
      </c>
      <c r="V62" s="2">
        <v>0.02</v>
      </c>
      <c r="W62" s="2">
        <v>0.12195121951219499</v>
      </c>
      <c r="X62" s="2">
        <v>0.14705882352941199</v>
      </c>
      <c r="Y62" s="2">
        <v>9.4941711792827597E-3</v>
      </c>
      <c r="Z62" s="2">
        <v>9.4941711792827597E-3</v>
      </c>
      <c r="AA62" s="2">
        <v>9.5823899216426603E-2</v>
      </c>
      <c r="AB62" s="2">
        <v>9.5823899216426603E-2</v>
      </c>
      <c r="AC62" s="2">
        <v>0.47399999999999998</v>
      </c>
      <c r="AD62" s="2">
        <v>0.15</v>
      </c>
      <c r="AE62" s="2">
        <v>0.16250000000000001</v>
      </c>
      <c r="AF62" s="2">
        <v>1.8626208798965399E-2</v>
      </c>
      <c r="AG62" s="2">
        <v>1.0203646526019501E-2</v>
      </c>
      <c r="AH62" s="2">
        <v>0.09</v>
      </c>
      <c r="AI62" s="2">
        <v>0.09</v>
      </c>
      <c r="AJ62" s="2">
        <v>0.104166666666667</v>
      </c>
      <c r="AK62" s="2">
        <v>0.125</v>
      </c>
      <c r="AL62" s="2">
        <v>8.1877126488412999E-2</v>
      </c>
      <c r="AM62" s="2">
        <v>0.100782350230339</v>
      </c>
      <c r="AN62" s="2">
        <v>0.14124293785310699</v>
      </c>
      <c r="AO62" s="2">
        <v>0.14124293785310699</v>
      </c>
      <c r="AP62" s="2">
        <v>0.130890052356021</v>
      </c>
      <c r="AQ62" s="2">
        <v>0.130890052356021</v>
      </c>
      <c r="AR62" s="2">
        <v>0.130890052356021</v>
      </c>
      <c r="AS62" s="2">
        <v>0.130890052356021</v>
      </c>
      <c r="AT62" s="2">
        <v>0.130890052356021</v>
      </c>
      <c r="AU62" s="2">
        <v>0.14124293785310699</v>
      </c>
      <c r="AV62" s="2">
        <v>0.14124293785310699</v>
      </c>
    </row>
    <row r="63" spans="1:48" x14ac:dyDescent="0.45">
      <c r="A63" s="5" t="s">
        <v>53</v>
      </c>
      <c r="B63" s="2">
        <v>4.0650406504064998E-2</v>
      </c>
      <c r="C63" s="2">
        <v>4.0650406504064998E-2</v>
      </c>
      <c r="D63" s="2">
        <v>4.0650406504064998E-2</v>
      </c>
      <c r="E63" s="2">
        <v>4.0650406504064998E-2</v>
      </c>
      <c r="F63" s="2">
        <v>4.0650406504064998E-2</v>
      </c>
      <c r="G63" s="2">
        <v>4.0650406504064998E-2</v>
      </c>
      <c r="H63" s="2">
        <v>4.0650406504064998E-2</v>
      </c>
      <c r="I63" s="2">
        <v>4.0650406504064998E-2</v>
      </c>
      <c r="J63" s="2">
        <v>4.0650406504064998E-2</v>
      </c>
      <c r="K63" s="2">
        <v>4.0650406504064998E-2</v>
      </c>
      <c r="L63" s="2">
        <v>4.0650406504064998E-2</v>
      </c>
      <c r="M63" s="2">
        <v>4.0650406504064998E-2</v>
      </c>
      <c r="N63" s="2">
        <v>2.5000000000000001E-2</v>
      </c>
      <c r="O63" s="2">
        <v>2.5000000000000001E-2</v>
      </c>
      <c r="P63" s="2">
        <v>2.5000000000000001E-2</v>
      </c>
      <c r="Q63" s="2">
        <v>0.05</v>
      </c>
      <c r="R63" s="2">
        <v>4.2857142857142899E-2</v>
      </c>
      <c r="S63" s="2">
        <v>0.04</v>
      </c>
      <c r="T63" s="2">
        <v>0.05</v>
      </c>
      <c r="U63" s="2">
        <v>4.2857142857142899E-2</v>
      </c>
      <c r="V63" s="2">
        <v>0.08</v>
      </c>
      <c r="W63" s="2">
        <v>4.8780487804878099E-2</v>
      </c>
      <c r="X63" s="2">
        <v>5.8823529411764698E-2</v>
      </c>
      <c r="Y63" s="2">
        <v>2.3278633106324502E-3</v>
      </c>
      <c r="Z63" s="2">
        <v>2.3278633106324502E-3</v>
      </c>
      <c r="AA63" s="2">
        <v>1.7654237375614799E-2</v>
      </c>
      <c r="AB63" s="2">
        <v>1.7654237375614799E-2</v>
      </c>
      <c r="AC63" s="2">
        <v>3.5999999999999997E-2</v>
      </c>
      <c r="AD63" s="2">
        <v>2.5000000000000001E-2</v>
      </c>
      <c r="AE63" s="2">
        <v>2.5000000000000001E-2</v>
      </c>
      <c r="AF63" s="2">
        <v>5.5989252836233304E-4</v>
      </c>
      <c r="AG63" s="2">
        <v>3.9442470931265704E-3</v>
      </c>
      <c r="AH63" s="2">
        <v>0.03</v>
      </c>
      <c r="AI63" s="2">
        <v>0.03</v>
      </c>
      <c r="AJ63" s="2">
        <v>4.1666666666666699E-2</v>
      </c>
      <c r="AK63" s="2">
        <v>0.05</v>
      </c>
      <c r="AL63" s="2">
        <v>1.4039037647065E-2</v>
      </c>
      <c r="AM63" s="2">
        <v>1.9861612635297201E-2</v>
      </c>
      <c r="AN63" s="2">
        <v>5.6497175141242903E-2</v>
      </c>
      <c r="AO63" s="2">
        <v>5.6497175141242903E-2</v>
      </c>
      <c r="AP63" s="2">
        <v>5.2356020942408397E-2</v>
      </c>
      <c r="AQ63" s="2">
        <v>5.2356020942408397E-2</v>
      </c>
      <c r="AR63" s="2">
        <v>5.2356020942408397E-2</v>
      </c>
      <c r="AS63" s="2">
        <v>5.2356020942408397E-2</v>
      </c>
      <c r="AT63" s="2">
        <v>5.2356020942408397E-2</v>
      </c>
      <c r="AU63" s="2">
        <v>5.6497175141242903E-2</v>
      </c>
      <c r="AV63" s="2">
        <v>5.6497175141242903E-2</v>
      </c>
    </row>
    <row r="64" spans="1:48" x14ac:dyDescent="0.45">
      <c r="A64" s="5" t="s">
        <v>54</v>
      </c>
      <c r="B64" s="2">
        <v>5.6910569105691103E-2</v>
      </c>
      <c r="C64" s="2">
        <v>5.6910569105691103E-2</v>
      </c>
      <c r="D64" s="2">
        <v>5.6910569105691103E-2</v>
      </c>
      <c r="E64" s="2">
        <v>5.6910569105691103E-2</v>
      </c>
      <c r="F64" s="2">
        <v>5.6910569105691103E-2</v>
      </c>
      <c r="G64" s="2">
        <v>5.6910569105691103E-2</v>
      </c>
      <c r="H64" s="2">
        <v>5.6910569105691103E-2</v>
      </c>
      <c r="I64" s="2">
        <v>5.6910569105691103E-2</v>
      </c>
      <c r="J64" s="2">
        <v>5.6910569105691103E-2</v>
      </c>
      <c r="K64" s="2">
        <v>5.6910569105691103E-2</v>
      </c>
      <c r="L64" s="2">
        <v>5.6910569105691103E-2</v>
      </c>
      <c r="M64" s="2">
        <v>5.6910569105691103E-2</v>
      </c>
      <c r="N64" s="2">
        <v>1.2500000000000001E-2</v>
      </c>
      <c r="O64" s="2">
        <v>1.2500000000000001E-2</v>
      </c>
      <c r="P64" s="2">
        <v>1.2500000000000001E-2</v>
      </c>
      <c r="Q64" s="2">
        <v>3.125E-2</v>
      </c>
      <c r="R64" s="2">
        <v>7.4999999999999997E-2</v>
      </c>
      <c r="S64" s="2">
        <v>7.9999999999999905E-2</v>
      </c>
      <c r="T64" s="2">
        <v>1.3333333333333299E-2</v>
      </c>
      <c r="U64" s="2">
        <v>7.4999999999999997E-2</v>
      </c>
      <c r="V64" s="2">
        <v>0.02</v>
      </c>
      <c r="W64" s="2">
        <v>4.2682926829268303E-2</v>
      </c>
      <c r="X64" s="2">
        <v>0</v>
      </c>
      <c r="Y64" s="2">
        <v>5.6983656330945702E-3</v>
      </c>
      <c r="Z64" s="2">
        <v>5.6983656330945702E-3</v>
      </c>
      <c r="AA64" s="2">
        <v>6.4890557635247301E-2</v>
      </c>
      <c r="AB64" s="2">
        <v>6.4890557635247301E-2</v>
      </c>
      <c r="AC64" s="2">
        <v>3.5999999999999997E-2</v>
      </c>
      <c r="AD64" s="2">
        <v>0</v>
      </c>
      <c r="AE64" s="2">
        <v>3.7499999999999999E-2</v>
      </c>
      <c r="AF64" s="2">
        <v>9.1761113587458896E-4</v>
      </c>
      <c r="AG64" s="2">
        <v>6.6186415881291996E-3</v>
      </c>
      <c r="AH64" s="2">
        <v>0.04</v>
      </c>
      <c r="AI64" s="2">
        <v>0.04</v>
      </c>
      <c r="AJ64" s="2">
        <v>7.2916666666666699E-2</v>
      </c>
      <c r="AK64" s="2">
        <v>8.7499999999999994E-2</v>
      </c>
      <c r="AL64" s="2">
        <v>5.5522319108459298E-2</v>
      </c>
      <c r="AM64" s="2">
        <v>6.8178559051163004E-2</v>
      </c>
      <c r="AN64" s="2">
        <v>9.8870056497175202E-3</v>
      </c>
      <c r="AO64" s="2">
        <v>9.8870056497175202E-3</v>
      </c>
      <c r="AP64" s="2">
        <v>2.7486910994764399E-2</v>
      </c>
      <c r="AQ64" s="2">
        <v>2.7486910994764399E-2</v>
      </c>
      <c r="AR64" s="2">
        <v>2.7486910994764399E-2</v>
      </c>
      <c r="AS64" s="2">
        <v>2.7486910994764399E-2</v>
      </c>
      <c r="AT64" s="2">
        <v>2.7486910994764399E-2</v>
      </c>
      <c r="AU64" s="2">
        <v>9.8870056497175202E-3</v>
      </c>
      <c r="AV64" s="2">
        <v>9.8870056497175202E-3</v>
      </c>
    </row>
    <row r="65" spans="1:48" x14ac:dyDescent="0.45">
      <c r="A65" s="5" t="s">
        <v>55</v>
      </c>
      <c r="B65" s="2">
        <v>3.0487804878048801E-2</v>
      </c>
      <c r="C65" s="2">
        <v>3.0487804878048801E-2</v>
      </c>
      <c r="D65" s="2">
        <v>3.0487804878048801E-2</v>
      </c>
      <c r="E65" s="2">
        <v>3.0487804878048801E-2</v>
      </c>
      <c r="F65" s="2">
        <v>3.0487804878048801E-2</v>
      </c>
      <c r="G65" s="2">
        <v>3.0487804878048801E-2</v>
      </c>
      <c r="H65" s="2">
        <v>3.0487804878048801E-2</v>
      </c>
      <c r="I65" s="2">
        <v>3.0487804878048801E-2</v>
      </c>
      <c r="J65" s="2">
        <v>3.0487804878048801E-2</v>
      </c>
      <c r="K65" s="2">
        <v>3.0487804878048801E-2</v>
      </c>
      <c r="L65" s="2">
        <v>3.0487804878048801E-2</v>
      </c>
      <c r="M65" s="2">
        <v>3.0487804878048801E-2</v>
      </c>
      <c r="N65" s="2">
        <v>8.7499999999999994E-2</v>
      </c>
      <c r="O65" s="2">
        <v>8.7499999999999994E-2</v>
      </c>
      <c r="P65" s="2">
        <v>8.7499999999999994E-2</v>
      </c>
      <c r="Q65" s="2">
        <v>4.3749999999999997E-2</v>
      </c>
      <c r="R65" s="2">
        <v>3.2142857142857098E-2</v>
      </c>
      <c r="S65" s="2">
        <v>0.04</v>
      </c>
      <c r="T65" s="2">
        <v>4.4999999999999998E-2</v>
      </c>
      <c r="U65" s="2">
        <v>3.2142857142857098E-2</v>
      </c>
      <c r="V65" s="2">
        <v>0.08</v>
      </c>
      <c r="W65" s="2">
        <v>3.65853658536585E-2</v>
      </c>
      <c r="X65" s="2">
        <v>4.4117647058823498E-2</v>
      </c>
      <c r="Y65" s="2">
        <v>3.1264109647217001E-3</v>
      </c>
      <c r="Z65" s="2">
        <v>3.1264109647217001E-3</v>
      </c>
      <c r="AA65" s="2">
        <v>4.827004725155E-2</v>
      </c>
      <c r="AB65" s="2">
        <v>4.827004725155E-2</v>
      </c>
      <c r="AC65" s="2">
        <v>5.3999999999999999E-2</v>
      </c>
      <c r="AD65" s="2">
        <v>7.4999999999999997E-2</v>
      </c>
      <c r="AE65" s="2">
        <v>2.5000000000000001E-2</v>
      </c>
      <c r="AF65" s="2">
        <v>0</v>
      </c>
      <c r="AG65" s="2">
        <v>4.6199349639557104E-3</v>
      </c>
      <c r="AH65" s="2">
        <v>0.04</v>
      </c>
      <c r="AI65" s="2">
        <v>0.04</v>
      </c>
      <c r="AJ65" s="2">
        <v>3.125E-2</v>
      </c>
      <c r="AK65" s="2">
        <v>3.7499999999999999E-2</v>
      </c>
      <c r="AL65" s="2">
        <v>3.5198471933305102E-2</v>
      </c>
      <c r="AM65" s="2">
        <v>5.07884188186856E-2</v>
      </c>
      <c r="AN65" s="2">
        <v>4.2372881355932202E-2</v>
      </c>
      <c r="AO65" s="2">
        <v>4.2372881355932202E-2</v>
      </c>
      <c r="AP65" s="2">
        <v>3.9267015706806303E-2</v>
      </c>
      <c r="AQ65" s="2">
        <v>3.9267015706806303E-2</v>
      </c>
      <c r="AR65" s="2">
        <v>3.9267015706806303E-2</v>
      </c>
      <c r="AS65" s="2">
        <v>3.9267015706806303E-2</v>
      </c>
      <c r="AT65" s="2">
        <v>3.9267015706806303E-2</v>
      </c>
      <c r="AU65" s="2">
        <v>4.2372881355932202E-2</v>
      </c>
      <c r="AV65" s="2">
        <v>4.2372881355932202E-2</v>
      </c>
    </row>
    <row r="66" spans="1:48" x14ac:dyDescent="0.45">
      <c r="A66" s="5" t="s">
        <v>56</v>
      </c>
      <c r="B66" s="2">
        <v>0.12195121951219499</v>
      </c>
      <c r="C66" s="2">
        <v>0.12195121951219499</v>
      </c>
      <c r="D66" s="2">
        <v>0.12195121951219499</v>
      </c>
      <c r="E66" s="2">
        <v>0.12195121951219499</v>
      </c>
      <c r="F66" s="2">
        <v>0.12195121951219499</v>
      </c>
      <c r="G66" s="2">
        <v>0.12195121951219499</v>
      </c>
      <c r="H66" s="2">
        <v>0.12195121951219499</v>
      </c>
      <c r="I66" s="2">
        <v>0.12195121951219499</v>
      </c>
      <c r="J66" s="2">
        <v>0.12195121951219499</v>
      </c>
      <c r="K66" s="2">
        <v>0.12195121951219499</v>
      </c>
      <c r="L66" s="2">
        <v>0.12195121951219499</v>
      </c>
      <c r="M66" s="2">
        <v>0.12195121951219499</v>
      </c>
      <c r="N66" s="2">
        <v>0.125</v>
      </c>
      <c r="O66" s="2">
        <v>0.125</v>
      </c>
      <c r="P66" s="2">
        <v>0.125</v>
      </c>
      <c r="Q66" s="2">
        <v>0.125</v>
      </c>
      <c r="R66" s="2">
        <v>0.1</v>
      </c>
      <c r="S66" s="2">
        <v>0</v>
      </c>
      <c r="T66" s="2">
        <v>0.13750000000000001</v>
      </c>
      <c r="U66" s="2">
        <v>0.1</v>
      </c>
      <c r="V66" s="2">
        <v>0.03</v>
      </c>
      <c r="W66" s="2">
        <v>0.12195121951219499</v>
      </c>
      <c r="X66" s="2">
        <v>0.14705882352941199</v>
      </c>
      <c r="Y66" s="2">
        <v>0.226148097491013</v>
      </c>
      <c r="Z66" s="2">
        <v>0.226148097491013</v>
      </c>
      <c r="AA66" s="2">
        <v>0.110161942846666</v>
      </c>
      <c r="AB66" s="2">
        <v>0.110161942846666</v>
      </c>
      <c r="AC66" s="2">
        <v>3.1600000000000003E-2</v>
      </c>
      <c r="AD66" s="2">
        <v>0.15</v>
      </c>
      <c r="AE66" s="2">
        <v>0.16250000000000001</v>
      </c>
      <c r="AF66" s="2">
        <v>0.25134390192373002</v>
      </c>
      <c r="AG66" s="2">
        <v>0.226214507018207</v>
      </c>
      <c r="AH66" s="2">
        <v>0.13500000000000001</v>
      </c>
      <c r="AI66" s="2">
        <v>0.13500000000000001</v>
      </c>
      <c r="AJ66" s="2">
        <v>0.104166666666667</v>
      </c>
      <c r="AK66" s="2">
        <v>8.3333333333333301E-2</v>
      </c>
      <c r="AL66" s="2">
        <v>0.124329983478386</v>
      </c>
      <c r="AM66" s="2">
        <v>0.10807836668144</v>
      </c>
      <c r="AN66" s="2">
        <v>0.14124293785310699</v>
      </c>
      <c r="AO66" s="2">
        <v>0.14124293785310699</v>
      </c>
      <c r="AP66" s="2">
        <v>0.130890052356021</v>
      </c>
      <c r="AQ66" s="2">
        <v>0.130890052356021</v>
      </c>
      <c r="AR66" s="2">
        <v>0.130890052356021</v>
      </c>
      <c r="AS66" s="2">
        <v>0.130890052356021</v>
      </c>
      <c r="AT66" s="2">
        <v>0.130890052356021</v>
      </c>
      <c r="AU66" s="2">
        <v>0.14124293785310699</v>
      </c>
      <c r="AV66" s="2">
        <v>0.14124293785310699</v>
      </c>
    </row>
    <row r="67" spans="1:48" x14ac:dyDescent="0.45">
      <c r="A67" s="5" t="s">
        <v>57</v>
      </c>
      <c r="B67" s="2">
        <v>4.0650406504064998E-2</v>
      </c>
      <c r="C67" s="2">
        <v>4.0650406504064998E-2</v>
      </c>
      <c r="D67" s="2">
        <v>4.0650406504064998E-2</v>
      </c>
      <c r="E67" s="2">
        <v>4.0650406504064998E-2</v>
      </c>
      <c r="F67" s="2">
        <v>4.0650406504064998E-2</v>
      </c>
      <c r="G67" s="2">
        <v>4.0650406504064998E-2</v>
      </c>
      <c r="H67" s="2">
        <v>4.0650406504064998E-2</v>
      </c>
      <c r="I67" s="2">
        <v>4.0650406504064998E-2</v>
      </c>
      <c r="J67" s="2">
        <v>4.0650406504064998E-2</v>
      </c>
      <c r="K67" s="2">
        <v>4.0650406504064998E-2</v>
      </c>
      <c r="L67" s="2">
        <v>4.0650406504064998E-2</v>
      </c>
      <c r="M67" s="2">
        <v>4.0650406504064998E-2</v>
      </c>
      <c r="N67" s="2">
        <v>2.5000000000000001E-2</v>
      </c>
      <c r="O67" s="2">
        <v>2.5000000000000001E-2</v>
      </c>
      <c r="P67" s="2">
        <v>2.5000000000000001E-2</v>
      </c>
      <c r="Q67" s="2">
        <v>0.05</v>
      </c>
      <c r="R67" s="2">
        <v>2.8571428571428598E-2</v>
      </c>
      <c r="S67" s="2">
        <v>0</v>
      </c>
      <c r="T67" s="2">
        <v>7.4999999999999997E-2</v>
      </c>
      <c r="U67" s="2">
        <v>2.8571428571428598E-2</v>
      </c>
      <c r="V67" s="2">
        <v>0.12</v>
      </c>
      <c r="W67" s="2">
        <v>4.8780487804878099E-2</v>
      </c>
      <c r="X67" s="2">
        <v>5.8823529411764698E-2</v>
      </c>
      <c r="Y67" s="2">
        <v>7.6688397192830396E-2</v>
      </c>
      <c r="Z67" s="2">
        <v>7.6688397192830396E-2</v>
      </c>
      <c r="AA67" s="2">
        <v>2.2286442030047801E-2</v>
      </c>
      <c r="AB67" s="2">
        <v>2.2286442030047801E-2</v>
      </c>
      <c r="AC67" s="2">
        <v>2.3999999999999998E-3</v>
      </c>
      <c r="AD67" s="2">
        <v>2.5000000000000001E-2</v>
      </c>
      <c r="AE67" s="2">
        <v>2.5000000000000001E-2</v>
      </c>
      <c r="AF67" s="2">
        <v>7.2096790459155596E-2</v>
      </c>
      <c r="AG67" s="2">
        <v>7.6532321402360604E-2</v>
      </c>
      <c r="AH67" s="2">
        <v>4.4999999999999998E-2</v>
      </c>
      <c r="AI67" s="2">
        <v>4.4999999999999998E-2</v>
      </c>
      <c r="AJ67" s="2">
        <v>4.1666666666666699E-2</v>
      </c>
      <c r="AK67" s="2">
        <v>3.3333333333333298E-2</v>
      </c>
      <c r="AL67" s="2">
        <v>2.4806857433249001E-2</v>
      </c>
      <c r="AM67" s="2">
        <v>2.18649216917026E-2</v>
      </c>
      <c r="AN67" s="2">
        <v>5.6497175141242903E-2</v>
      </c>
      <c r="AO67" s="2">
        <v>5.6497175141242903E-2</v>
      </c>
      <c r="AP67" s="2">
        <v>5.2356020942408397E-2</v>
      </c>
      <c r="AQ67" s="2">
        <v>5.2356020942408397E-2</v>
      </c>
      <c r="AR67" s="2">
        <v>5.2356020942408397E-2</v>
      </c>
      <c r="AS67" s="2">
        <v>5.2356020942408397E-2</v>
      </c>
      <c r="AT67" s="2">
        <v>5.2356020942408397E-2</v>
      </c>
      <c r="AU67" s="2">
        <v>5.6497175141242903E-2</v>
      </c>
      <c r="AV67" s="2">
        <v>5.6497175141242903E-2</v>
      </c>
    </row>
    <row r="68" spans="1:48" x14ac:dyDescent="0.45">
      <c r="A68" s="5" t="s">
        <v>58</v>
      </c>
      <c r="B68" s="2">
        <v>5.6910569105691103E-2</v>
      </c>
      <c r="C68" s="2">
        <v>5.6910569105691103E-2</v>
      </c>
      <c r="D68" s="2">
        <v>5.6910569105691103E-2</v>
      </c>
      <c r="E68" s="2">
        <v>5.6910569105691103E-2</v>
      </c>
      <c r="F68" s="2">
        <v>5.6910569105691103E-2</v>
      </c>
      <c r="G68" s="2">
        <v>5.6910569105691103E-2</v>
      </c>
      <c r="H68" s="2">
        <v>5.6910569105691103E-2</v>
      </c>
      <c r="I68" s="2">
        <v>5.6910569105691103E-2</v>
      </c>
      <c r="J68" s="2">
        <v>5.6910569105691103E-2</v>
      </c>
      <c r="K68" s="2">
        <v>5.6910569105691103E-2</v>
      </c>
      <c r="L68" s="2">
        <v>5.6910569105691103E-2</v>
      </c>
      <c r="M68" s="2">
        <v>5.6910569105691103E-2</v>
      </c>
      <c r="N68" s="2">
        <v>1.2500000000000001E-2</v>
      </c>
      <c r="O68" s="2">
        <v>1.2500000000000001E-2</v>
      </c>
      <c r="P68" s="2">
        <v>1.2500000000000001E-2</v>
      </c>
      <c r="Q68" s="2">
        <v>3.125E-2</v>
      </c>
      <c r="R68" s="2">
        <v>0.05</v>
      </c>
      <c r="S68" s="2">
        <v>0</v>
      </c>
      <c r="T68" s="2">
        <v>0.02</v>
      </c>
      <c r="U68" s="2">
        <v>0.05</v>
      </c>
      <c r="V68" s="2">
        <v>0.03</v>
      </c>
      <c r="W68" s="2">
        <v>4.2682926829268303E-2</v>
      </c>
      <c r="X68" s="2">
        <v>0</v>
      </c>
      <c r="Y68" s="2">
        <v>6.5498086640383202E-2</v>
      </c>
      <c r="Z68" s="2">
        <v>6.5498086640383202E-2</v>
      </c>
      <c r="AA68" s="2">
        <v>7.3715116027300506E-2</v>
      </c>
      <c r="AB68" s="2">
        <v>7.3715116027300506E-2</v>
      </c>
      <c r="AC68" s="2">
        <v>2.3999999999999998E-3</v>
      </c>
      <c r="AD68" s="2">
        <v>0</v>
      </c>
      <c r="AE68" s="2">
        <v>3.7499999999999999E-2</v>
      </c>
      <c r="AF68" s="2">
        <v>7.3321950509659201E-2</v>
      </c>
      <c r="AG68" s="2">
        <v>6.2134109111168401E-2</v>
      </c>
      <c r="AH68" s="2">
        <v>0.06</v>
      </c>
      <c r="AI68" s="2">
        <v>0.06</v>
      </c>
      <c r="AJ68" s="2">
        <v>7.2916666666666699E-2</v>
      </c>
      <c r="AK68" s="2">
        <v>5.83333333333333E-2</v>
      </c>
      <c r="AL68" s="2">
        <v>7.9707666263823695E-2</v>
      </c>
      <c r="AM68" s="2">
        <v>7.2320886270613102E-2</v>
      </c>
      <c r="AN68" s="2">
        <v>9.8870056497175202E-3</v>
      </c>
      <c r="AO68" s="2">
        <v>9.8870056497175202E-3</v>
      </c>
      <c r="AP68" s="2">
        <v>2.7486910994764399E-2</v>
      </c>
      <c r="AQ68" s="2">
        <v>2.7486910994764399E-2</v>
      </c>
      <c r="AR68" s="2">
        <v>2.7486910994764399E-2</v>
      </c>
      <c r="AS68" s="2">
        <v>2.7486910994764399E-2</v>
      </c>
      <c r="AT68" s="2">
        <v>2.7486910994764399E-2</v>
      </c>
      <c r="AU68" s="2">
        <v>9.8870056497175202E-3</v>
      </c>
      <c r="AV68" s="2">
        <v>9.8870056497175202E-3</v>
      </c>
    </row>
    <row r="69" spans="1:48" x14ac:dyDescent="0.45">
      <c r="A69" s="5" t="s">
        <v>59</v>
      </c>
      <c r="B69" s="2">
        <v>3.0487804878048801E-2</v>
      </c>
      <c r="C69" s="2">
        <v>3.0487804878048801E-2</v>
      </c>
      <c r="D69" s="2">
        <v>3.0487804878048801E-2</v>
      </c>
      <c r="E69" s="2">
        <v>3.0487804878048801E-2</v>
      </c>
      <c r="F69" s="2">
        <v>3.0487804878048801E-2</v>
      </c>
      <c r="G69" s="2">
        <v>3.0487804878048801E-2</v>
      </c>
      <c r="H69" s="2">
        <v>3.0487804878048801E-2</v>
      </c>
      <c r="I69" s="2">
        <v>3.0487804878048801E-2</v>
      </c>
      <c r="J69" s="2">
        <v>3.0487804878048801E-2</v>
      </c>
      <c r="K69" s="2">
        <v>3.0487804878048801E-2</v>
      </c>
      <c r="L69" s="2">
        <v>3.0487804878048801E-2</v>
      </c>
      <c r="M69" s="2">
        <v>3.0487804878048801E-2</v>
      </c>
      <c r="N69" s="2">
        <v>8.7499999999999994E-2</v>
      </c>
      <c r="O69" s="2">
        <v>8.7499999999999994E-2</v>
      </c>
      <c r="P69" s="2">
        <v>8.7499999999999994E-2</v>
      </c>
      <c r="Q69" s="2">
        <v>4.3749999999999997E-2</v>
      </c>
      <c r="R69" s="2">
        <v>2.1428571428571401E-2</v>
      </c>
      <c r="S69" s="2">
        <v>0</v>
      </c>
      <c r="T69" s="2">
        <v>6.7500000000000004E-2</v>
      </c>
      <c r="U69" s="2">
        <v>2.1428571428571401E-2</v>
      </c>
      <c r="V69" s="2">
        <v>0.12</v>
      </c>
      <c r="W69" s="2">
        <v>3.65853658536585E-2</v>
      </c>
      <c r="X69" s="2">
        <v>4.4117647058823498E-2</v>
      </c>
      <c r="Y69" s="2">
        <v>0.11119967793405899</v>
      </c>
      <c r="Z69" s="2">
        <v>0.11119967793405899</v>
      </c>
      <c r="AA69" s="2">
        <v>5.2685456897207203E-2</v>
      </c>
      <c r="AB69" s="2">
        <v>5.2685456897207203E-2</v>
      </c>
      <c r="AC69" s="2">
        <v>3.5999999999999999E-3</v>
      </c>
      <c r="AD69" s="2">
        <v>7.4999999999999997E-2</v>
      </c>
      <c r="AE69" s="2">
        <v>2.5000000000000001E-2</v>
      </c>
      <c r="AF69" s="2">
        <v>0.14585035637417901</v>
      </c>
      <c r="AG69" s="2">
        <v>0.102121198286706</v>
      </c>
      <c r="AH69" s="2">
        <v>0.06</v>
      </c>
      <c r="AI69" s="2">
        <v>0.06</v>
      </c>
      <c r="AJ69" s="2">
        <v>3.125E-2</v>
      </c>
      <c r="AK69" s="2">
        <v>2.5000000000000001E-2</v>
      </c>
      <c r="AL69" s="2">
        <v>5.9461387629106001E-2</v>
      </c>
      <c r="AM69" s="2">
        <v>5.16889769930916E-2</v>
      </c>
      <c r="AN69" s="2">
        <v>4.2372881355932202E-2</v>
      </c>
      <c r="AO69" s="2">
        <v>4.2372881355932202E-2</v>
      </c>
      <c r="AP69" s="2">
        <v>3.9267015706806303E-2</v>
      </c>
      <c r="AQ69" s="2">
        <v>3.9267015706806303E-2</v>
      </c>
      <c r="AR69" s="2">
        <v>3.9267015706806303E-2</v>
      </c>
      <c r="AS69" s="2">
        <v>3.9267015706806303E-2</v>
      </c>
      <c r="AT69" s="2">
        <v>3.9267015706806303E-2</v>
      </c>
      <c r="AU69" s="2">
        <v>4.2372881355932202E-2</v>
      </c>
      <c r="AV69" s="2">
        <v>4.2372881355932202E-2</v>
      </c>
    </row>
    <row r="70" spans="1:48" x14ac:dyDescent="0.45">
      <c r="E70" s="4"/>
      <c r="J70" s="1"/>
    </row>
    <row r="71" spans="1:48" x14ac:dyDescent="0.45">
      <c r="E71" s="4"/>
    </row>
    <row r="72" spans="1:48" x14ac:dyDescent="0.45">
      <c r="E72" s="4"/>
    </row>
    <row r="73" spans="1:48" x14ac:dyDescent="0.45">
      <c r="E73" s="4"/>
      <c r="J73" s="1"/>
    </row>
    <row r="74" spans="1:48" x14ac:dyDescent="0.45">
      <c r="E74" s="4"/>
      <c r="J74" s="1"/>
    </row>
    <row r="75" spans="1:48" x14ac:dyDescent="0.45">
      <c r="E75" s="4"/>
    </row>
    <row r="76" spans="1:48" x14ac:dyDescent="0.45">
      <c r="E76" s="4"/>
    </row>
    <row r="77" spans="1:48" x14ac:dyDescent="0.45">
      <c r="E77" s="4"/>
      <c r="J77" s="1"/>
    </row>
    <row r="78" spans="1:48" x14ac:dyDescent="0.45">
      <c r="E78" s="4"/>
      <c r="J78" s="1"/>
    </row>
    <row r="79" spans="1:48" x14ac:dyDescent="0.45">
      <c r="E79" s="4"/>
    </row>
    <row r="80" spans="1:48" x14ac:dyDescent="0.45">
      <c r="E80" s="4"/>
    </row>
    <row r="81" spans="5:10" x14ac:dyDescent="0.45">
      <c r="E81" s="4"/>
      <c r="J81" s="1"/>
    </row>
    <row r="82" spans="5:10" x14ac:dyDescent="0.45">
      <c r="E82" s="4"/>
      <c r="J82" s="1"/>
    </row>
    <row r="83" spans="5:10" x14ac:dyDescent="0.45">
      <c r="E83" s="4"/>
    </row>
    <row r="84" spans="5:10" x14ac:dyDescent="0.45">
      <c r="E84" s="4"/>
    </row>
    <row r="85" spans="5:10" x14ac:dyDescent="0.45">
      <c r="E85" s="4"/>
      <c r="J85" s="1"/>
    </row>
    <row r="86" spans="5:10" x14ac:dyDescent="0.45">
      <c r="E86" s="4"/>
      <c r="J86" s="1"/>
    </row>
    <row r="87" spans="5:10" x14ac:dyDescent="0.45">
      <c r="E87" s="4"/>
    </row>
    <row r="88" spans="5:10" x14ac:dyDescent="0.45">
      <c r="E88" s="4"/>
    </row>
    <row r="89" spans="5:10" x14ac:dyDescent="0.45">
      <c r="E89" s="4"/>
      <c r="J89" s="1"/>
    </row>
    <row r="90" spans="5:10" x14ac:dyDescent="0.45">
      <c r="E90" s="4"/>
      <c r="J90" s="1"/>
    </row>
    <row r="91" spans="5:10" x14ac:dyDescent="0.45">
      <c r="E91" s="4"/>
    </row>
    <row r="92" spans="5:10" x14ac:dyDescent="0.45">
      <c r="E92" s="4"/>
    </row>
    <row r="93" spans="5:10" x14ac:dyDescent="0.45">
      <c r="E93" s="4"/>
      <c r="J93" s="1"/>
    </row>
    <row r="94" spans="5:10" x14ac:dyDescent="0.45">
      <c r="E94" s="4"/>
      <c r="J94" s="1"/>
    </row>
    <row r="95" spans="5:10" x14ac:dyDescent="0.45">
      <c r="E95" s="4"/>
    </row>
    <row r="96" spans="5:10" x14ac:dyDescent="0.45">
      <c r="E96" s="4"/>
    </row>
    <row r="97" spans="5:10" x14ac:dyDescent="0.45">
      <c r="E97" s="4"/>
      <c r="J97" s="1"/>
    </row>
    <row r="98" spans="5:10" x14ac:dyDescent="0.45">
      <c r="E98" s="4"/>
      <c r="J98" s="1"/>
    </row>
    <row r="99" spans="5:10" x14ac:dyDescent="0.45">
      <c r="E99" s="4"/>
    </row>
    <row r="100" spans="5:10" x14ac:dyDescent="0.45">
      <c r="E100" s="4"/>
    </row>
    <row r="101" spans="5:10" x14ac:dyDescent="0.45">
      <c r="E101" s="4"/>
      <c r="J101" s="1"/>
    </row>
    <row r="102" spans="5:10" x14ac:dyDescent="0.45">
      <c r="E102" s="4"/>
      <c r="J102" s="1"/>
    </row>
    <row r="103" spans="5:10" x14ac:dyDescent="0.45">
      <c r="E103" s="4"/>
    </row>
    <row r="104" spans="5:10" x14ac:dyDescent="0.45">
      <c r="E104" s="4"/>
    </row>
    <row r="105" spans="5:10" x14ac:dyDescent="0.45">
      <c r="E105" s="4"/>
      <c r="J105" s="1"/>
    </row>
    <row r="106" spans="5:10" x14ac:dyDescent="0.45">
      <c r="E106" s="4"/>
      <c r="J106" s="1"/>
    </row>
    <row r="107" spans="5:10" x14ac:dyDescent="0.45">
      <c r="E107" s="4"/>
    </row>
    <row r="108" spans="5:10" x14ac:dyDescent="0.45">
      <c r="E108" s="4"/>
    </row>
    <row r="109" spans="5:10" x14ac:dyDescent="0.45">
      <c r="E109" s="4"/>
      <c r="J109" s="1"/>
    </row>
    <row r="110" spans="5:10" x14ac:dyDescent="0.45">
      <c r="E110" s="4"/>
      <c r="J110" s="1"/>
    </row>
    <row r="111" spans="5:10" x14ac:dyDescent="0.45">
      <c r="E111" s="4"/>
    </row>
    <row r="112" spans="5:10" x14ac:dyDescent="0.45">
      <c r="E112" s="4"/>
    </row>
    <row r="113" spans="5:10" x14ac:dyDescent="0.45">
      <c r="E113" s="4"/>
      <c r="J113" s="1"/>
    </row>
    <row r="114" spans="5:10" x14ac:dyDescent="0.45">
      <c r="E114" s="4"/>
      <c r="J114" s="1"/>
    </row>
    <row r="115" spans="5:10" x14ac:dyDescent="0.45">
      <c r="E115" s="4"/>
    </row>
    <row r="116" spans="5:10" x14ac:dyDescent="0.45">
      <c r="E116" s="4"/>
    </row>
    <row r="117" spans="5:10" x14ac:dyDescent="0.45">
      <c r="E117" s="4"/>
      <c r="J117" s="1"/>
    </row>
    <row r="118" spans="5:10" x14ac:dyDescent="0.45">
      <c r="E118" s="4"/>
      <c r="J118" s="1"/>
    </row>
    <row r="119" spans="5:10" x14ac:dyDescent="0.45">
      <c r="E119" s="4"/>
    </row>
    <row r="120" spans="5:10" x14ac:dyDescent="0.45">
      <c r="E120" s="4"/>
    </row>
    <row r="121" spans="5:10" x14ac:dyDescent="0.45">
      <c r="E121" s="4"/>
      <c r="J121" s="1"/>
    </row>
    <row r="122" spans="5:10" x14ac:dyDescent="0.45">
      <c r="E122" s="4"/>
      <c r="J122" s="1"/>
    </row>
    <row r="123" spans="5:10" x14ac:dyDescent="0.45">
      <c r="E123" s="4"/>
    </row>
    <row r="124" spans="5:10" x14ac:dyDescent="0.45">
      <c r="E124" s="4"/>
    </row>
    <row r="125" spans="5:10" x14ac:dyDescent="0.45">
      <c r="E125" s="4"/>
      <c r="J125" s="1"/>
    </row>
    <row r="126" spans="5:10" x14ac:dyDescent="0.45">
      <c r="E126" s="4"/>
      <c r="J126" s="1"/>
    </row>
    <row r="127" spans="5:10" x14ac:dyDescent="0.45">
      <c r="E127" s="4"/>
    </row>
    <row r="128" spans="5:10" x14ac:dyDescent="0.45">
      <c r="E128" s="4"/>
    </row>
    <row r="129" spans="5:10" x14ac:dyDescent="0.45">
      <c r="E129" s="4"/>
      <c r="J129" s="1"/>
    </row>
    <row r="130" spans="5:10" x14ac:dyDescent="0.45">
      <c r="E130" s="4"/>
      <c r="J130" s="1"/>
    </row>
    <row r="131" spans="5:10" x14ac:dyDescent="0.45">
      <c r="E131" s="4"/>
    </row>
    <row r="132" spans="5:10" x14ac:dyDescent="0.45">
      <c r="E132" s="4"/>
    </row>
    <row r="133" spans="5:10" x14ac:dyDescent="0.45">
      <c r="E133" s="4"/>
      <c r="J133" s="1"/>
    </row>
    <row r="134" spans="5:10" x14ac:dyDescent="0.45">
      <c r="E134" s="4"/>
      <c r="J134" s="1"/>
    </row>
    <row r="135" spans="5:10" x14ac:dyDescent="0.45">
      <c r="E135" s="4"/>
    </row>
    <row r="136" spans="5:10" x14ac:dyDescent="0.45">
      <c r="E136" s="4"/>
    </row>
    <row r="137" spans="5:10" x14ac:dyDescent="0.45">
      <c r="E137" s="4"/>
      <c r="J137" s="1"/>
    </row>
    <row r="138" spans="5:10" x14ac:dyDescent="0.45">
      <c r="E138" s="4"/>
      <c r="J138" s="1"/>
    </row>
    <row r="139" spans="5:10" x14ac:dyDescent="0.45">
      <c r="E139" s="4"/>
    </row>
    <row r="140" spans="5:10" x14ac:dyDescent="0.45">
      <c r="E140" s="4"/>
    </row>
    <row r="141" spans="5:10" x14ac:dyDescent="0.45">
      <c r="E141" s="4"/>
      <c r="J141" s="1"/>
    </row>
    <row r="142" spans="5:10" x14ac:dyDescent="0.45">
      <c r="E142" s="4"/>
      <c r="J142" s="1"/>
    </row>
    <row r="143" spans="5:10" x14ac:dyDescent="0.45">
      <c r="E143" s="4"/>
    </row>
    <row r="144" spans="5:10" x14ac:dyDescent="0.45">
      <c r="E144" s="4"/>
    </row>
    <row r="145" spans="5:10" x14ac:dyDescent="0.45">
      <c r="E145" s="4"/>
      <c r="J145" s="1"/>
    </row>
    <row r="146" spans="5:10" x14ac:dyDescent="0.45">
      <c r="E146" s="4"/>
      <c r="J146" s="1"/>
    </row>
    <row r="147" spans="5:10" x14ac:dyDescent="0.45">
      <c r="E147" s="4"/>
    </row>
    <row r="148" spans="5:10" x14ac:dyDescent="0.45">
      <c r="E148" s="4"/>
    </row>
    <row r="149" spans="5:10" x14ac:dyDescent="0.45">
      <c r="E149" s="4"/>
      <c r="J149" s="1"/>
    </row>
    <row r="150" spans="5:10" x14ac:dyDescent="0.45">
      <c r="E150" s="4"/>
      <c r="J150" s="1"/>
    </row>
    <row r="151" spans="5:10" x14ac:dyDescent="0.45">
      <c r="E151" s="4"/>
    </row>
    <row r="152" spans="5:10" x14ac:dyDescent="0.45">
      <c r="E152" s="4"/>
    </row>
    <row r="153" spans="5:10" x14ac:dyDescent="0.45">
      <c r="E153" s="4"/>
      <c r="J153" s="1"/>
    </row>
    <row r="154" spans="5:10" x14ac:dyDescent="0.45">
      <c r="E154" s="4"/>
      <c r="J154" s="1"/>
    </row>
    <row r="155" spans="5:10" x14ac:dyDescent="0.45">
      <c r="E155" s="4"/>
    </row>
    <row r="156" spans="5:10" x14ac:dyDescent="0.45">
      <c r="E156" s="4"/>
    </row>
    <row r="157" spans="5:10" x14ac:dyDescent="0.45">
      <c r="E157" s="4"/>
      <c r="J157" s="1"/>
    </row>
    <row r="158" spans="5:10" x14ac:dyDescent="0.45">
      <c r="E158" s="4"/>
      <c r="J158" s="1"/>
    </row>
    <row r="159" spans="5:10" x14ac:dyDescent="0.45">
      <c r="E159" s="4"/>
    </row>
    <row r="160" spans="5:10" x14ac:dyDescent="0.45">
      <c r="E160" s="4"/>
    </row>
    <row r="161" spans="5:10" x14ac:dyDescent="0.45">
      <c r="E161" s="4"/>
      <c r="J161" s="1"/>
    </row>
    <row r="162" spans="5:10" x14ac:dyDescent="0.45">
      <c r="E162" s="4"/>
      <c r="J162" s="1"/>
    </row>
    <row r="163" spans="5:10" x14ac:dyDescent="0.45">
      <c r="E163" s="4"/>
    </row>
    <row r="164" spans="5:10" x14ac:dyDescent="0.45">
      <c r="E164" s="4"/>
    </row>
    <row r="165" spans="5:10" x14ac:dyDescent="0.45">
      <c r="E165" s="4"/>
      <c r="J165" s="1"/>
    </row>
    <row r="166" spans="5:10" x14ac:dyDescent="0.45">
      <c r="E166" s="4"/>
      <c r="J166" s="1"/>
    </row>
    <row r="167" spans="5:10" x14ac:dyDescent="0.45">
      <c r="E167" s="4"/>
    </row>
    <row r="168" spans="5:10" x14ac:dyDescent="0.45">
      <c r="E168" s="4"/>
    </row>
    <row r="169" spans="5:10" x14ac:dyDescent="0.45">
      <c r="E169" s="4"/>
      <c r="J169" s="1"/>
    </row>
    <row r="170" spans="5:10" x14ac:dyDescent="0.45">
      <c r="E170" s="4"/>
      <c r="J170" s="1"/>
    </row>
    <row r="171" spans="5:10" x14ac:dyDescent="0.45">
      <c r="E171" s="4"/>
    </row>
    <row r="172" spans="5:10" x14ac:dyDescent="0.45">
      <c r="E172" s="4"/>
    </row>
    <row r="173" spans="5:10" x14ac:dyDescent="0.45">
      <c r="E173" s="4"/>
      <c r="J173" s="1"/>
    </row>
    <row r="174" spans="5:10" x14ac:dyDescent="0.45">
      <c r="E174" s="4"/>
      <c r="J174" s="1"/>
    </row>
    <row r="175" spans="5:10" x14ac:dyDescent="0.45">
      <c r="E175" s="4"/>
    </row>
    <row r="176" spans="5:10" x14ac:dyDescent="0.45">
      <c r="E176" s="4"/>
    </row>
    <row r="177" spans="5:10" x14ac:dyDescent="0.45">
      <c r="E177" s="4"/>
      <c r="J177" s="1"/>
    </row>
    <row r="178" spans="5:10" x14ac:dyDescent="0.45">
      <c r="E178" s="4"/>
      <c r="J178" s="1"/>
    </row>
    <row r="179" spans="5:10" x14ac:dyDescent="0.45">
      <c r="E179" s="4"/>
    </row>
    <row r="180" spans="5:10" x14ac:dyDescent="0.45">
      <c r="E180" s="4"/>
    </row>
    <row r="181" spans="5:10" x14ac:dyDescent="0.45">
      <c r="E181" s="4"/>
      <c r="J181" s="1"/>
    </row>
    <row r="182" spans="5:10" x14ac:dyDescent="0.45">
      <c r="E182" s="4"/>
      <c r="J182" s="1"/>
    </row>
    <row r="183" spans="5:10" x14ac:dyDescent="0.45">
      <c r="E183" s="4"/>
    </row>
    <row r="184" spans="5:10" x14ac:dyDescent="0.45">
      <c r="E184" s="4"/>
    </row>
    <row r="185" spans="5:10" x14ac:dyDescent="0.45">
      <c r="E185" s="4"/>
      <c r="J185" s="1"/>
    </row>
    <row r="186" spans="5:10" x14ac:dyDescent="0.45">
      <c r="E186" s="4"/>
      <c r="J186" s="1"/>
    </row>
    <row r="187" spans="5:10" x14ac:dyDescent="0.45">
      <c r="E187" s="4"/>
    </row>
    <row r="188" spans="5:10" x14ac:dyDescent="0.45">
      <c r="E188" s="4"/>
    </row>
    <row r="189" spans="5:10" x14ac:dyDescent="0.45">
      <c r="E189" s="4"/>
      <c r="J189" s="1"/>
    </row>
    <row r="190" spans="5:10" x14ac:dyDescent="0.45">
      <c r="E190" s="4"/>
      <c r="J190" s="1"/>
    </row>
    <row r="191" spans="5:10" x14ac:dyDescent="0.45">
      <c r="E191" s="4"/>
    </row>
    <row r="192" spans="5:10" x14ac:dyDescent="0.45">
      <c r="E192" s="4"/>
    </row>
    <row r="193" spans="5:10" x14ac:dyDescent="0.45">
      <c r="E193" s="4"/>
      <c r="J193" s="1"/>
    </row>
    <row r="194" spans="5:10" x14ac:dyDescent="0.45">
      <c r="E194" s="4"/>
      <c r="J194" s="1"/>
    </row>
    <row r="195" spans="5:10" x14ac:dyDescent="0.45">
      <c r="E195" s="4"/>
    </row>
    <row r="196" spans="5:10" x14ac:dyDescent="0.45">
      <c r="E196" s="4"/>
    </row>
    <row r="197" spans="5:10" x14ac:dyDescent="0.45">
      <c r="E197" s="4"/>
      <c r="J197" s="1"/>
    </row>
    <row r="198" spans="5:10" x14ac:dyDescent="0.45">
      <c r="E198" s="4"/>
      <c r="J198" s="1"/>
    </row>
    <row r="199" spans="5:10" x14ac:dyDescent="0.45">
      <c r="E199" s="4"/>
    </row>
    <row r="200" spans="5:10" x14ac:dyDescent="0.45">
      <c r="E200" s="4"/>
    </row>
    <row r="201" spans="5:10" x14ac:dyDescent="0.45">
      <c r="E201" s="4"/>
      <c r="J201" s="1"/>
    </row>
    <row r="202" spans="5:10" x14ac:dyDescent="0.45">
      <c r="E202" s="4"/>
      <c r="J202" s="1"/>
    </row>
    <row r="203" spans="5:10" x14ac:dyDescent="0.45">
      <c r="E203" s="4"/>
    </row>
    <row r="204" spans="5:10" x14ac:dyDescent="0.45">
      <c r="E204" s="4"/>
    </row>
    <row r="205" spans="5:10" x14ac:dyDescent="0.45">
      <c r="E205" s="4"/>
      <c r="J205" s="1"/>
    </row>
    <row r="206" spans="5:10" x14ac:dyDescent="0.45">
      <c r="E206" s="4"/>
      <c r="J206" s="1"/>
    </row>
    <row r="207" spans="5:10" x14ac:dyDescent="0.45">
      <c r="E207" s="4"/>
    </row>
    <row r="208" spans="5:10" x14ac:dyDescent="0.45">
      <c r="E208" s="4"/>
    </row>
    <row r="209" spans="5:10" x14ac:dyDescent="0.45">
      <c r="E209" s="4"/>
      <c r="J209" s="1"/>
    </row>
    <row r="210" spans="5:10" x14ac:dyDescent="0.45">
      <c r="E210" s="4"/>
      <c r="J210" s="1"/>
    </row>
    <row r="211" spans="5:10" x14ac:dyDescent="0.45">
      <c r="E211" s="4"/>
    </row>
    <row r="212" spans="5:10" x14ac:dyDescent="0.45">
      <c r="E212" s="4"/>
    </row>
    <row r="213" spans="5:10" x14ac:dyDescent="0.45">
      <c r="E213" s="4"/>
      <c r="J213" s="1"/>
    </row>
    <row r="214" spans="5:10" x14ac:dyDescent="0.45">
      <c r="E214" s="4"/>
      <c r="J214" s="1"/>
    </row>
    <row r="215" spans="5:10" x14ac:dyDescent="0.45">
      <c r="E215" s="4"/>
    </row>
    <row r="216" spans="5:10" x14ac:dyDescent="0.45">
      <c r="E216" s="4"/>
    </row>
    <row r="217" spans="5:10" x14ac:dyDescent="0.45">
      <c r="E217" s="4"/>
      <c r="J217" s="1"/>
    </row>
    <row r="218" spans="5:10" x14ac:dyDescent="0.45">
      <c r="E218" s="4"/>
      <c r="J218" s="1"/>
    </row>
    <row r="219" spans="5:10" x14ac:dyDescent="0.45">
      <c r="E219" s="4"/>
    </row>
    <row r="220" spans="5:10" x14ac:dyDescent="0.45">
      <c r="E220" s="4"/>
    </row>
    <row r="221" spans="5:10" x14ac:dyDescent="0.45">
      <c r="E221" s="4"/>
    </row>
    <row r="222" spans="5:10" x14ac:dyDescent="0.45">
      <c r="E222" s="4"/>
    </row>
    <row r="223" spans="5:10" x14ac:dyDescent="0.45">
      <c r="E223" s="4"/>
    </row>
    <row r="224" spans="5:10" x14ac:dyDescent="0.45">
      <c r="E224" s="4"/>
    </row>
    <row r="225" spans="5:5" x14ac:dyDescent="0.45">
      <c r="E225" s="4"/>
    </row>
    <row r="226" spans="5:5" x14ac:dyDescent="0.45">
      <c r="E226" s="4"/>
    </row>
    <row r="227" spans="5:5" x14ac:dyDescent="0.45">
      <c r="E227" s="4"/>
    </row>
    <row r="228" spans="5:5" x14ac:dyDescent="0.45">
      <c r="E228" s="4"/>
    </row>
    <row r="229" spans="5:5" x14ac:dyDescent="0.45">
      <c r="E229" s="4"/>
    </row>
    <row r="230" spans="5:5" x14ac:dyDescent="0.45">
      <c r="E230" s="4"/>
    </row>
    <row r="231" spans="5:5" x14ac:dyDescent="0.45">
      <c r="E231" s="4"/>
    </row>
    <row r="232" spans="5:5" x14ac:dyDescent="0.45">
      <c r="E232" s="4"/>
    </row>
    <row r="233" spans="5:5" x14ac:dyDescent="0.45">
      <c r="E233" s="4"/>
    </row>
    <row r="234" spans="5:5" x14ac:dyDescent="0.45">
      <c r="E234" s="4"/>
    </row>
    <row r="235" spans="5:5" x14ac:dyDescent="0.45">
      <c r="E235" s="4"/>
    </row>
    <row r="236" spans="5:5" x14ac:dyDescent="0.45">
      <c r="E236" s="4"/>
    </row>
    <row r="237" spans="5:5" x14ac:dyDescent="0.45">
      <c r="E237" s="4"/>
    </row>
    <row r="238" spans="5:5" x14ac:dyDescent="0.45">
      <c r="E238" s="4"/>
    </row>
    <row r="239" spans="5:5" x14ac:dyDescent="0.45">
      <c r="E239" s="4"/>
    </row>
    <row r="240" spans="5:5" x14ac:dyDescent="0.45">
      <c r="E240" s="4"/>
    </row>
    <row r="241" spans="5:5" x14ac:dyDescent="0.45">
      <c r="E241" s="4"/>
    </row>
    <row r="242" spans="5:5" x14ac:dyDescent="0.45">
      <c r="E242" s="4"/>
    </row>
    <row r="243" spans="5:5" x14ac:dyDescent="0.45">
      <c r="E243" s="4"/>
    </row>
    <row r="244" spans="5:5" x14ac:dyDescent="0.45">
      <c r="E244" s="4"/>
    </row>
    <row r="245" spans="5:5" x14ac:dyDescent="0.45">
      <c r="E245" s="4"/>
    </row>
    <row r="246" spans="5:5" x14ac:dyDescent="0.45">
      <c r="E246" s="4"/>
    </row>
    <row r="247" spans="5:5" x14ac:dyDescent="0.45">
      <c r="E247" s="4"/>
    </row>
    <row r="248" spans="5:5" x14ac:dyDescent="0.45">
      <c r="E248" s="4"/>
    </row>
    <row r="249" spans="5:5" x14ac:dyDescent="0.45">
      <c r="E249" s="4"/>
    </row>
    <row r="250" spans="5:5" x14ac:dyDescent="0.45">
      <c r="E250" s="4"/>
    </row>
    <row r="251" spans="5:5" x14ac:dyDescent="0.45">
      <c r="E251" s="4"/>
    </row>
    <row r="252" spans="5:5" x14ac:dyDescent="0.45">
      <c r="E252" s="4"/>
    </row>
    <row r="253" spans="5:5" x14ac:dyDescent="0.45">
      <c r="E253" s="4"/>
    </row>
    <row r="254" spans="5:5" x14ac:dyDescent="0.45">
      <c r="E254" s="4"/>
    </row>
    <row r="255" spans="5:5" x14ac:dyDescent="0.45">
      <c r="E255" s="4"/>
    </row>
    <row r="256" spans="5:5" x14ac:dyDescent="0.45">
      <c r="E256" s="4"/>
    </row>
    <row r="257" spans="5:5" x14ac:dyDescent="0.45">
      <c r="E257" s="4"/>
    </row>
    <row r="258" spans="5:5" x14ac:dyDescent="0.45">
      <c r="E258" s="4"/>
    </row>
    <row r="259" spans="5:5" x14ac:dyDescent="0.45">
      <c r="E259" s="4"/>
    </row>
    <row r="260" spans="5:5" x14ac:dyDescent="0.45">
      <c r="E260" s="4"/>
    </row>
    <row r="261" spans="5:5" x14ac:dyDescent="0.45">
      <c r="E261" s="4"/>
    </row>
    <row r="262" spans="5:5" x14ac:dyDescent="0.45">
      <c r="E262" s="4"/>
    </row>
    <row r="263" spans="5:5" x14ac:dyDescent="0.45">
      <c r="E263" s="4"/>
    </row>
    <row r="264" spans="5:5" x14ac:dyDescent="0.45">
      <c r="E264" s="4"/>
    </row>
    <row r="265" spans="5:5" x14ac:dyDescent="0.45">
      <c r="E265" s="4"/>
    </row>
    <row r="266" spans="5:5" x14ac:dyDescent="0.45">
      <c r="E266" s="4"/>
    </row>
    <row r="267" spans="5:5" x14ac:dyDescent="0.45">
      <c r="E267" s="4"/>
    </row>
    <row r="268" spans="5:5" x14ac:dyDescent="0.45">
      <c r="E268" s="4"/>
    </row>
    <row r="269" spans="5:5" x14ac:dyDescent="0.45">
      <c r="E269" s="4"/>
    </row>
    <row r="270" spans="5:5" x14ac:dyDescent="0.45">
      <c r="E270" s="4"/>
    </row>
    <row r="271" spans="5:5" x14ac:dyDescent="0.45">
      <c r="E271" s="4"/>
    </row>
    <row r="272" spans="5:5" x14ac:dyDescent="0.45">
      <c r="E272" s="4"/>
    </row>
    <row r="273" spans="5:10" x14ac:dyDescent="0.45">
      <c r="E273" s="4"/>
    </row>
    <row r="274" spans="5:10" x14ac:dyDescent="0.45">
      <c r="E274" s="4"/>
    </row>
    <row r="275" spans="5:10" x14ac:dyDescent="0.45">
      <c r="E275" s="4"/>
    </row>
    <row r="276" spans="5:10" x14ac:dyDescent="0.45">
      <c r="E276" s="4"/>
    </row>
    <row r="277" spans="5:10" x14ac:dyDescent="0.45">
      <c r="E277" s="4"/>
    </row>
    <row r="278" spans="5:10" x14ac:dyDescent="0.45">
      <c r="E278" s="4"/>
    </row>
    <row r="279" spans="5:10" x14ac:dyDescent="0.45">
      <c r="E279" s="4"/>
    </row>
    <row r="280" spans="5:10" x14ac:dyDescent="0.45">
      <c r="E280" s="4"/>
    </row>
    <row r="281" spans="5:10" x14ac:dyDescent="0.45">
      <c r="E281" s="4"/>
    </row>
    <row r="282" spans="5:10" x14ac:dyDescent="0.45">
      <c r="E282" s="4"/>
    </row>
    <row r="283" spans="5:10" x14ac:dyDescent="0.45">
      <c r="E283" s="4"/>
    </row>
    <row r="284" spans="5:10" x14ac:dyDescent="0.45">
      <c r="E284" s="4"/>
      <c r="J284" s="1"/>
    </row>
    <row r="285" spans="5:10" x14ac:dyDescent="0.45">
      <c r="E285" s="4"/>
    </row>
    <row r="286" spans="5:10" x14ac:dyDescent="0.45">
      <c r="E286" s="4"/>
      <c r="J286" s="1"/>
    </row>
    <row r="287" spans="5:10" x14ac:dyDescent="0.45">
      <c r="E287" s="4"/>
    </row>
    <row r="288" spans="5:10" x14ac:dyDescent="0.45">
      <c r="E288" s="4"/>
      <c r="J288" s="1"/>
    </row>
    <row r="289" spans="5:10" x14ac:dyDescent="0.45">
      <c r="E289" s="4"/>
    </row>
    <row r="290" spans="5:10" x14ac:dyDescent="0.45">
      <c r="E290" s="4"/>
      <c r="J290" s="1"/>
    </row>
    <row r="291" spans="5:10" x14ac:dyDescent="0.45">
      <c r="E291" s="4"/>
    </row>
    <row r="292" spans="5:10" x14ac:dyDescent="0.45">
      <c r="E292" s="4"/>
      <c r="J292" s="1"/>
    </row>
    <row r="293" spans="5:10" x14ac:dyDescent="0.45">
      <c r="E293" s="4"/>
    </row>
    <row r="294" spans="5:10" x14ac:dyDescent="0.45">
      <c r="E294" s="4"/>
      <c r="J294" s="1"/>
    </row>
    <row r="295" spans="5:10" x14ac:dyDescent="0.45">
      <c r="E295" s="4"/>
    </row>
    <row r="296" spans="5:10" x14ac:dyDescent="0.45">
      <c r="E296" s="4"/>
      <c r="J296" s="1"/>
    </row>
    <row r="297" spans="5:10" x14ac:dyDescent="0.45">
      <c r="E297" s="4"/>
    </row>
    <row r="298" spans="5:10" x14ac:dyDescent="0.45">
      <c r="E298" s="4"/>
      <c r="J298" s="1"/>
    </row>
    <row r="299" spans="5:10" x14ac:dyDescent="0.45">
      <c r="E299" s="4"/>
    </row>
    <row r="300" spans="5:10" x14ac:dyDescent="0.45">
      <c r="E300" s="4"/>
    </row>
    <row r="301" spans="5:10" x14ac:dyDescent="0.45">
      <c r="E301" s="4"/>
      <c r="J301" s="1"/>
    </row>
    <row r="302" spans="5:10" x14ac:dyDescent="0.45">
      <c r="E302" s="4"/>
    </row>
    <row r="303" spans="5:10" x14ac:dyDescent="0.45">
      <c r="E303" s="4"/>
    </row>
    <row r="304" spans="5:10" x14ac:dyDescent="0.45">
      <c r="E304" s="4"/>
    </row>
    <row r="305" spans="5:10" x14ac:dyDescent="0.45">
      <c r="E305" s="4"/>
      <c r="J305" s="1"/>
    </row>
    <row r="306" spans="5:10" x14ac:dyDescent="0.45">
      <c r="E306" s="4"/>
    </row>
    <row r="307" spans="5:10" x14ac:dyDescent="0.45">
      <c r="E307" s="4"/>
    </row>
    <row r="308" spans="5:10" x14ac:dyDescent="0.45">
      <c r="E308" s="4"/>
    </row>
    <row r="309" spans="5:10" x14ac:dyDescent="0.45">
      <c r="E309" s="4"/>
      <c r="J309" s="1"/>
    </row>
    <row r="310" spans="5:10" x14ac:dyDescent="0.45">
      <c r="E310" s="4"/>
    </row>
    <row r="311" spans="5:10" x14ac:dyDescent="0.45">
      <c r="E311" s="4"/>
    </row>
    <row r="312" spans="5:10" x14ac:dyDescent="0.45">
      <c r="E312" s="4"/>
    </row>
    <row r="313" spans="5:10" x14ac:dyDescent="0.45">
      <c r="E313" s="4"/>
    </row>
    <row r="314" spans="5:10" x14ac:dyDescent="0.45">
      <c r="E314" s="4"/>
    </row>
    <row r="315" spans="5:10" x14ac:dyDescent="0.45">
      <c r="E315" s="4"/>
    </row>
    <row r="316" spans="5:10" x14ac:dyDescent="0.45">
      <c r="E316" s="4"/>
    </row>
    <row r="317" spans="5:10" x14ac:dyDescent="0.45">
      <c r="E317" s="4"/>
      <c r="J317" s="1"/>
    </row>
    <row r="318" spans="5:10" x14ac:dyDescent="0.45">
      <c r="E318" s="4"/>
    </row>
    <row r="319" spans="5:10" x14ac:dyDescent="0.45">
      <c r="E319" s="4"/>
    </row>
    <row r="320" spans="5:10" x14ac:dyDescent="0.45">
      <c r="E320" s="4"/>
    </row>
    <row r="321" spans="5:10" x14ac:dyDescent="0.45">
      <c r="E321" s="4"/>
      <c r="J321" s="1"/>
    </row>
    <row r="322" spans="5:10" x14ac:dyDescent="0.45">
      <c r="E322" s="4"/>
    </row>
    <row r="323" spans="5:10" x14ac:dyDescent="0.45">
      <c r="E323" s="4"/>
      <c r="J323" s="1"/>
    </row>
    <row r="324" spans="5:10" x14ac:dyDescent="0.45">
      <c r="E324" s="4"/>
    </row>
    <row r="325" spans="5:10" x14ac:dyDescent="0.45">
      <c r="E325" s="4"/>
      <c r="J325" s="1"/>
    </row>
    <row r="326" spans="5:10" x14ac:dyDescent="0.45">
      <c r="E326" s="4"/>
    </row>
    <row r="327" spans="5:10" x14ac:dyDescent="0.45">
      <c r="E327" s="4"/>
    </row>
    <row r="328" spans="5:10" x14ac:dyDescent="0.45">
      <c r="E328" s="4"/>
    </row>
    <row r="329" spans="5:10" x14ac:dyDescent="0.45">
      <c r="E329" s="4"/>
    </row>
    <row r="330" spans="5:10" x14ac:dyDescent="0.45">
      <c r="E330" s="4"/>
    </row>
    <row r="331" spans="5:10" x14ac:dyDescent="0.45">
      <c r="E331" s="4"/>
    </row>
    <row r="332" spans="5:10" x14ac:dyDescent="0.45">
      <c r="E332" s="4"/>
      <c r="J332" s="1"/>
    </row>
    <row r="333" spans="5:10" x14ac:dyDescent="0.45">
      <c r="E333" s="4"/>
    </row>
    <row r="334" spans="5:10" x14ac:dyDescent="0.45">
      <c r="E334" s="4"/>
      <c r="J334" s="1"/>
    </row>
    <row r="335" spans="5:10" x14ac:dyDescent="0.45">
      <c r="E335" s="4"/>
    </row>
    <row r="336" spans="5:10" x14ac:dyDescent="0.45">
      <c r="E336" s="4"/>
      <c r="J336" s="1"/>
    </row>
    <row r="337" spans="5:10" x14ac:dyDescent="0.45">
      <c r="E337" s="4"/>
    </row>
    <row r="338" spans="5:10" x14ac:dyDescent="0.45">
      <c r="E338" s="4"/>
      <c r="J338" s="1"/>
    </row>
    <row r="339" spans="5:10" x14ac:dyDescent="0.45">
      <c r="E339" s="4"/>
    </row>
    <row r="340" spans="5:10" x14ac:dyDescent="0.45">
      <c r="E340" s="4"/>
      <c r="J340" s="1"/>
    </row>
    <row r="341" spans="5:10" x14ac:dyDescent="0.45">
      <c r="E341" s="4"/>
    </row>
    <row r="342" spans="5:10" x14ac:dyDescent="0.45">
      <c r="E342" s="4"/>
      <c r="J342" s="1"/>
    </row>
    <row r="343" spans="5:10" x14ac:dyDescent="0.45">
      <c r="E343" s="4"/>
    </row>
    <row r="344" spans="5:10" x14ac:dyDescent="0.45">
      <c r="E344" s="4"/>
      <c r="J344" s="1"/>
    </row>
    <row r="345" spans="5:10" x14ac:dyDescent="0.45">
      <c r="E345" s="4"/>
    </row>
    <row r="346" spans="5:10" x14ac:dyDescent="0.45">
      <c r="E346" s="4"/>
      <c r="J346" s="1"/>
    </row>
    <row r="347" spans="5:10" x14ac:dyDescent="0.45">
      <c r="E347" s="4"/>
    </row>
    <row r="348" spans="5:10" x14ac:dyDescent="0.45">
      <c r="E348" s="4"/>
    </row>
    <row r="349" spans="5:10" x14ac:dyDescent="0.45">
      <c r="E349" s="4"/>
    </row>
    <row r="350" spans="5:10" x14ac:dyDescent="0.45">
      <c r="E350" s="4"/>
    </row>
    <row r="351" spans="5:10" x14ac:dyDescent="0.45">
      <c r="E351" s="4"/>
    </row>
    <row r="352" spans="5:10" x14ac:dyDescent="0.45">
      <c r="E352" s="4"/>
    </row>
    <row r="353" spans="5:10" x14ac:dyDescent="0.45">
      <c r="E353" s="4"/>
    </row>
    <row r="354" spans="5:10" x14ac:dyDescent="0.45">
      <c r="E354" s="4"/>
    </row>
    <row r="355" spans="5:10" x14ac:dyDescent="0.45">
      <c r="E355" s="4"/>
    </row>
    <row r="356" spans="5:10" x14ac:dyDescent="0.45">
      <c r="E356" s="4"/>
    </row>
    <row r="357" spans="5:10" x14ac:dyDescent="0.45">
      <c r="E357" s="4"/>
    </row>
    <row r="358" spans="5:10" x14ac:dyDescent="0.45">
      <c r="E358" s="4"/>
    </row>
    <row r="359" spans="5:10" x14ac:dyDescent="0.45">
      <c r="E359" s="4"/>
    </row>
    <row r="360" spans="5:10" x14ac:dyDescent="0.45">
      <c r="E360" s="4"/>
    </row>
    <row r="361" spans="5:10" x14ac:dyDescent="0.45">
      <c r="E361" s="4"/>
    </row>
    <row r="362" spans="5:10" x14ac:dyDescent="0.45">
      <c r="E362" s="4"/>
    </row>
    <row r="363" spans="5:10" x14ac:dyDescent="0.45">
      <c r="E363" s="4"/>
    </row>
    <row r="364" spans="5:10" x14ac:dyDescent="0.45">
      <c r="E364" s="4"/>
      <c r="J364" s="1"/>
    </row>
    <row r="365" spans="5:10" x14ac:dyDescent="0.45">
      <c r="E365" s="4"/>
      <c r="J365" s="1"/>
    </row>
    <row r="366" spans="5:10" x14ac:dyDescent="0.45">
      <c r="E366" s="4"/>
      <c r="J366" s="1"/>
    </row>
    <row r="367" spans="5:10" x14ac:dyDescent="0.45">
      <c r="E367" s="4"/>
    </row>
    <row r="368" spans="5:10" x14ac:dyDescent="0.45">
      <c r="E368" s="4"/>
      <c r="J368" s="1"/>
    </row>
    <row r="369" spans="5:10" x14ac:dyDescent="0.45">
      <c r="E369" s="4"/>
      <c r="J369" s="1"/>
    </row>
    <row r="370" spans="5:10" x14ac:dyDescent="0.45">
      <c r="E370" s="4"/>
      <c r="J370" s="1"/>
    </row>
    <row r="371" spans="5:10" x14ac:dyDescent="0.45">
      <c r="E371" s="4"/>
    </row>
    <row r="372" spans="5:10" x14ac:dyDescent="0.45">
      <c r="E372" s="4"/>
      <c r="J372" s="1"/>
    </row>
    <row r="373" spans="5:10" x14ac:dyDescent="0.45">
      <c r="E373" s="4"/>
      <c r="J373" s="1"/>
    </row>
    <row r="374" spans="5:10" x14ac:dyDescent="0.45">
      <c r="E374" s="4"/>
      <c r="J374" s="1"/>
    </row>
    <row r="375" spans="5:10" x14ac:dyDescent="0.45">
      <c r="E375" s="4"/>
    </row>
    <row r="376" spans="5:10" x14ac:dyDescent="0.45">
      <c r="E376" s="4"/>
      <c r="J376" s="1"/>
    </row>
    <row r="377" spans="5:10" x14ac:dyDescent="0.45">
      <c r="E377" s="4"/>
      <c r="J377" s="1"/>
    </row>
    <row r="378" spans="5:10" x14ac:dyDescent="0.45">
      <c r="E378" s="4"/>
      <c r="J378" s="1"/>
    </row>
    <row r="379" spans="5:10" x14ac:dyDescent="0.45">
      <c r="E379" s="4"/>
    </row>
    <row r="380" spans="5:10" x14ac:dyDescent="0.45">
      <c r="E380" s="4"/>
      <c r="J380" s="1"/>
    </row>
    <row r="381" spans="5:10" x14ac:dyDescent="0.45">
      <c r="E381" s="4"/>
    </row>
    <row r="382" spans="5:10" x14ac:dyDescent="0.45">
      <c r="E382" s="4"/>
      <c r="J382" s="1"/>
    </row>
    <row r="383" spans="5:10" x14ac:dyDescent="0.45">
      <c r="E383" s="4"/>
    </row>
    <row r="384" spans="5:10" x14ac:dyDescent="0.45">
      <c r="E384" s="4"/>
      <c r="J384" s="1"/>
    </row>
    <row r="385" spans="5:10" x14ac:dyDescent="0.45">
      <c r="E385" s="4"/>
    </row>
    <row r="386" spans="5:10" x14ac:dyDescent="0.45">
      <c r="E386" s="4"/>
      <c r="J386" s="1"/>
    </row>
    <row r="387" spans="5:10" x14ac:dyDescent="0.45">
      <c r="E387" s="4"/>
    </row>
    <row r="388" spans="5:10" x14ac:dyDescent="0.45">
      <c r="E388" s="4"/>
      <c r="J388" s="1"/>
    </row>
    <row r="389" spans="5:10" x14ac:dyDescent="0.45">
      <c r="E389" s="4"/>
    </row>
    <row r="390" spans="5:10" x14ac:dyDescent="0.45">
      <c r="E390" s="4"/>
      <c r="J390" s="1"/>
    </row>
    <row r="391" spans="5:10" x14ac:dyDescent="0.45">
      <c r="E391" s="4"/>
    </row>
    <row r="392" spans="5:10" x14ac:dyDescent="0.45">
      <c r="E392" s="4"/>
      <c r="J392" s="1"/>
    </row>
    <row r="393" spans="5:10" x14ac:dyDescent="0.45">
      <c r="E393" s="4"/>
    </row>
    <row r="394" spans="5:10" x14ac:dyDescent="0.45">
      <c r="E394" s="4"/>
      <c r="J394" s="1"/>
    </row>
    <row r="395" spans="5:10" x14ac:dyDescent="0.45">
      <c r="E395" s="4"/>
      <c r="J395" s="1"/>
    </row>
    <row r="396" spans="5:10" x14ac:dyDescent="0.45">
      <c r="E396" s="4"/>
      <c r="J396" s="1"/>
    </row>
    <row r="397" spans="5:10" x14ac:dyDescent="0.45">
      <c r="E397" s="4"/>
      <c r="J397" s="1"/>
    </row>
    <row r="398" spans="5:10" x14ac:dyDescent="0.45">
      <c r="E398" s="4"/>
      <c r="J398" s="1"/>
    </row>
    <row r="399" spans="5:10" x14ac:dyDescent="0.45">
      <c r="E399" s="4"/>
    </row>
    <row r="400" spans="5:10" x14ac:dyDescent="0.45">
      <c r="E400" s="4"/>
      <c r="J400" s="1"/>
    </row>
    <row r="401" spans="5:10" x14ac:dyDescent="0.45">
      <c r="E401" s="4"/>
      <c r="J401" s="1"/>
    </row>
    <row r="402" spans="5:10" x14ac:dyDescent="0.45">
      <c r="E402" s="4"/>
      <c r="J402" s="1"/>
    </row>
    <row r="403" spans="5:10" x14ac:dyDescent="0.45">
      <c r="E403" s="4"/>
      <c r="J403" s="1"/>
    </row>
    <row r="404" spans="5:10" x14ac:dyDescent="0.45">
      <c r="E404" s="4"/>
      <c r="J404" s="1"/>
    </row>
    <row r="405" spans="5:10" x14ac:dyDescent="0.45">
      <c r="E405" s="4"/>
      <c r="J405" s="1"/>
    </row>
    <row r="406" spans="5:10" x14ac:dyDescent="0.45">
      <c r="E406" s="4"/>
      <c r="J406" s="1"/>
    </row>
    <row r="407" spans="5:10" x14ac:dyDescent="0.45">
      <c r="E407" s="4"/>
    </row>
    <row r="408" spans="5:10" x14ac:dyDescent="0.45">
      <c r="E408" s="4"/>
      <c r="J408" s="1"/>
    </row>
    <row r="409" spans="5:10" x14ac:dyDescent="0.45">
      <c r="E409" s="4"/>
      <c r="J409" s="1"/>
    </row>
    <row r="410" spans="5:10" x14ac:dyDescent="0.45">
      <c r="E410" s="4"/>
    </row>
    <row r="411" spans="5:10" x14ac:dyDescent="0.45">
      <c r="E411" s="4"/>
      <c r="J411" s="1"/>
    </row>
    <row r="412" spans="5:10" x14ac:dyDescent="0.45">
      <c r="E412" s="4"/>
      <c r="J412" s="1"/>
    </row>
    <row r="413" spans="5:10" x14ac:dyDescent="0.45">
      <c r="E413" s="4"/>
      <c r="J413" s="1"/>
    </row>
    <row r="414" spans="5:10" x14ac:dyDescent="0.45">
      <c r="E414" s="4"/>
      <c r="J414" s="1"/>
    </row>
    <row r="415" spans="5:10" x14ac:dyDescent="0.45">
      <c r="E415" s="4"/>
    </row>
    <row r="416" spans="5:10" x14ac:dyDescent="0.45">
      <c r="E416" s="4"/>
      <c r="J416" s="1"/>
    </row>
    <row r="417" spans="5:10" x14ac:dyDescent="0.45">
      <c r="E417" s="4"/>
      <c r="J417" s="1"/>
    </row>
    <row r="418" spans="5:10" x14ac:dyDescent="0.45">
      <c r="E418" s="4"/>
      <c r="J418" s="1"/>
    </row>
    <row r="419" spans="5:10" x14ac:dyDescent="0.45">
      <c r="E419" s="4"/>
      <c r="J419" s="1"/>
    </row>
    <row r="420" spans="5:10" x14ac:dyDescent="0.45">
      <c r="E420" s="4"/>
      <c r="J420" s="1"/>
    </row>
    <row r="421" spans="5:10" x14ac:dyDescent="0.45">
      <c r="E421" s="4"/>
      <c r="J421" s="1"/>
    </row>
    <row r="422" spans="5:10" x14ac:dyDescent="0.45">
      <c r="E422" s="4"/>
      <c r="J422" s="1"/>
    </row>
    <row r="423" spans="5:10" x14ac:dyDescent="0.45">
      <c r="E423" s="4"/>
    </row>
    <row r="424" spans="5:10" x14ac:dyDescent="0.45">
      <c r="E424" s="4"/>
      <c r="J424" s="1"/>
    </row>
    <row r="425" spans="5:10" x14ac:dyDescent="0.45">
      <c r="E425" s="4"/>
      <c r="J425" s="1"/>
    </row>
    <row r="426" spans="5:10" x14ac:dyDescent="0.45">
      <c r="E426" s="4"/>
    </row>
    <row r="427" spans="5:10" x14ac:dyDescent="0.45">
      <c r="E427" s="4"/>
    </row>
    <row r="428" spans="5:10" x14ac:dyDescent="0.45">
      <c r="E428" s="4"/>
      <c r="J428" s="1"/>
    </row>
    <row r="429" spans="5:10" x14ac:dyDescent="0.45">
      <c r="E429" s="4"/>
      <c r="J429" s="1"/>
    </row>
    <row r="430" spans="5:10" x14ac:dyDescent="0.45">
      <c r="E430" s="4"/>
      <c r="J430" s="1"/>
    </row>
    <row r="431" spans="5:10" x14ac:dyDescent="0.45">
      <c r="E431" s="4"/>
    </row>
    <row r="432" spans="5:10" x14ac:dyDescent="0.45">
      <c r="E432" s="4"/>
      <c r="J432" s="1"/>
    </row>
    <row r="433" spans="5:10" x14ac:dyDescent="0.45">
      <c r="E433" s="4"/>
      <c r="J433" s="1"/>
    </row>
    <row r="434" spans="5:10" x14ac:dyDescent="0.45">
      <c r="E434" s="4"/>
      <c r="J434" s="1"/>
    </row>
    <row r="435" spans="5:10" x14ac:dyDescent="0.45">
      <c r="E435" s="4"/>
      <c r="J435" s="1"/>
    </row>
    <row r="436" spans="5:10" x14ac:dyDescent="0.45">
      <c r="E436" s="4"/>
      <c r="J436" s="1"/>
    </row>
    <row r="437" spans="5:10" x14ac:dyDescent="0.45">
      <c r="E437" s="4"/>
      <c r="J437" s="1"/>
    </row>
    <row r="438" spans="5:10" x14ac:dyDescent="0.45">
      <c r="E438" s="4"/>
    </row>
    <row r="439" spans="5:10" x14ac:dyDescent="0.45">
      <c r="E439" s="4"/>
    </row>
    <row r="440" spans="5:10" x14ac:dyDescent="0.45">
      <c r="E440" s="4"/>
      <c r="J440" s="1"/>
    </row>
    <row r="441" spans="5:10" x14ac:dyDescent="0.45">
      <c r="E441" s="4"/>
      <c r="J441" s="1"/>
    </row>
    <row r="442" spans="5:10" x14ac:dyDescent="0.45">
      <c r="E442" s="4"/>
      <c r="J442" s="1"/>
    </row>
    <row r="443" spans="5:10" x14ac:dyDescent="0.45">
      <c r="E443" s="4"/>
    </row>
    <row r="444" spans="5:10" x14ac:dyDescent="0.45">
      <c r="E444" s="4"/>
      <c r="J444" s="1"/>
    </row>
    <row r="445" spans="5:10" x14ac:dyDescent="0.45">
      <c r="E445" s="4"/>
      <c r="J445" s="1"/>
    </row>
    <row r="446" spans="5:10" x14ac:dyDescent="0.45">
      <c r="E446" s="4"/>
      <c r="J446" s="1"/>
    </row>
    <row r="447" spans="5:10" x14ac:dyDescent="0.45">
      <c r="E447" s="4"/>
    </row>
    <row r="448" spans="5:10" x14ac:dyDescent="0.45">
      <c r="E448" s="4"/>
      <c r="J448" s="1"/>
    </row>
    <row r="449" spans="5:10" x14ac:dyDescent="0.45">
      <c r="E449" s="4"/>
      <c r="J449" s="1"/>
    </row>
    <row r="450" spans="5:10" x14ac:dyDescent="0.45">
      <c r="E450" s="4"/>
      <c r="J450" s="1"/>
    </row>
    <row r="451" spans="5:10" x14ac:dyDescent="0.45">
      <c r="E451" s="4"/>
      <c r="J451" s="1"/>
    </row>
    <row r="452" spans="5:10" x14ac:dyDescent="0.45">
      <c r="E452" s="4"/>
      <c r="J452" s="1"/>
    </row>
    <row r="453" spans="5:10" x14ac:dyDescent="0.45">
      <c r="E453" s="4"/>
      <c r="J453" s="1"/>
    </row>
    <row r="454" spans="5:10" x14ac:dyDescent="0.45">
      <c r="E454" s="4"/>
    </row>
    <row r="455" spans="5:10" x14ac:dyDescent="0.45">
      <c r="E455" s="4"/>
    </row>
    <row r="456" spans="5:10" x14ac:dyDescent="0.45">
      <c r="E456" s="4"/>
      <c r="J456" s="1"/>
    </row>
    <row r="457" spans="5:10" x14ac:dyDescent="0.45">
      <c r="E457" s="4"/>
      <c r="J457" s="1"/>
    </row>
    <row r="458" spans="5:10" x14ac:dyDescent="0.45">
      <c r="E458" s="4"/>
      <c r="J458" s="1"/>
    </row>
    <row r="459" spans="5:10" x14ac:dyDescent="0.45">
      <c r="E459" s="4"/>
    </row>
    <row r="460" spans="5:10" x14ac:dyDescent="0.45">
      <c r="E460" s="4"/>
    </row>
    <row r="461" spans="5:10" x14ac:dyDescent="0.45">
      <c r="E461" s="4"/>
    </row>
    <row r="462" spans="5:10" x14ac:dyDescent="0.45">
      <c r="E462" s="4"/>
    </row>
    <row r="463" spans="5:10" x14ac:dyDescent="0.45">
      <c r="E463" s="4"/>
    </row>
    <row r="464" spans="5:10" x14ac:dyDescent="0.45">
      <c r="E464" s="4"/>
    </row>
    <row r="465" spans="5:5" x14ac:dyDescent="0.45">
      <c r="E465" s="4"/>
    </row>
    <row r="466" spans="5:5" x14ac:dyDescent="0.45">
      <c r="E466" s="4"/>
    </row>
    <row r="467" spans="5:5" x14ac:dyDescent="0.45">
      <c r="E467" s="4"/>
    </row>
    <row r="468" spans="5:5" x14ac:dyDescent="0.45">
      <c r="E468" s="4"/>
    </row>
    <row r="469" spans="5:5" x14ac:dyDescent="0.45">
      <c r="E469" s="4"/>
    </row>
    <row r="470" spans="5:5" x14ac:dyDescent="0.45">
      <c r="E470" s="4"/>
    </row>
    <row r="471" spans="5:5" x14ac:dyDescent="0.45">
      <c r="E471" s="4"/>
    </row>
    <row r="472" spans="5:5" x14ac:dyDescent="0.45">
      <c r="E472" s="4"/>
    </row>
    <row r="473" spans="5:5" x14ac:dyDescent="0.45">
      <c r="E473" s="4"/>
    </row>
    <row r="474" spans="5:5" x14ac:dyDescent="0.45">
      <c r="E474" s="4"/>
    </row>
    <row r="475" spans="5:5" x14ac:dyDescent="0.45">
      <c r="E475" s="4"/>
    </row>
    <row r="476" spans="5:5" x14ac:dyDescent="0.45">
      <c r="E476" s="4"/>
    </row>
    <row r="477" spans="5:5" x14ac:dyDescent="0.45">
      <c r="E477" s="4"/>
    </row>
    <row r="478" spans="5:5" x14ac:dyDescent="0.45">
      <c r="E478" s="4"/>
    </row>
    <row r="479" spans="5:5" x14ac:dyDescent="0.45">
      <c r="E479" s="4"/>
    </row>
    <row r="480" spans="5:5" x14ac:dyDescent="0.45">
      <c r="E480" s="4"/>
    </row>
    <row r="481" spans="5:5" x14ac:dyDescent="0.45">
      <c r="E481" s="4"/>
    </row>
    <row r="482" spans="5:5" x14ac:dyDescent="0.45">
      <c r="E482" s="4"/>
    </row>
    <row r="483" spans="5:5" x14ac:dyDescent="0.45">
      <c r="E483" s="4"/>
    </row>
    <row r="484" spans="5:5" x14ac:dyDescent="0.45">
      <c r="E484" s="4"/>
    </row>
    <row r="485" spans="5:5" x14ac:dyDescent="0.45">
      <c r="E485" s="4"/>
    </row>
    <row r="486" spans="5:5" x14ac:dyDescent="0.45">
      <c r="E486" s="4"/>
    </row>
    <row r="487" spans="5:5" x14ac:dyDescent="0.45">
      <c r="E487" s="4"/>
    </row>
    <row r="488" spans="5:5" x14ac:dyDescent="0.45">
      <c r="E488" s="4"/>
    </row>
    <row r="489" spans="5:5" x14ac:dyDescent="0.45">
      <c r="E489" s="4"/>
    </row>
    <row r="490" spans="5:5" x14ac:dyDescent="0.45">
      <c r="E490" s="4"/>
    </row>
    <row r="491" spans="5:5" x14ac:dyDescent="0.45">
      <c r="E491" s="4"/>
    </row>
    <row r="492" spans="5:5" x14ac:dyDescent="0.45">
      <c r="E492" s="4"/>
    </row>
    <row r="493" spans="5:5" x14ac:dyDescent="0.45">
      <c r="E493" s="4"/>
    </row>
    <row r="494" spans="5:5" x14ac:dyDescent="0.45">
      <c r="E494" s="4"/>
    </row>
    <row r="495" spans="5:5" x14ac:dyDescent="0.45">
      <c r="E495" s="4"/>
    </row>
    <row r="496" spans="5:5" x14ac:dyDescent="0.45">
      <c r="E496" s="4"/>
    </row>
    <row r="497" spans="5:10" x14ac:dyDescent="0.45">
      <c r="E497" s="4"/>
    </row>
    <row r="498" spans="5:10" x14ac:dyDescent="0.45">
      <c r="E498" s="4"/>
    </row>
    <row r="499" spans="5:10" x14ac:dyDescent="0.45">
      <c r="E499" s="4"/>
    </row>
    <row r="500" spans="5:10" x14ac:dyDescent="0.45">
      <c r="E500" s="4"/>
    </row>
    <row r="501" spans="5:10" x14ac:dyDescent="0.45">
      <c r="E501" s="4"/>
    </row>
    <row r="502" spans="5:10" x14ac:dyDescent="0.45">
      <c r="E502" s="4"/>
    </row>
    <row r="503" spans="5:10" x14ac:dyDescent="0.45">
      <c r="E503" s="4"/>
    </row>
    <row r="504" spans="5:10" x14ac:dyDescent="0.45">
      <c r="E504" s="4"/>
    </row>
    <row r="505" spans="5:10" x14ac:dyDescent="0.45">
      <c r="E505" s="4"/>
    </row>
    <row r="506" spans="5:10" x14ac:dyDescent="0.45">
      <c r="E506" s="4"/>
    </row>
    <row r="507" spans="5:10" x14ac:dyDescent="0.45">
      <c r="E507" s="4"/>
      <c r="J507" s="1"/>
    </row>
    <row r="508" spans="5:10" x14ac:dyDescent="0.45">
      <c r="E508" s="4"/>
      <c r="J508" s="1"/>
    </row>
    <row r="509" spans="5:10" x14ac:dyDescent="0.45">
      <c r="E509" s="4"/>
    </row>
    <row r="510" spans="5:10" x14ac:dyDescent="0.45">
      <c r="E510" s="4"/>
    </row>
    <row r="511" spans="5:10" x14ac:dyDescent="0.45">
      <c r="E511" s="4"/>
    </row>
    <row r="512" spans="5:10" x14ac:dyDescent="0.45">
      <c r="E512" s="4"/>
      <c r="J512" s="1"/>
    </row>
    <row r="513" spans="5:10" x14ac:dyDescent="0.45">
      <c r="E513" s="4"/>
      <c r="J513" s="1"/>
    </row>
    <row r="514" spans="5:10" x14ac:dyDescent="0.45">
      <c r="E514" s="4"/>
      <c r="J514" s="1"/>
    </row>
    <row r="515" spans="5:10" x14ac:dyDescent="0.45">
      <c r="E515" s="4"/>
      <c r="J515" s="1"/>
    </row>
    <row r="516" spans="5:10" x14ac:dyDescent="0.45">
      <c r="E516" s="4"/>
      <c r="J516" s="1"/>
    </row>
    <row r="517" spans="5:10" x14ac:dyDescent="0.45">
      <c r="E517" s="4"/>
      <c r="J517" s="1"/>
    </row>
    <row r="518" spans="5:10" x14ac:dyDescent="0.45">
      <c r="E518" s="4"/>
    </row>
    <row r="519" spans="5:10" x14ac:dyDescent="0.45">
      <c r="E519" s="4"/>
    </row>
    <row r="520" spans="5:10" x14ac:dyDescent="0.45">
      <c r="E520" s="4"/>
      <c r="J520" s="1"/>
    </row>
    <row r="521" spans="5:10" x14ac:dyDescent="0.45">
      <c r="E521" s="4"/>
      <c r="J521" s="1"/>
    </row>
    <row r="522" spans="5:10" x14ac:dyDescent="0.45">
      <c r="E522" s="4"/>
    </row>
    <row r="523" spans="5:10" x14ac:dyDescent="0.45">
      <c r="E523" s="4"/>
    </row>
    <row r="524" spans="5:10" x14ac:dyDescent="0.45">
      <c r="E524" s="4"/>
      <c r="J524" s="1"/>
    </row>
    <row r="525" spans="5:10" x14ac:dyDescent="0.45">
      <c r="E525" s="4"/>
      <c r="J525" s="1"/>
    </row>
    <row r="526" spans="5:10" x14ac:dyDescent="0.45">
      <c r="E526" s="4"/>
    </row>
    <row r="527" spans="5:10" x14ac:dyDescent="0.45">
      <c r="E527" s="4"/>
    </row>
    <row r="528" spans="5:10" x14ac:dyDescent="0.45">
      <c r="E528" s="4"/>
      <c r="J528" s="1"/>
    </row>
    <row r="529" spans="5:10" x14ac:dyDescent="0.45">
      <c r="E529" s="4"/>
      <c r="J529" s="1"/>
    </row>
    <row r="530" spans="5:10" x14ac:dyDescent="0.45">
      <c r="E530" s="4"/>
      <c r="J530" s="1"/>
    </row>
    <row r="531" spans="5:10" x14ac:dyDescent="0.45">
      <c r="E531" s="4"/>
      <c r="J531" s="1"/>
    </row>
    <row r="532" spans="5:10" x14ac:dyDescent="0.45">
      <c r="E532" s="4"/>
      <c r="J532" s="1"/>
    </row>
    <row r="533" spans="5:10" x14ac:dyDescent="0.45">
      <c r="E533" s="4"/>
      <c r="J533" s="1"/>
    </row>
    <row r="534" spans="5:10" x14ac:dyDescent="0.45">
      <c r="E534" s="4"/>
      <c r="J534" s="1"/>
    </row>
    <row r="535" spans="5:10" x14ac:dyDescent="0.45">
      <c r="E535" s="4"/>
    </row>
    <row r="536" spans="5:10" x14ac:dyDescent="0.45">
      <c r="E536" s="4"/>
      <c r="J536" s="1"/>
    </row>
    <row r="537" spans="5:10" x14ac:dyDescent="0.45">
      <c r="E537" s="4"/>
      <c r="J537" s="1"/>
    </row>
    <row r="538" spans="5:10" x14ac:dyDescent="0.45">
      <c r="E538" s="4"/>
    </row>
    <row r="539" spans="5:10" x14ac:dyDescent="0.45">
      <c r="E539" s="4"/>
    </row>
    <row r="540" spans="5:10" x14ac:dyDescent="0.45">
      <c r="E540" s="4"/>
    </row>
    <row r="541" spans="5:10" x14ac:dyDescent="0.45">
      <c r="E541" s="4"/>
    </row>
    <row r="542" spans="5:10" x14ac:dyDescent="0.45">
      <c r="E542" s="4"/>
    </row>
    <row r="543" spans="5:10" x14ac:dyDescent="0.45">
      <c r="E543" s="4"/>
    </row>
    <row r="544" spans="5:10" x14ac:dyDescent="0.45">
      <c r="E544" s="4"/>
    </row>
    <row r="545" spans="5:5" x14ac:dyDescent="0.45">
      <c r="E545" s="4"/>
    </row>
    <row r="546" spans="5:5" x14ac:dyDescent="0.45">
      <c r="E546" s="4"/>
    </row>
    <row r="547" spans="5:5" x14ac:dyDescent="0.45">
      <c r="E547" s="4"/>
    </row>
    <row r="548" spans="5:5" x14ac:dyDescent="0.45">
      <c r="E548" s="4"/>
    </row>
    <row r="549" spans="5:5" x14ac:dyDescent="0.45">
      <c r="E549" s="4"/>
    </row>
    <row r="550" spans="5:5" x14ac:dyDescent="0.45">
      <c r="E550" s="4"/>
    </row>
    <row r="551" spans="5:5" x14ac:dyDescent="0.45">
      <c r="E551" s="4"/>
    </row>
    <row r="552" spans="5:5" x14ac:dyDescent="0.45">
      <c r="E552" s="4"/>
    </row>
    <row r="553" spans="5:5" x14ac:dyDescent="0.45">
      <c r="E553" s="4"/>
    </row>
    <row r="554" spans="5:5" x14ac:dyDescent="0.45">
      <c r="E554" s="4"/>
    </row>
    <row r="555" spans="5:5" x14ac:dyDescent="0.45">
      <c r="E555" s="4"/>
    </row>
    <row r="556" spans="5:5" x14ac:dyDescent="0.45">
      <c r="E556" s="4"/>
    </row>
    <row r="557" spans="5:5" x14ac:dyDescent="0.45">
      <c r="E557" s="4"/>
    </row>
    <row r="558" spans="5:5" x14ac:dyDescent="0.45">
      <c r="E558" s="4"/>
    </row>
    <row r="559" spans="5:5" x14ac:dyDescent="0.45">
      <c r="E559" s="4"/>
    </row>
    <row r="560" spans="5:5" x14ac:dyDescent="0.45">
      <c r="E560" s="4"/>
    </row>
    <row r="561" spans="5:10" x14ac:dyDescent="0.45">
      <c r="E561" s="4"/>
    </row>
    <row r="562" spans="5:10" x14ac:dyDescent="0.45">
      <c r="E562" s="4"/>
    </row>
    <row r="563" spans="5:10" x14ac:dyDescent="0.45">
      <c r="E563" s="4"/>
    </row>
    <row r="564" spans="5:10" x14ac:dyDescent="0.45">
      <c r="E564" s="4"/>
    </row>
    <row r="565" spans="5:10" x14ac:dyDescent="0.45">
      <c r="E565" s="4"/>
    </row>
    <row r="566" spans="5:10" x14ac:dyDescent="0.45">
      <c r="E566" s="4"/>
    </row>
    <row r="567" spans="5:10" x14ac:dyDescent="0.45">
      <c r="E567" s="4"/>
    </row>
    <row r="568" spans="5:10" x14ac:dyDescent="0.45">
      <c r="E568" s="4"/>
    </row>
    <row r="569" spans="5:10" x14ac:dyDescent="0.45">
      <c r="E569" s="4"/>
    </row>
    <row r="570" spans="5:10" x14ac:dyDescent="0.45">
      <c r="E570" s="4"/>
    </row>
    <row r="571" spans="5:10" x14ac:dyDescent="0.45">
      <c r="E571" s="4"/>
    </row>
    <row r="572" spans="5:10" x14ac:dyDescent="0.45">
      <c r="E572" s="4"/>
      <c r="J572" s="1"/>
    </row>
    <row r="573" spans="5:10" x14ac:dyDescent="0.45">
      <c r="E573" s="4"/>
      <c r="J573" s="1"/>
    </row>
    <row r="574" spans="5:10" x14ac:dyDescent="0.45">
      <c r="E574" s="4"/>
    </row>
    <row r="575" spans="5:10" x14ac:dyDescent="0.45">
      <c r="E575" s="4"/>
    </row>
    <row r="576" spans="5:10" x14ac:dyDescent="0.45">
      <c r="E576" s="4"/>
      <c r="J576" s="1"/>
    </row>
    <row r="577" spans="5:10" x14ac:dyDescent="0.45">
      <c r="E577" s="4"/>
      <c r="J577" s="1"/>
    </row>
    <row r="578" spans="5:10" x14ac:dyDescent="0.45">
      <c r="E578" s="4"/>
    </row>
    <row r="579" spans="5:10" x14ac:dyDescent="0.45">
      <c r="E579" s="4"/>
    </row>
    <row r="580" spans="5:10" x14ac:dyDescent="0.45">
      <c r="E580" s="4"/>
      <c r="J580" s="1"/>
    </row>
    <row r="581" spans="5:10" x14ac:dyDescent="0.45">
      <c r="E581" s="4"/>
      <c r="J581" s="1"/>
    </row>
    <row r="582" spans="5:10" x14ac:dyDescent="0.45">
      <c r="E582" s="4"/>
    </row>
    <row r="583" spans="5:10" x14ac:dyDescent="0.45">
      <c r="E583" s="4"/>
    </row>
    <row r="584" spans="5:10" x14ac:dyDescent="0.45">
      <c r="E584" s="4"/>
      <c r="J584" s="1"/>
    </row>
    <row r="585" spans="5:10" x14ac:dyDescent="0.45">
      <c r="E585" s="4"/>
      <c r="J585" s="1"/>
    </row>
    <row r="586" spans="5:10" x14ac:dyDescent="0.45">
      <c r="E586" s="4"/>
    </row>
    <row r="587" spans="5:10" x14ac:dyDescent="0.45">
      <c r="E587" s="4"/>
    </row>
    <row r="588" spans="5:10" x14ac:dyDescent="0.45">
      <c r="E588" s="4"/>
      <c r="J588" s="1"/>
    </row>
    <row r="589" spans="5:10" x14ac:dyDescent="0.45">
      <c r="E589" s="4"/>
      <c r="J589" s="1"/>
    </row>
    <row r="590" spans="5:10" x14ac:dyDescent="0.45">
      <c r="E590" s="4"/>
    </row>
    <row r="591" spans="5:10" x14ac:dyDescent="0.45">
      <c r="E591" s="4"/>
    </row>
    <row r="592" spans="5:10" x14ac:dyDescent="0.45">
      <c r="E592" s="4"/>
      <c r="J592" s="1"/>
    </row>
    <row r="593" spans="5:10" x14ac:dyDescent="0.45">
      <c r="E593" s="4"/>
      <c r="J593" s="1"/>
    </row>
    <row r="594" spans="5:10" x14ac:dyDescent="0.45">
      <c r="E594" s="4"/>
    </row>
    <row r="595" spans="5:10" x14ac:dyDescent="0.45">
      <c r="E595" s="4"/>
    </row>
    <row r="596" spans="5:10" x14ac:dyDescent="0.45">
      <c r="E596" s="4"/>
    </row>
    <row r="597" spans="5:10" x14ac:dyDescent="0.45">
      <c r="E597" s="4"/>
    </row>
    <row r="598" spans="5:10" x14ac:dyDescent="0.45">
      <c r="E598" s="4"/>
    </row>
    <row r="599" spans="5:10" x14ac:dyDescent="0.45">
      <c r="E599" s="4"/>
      <c r="J599" s="1"/>
    </row>
    <row r="600" spans="5:10" x14ac:dyDescent="0.45">
      <c r="E600" s="4"/>
      <c r="J600" s="1"/>
    </row>
    <row r="601" spans="5:10" x14ac:dyDescent="0.45">
      <c r="E601" s="4"/>
      <c r="J601" s="1"/>
    </row>
    <row r="602" spans="5:10" x14ac:dyDescent="0.45">
      <c r="E602" s="4"/>
    </row>
    <row r="603" spans="5:10" x14ac:dyDescent="0.45">
      <c r="E603" s="4"/>
    </row>
    <row r="604" spans="5:10" x14ac:dyDescent="0.45">
      <c r="E604" s="4"/>
      <c r="J604" s="1"/>
    </row>
    <row r="605" spans="5:10" x14ac:dyDescent="0.45">
      <c r="E605" s="4"/>
      <c r="J605" s="1"/>
    </row>
    <row r="606" spans="5:10" x14ac:dyDescent="0.45">
      <c r="E606" s="4"/>
      <c r="J606" s="1"/>
    </row>
    <row r="607" spans="5:10" x14ac:dyDescent="0.45">
      <c r="E607" s="4"/>
    </row>
    <row r="608" spans="5:10" x14ac:dyDescent="0.45">
      <c r="E608" s="4"/>
      <c r="J608" s="1"/>
    </row>
    <row r="609" spans="5:10" x14ac:dyDescent="0.45">
      <c r="E609" s="4"/>
      <c r="J609" s="1"/>
    </row>
    <row r="610" spans="5:10" x14ac:dyDescent="0.45">
      <c r="E610" s="4"/>
      <c r="J610" s="1"/>
    </row>
    <row r="611" spans="5:10" x14ac:dyDescent="0.45">
      <c r="E611" s="4"/>
    </row>
    <row r="612" spans="5:10" x14ac:dyDescent="0.45">
      <c r="E612" s="4"/>
    </row>
    <row r="613" spans="5:10" x14ac:dyDescent="0.45">
      <c r="E613" s="4"/>
      <c r="J613" s="1"/>
    </row>
    <row r="614" spans="5:10" x14ac:dyDescent="0.45">
      <c r="E614" s="4"/>
      <c r="J614" s="1"/>
    </row>
    <row r="615" spans="5:10" x14ac:dyDescent="0.45">
      <c r="E615" s="4"/>
    </row>
    <row r="616" spans="5:10" x14ac:dyDescent="0.45">
      <c r="E616" s="4"/>
    </row>
    <row r="617" spans="5:10" x14ac:dyDescent="0.45">
      <c r="E617" s="4"/>
      <c r="J617" s="1"/>
    </row>
    <row r="618" spans="5:10" x14ac:dyDescent="0.45">
      <c r="E618" s="4"/>
    </row>
    <row r="619" spans="5:10" x14ac:dyDescent="0.45">
      <c r="E619" s="4"/>
    </row>
    <row r="620" spans="5:10" x14ac:dyDescent="0.45">
      <c r="E620" s="4"/>
      <c r="J620" s="1"/>
    </row>
    <row r="621" spans="5:10" x14ac:dyDescent="0.45">
      <c r="E621" s="4"/>
      <c r="J621" s="1"/>
    </row>
    <row r="622" spans="5:10" x14ac:dyDescent="0.45">
      <c r="E622" s="4"/>
      <c r="J622" s="1"/>
    </row>
    <row r="623" spans="5:10" x14ac:dyDescent="0.45">
      <c r="E623" s="4"/>
    </row>
    <row r="624" spans="5:10" x14ac:dyDescent="0.45">
      <c r="E624" s="4"/>
      <c r="J624" s="1"/>
    </row>
    <row r="625" spans="5:10" x14ac:dyDescent="0.45">
      <c r="E625" s="4"/>
      <c r="J625" s="1"/>
    </row>
    <row r="626" spans="5:10" x14ac:dyDescent="0.45">
      <c r="E626" s="4"/>
      <c r="J626" s="1"/>
    </row>
    <row r="627" spans="5:10" x14ac:dyDescent="0.45">
      <c r="E627" s="4"/>
    </row>
    <row r="628" spans="5:10" x14ac:dyDescent="0.45">
      <c r="E628" s="4"/>
      <c r="J628" s="1"/>
    </row>
    <row r="629" spans="5:10" x14ac:dyDescent="0.45">
      <c r="E629" s="4"/>
    </row>
    <row r="630" spans="5:10" x14ac:dyDescent="0.45">
      <c r="E630" s="4"/>
      <c r="J630" s="1"/>
    </row>
    <row r="631" spans="5:10" x14ac:dyDescent="0.45">
      <c r="E631" s="4"/>
    </row>
    <row r="632" spans="5:10" x14ac:dyDescent="0.45">
      <c r="E632" s="4"/>
      <c r="J632" s="1"/>
    </row>
    <row r="633" spans="5:10" x14ac:dyDescent="0.45">
      <c r="E633" s="4"/>
      <c r="J633" s="1"/>
    </row>
    <row r="634" spans="5:10" x14ac:dyDescent="0.45">
      <c r="E634" s="4"/>
      <c r="J634" s="1"/>
    </row>
    <row r="635" spans="5:10" x14ac:dyDescent="0.45">
      <c r="E635" s="4"/>
    </row>
    <row r="636" spans="5:10" x14ac:dyDescent="0.45">
      <c r="E636" s="4"/>
      <c r="J636" s="1"/>
    </row>
    <row r="637" spans="5:10" x14ac:dyDescent="0.45">
      <c r="E637" s="4"/>
      <c r="J637" s="1"/>
    </row>
    <row r="638" spans="5:10" x14ac:dyDescent="0.45">
      <c r="E638" s="4"/>
      <c r="J638" s="1"/>
    </row>
    <row r="639" spans="5:10" x14ac:dyDescent="0.45">
      <c r="E639" s="4"/>
    </row>
    <row r="640" spans="5:10" x14ac:dyDescent="0.45">
      <c r="E640" s="4"/>
      <c r="J640" s="1"/>
    </row>
    <row r="641" spans="5:10" x14ac:dyDescent="0.45">
      <c r="E641" s="4"/>
      <c r="J641" s="1"/>
    </row>
    <row r="642" spans="5:10" x14ac:dyDescent="0.45">
      <c r="E642" s="4"/>
      <c r="J642" s="1"/>
    </row>
    <row r="643" spans="5:10" x14ac:dyDescent="0.45">
      <c r="E643" s="4"/>
    </row>
    <row r="644" spans="5:10" x14ac:dyDescent="0.45">
      <c r="E644" s="4"/>
      <c r="J644" s="1"/>
    </row>
    <row r="645" spans="5:10" x14ac:dyDescent="0.45">
      <c r="E645" s="4"/>
      <c r="J645" s="1"/>
    </row>
    <row r="646" spans="5:10" x14ac:dyDescent="0.45">
      <c r="E646" s="4"/>
      <c r="J646" s="1"/>
    </row>
    <row r="647" spans="5:10" x14ac:dyDescent="0.45">
      <c r="E647" s="4"/>
    </row>
    <row r="648" spans="5:10" x14ac:dyDescent="0.45">
      <c r="E648" s="4"/>
      <c r="J648" s="1"/>
    </row>
    <row r="649" spans="5:10" x14ac:dyDescent="0.45">
      <c r="E649" s="4"/>
      <c r="J649" s="1"/>
    </row>
    <row r="650" spans="5:10" x14ac:dyDescent="0.45">
      <c r="E650" s="4"/>
      <c r="J650" s="1"/>
    </row>
    <row r="651" spans="5:10" x14ac:dyDescent="0.45">
      <c r="E651" s="4"/>
    </row>
    <row r="652" spans="5:10" x14ac:dyDescent="0.45">
      <c r="E652" s="4"/>
      <c r="J652" s="1"/>
    </row>
    <row r="653" spans="5:10" x14ac:dyDescent="0.45">
      <c r="E653" s="4"/>
      <c r="J653" s="1"/>
    </row>
    <row r="654" spans="5:10" x14ac:dyDescent="0.45">
      <c r="E654" s="4"/>
      <c r="J654" s="1"/>
    </row>
    <row r="655" spans="5:10" x14ac:dyDescent="0.45">
      <c r="E655" s="4"/>
    </row>
    <row r="656" spans="5:10" x14ac:dyDescent="0.45">
      <c r="E656" s="4"/>
      <c r="J656" s="1"/>
    </row>
    <row r="657" spans="5:10" x14ac:dyDescent="0.45">
      <c r="E657" s="4"/>
      <c r="J657" s="1"/>
    </row>
    <row r="658" spans="5:10" x14ac:dyDescent="0.45">
      <c r="E658" s="4"/>
      <c r="J658" s="1"/>
    </row>
    <row r="659" spans="5:10" x14ac:dyDescent="0.45">
      <c r="E659" s="4"/>
    </row>
    <row r="660" spans="5:10" x14ac:dyDescent="0.45">
      <c r="E660" s="4"/>
      <c r="J660" s="1"/>
    </row>
    <row r="661" spans="5:10" x14ac:dyDescent="0.45">
      <c r="E661" s="4"/>
      <c r="J661" s="1"/>
    </row>
    <row r="662" spans="5:10" x14ac:dyDescent="0.45">
      <c r="E662" s="4"/>
      <c r="J662" s="1"/>
    </row>
    <row r="663" spans="5:10" x14ac:dyDescent="0.45">
      <c r="E663" s="4"/>
    </row>
    <row r="664" spans="5:10" x14ac:dyDescent="0.45">
      <c r="E664" s="4"/>
      <c r="J664" s="1"/>
    </row>
    <row r="665" spans="5:10" x14ac:dyDescent="0.45">
      <c r="E665" s="4"/>
      <c r="J665" s="1"/>
    </row>
    <row r="666" spans="5:10" x14ac:dyDescent="0.45">
      <c r="E666" s="4"/>
      <c r="J666" s="1"/>
    </row>
    <row r="667" spans="5:10" x14ac:dyDescent="0.45">
      <c r="E667" s="4"/>
    </row>
    <row r="668" spans="5:10" x14ac:dyDescent="0.45">
      <c r="E668" s="4"/>
      <c r="J668" s="1"/>
    </row>
    <row r="669" spans="5:10" x14ac:dyDescent="0.45">
      <c r="E669" s="4"/>
      <c r="J669" s="1"/>
    </row>
    <row r="670" spans="5:10" x14ac:dyDescent="0.45">
      <c r="E670" s="4"/>
      <c r="J670" s="1"/>
    </row>
    <row r="671" spans="5:10" x14ac:dyDescent="0.45">
      <c r="E671" s="4"/>
    </row>
    <row r="672" spans="5:10" x14ac:dyDescent="0.45">
      <c r="E672" s="4"/>
      <c r="J672" s="1"/>
    </row>
    <row r="673" spans="5:10" x14ac:dyDescent="0.45">
      <c r="E673" s="4"/>
      <c r="J673" s="1"/>
    </row>
    <row r="674" spans="5:10" x14ac:dyDescent="0.45">
      <c r="E674" s="4"/>
      <c r="J674" s="1"/>
    </row>
    <row r="675" spans="5:10" x14ac:dyDescent="0.45">
      <c r="E675" s="4"/>
    </row>
    <row r="676" spans="5:10" x14ac:dyDescent="0.45">
      <c r="E676" s="4"/>
      <c r="J676" s="1"/>
    </row>
    <row r="677" spans="5:10" x14ac:dyDescent="0.45">
      <c r="E677" s="4"/>
      <c r="J677" s="1"/>
    </row>
    <row r="678" spans="5:10" x14ac:dyDescent="0.45">
      <c r="E678" s="4"/>
      <c r="J678" s="1"/>
    </row>
    <row r="679" spans="5:10" x14ac:dyDescent="0.45">
      <c r="E679" s="4"/>
    </row>
    <row r="680" spans="5:10" x14ac:dyDescent="0.45">
      <c r="E680" s="4"/>
      <c r="J680" s="1"/>
    </row>
    <row r="681" spans="5:10" x14ac:dyDescent="0.45">
      <c r="E681" s="4"/>
      <c r="J681" s="1"/>
    </row>
    <row r="682" spans="5:10" x14ac:dyDescent="0.45">
      <c r="E682" s="4"/>
      <c r="J682" s="1"/>
    </row>
    <row r="683" spans="5:10" x14ac:dyDescent="0.45">
      <c r="E683" s="4"/>
    </row>
    <row r="684" spans="5:10" x14ac:dyDescent="0.45">
      <c r="E684" s="4"/>
      <c r="J684" s="1"/>
    </row>
    <row r="685" spans="5:10" x14ac:dyDescent="0.45">
      <c r="E685" s="4"/>
      <c r="J685" s="1"/>
    </row>
    <row r="686" spans="5:10" x14ac:dyDescent="0.45">
      <c r="E686" s="4"/>
      <c r="J686" s="1"/>
    </row>
    <row r="687" spans="5:10" x14ac:dyDescent="0.45">
      <c r="E687" s="4"/>
    </row>
    <row r="688" spans="5:10" x14ac:dyDescent="0.45">
      <c r="E688" s="4"/>
      <c r="J688" s="1"/>
    </row>
    <row r="689" spans="5:10" x14ac:dyDescent="0.45">
      <c r="E689" s="4"/>
      <c r="J689" s="1"/>
    </row>
    <row r="690" spans="5:10" x14ac:dyDescent="0.45">
      <c r="E690" s="4"/>
      <c r="J690" s="1"/>
    </row>
    <row r="691" spans="5:10" x14ac:dyDescent="0.45">
      <c r="E691" s="4"/>
    </row>
    <row r="692" spans="5:10" x14ac:dyDescent="0.45">
      <c r="E692" s="4"/>
      <c r="J692" s="1"/>
    </row>
    <row r="693" spans="5:10" x14ac:dyDescent="0.45">
      <c r="E693" s="4"/>
      <c r="J693" s="1"/>
    </row>
    <row r="694" spans="5:10" x14ac:dyDescent="0.45">
      <c r="E694" s="4"/>
      <c r="J694" s="1"/>
    </row>
    <row r="695" spans="5:10" x14ac:dyDescent="0.45">
      <c r="E695" s="4"/>
    </row>
    <row r="696" spans="5:10" x14ac:dyDescent="0.45">
      <c r="E696" s="4"/>
      <c r="J696" s="1"/>
    </row>
    <row r="697" spans="5:10" x14ac:dyDescent="0.45">
      <c r="E697" s="4"/>
      <c r="J697" s="1"/>
    </row>
    <row r="698" spans="5:10" x14ac:dyDescent="0.45">
      <c r="E698" s="4"/>
      <c r="J698" s="1"/>
    </row>
    <row r="699" spans="5:10" x14ac:dyDescent="0.45">
      <c r="E699" s="4"/>
    </row>
    <row r="700" spans="5:10" x14ac:dyDescent="0.45">
      <c r="E700" s="4"/>
      <c r="J700" s="1"/>
    </row>
    <row r="701" spans="5:10" x14ac:dyDescent="0.45">
      <c r="E701" s="4"/>
      <c r="J701" s="1"/>
    </row>
    <row r="702" spans="5:10" x14ac:dyDescent="0.45">
      <c r="E702" s="4"/>
      <c r="J702" s="1"/>
    </row>
    <row r="703" spans="5:10" x14ac:dyDescent="0.45">
      <c r="E703" s="4"/>
    </row>
    <row r="704" spans="5:10" x14ac:dyDescent="0.45">
      <c r="E704" s="4"/>
      <c r="J704" s="1"/>
    </row>
    <row r="705" spans="5:10" x14ac:dyDescent="0.45">
      <c r="E705" s="4"/>
      <c r="J705" s="1"/>
    </row>
    <row r="706" spans="5:10" x14ac:dyDescent="0.45">
      <c r="E706" s="4"/>
      <c r="J706" s="1"/>
    </row>
    <row r="707" spans="5:10" x14ac:dyDescent="0.45">
      <c r="E707" s="4"/>
    </row>
    <row r="708" spans="5:10" x14ac:dyDescent="0.45">
      <c r="E708" s="4"/>
      <c r="J708" s="1"/>
    </row>
    <row r="709" spans="5:10" x14ac:dyDescent="0.45">
      <c r="E709" s="4"/>
      <c r="J709" s="1"/>
    </row>
    <row r="710" spans="5:10" x14ac:dyDescent="0.45">
      <c r="E710" s="4"/>
      <c r="J710" s="1"/>
    </row>
    <row r="711" spans="5:10" x14ac:dyDescent="0.45">
      <c r="E711" s="4"/>
    </row>
    <row r="712" spans="5:10" x14ac:dyDescent="0.45">
      <c r="E712" s="4"/>
      <c r="J712" s="1"/>
    </row>
    <row r="713" spans="5:10" x14ac:dyDescent="0.45">
      <c r="E713" s="4"/>
      <c r="J713" s="1"/>
    </row>
    <row r="714" spans="5:10" x14ac:dyDescent="0.45">
      <c r="E714" s="4"/>
      <c r="J714" s="1"/>
    </row>
    <row r="715" spans="5:10" x14ac:dyDescent="0.45">
      <c r="E715" s="4"/>
    </row>
    <row r="716" spans="5:10" x14ac:dyDescent="0.45">
      <c r="E716" s="4"/>
      <c r="J716" s="1"/>
    </row>
    <row r="717" spans="5:10" x14ac:dyDescent="0.45">
      <c r="E717" s="4"/>
      <c r="J717" s="1"/>
    </row>
    <row r="718" spans="5:10" x14ac:dyDescent="0.45">
      <c r="E718" s="4"/>
      <c r="J718" s="1"/>
    </row>
    <row r="719" spans="5:10" x14ac:dyDescent="0.45">
      <c r="E719" s="4"/>
    </row>
    <row r="720" spans="5:10" x14ac:dyDescent="0.45">
      <c r="E720" s="4"/>
      <c r="J720" s="1"/>
    </row>
    <row r="721" spans="5:10" x14ac:dyDescent="0.45">
      <c r="E721" s="4"/>
      <c r="J721" s="1"/>
    </row>
    <row r="722" spans="5:10" x14ac:dyDescent="0.45">
      <c r="E722" s="4"/>
      <c r="J722" s="1"/>
    </row>
    <row r="723" spans="5:10" x14ac:dyDescent="0.45">
      <c r="E723" s="4"/>
    </row>
    <row r="724" spans="5:10" x14ac:dyDescent="0.45">
      <c r="E724" s="4"/>
      <c r="J724" s="1"/>
    </row>
    <row r="725" spans="5:10" x14ac:dyDescent="0.45">
      <c r="E725" s="4"/>
      <c r="J725" s="1"/>
    </row>
    <row r="726" spans="5:10" x14ac:dyDescent="0.45">
      <c r="E726" s="4"/>
      <c r="J726" s="1"/>
    </row>
    <row r="727" spans="5:10" x14ac:dyDescent="0.45">
      <c r="E727" s="4"/>
    </row>
    <row r="728" spans="5:10" x14ac:dyDescent="0.45">
      <c r="E728" s="4"/>
      <c r="J728" s="1"/>
    </row>
    <row r="729" spans="5:10" x14ac:dyDescent="0.45">
      <c r="E729" s="4"/>
      <c r="J729" s="1"/>
    </row>
    <row r="730" spans="5:10" x14ac:dyDescent="0.45">
      <c r="E730" s="4"/>
      <c r="J730" s="1"/>
    </row>
    <row r="731" spans="5:10" x14ac:dyDescent="0.45">
      <c r="E731" s="4"/>
    </row>
    <row r="732" spans="5:10" x14ac:dyDescent="0.45">
      <c r="E732" s="4"/>
      <c r="J732" s="1"/>
    </row>
    <row r="733" spans="5:10" x14ac:dyDescent="0.45">
      <c r="E733" s="4"/>
      <c r="J733" s="1"/>
    </row>
    <row r="734" spans="5:10" x14ac:dyDescent="0.45">
      <c r="E734" s="4"/>
      <c r="J734" s="1"/>
    </row>
    <row r="735" spans="5:10" x14ac:dyDescent="0.45">
      <c r="E735" s="4"/>
    </row>
    <row r="736" spans="5:10" x14ac:dyDescent="0.45">
      <c r="E736" s="4"/>
      <c r="J736" s="1"/>
    </row>
    <row r="737" spans="5:10" x14ac:dyDescent="0.45">
      <c r="E737" s="4"/>
      <c r="J737" s="1"/>
    </row>
    <row r="738" spans="5:10" x14ac:dyDescent="0.45">
      <c r="E738" s="4"/>
      <c r="J738" s="1"/>
    </row>
    <row r="739" spans="5:10" x14ac:dyDescent="0.45">
      <c r="E739" s="4"/>
    </row>
    <row r="740" spans="5:10" x14ac:dyDescent="0.45">
      <c r="E740" s="4"/>
      <c r="J740" s="1"/>
    </row>
    <row r="741" spans="5:10" x14ac:dyDescent="0.45">
      <c r="E741" s="4"/>
      <c r="J741" s="1"/>
    </row>
    <row r="742" spans="5:10" x14ac:dyDescent="0.45">
      <c r="E742" s="4"/>
      <c r="J742" s="1"/>
    </row>
    <row r="743" spans="5:10" x14ac:dyDescent="0.45">
      <c r="E743" s="4"/>
    </row>
    <row r="744" spans="5:10" x14ac:dyDescent="0.45">
      <c r="E744" s="4"/>
      <c r="J744" s="1"/>
    </row>
    <row r="745" spans="5:10" x14ac:dyDescent="0.45">
      <c r="E745" s="4"/>
      <c r="J745" s="1"/>
    </row>
    <row r="746" spans="5:10" x14ac:dyDescent="0.45">
      <c r="E746" s="4"/>
      <c r="J746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0BA97F-EAC9-4B52-905E-987CE97E90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A326C7A-57DB-43DE-BB29-FC33E435EE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382AD5-4DE0-47B0-B349-904F011E16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IE-COM_FR</vt:lpstr>
      <vt:lpstr>UKTM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2017-02-08T13:54:30Z</dcterms:created>
  <dcterms:modified xsi:type="dcterms:W3CDTF">2020-10-21T11:18:36Z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62923669815063</vt:r8>
  </property>
</Properties>
</file>