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456C3A60-595B-4CF8-BB99-E088475CB908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4" r:id="rId1"/>
    <sheet name="Sheet2" sheetId="3" r:id="rId2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" i="3" l="1"/>
  <c r="K15" i="3"/>
  <c r="K14" i="3"/>
  <c r="K13" i="3"/>
  <c r="K12" i="3"/>
  <c r="K11" i="3"/>
  <c r="K10" i="3"/>
  <c r="C6" i="3"/>
  <c r="AD7" i="4" l="1"/>
  <c r="AC7" i="4"/>
  <c r="AB7" i="4"/>
  <c r="AA7" i="4"/>
  <c r="Z7" i="4"/>
  <c r="Y7" i="4"/>
  <c r="W7" i="4"/>
  <c r="D7" i="4"/>
  <c r="C7" i="4"/>
  <c r="AD6" i="4"/>
  <c r="AC6" i="4"/>
  <c r="X6" i="4"/>
  <c r="W6" i="4"/>
  <c r="V6" i="4"/>
  <c r="U6" i="4"/>
  <c r="P6" i="4"/>
  <c r="O6" i="4"/>
  <c r="N6" i="4"/>
  <c r="M6" i="4"/>
  <c r="H6" i="4"/>
  <c r="G6" i="4"/>
  <c r="F6" i="4"/>
  <c r="E6" i="4"/>
  <c r="D6" i="4"/>
  <c r="C6" i="4"/>
  <c r="AD5" i="4"/>
  <c r="AC5" i="4"/>
  <c r="AB5" i="4"/>
  <c r="AB6" i="4" s="1"/>
  <c r="AA5" i="4"/>
  <c r="AA6" i="4" s="1"/>
  <c r="Z5" i="4"/>
  <c r="Z6" i="4" s="1"/>
  <c r="Y5" i="4"/>
  <c r="Y6" i="4" s="1"/>
  <c r="X5" i="4"/>
  <c r="X7" i="4" s="1"/>
  <c r="W5" i="4"/>
  <c r="V5" i="4"/>
  <c r="V7" i="4" s="1"/>
  <c r="U5" i="4"/>
  <c r="U7" i="4" s="1"/>
  <c r="T5" i="4"/>
  <c r="T6" i="4" s="1"/>
  <c r="S5" i="4"/>
  <c r="S6" i="4" s="1"/>
  <c r="R5" i="4"/>
  <c r="R6" i="4" s="1"/>
  <c r="Q5" i="4"/>
  <c r="Q6" i="4" s="1"/>
  <c r="P5" i="4"/>
  <c r="P7" i="4" s="1"/>
  <c r="O5" i="4"/>
  <c r="O7" i="4" s="1"/>
  <c r="N5" i="4"/>
  <c r="N7" i="4" s="1"/>
  <c r="M5" i="4"/>
  <c r="M7" i="4" s="1"/>
  <c r="L5" i="4"/>
  <c r="L6" i="4" s="1"/>
  <c r="K5" i="4"/>
  <c r="K6" i="4" s="1"/>
  <c r="J5" i="4"/>
  <c r="J6" i="4" s="1"/>
  <c r="I5" i="4"/>
  <c r="I6" i="4" s="1"/>
  <c r="H5" i="4"/>
  <c r="H7" i="4" s="1"/>
  <c r="G5" i="4"/>
  <c r="G7" i="4" s="1"/>
  <c r="F5" i="4"/>
  <c r="F7" i="4" s="1"/>
  <c r="E5" i="4"/>
  <c r="E7" i="4" s="1"/>
  <c r="AD3" i="4" a="1"/>
  <c r="AD3" i="4" s="1"/>
  <c r="AC3" i="4" a="1"/>
  <c r="AC3" i="4" s="1"/>
  <c r="Y3" i="4" a="1"/>
  <c r="Y3" i="4" s="1"/>
  <c r="X3" i="4" a="1"/>
  <c r="X3" i="4" s="1"/>
  <c r="W3" i="4" a="1"/>
  <c r="W3" i="4" s="1"/>
  <c r="V3" i="4" a="1"/>
  <c r="V3" i="4" s="1"/>
  <c r="U3" i="4" a="1"/>
  <c r="U3" i="4" s="1"/>
  <c r="Q3" i="4" a="1"/>
  <c r="Q3" i="4" s="1"/>
  <c r="P3" i="4" a="1"/>
  <c r="P3" i="4" s="1"/>
  <c r="O3" i="4" a="1"/>
  <c r="O3" i="4" s="1"/>
  <c r="N3" i="4" a="1"/>
  <c r="N3" i="4" s="1"/>
  <c r="M3" i="4" a="1"/>
  <c r="M3" i="4" s="1"/>
  <c r="I3" i="4" a="1"/>
  <c r="I3" i="4" s="1"/>
  <c r="H3" i="4" a="1"/>
  <c r="H3" i="4" s="1"/>
  <c r="G3" i="4" a="1"/>
  <c r="G3" i="4" s="1"/>
  <c r="F3" i="4" a="1"/>
  <c r="F3" i="4" s="1"/>
  <c r="E3" i="4" a="1"/>
  <c r="E3" i="4" s="1"/>
  <c r="D3" i="4" a="1"/>
  <c r="D3" i="4" s="1"/>
  <c r="C3" i="4" a="1"/>
  <c r="C3" i="4" s="1"/>
  <c r="I7" i="4" l="1"/>
  <c r="Q7" i="4"/>
  <c r="J7" i="4"/>
  <c r="R7" i="4"/>
  <c r="J3" i="4" a="1"/>
  <c r="J3" i="4" s="1"/>
  <c r="R3" i="4" a="1"/>
  <c r="R3" i="4" s="1"/>
  <c r="Z3" i="4" a="1"/>
  <c r="Z3" i="4" s="1"/>
  <c r="K7" i="4"/>
  <c r="S7" i="4"/>
  <c r="L7" i="4"/>
  <c r="T7" i="4"/>
  <c r="K3" i="4" a="1"/>
  <c r="K3" i="4" s="1"/>
  <c r="S3" i="4" a="1"/>
  <c r="S3" i="4" s="1"/>
  <c r="AA3" i="4" a="1"/>
  <c r="AA3" i="4" s="1"/>
  <c r="L3" i="4" a="1"/>
  <c r="L3" i="4" s="1"/>
  <c r="T3" i="4" a="1"/>
  <c r="T3" i="4" s="1"/>
  <c r="AB3" i="4" a="1"/>
  <c r="AB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<sst xmlns="http://schemas.openxmlformats.org/spreadsheetml/2006/main" count="88" uniqueCount="82">
  <si>
    <t>UC_N</t>
  </si>
  <si>
    <t>Pset_PN</t>
  </si>
  <si>
    <t>Pset_Set</t>
  </si>
  <si>
    <t>Cset_CN</t>
  </si>
  <si>
    <t>UC_FLO</t>
  </si>
  <si>
    <t>LimType</t>
  </si>
  <si>
    <t>~UC_Sets: T_E:</t>
  </si>
  <si>
    <t>UC_Desc</t>
  </si>
  <si>
    <t>UC - Each Region/Period</t>
  </si>
  <si>
    <t>UC_RHSRTS</t>
  </si>
  <si>
    <t>UC_RHSRTS~0</t>
  </si>
  <si>
    <t>RNW Level</t>
  </si>
  <si>
    <t>~UC_T</t>
  </si>
  <si>
    <t>Pset_PD</t>
  </si>
  <si>
    <t>ELCC,ELCD</t>
    <phoneticPr fontId="1" type="noConversion"/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</si>
  <si>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</si>
  <si>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</si>
  <si>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</si>
  <si>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</si>
  <si>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</si>
  <si>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</si>
  <si>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</si>
  <si>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</si>
  <si>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</si>
  <si>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</si>
  <si>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</si>
  <si>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</si>
  <si>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</si>
  <si>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</si>
  <si>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</si>
  <si>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</si>
  <si>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</si>
  <si>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</si>
  <si>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</si>
  <si>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</si>
  <si>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</si>
  <si>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</si>
  <si>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</si>
  <si>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</si>
  <si>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</si>
  <si>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</si>
  <si>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</si>
  <si>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</si>
  <si>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</si>
  <si>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</si>
  <si>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</si>
  <si>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</si>
  <si>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</si>
  <si>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</si>
  <si>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</si>
  <si>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</si>
  <si>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</si>
  <si>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</si>
  <si>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</si>
  <si>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</si>
  <si>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</si>
  <si>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</si>
  <si>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</si>
  <si>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</si>
  <si>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</si>
  <si>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</si>
  <si>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</si>
  <si>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</si>
  <si>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</si>
  <si>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</si>
  <si>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</si>
  <si>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</si>
  <si>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</si>
  <si>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</si>
  <si>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</si>
  <si>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</si>
  <si>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</si>
  <si>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</si>
  <si>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</si>
  <si>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</si>
  <si>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P*RNW*</t>
  </si>
  <si>
    <t>CHP,ELE</t>
  </si>
  <si>
    <t>YEAR</t>
  </si>
  <si>
    <t>UC_COMPRD</t>
  </si>
  <si>
    <t>LO</t>
  </si>
  <si>
    <t>Minimum RES Penetration</t>
  </si>
  <si>
    <t>UC_MinRES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</si>
</sst>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</font>
    <font>
      <sz val="9"/>
      <name val="宋体"/>
      <charset val="134"/>
    </font>
    <font>
      <sz val="11"/>
      <color theme="1"/>
      <name val="宋体"/>
      <family val="3"/>
      <charset val="134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 applyProtection="1">
      <alignment horizontal="left" vertical="center"/>
      <protection locked="0"/>
    </xf>
    <xf numFmtId="0" fontId="3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AB881-5881-43E0-8698-29D47DB36E46}">
  <sheetPr codeName="Sheet2"/>
  <dimension ref="A3:AD37"/>
  <sheetViews>
    <sheetView zoomScaleNormal="100" workbookViewId="0">
      <selection activeCell="G33" sqref="G33"/>
    </sheetView>
  </sheetViews>
  <sheetFormatPr defaultColWidth="7.875" defaultRowHeight="13.5"/>
  <cols>
    <col min="1" max="1" width="10.625" style="2" customWidth="1"/>
    <col min="2" max="2" width="10.25" style="2" customWidth="1"/>
    <col min="3" max="3" width="2.75" style="2" bestFit="1" customWidth="1"/>
    <col min="4" max="4" width="7.5" style="2" bestFit="1" customWidth="1"/>
    <col min="5" max="5" width="5.625" style="2" bestFit="1" customWidth="1"/>
    <col min="6" max="6" width="4.375" style="2" bestFit="1" customWidth="1"/>
    <col min="7" max="7" width="5" style="2" bestFit="1" customWidth="1"/>
    <col min="8" max="8" width="5.125" style="2" bestFit="1" customWidth="1"/>
    <col min="9" max="9" width="4.75" style="2" bestFit="1" customWidth="1"/>
    <col min="10" max="11" width="5" style="2" bestFit="1" customWidth="1"/>
    <col min="12" max="12" width="5.75" style="2" bestFit="1" customWidth="1"/>
    <col min="13" max="13" width="5.25" style="2" bestFit="1" customWidth="1"/>
    <col min="14" max="14" width="5.875" style="2" bestFit="1" customWidth="1"/>
    <col min="15" max="15" width="5.75" style="2" bestFit="1" customWidth="1"/>
    <col min="16" max="16" width="6.25" style="2" bestFit="1" customWidth="1"/>
    <col min="17" max="17" width="5" style="2" bestFit="1" customWidth="1"/>
    <col min="18" max="18" width="5.25" style="2" bestFit="1" customWidth="1"/>
    <col min="19" max="19" width="5.125" style="2" bestFit="1" customWidth="1"/>
    <col min="20" max="20" width="4.875" style="2" bestFit="1" customWidth="1"/>
    <col min="21" max="21" width="5.125" style="2" bestFit="1" customWidth="1"/>
    <col min="22" max="22" width="5.875" style="2" bestFit="1" customWidth="1"/>
    <col min="23" max="23" width="4.375" style="2" bestFit="1" customWidth="1"/>
    <col min="24" max="24" width="6.625" style="2" customWidth="1"/>
    <col min="25" max="25" width="5.875" style="2" bestFit="1" customWidth="1"/>
    <col min="26" max="28" width="5.25" style="2" bestFit="1" customWidth="1"/>
    <col min="29" max="29" width="5" style="2" bestFit="1" customWidth="1"/>
    <col min="30" max="30" width="5.875" style="2" bestFit="1" customWidth="1"/>
    <col min="31" max="16384" width="7.875" style="2"/>
  </cols>
  <sheetData>
    <row r="3" spans="1:30" ht="15">
      <c r="C3" s="3" t="str" cm="1">
        <f t="array" ref="C3">INDEX(C5:C7,$A$4)</f>
        <v>IE</v>
      </c>
      <c r="D3" s="3" t="str" cm="1">
        <f t="array" ref="D3">INDEX(D5:D7,$A$4)</f>
        <v>National</v>
      </c>
      <c r="E3" s="3" t="str" cm="1">
        <f t="array" ref="E3">INDEX(E5:E7,$A$4)</f>
        <v>IE-CW</v>
      </c>
      <c r="F3" s="3" t="str" cm="1">
        <f t="array" ref="F3">INDEX(F5:F7,$A$4)</f>
        <v>IE-D</v>
      </c>
      <c r="G3" s="3" t="str" cm="1">
        <f t="array" ref="G3">INDEX(G5:G7,$A$4)</f>
        <v>IE-KE</v>
      </c>
      <c r="H3" s="3" t="str" cm="1">
        <f t="array" ref="H3">INDEX(H5:H7,$A$4)</f>
        <v>IE-KK</v>
      </c>
      <c r="I3" s="3" t="str" cm="1">
        <f t="array" ref="I3">INDEX(I5:I7,$A$4)</f>
        <v>IE-LS</v>
      </c>
      <c r="J3" s="3" t="str" cm="1">
        <f t="array" ref="J3">INDEX(J5:J7,$A$4)</f>
        <v>IE-LD</v>
      </c>
      <c r="K3" s="3" t="str" cm="1">
        <f t="array" ref="K3">INDEX(K5:K7,$A$4)</f>
        <v>IE-LH</v>
      </c>
      <c r="L3" s="3" t="str" cm="1">
        <f t="array" ref="L3">INDEX(L5:L7,$A$4)</f>
        <v>IE-MH</v>
      </c>
      <c r="M3" s="3" t="str" cm="1">
        <f t="array" ref="M3">INDEX(M5:M7,$A$4)</f>
        <v>IE-OY</v>
      </c>
      <c r="N3" s="3" t="str" cm="1">
        <f t="array" ref="N3">INDEX(N5:N7,$A$4)</f>
        <v>IE-WH</v>
      </c>
      <c r="O3" s="3" t="str" cm="1">
        <f t="array" ref="O3">INDEX(O5:O7,$A$4)</f>
        <v>IE-WX</v>
      </c>
      <c r="P3" s="3" t="str" cm="1">
        <f t="array" ref="P3">INDEX(P5:P7,$A$4)</f>
        <v>IE-WW</v>
      </c>
      <c r="Q3" s="3" t="str" cm="1">
        <f t="array" ref="Q3">INDEX(Q5:Q7,$A$4)</f>
        <v>IE-CE</v>
      </c>
      <c r="R3" s="3" t="str" cm="1">
        <f t="array" ref="R3">INDEX(R5:R7,$A$4)</f>
        <v>IE-CO</v>
      </c>
      <c r="S3" s="3" t="str" cm="1">
        <f t="array" ref="S3">INDEX(S5:S7,$A$4)</f>
        <v>IE-KY</v>
      </c>
      <c r="T3" s="3" t="str" cm="1">
        <f t="array" ref="T3">INDEX(T5:T7,$A$4)</f>
        <v>IE-LK</v>
      </c>
      <c r="U3" s="3" t="str" cm="1">
        <f t="array" ref="U3">INDEX(U5:U7,$A$4)</f>
        <v>IE-TA</v>
      </c>
      <c r="V3" s="3" t="str" cm="1">
        <f t="array" ref="V3">INDEX(V5:V7,$A$4)</f>
        <v>IE-WD</v>
      </c>
      <c r="W3" s="3" t="str" cm="1">
        <f t="array" ref="W3">INDEX(W5:W7,$A$4)</f>
        <v>IE-G</v>
      </c>
      <c r="X3" s="3" t="str" cm="1">
        <f t="array" ref="X3">INDEX(X5:X7,$A$4)</f>
        <v>IE-LM</v>
      </c>
      <c r="Y3" s="3" t="str" cm="1">
        <f t="array" ref="Y3">INDEX(Y5:Y7,$A$4)</f>
        <v>IE-MO</v>
      </c>
      <c r="Z3" s="3" t="str" cm="1">
        <f t="array" ref="Z3">INDEX(Z5:Z7,$A$4)</f>
        <v>IE-RN</v>
      </c>
      <c r="AA3" s="3" t="str" cm="1">
        <f t="array" ref="AA3">INDEX(AA5:AA7,$A$4)</f>
        <v>IE-SO</v>
      </c>
      <c r="AB3" s="3" t="str" cm="1">
        <f t="array" ref="AB3">INDEX(AB5:AB7,$A$4)</f>
        <v>IE-CN</v>
      </c>
      <c r="AC3" s="3" t="str" cm="1">
        <f t="array" ref="AC3">INDEX(AC5:AC7,$A$4)</f>
        <v>IE-DL</v>
      </c>
      <c r="AD3" s="3" t="str" cm="1">
        <f t="array" ref="AD3">INDEX(AD5:AD7,$A$4)</f>
        <v>IE-MN</v>
      </c>
    </row>
    <row r="4" spans="1:30">
      <c r="A4" s="2">
        <v>1</v>
      </c>
    </row>
    <row r="5" spans="1:30" ht="15">
      <c r="A5" s="2" t="s">
        <v>15</v>
      </c>
      <c r="C5" s="4" t="s">
        <v>16</v>
      </c>
      <c r="D5" s="4" t="s">
        <v>17</v>
      </c>
      <c r="E5" s="3" t="str">
        <f>A11</f>
        <v>IE-CW</v>
      </c>
      <c r="F5" s="3" t="str">
        <f>A16</f>
        <v>IE-D</v>
      </c>
      <c r="G5" s="3" t="str">
        <f>A19</f>
        <v>IE-KE</v>
      </c>
      <c r="H5" s="3" t="str">
        <f>A20</f>
        <v>IE-KK</v>
      </c>
      <c r="I5" s="3" t="str">
        <f>A21</f>
        <v>IE-LS</v>
      </c>
      <c r="J5" s="3" t="str">
        <f>A24</f>
        <v>IE-LD</v>
      </c>
      <c r="K5" s="3" t="str">
        <f>A25</f>
        <v>IE-LH</v>
      </c>
      <c r="L5" s="3" t="str">
        <f>A27</f>
        <v>IE-MH</v>
      </c>
      <c r="M5" s="3" t="str">
        <f>A29</f>
        <v>IE-OY</v>
      </c>
      <c r="N5" s="3" t="str">
        <f>A34</f>
        <v>IE-WH</v>
      </c>
      <c r="O5" s="3" t="str">
        <f>A35</f>
        <v>IE-WX</v>
      </c>
      <c r="P5" s="3" t="str">
        <f>A36</f>
        <v>IE-WW</v>
      </c>
      <c r="Q5" s="3" t="str">
        <f>A13</f>
        <v>IE-CE</v>
      </c>
      <c r="R5" s="3" t="str">
        <f>A14</f>
        <v>IE-CO</v>
      </c>
      <c r="S5" s="3" t="str">
        <f>A18</f>
        <v>IE-KY</v>
      </c>
      <c r="T5" s="3" t="str">
        <f>A23</f>
        <v>IE-LK</v>
      </c>
      <c r="U5" s="3" t="str">
        <f>A32</f>
        <v>IE-TA</v>
      </c>
      <c r="V5" s="3" t="str">
        <f>A33</f>
        <v>IE-WD</v>
      </c>
      <c r="W5" s="3" t="str">
        <f>A17</f>
        <v>IE-G</v>
      </c>
      <c r="X5" s="3" t="str">
        <f>A22</f>
        <v>IE-LM</v>
      </c>
      <c r="Y5" s="3" t="str">
        <f>A26</f>
        <v>IE-MO</v>
      </c>
      <c r="Z5" s="3" t="str">
        <f>A30</f>
        <v>IE-RN</v>
      </c>
      <c r="AA5" s="3" t="str">
        <f>A31</f>
        <v>IE-SO</v>
      </c>
      <c r="AB5" s="3" t="str">
        <f>A12</f>
        <v>IE-CN</v>
      </c>
      <c r="AC5" s="3" t="str">
        <f>A15</f>
        <v>IE-DL</v>
      </c>
      <c r="AD5" s="3" t="str">
        <f>A28</f>
        <v>IE-MN</v>
      </c>
    </row>
    <row r="6" spans="1:30" ht="15">
      <c r="A6" s="2" t="s">
        <v>18</v>
      </c>
      <c r="C6" s="3" t="str">
        <f>C5</f>
        <v>IE</v>
      </c>
      <c r="D6" s="3" t="str">
        <f>"*"&amp;D5</f>
        <v>*National</v>
      </c>
      <c r="E6" s="3" t="str">
        <f>"*"&amp;E5</f>
        <v>*IE-CW</v>
      </c>
      <c r="F6" s="3" t="str">
        <f t="shared" ref="F6:AD6" si="0">"*"&amp;F5</f>
        <v>*IE-D</v>
      </c>
      <c r="G6" s="3" t="str">
        <f t="shared" si="0"/>
        <v>*IE-KE</v>
      </c>
      <c r="H6" s="3" t="str">
        <f t="shared" si="0"/>
        <v>*IE-KK</v>
      </c>
      <c r="I6" s="3" t="str">
        <f t="shared" si="0"/>
        <v>*IE-LS</v>
      </c>
      <c r="J6" s="3" t="str">
        <f t="shared" si="0"/>
        <v>*IE-LD</v>
      </c>
      <c r="K6" s="3" t="str">
        <f t="shared" si="0"/>
        <v>*IE-LH</v>
      </c>
      <c r="L6" s="3" t="str">
        <f t="shared" si="0"/>
        <v>*IE-MH</v>
      </c>
      <c r="M6" s="3" t="str">
        <f t="shared" si="0"/>
        <v>*IE-OY</v>
      </c>
      <c r="N6" s="3" t="str">
        <f t="shared" si="0"/>
        <v>*IE-WH</v>
      </c>
      <c r="O6" s="3" t="str">
        <f t="shared" si="0"/>
        <v>*IE-WX</v>
      </c>
      <c r="P6" s="3" t="str">
        <f t="shared" si="0"/>
        <v>*IE-WW</v>
      </c>
      <c r="Q6" s="3" t="str">
        <f t="shared" si="0"/>
        <v>*IE-CE</v>
      </c>
      <c r="R6" s="3" t="str">
        <f t="shared" si="0"/>
        <v>*IE-CO</v>
      </c>
      <c r="S6" s="3" t="str">
        <f t="shared" si="0"/>
        <v>*IE-KY</v>
      </c>
      <c r="T6" s="3" t="str">
        <f t="shared" si="0"/>
        <v>*IE-LK</v>
      </c>
      <c r="U6" s="3" t="str">
        <f t="shared" si="0"/>
        <v>*IE-TA</v>
      </c>
      <c r="V6" s="3" t="str">
        <f t="shared" si="0"/>
        <v>*IE-WD</v>
      </c>
      <c r="W6" s="3" t="str">
        <f t="shared" si="0"/>
        <v>*IE-G</v>
      </c>
      <c r="X6" s="3" t="str">
        <f t="shared" si="0"/>
        <v>*IE-LM</v>
      </c>
      <c r="Y6" s="3" t="str">
        <f t="shared" si="0"/>
        <v>*IE-MO</v>
      </c>
      <c r="Z6" s="3" t="str">
        <f t="shared" si="0"/>
        <v>*IE-RN</v>
      </c>
      <c r="AA6" s="3" t="str">
        <f t="shared" si="0"/>
        <v>*IE-SO</v>
      </c>
      <c r="AB6" s="3" t="str">
        <f t="shared" si="0"/>
        <v>*IE-CN</v>
      </c>
      <c r="AC6" s="3" t="str">
        <f t="shared" si="0"/>
        <v>*IE-DL</v>
      </c>
      <c r="AD6" s="3" t="str">
        <f t="shared" si="0"/>
        <v>*IE-MN</v>
      </c>
    </row>
    <row r="7" spans="1:30" ht="15">
      <c r="A7" s="2" t="s">
        <v>19</v>
      </c>
      <c r="C7" s="3" t="str">
        <f>"*"&amp;C5</f>
        <v>*IE</v>
      </c>
      <c r="D7" s="3" t="str">
        <f>D5</f>
        <v>National</v>
      </c>
      <c r="E7" s="3" t="str">
        <f t="shared" ref="E7:AD7" si="1">E5</f>
        <v>IE-CW</v>
      </c>
      <c r="F7" s="3" t="str">
        <f t="shared" si="1"/>
        <v>IE-D</v>
      </c>
      <c r="G7" s="3" t="str">
        <f t="shared" si="1"/>
        <v>IE-KE</v>
      </c>
      <c r="H7" s="3" t="str">
        <f t="shared" si="1"/>
        <v>IE-KK</v>
      </c>
      <c r="I7" s="3" t="str">
        <f t="shared" si="1"/>
        <v>IE-LS</v>
      </c>
      <c r="J7" s="3" t="str">
        <f t="shared" si="1"/>
        <v>IE-LD</v>
      </c>
      <c r="K7" s="3" t="str">
        <f t="shared" si="1"/>
        <v>IE-LH</v>
      </c>
      <c r="L7" s="3" t="str">
        <f t="shared" si="1"/>
        <v>IE-MH</v>
      </c>
      <c r="M7" s="3" t="str">
        <f t="shared" si="1"/>
        <v>IE-OY</v>
      </c>
      <c r="N7" s="3" t="str">
        <f t="shared" si="1"/>
        <v>IE-WH</v>
      </c>
      <c r="O7" s="3" t="str">
        <f t="shared" si="1"/>
        <v>IE-WX</v>
      </c>
      <c r="P7" s="3" t="str">
        <f t="shared" si="1"/>
        <v>IE-WW</v>
      </c>
      <c r="Q7" s="3" t="str">
        <f t="shared" si="1"/>
        <v>IE-CE</v>
      </c>
      <c r="R7" s="3" t="str">
        <f t="shared" si="1"/>
        <v>IE-CO</v>
      </c>
      <c r="S7" s="3" t="str">
        <f t="shared" si="1"/>
        <v>IE-KY</v>
      </c>
      <c r="T7" s="3" t="str">
        <f t="shared" si="1"/>
        <v>IE-LK</v>
      </c>
      <c r="U7" s="3" t="str">
        <f t="shared" si="1"/>
        <v>IE-TA</v>
      </c>
      <c r="V7" s="3" t="str">
        <f t="shared" si="1"/>
        <v>IE-WD</v>
      </c>
      <c r="W7" s="3" t="str">
        <f t="shared" si="1"/>
        <v>IE-G</v>
      </c>
      <c r="X7" s="3" t="str">
        <f t="shared" si="1"/>
        <v>IE-LM</v>
      </c>
      <c r="Y7" s="3" t="str">
        <f t="shared" si="1"/>
        <v>IE-MO</v>
      </c>
      <c r="Z7" s="3" t="str">
        <f t="shared" si="1"/>
        <v>IE-RN</v>
      </c>
      <c r="AA7" s="3" t="str">
        <f t="shared" si="1"/>
        <v>IE-SO</v>
      </c>
      <c r="AB7" s="3" t="str">
        <f t="shared" si="1"/>
        <v>IE-CN</v>
      </c>
      <c r="AC7" s="3" t="str">
        <f t="shared" si="1"/>
        <v>IE-DL</v>
      </c>
      <c r="AD7" s="3" t="str">
        <f t="shared" si="1"/>
        <v>IE-MN</v>
      </c>
    </row>
    <row r="10" spans="1:30" ht="15.75" thickBot="1">
      <c r="A10" s="5" t="s">
        <v>20</v>
      </c>
      <c r="B10" s="5" t="s">
        <v>21</v>
      </c>
    </row>
    <row r="11" spans="1:30">
      <c r="A11" s="6" t="s">
        <v>22</v>
      </c>
      <c r="B11" s="6" t="s">
        <v>23</v>
      </c>
    </row>
    <row r="12" spans="1:30">
      <c r="A12" s="7" t="s">
        <v>24</v>
      </c>
      <c r="B12" s="7" t="s">
        <v>25</v>
      </c>
    </row>
    <row r="13" spans="1:30">
      <c r="A13" s="7" t="s">
        <v>26</v>
      </c>
      <c r="B13" s="7" t="s">
        <v>27</v>
      </c>
    </row>
    <row r="14" spans="1:30">
      <c r="A14" s="7" t="s">
        <v>28</v>
      </c>
      <c r="B14" s="7" t="s">
        <v>29</v>
      </c>
    </row>
    <row r="15" spans="1:30">
      <c r="A15" s="7" t="s">
        <v>30</v>
      </c>
      <c r="B15" s="7" t="s">
        <v>31</v>
      </c>
    </row>
    <row r="16" spans="1:30">
      <c r="A16" s="7" t="s">
        <v>32</v>
      </c>
      <c r="B16" s="7" t="s">
        <v>33</v>
      </c>
    </row>
    <row r="17" spans="1:2">
      <c r="A17" s="7" t="s">
        <v>34</v>
      </c>
      <c r="B17" s="7" t="s">
        <v>35</v>
      </c>
    </row>
    <row r="18" spans="1:2">
      <c r="A18" s="7" t="s">
        <v>36</v>
      </c>
      <c r="B18" s="7" t="s">
        <v>37</v>
      </c>
    </row>
    <row r="19" spans="1:2">
      <c r="A19" s="7" t="s">
        <v>38</v>
      </c>
      <c r="B19" s="7" t="s">
        <v>39</v>
      </c>
    </row>
    <row r="20" spans="1:2">
      <c r="A20" s="7" t="s">
        <v>40</v>
      </c>
      <c r="B20" s="7" t="s">
        <v>41</v>
      </c>
    </row>
    <row r="21" spans="1:2">
      <c r="A21" s="7" t="s">
        <v>42</v>
      </c>
      <c r="B21" s="7" t="s">
        <v>43</v>
      </c>
    </row>
    <row r="22" spans="1:2">
      <c r="A22" s="7" t="s">
        <v>44</v>
      </c>
      <c r="B22" s="7" t="s">
        <v>45</v>
      </c>
    </row>
    <row r="23" spans="1:2">
      <c r="A23" s="7" t="s">
        <v>46</v>
      </c>
      <c r="B23" s="7" t="s">
        <v>47</v>
      </c>
    </row>
    <row r="24" spans="1:2">
      <c r="A24" s="7" t="s">
        <v>48</v>
      </c>
      <c r="B24" s="7" t="s">
        <v>49</v>
      </c>
    </row>
    <row r="25" spans="1:2">
      <c r="A25" s="7" t="s">
        <v>50</v>
      </c>
      <c r="B25" s="7" t="s">
        <v>51</v>
      </c>
    </row>
    <row r="26" spans="1:2">
      <c r="A26" s="7" t="s">
        <v>52</v>
      </c>
      <c r="B26" s="7" t="s">
        <v>53</v>
      </c>
    </row>
    <row r="27" spans="1:2">
      <c r="A27" s="7" t="s">
        <v>54</v>
      </c>
      <c r="B27" s="7" t="s">
        <v>55</v>
      </c>
    </row>
    <row r="28" spans="1:2">
      <c r="A28" s="7" t="s">
        <v>56</v>
      </c>
      <c r="B28" s="7" t="s">
        <v>57</v>
      </c>
    </row>
    <row r="29" spans="1:2">
      <c r="A29" s="7" t="s">
        <v>58</v>
      </c>
      <c r="B29" s="7" t="s">
        <v>59</v>
      </c>
    </row>
    <row r="30" spans="1:2">
      <c r="A30" s="7" t="s">
        <v>60</v>
      </c>
      <c r="B30" s="7" t="s">
        <v>61</v>
      </c>
    </row>
    <row r="31" spans="1:2">
      <c r="A31" s="7" t="s">
        <v>62</v>
      </c>
      <c r="B31" s="7" t="s">
        <v>63</v>
      </c>
    </row>
    <row r="32" spans="1:2">
      <c r="A32" s="7" t="s">
        <v>64</v>
      </c>
      <c r="B32" s="7" t="s">
        <v>65</v>
      </c>
    </row>
    <row r="33" spans="1:2">
      <c r="A33" s="7" t="s">
        <v>66</v>
      </c>
      <c r="B33" s="7" t="s">
        <v>67</v>
      </c>
    </row>
    <row r="34" spans="1:2">
      <c r="A34" s="7" t="s">
        <v>68</v>
      </c>
      <c r="B34" s="7" t="s">
        <v>69</v>
      </c>
    </row>
    <row r="35" spans="1:2">
      <c r="A35" s="7" t="s">
        <v>70</v>
      </c>
      <c r="B35" s="7" t="s">
        <v>71</v>
      </c>
    </row>
    <row r="36" spans="1:2">
      <c r="A36" s="7" t="s">
        <v>72</v>
      </c>
      <c r="B36" s="7" t="s">
        <v>73</v>
      </c>
    </row>
    <row r="37" spans="1:2" ht="15">
      <c r="A37" s="8" t="s">
        <v>74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6"/>
  <sheetViews>
    <sheetView tabSelected="1" workbookViewId="0">
      <selection activeCell="G10" sqref="G10:G16"/>
    </sheetView>
  </sheetViews>
  <sheetFormatPr defaultRowHeight="13.5"/>
  <cols>
    <col min="1" max="1" width="12.625" customWidth="1"/>
    <col min="4" max="4" width="13.5" customWidth="1"/>
    <col min="7" max="7" width="10.75" customWidth="1"/>
    <col min="8" max="8" width="12.5" customWidth="1"/>
    <col min="10" max="10" width="11.125" customWidth="1"/>
  </cols>
  <sheetData>
    <row r="1" spans="1:14">
      <c r="B1">
        <v>2015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14">
      <c r="A2" t="s">
        <v>11</v>
      </c>
      <c r="B2">
        <v>0</v>
      </c>
      <c r="C2">
        <v>0.1</v>
      </c>
      <c r="D2">
        <v>0.3</v>
      </c>
      <c r="E2">
        <v>0.5</v>
      </c>
      <c r="F2">
        <v>0.6</v>
      </c>
      <c r="G2">
        <v>0.7</v>
      </c>
      <c r="H2">
        <v>0.8</v>
      </c>
      <c r="I2">
        <v>0.99</v>
      </c>
    </row>
    <row r="5" spans="1:14">
      <c r="B5" s="2" t="s">
        <v>8</v>
      </c>
      <c r="C5" s="2"/>
    </row>
    <row r="6" spans="1:14">
      <c r="B6" s="2"/>
      <c r="C6" s="2" t="str">
        <f>_xlfn.TEXTJOIN(" ",TRUE,"~UC_Sets: R_E:",_xlfn.TEXTJOIN(",",TRUE,IF(LEFT(Regions!$C$3,1)&lt;&gt;"*",Regions!$C$3,""),IF(LEFT(Regions!$D$3,1)&lt;&gt;"*",Regions!$D$3,"")))</f>
        <v>~UC_Sets: R_E: IE,National</v>
      </c>
    </row>
    <row r="7" spans="1:14">
      <c r="B7" s="2"/>
      <c r="C7" s="2" t="s">
        <v>6</v>
      </c>
    </row>
    <row r="8" spans="1:14">
      <c r="I8" s="2" t="s">
        <v>12</v>
      </c>
    </row>
    <row r="9" spans="1:14">
      <c r="C9" s="2" t="s">
        <v>0</v>
      </c>
      <c r="D9" s="2" t="s">
        <v>2</v>
      </c>
      <c r="E9" s="2" t="s">
        <v>13</v>
      </c>
      <c r="F9" s="2" t="s">
        <v>1</v>
      </c>
      <c r="G9" s="2" t="s">
        <v>3</v>
      </c>
      <c r="H9" s="2" t="s">
        <v>77</v>
      </c>
      <c r="I9" s="2" t="s">
        <v>5</v>
      </c>
      <c r="J9" s="2" t="s">
        <v>4</v>
      </c>
      <c r="K9" s="2" t="s">
        <v>78</v>
      </c>
      <c r="L9" s="2" t="s">
        <v>9</v>
      </c>
      <c r="M9" s="2" t="s">
        <v>10</v>
      </c>
      <c r="N9" s="2" t="s">
        <v>7</v>
      </c>
    </row>
    <row r="10" spans="1:14">
      <c r="C10" s="2" t="s">
        <v>81</v>
      </c>
      <c r="D10" s="2" t="s">
        <v>76</v>
      </c>
      <c r="E10" s="2"/>
      <c r="F10" s="1" t="s">
        <v>75</v>
      </c>
      <c r="G10" s="2" t="s">
        <v>14</v>
      </c>
      <c r="H10" s="2">
        <v>2020</v>
      </c>
      <c r="I10" s="2" t="s">
        <v>79</v>
      </c>
      <c r="J10">
        <v>1</v>
      </c>
      <c r="K10" s="2">
        <f>-$C$2</f>
        <v>-0.1</v>
      </c>
      <c r="L10" s="2">
        <v>0</v>
      </c>
      <c r="M10" s="2">
        <v>15</v>
      </c>
      <c r="N10" s="2" t="s">
        <v>80</v>
      </c>
    </row>
    <row r="11" spans="1:14">
      <c r="G11" s="2" t="s">
        <v>14</v>
      </c>
      <c r="H11" s="2">
        <v>2025</v>
      </c>
      <c r="K11" s="2">
        <f>-$D$2</f>
        <v>-0.3</v>
      </c>
    </row>
    <row r="12" spans="1:14">
      <c r="G12" s="2" t="s">
        <v>14</v>
      </c>
      <c r="H12" s="2">
        <v>2030</v>
      </c>
      <c r="K12" s="2">
        <f>-$E$2</f>
        <v>-0.5</v>
      </c>
    </row>
    <row r="13" spans="1:14">
      <c r="G13" s="2" t="s">
        <v>14</v>
      </c>
      <c r="H13" s="2">
        <v>2035</v>
      </c>
      <c r="K13" s="2">
        <f>-$F$2</f>
        <v>-0.6</v>
      </c>
    </row>
    <row r="14" spans="1:14">
      <c r="G14" s="2" t="s">
        <v>14</v>
      </c>
      <c r="H14" s="2">
        <v>2040</v>
      </c>
      <c r="K14" s="2">
        <f>-$G$2</f>
        <v>-0.7</v>
      </c>
    </row>
    <row r="15" spans="1:14">
      <c r="G15" s="2" t="s">
        <v>14</v>
      </c>
      <c r="H15" s="2">
        <v>2045</v>
      </c>
      <c r="K15" s="2">
        <f>-$H$2</f>
        <v>-0.8</v>
      </c>
    </row>
    <row r="16" spans="1:14">
      <c r="G16" s="2" t="s">
        <v>14</v>
      </c>
      <c r="H16" s="2">
        <v>2050</v>
      </c>
      <c r="K16" s="2">
        <f>-$I$2</f>
        <v>-0.99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Sheet2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2020-12-03T12:37:55Z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245327174663543</vt:r8>
  </property>
</Properties>
</file>