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rish-TIMES-model\SuppXLS\"/>
    </mc:Choice>
  </mc:AlternateContent>
  <xr:revisionPtr revIDLastSave="0" documentId="13_ncr:1_{6BD7C561-578D-4A32-9BD0-EBEA5657B539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INS" sheetId="2" r:id="rId1"/>
    <sheet name="UPD" sheetId="11" r:id="rId2"/>
    <sheet name="UCT1" sheetId="1" r:id="rId3"/>
    <sheet name="UCT2" sheetId="12" r:id="rId4"/>
    <sheet name="UCT3" sheetId="13" r:id="rId5"/>
    <sheet name="UCT4" sheetId="14" r:id="rId6"/>
    <sheet name="Sheet9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9" l="1"/>
  <c r="H9" i="9" s="1"/>
  <c r="I8" i="9"/>
  <c r="I9" i="9" s="1"/>
  <c r="J8" i="9"/>
  <c r="J9" i="9" s="1"/>
  <c r="K8" i="9"/>
  <c r="K9" i="9"/>
  <c r="L8" i="9"/>
  <c r="L9" i="9" s="1"/>
  <c r="M8" i="9"/>
  <c r="M9" i="9" s="1"/>
  <c r="N8" i="9"/>
  <c r="N9" i="9" s="1"/>
  <c r="O8" i="9"/>
  <c r="P8" i="9"/>
  <c r="P9" i="9" s="1"/>
  <c r="Q8" i="9"/>
  <c r="Q9" i="9"/>
  <c r="R8" i="9"/>
  <c r="S8" i="9"/>
  <c r="S9" i="9" s="1"/>
  <c r="T8" i="9"/>
  <c r="T9" i="9" s="1"/>
  <c r="U8" i="9"/>
  <c r="U9" i="9" s="1"/>
  <c r="V8" i="9"/>
  <c r="W8" i="9"/>
  <c r="W9" i="9" s="1"/>
  <c r="X8" i="9"/>
  <c r="X9" i="9"/>
  <c r="Y8" i="9"/>
  <c r="Y9" i="9" s="1"/>
  <c r="Z8" i="9"/>
  <c r="Z9" i="9" s="1"/>
  <c r="AA8" i="9"/>
  <c r="AA9" i="9"/>
  <c r="AB8" i="9"/>
  <c r="AB9" i="9"/>
  <c r="AC8" i="9"/>
  <c r="AC9" i="9" s="1"/>
  <c r="AD8" i="9"/>
  <c r="AD9" i="9" s="1"/>
  <c r="AE8" i="9"/>
  <c r="AF8" i="9"/>
  <c r="AF9" i="9" s="1"/>
  <c r="AG8" i="9"/>
  <c r="AG9" i="9" s="1"/>
  <c r="G8" i="9"/>
  <c r="G9" i="9"/>
  <c r="H6" i="9"/>
  <c r="H7" i="9" s="1"/>
  <c r="I6" i="9"/>
  <c r="I7" i="9" s="1"/>
  <c r="J6" i="9"/>
  <c r="J7" i="9" s="1"/>
  <c r="K6" i="9"/>
  <c r="L6" i="9"/>
  <c r="L7" i="9" s="1"/>
  <c r="M6" i="9"/>
  <c r="N6" i="9"/>
  <c r="N7" i="9"/>
  <c r="O6" i="9"/>
  <c r="O7" i="9" s="1"/>
  <c r="P6" i="9"/>
  <c r="P7" i="9" s="1"/>
  <c r="Q6" i="9"/>
  <c r="Q7" i="9" s="1"/>
  <c r="R6" i="9"/>
  <c r="R7" i="9"/>
  <c r="S6" i="9"/>
  <c r="S7" i="9" s="1"/>
  <c r="T6" i="9"/>
  <c r="U6" i="9"/>
  <c r="V6" i="9"/>
  <c r="V7" i="9" s="1"/>
  <c r="W6" i="9"/>
  <c r="W7" i="9" s="1"/>
  <c r="X6" i="9"/>
  <c r="X7" i="9" s="1"/>
  <c r="Y6" i="9"/>
  <c r="Y7" i="9" s="1"/>
  <c r="Z6" i="9"/>
  <c r="Z7" i="9" s="1"/>
  <c r="AA6" i="9"/>
  <c r="AA7" i="9" s="1"/>
  <c r="AB6" i="9"/>
  <c r="AC6" i="9"/>
  <c r="AD6" i="9"/>
  <c r="AD7" i="9"/>
  <c r="AE6" i="9"/>
  <c r="AE7" i="9" s="1"/>
  <c r="AF6" i="9"/>
  <c r="AF7" i="9" s="1"/>
  <c r="AG6" i="9"/>
  <c r="AG7" i="9"/>
  <c r="G6" i="9"/>
  <c r="G7" i="9"/>
  <c r="H4" i="9"/>
  <c r="H5" i="9" s="1"/>
  <c r="I4" i="9"/>
  <c r="I5" i="9" s="1"/>
  <c r="J4" i="9"/>
  <c r="J5" i="9" s="1"/>
  <c r="K4" i="9"/>
  <c r="K5" i="9"/>
  <c r="L4" i="9"/>
  <c r="L5" i="9"/>
  <c r="M4" i="9"/>
  <c r="M5" i="9" s="1"/>
  <c r="N4" i="9"/>
  <c r="N5" i="9" s="1"/>
  <c r="O4" i="9"/>
  <c r="P4" i="9"/>
  <c r="P5" i="9" s="1"/>
  <c r="Q4" i="9"/>
  <c r="R4" i="9"/>
  <c r="R5" i="9" s="1"/>
  <c r="S4" i="9"/>
  <c r="S5" i="9" s="1"/>
  <c r="T4" i="9"/>
  <c r="T5" i="9" s="1"/>
  <c r="U4" i="9"/>
  <c r="U5" i="9"/>
  <c r="V4" i="9"/>
  <c r="W4" i="9"/>
  <c r="X4" i="9"/>
  <c r="X5" i="9" s="1"/>
  <c r="Y4" i="9"/>
  <c r="Y5" i="9" s="1"/>
  <c r="Z4" i="9"/>
  <c r="Z5" i="9" s="1"/>
  <c r="AA4" i="9"/>
  <c r="AA5" i="9" s="1"/>
  <c r="AB4" i="9"/>
  <c r="AB5" i="9" s="1"/>
  <c r="AC4" i="9"/>
  <c r="AC5" i="9"/>
  <c r="AD4" i="9"/>
  <c r="AD5" i="9" s="1"/>
  <c r="AE4" i="9"/>
  <c r="AF4" i="9"/>
  <c r="AF5" i="9" s="1"/>
  <c r="AG4" i="9"/>
  <c r="G4" i="9"/>
  <c r="G5" i="9" s="1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G3" i="9"/>
  <c r="AE9" i="9"/>
  <c r="V9" i="9"/>
  <c r="R9" i="9"/>
  <c r="O9" i="9"/>
  <c r="AC7" i="9"/>
  <c r="AB7" i="9"/>
  <c r="U7" i="9"/>
  <c r="T7" i="9"/>
  <c r="M7" i="9"/>
  <c r="K7" i="9"/>
  <c r="AG5" i="9"/>
  <c r="AE5" i="9"/>
  <c r="W5" i="9"/>
  <c r="V5" i="9"/>
  <c r="Q5" i="9"/>
  <c r="O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A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A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A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A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<sst xmlns="http://schemas.openxmlformats.org/spreadsheetml/2006/main" count="181" uniqueCount="68">
  <si>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</si>
  <si>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</si>
  <si>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</si>
  <si>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</si>
  <si>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</si>
  <si>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</si>
  <si>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</si>
  <si>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</si>
  <si>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</si>
  <si>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</si>
  <si>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</si>
  <si>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</si>
  <si>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</si>
  <si>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</si>
  <si>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</si>
  <si>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</si>
  <si>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</si>
  <si>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</si>
  <si>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</si>
  <si>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</si>
  <si>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</si>
  <si>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</si>
  <si>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</si>
  <si>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</si>
  <si>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</si>
  <si>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</si>
  <si>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</si>
  <si>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</si>
  <si>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</si>
  <si>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</si>
  <si>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</si>
  <si>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</si>
  <si>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</si>
  <si>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</si>
  <si>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</si>
  <si>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</si>
  <si>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Wicklow</t>
  </si>
  <si>
    <t>Wexford</t>
  </si>
  <si>
    <t>Westmeath</t>
  </si>
  <si>
    <t>Waterford</t>
  </si>
  <si>
    <t>Tipperary</t>
  </si>
  <si>
    <t>Sligo</t>
  </si>
  <si>
    <t>Roscommon</t>
  </si>
  <si>
    <t>Offaly</t>
  </si>
  <si>
    <t>Monaghan</t>
  </si>
  <si>
    <t>Meath</t>
  </si>
  <si>
    <t>Mayo</t>
  </si>
  <si>
    <t>Louth</t>
  </si>
  <si>
    <t>Longford</t>
  </si>
  <si>
    <t>Limerick</t>
  </si>
  <si>
    <t>Leitrim</t>
  </si>
  <si>
    <t>Laois</t>
  </si>
  <si>
    <t>Kilkenny</t>
  </si>
  <si>
    <t>Kildare</t>
  </si>
  <si>
    <t>Kerry</t>
  </si>
  <si>
    <t>Galway</t>
  </si>
  <si>
    <t>Dublin</t>
  </si>
  <si>
    <t>Donegal</t>
  </si>
  <si>
    <t>Cork</t>
  </si>
  <si>
    <t>Clare</t>
  </si>
  <si>
    <t>Cavan</t>
  </si>
  <si>
    <t>Carlow</t>
  </si>
  <si>
    <t>COM_PROJ</t>
  </si>
  <si>
    <t>Demand growth</t>
  </si>
  <si>
    <t>Demand type</t>
  </si>
  <si>
    <t>TRAPS</t>
  </si>
  <si>
    <t>TRAPM</t>
  </si>
  <si>
    <t>TRAPL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</si>
</sst>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\Te\x\t"/>
    <numFmt numFmtId="166" formatCode="_-* #,##0\ _€_-;\-* #,##0\ _€_-;_-* &quot;-&quot;\ _€_-;_-@_-"/>
    <numFmt numFmtId="167" formatCode="_-[$€-2]\ * #,##0.00_-;\-[$€-2]\ * #,##0.00_-;_-[$€-2]\ * &quot;-&quot;??_-"/>
    <numFmt numFmtId="168" formatCode="#,##0;\-\ #,##0;_-\ &quot;- &quot;"/>
  </numFmts>
  <fonts count="3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</font>
    <font>
      <sz val="8"/>
      <name val="Arial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31" fillId="29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4" fontId="27" fillId="20" borderId="1">
      <alignment horizontal="right" vertical="center"/>
    </xf>
    <xf numFmtId="4" fontId="27" fillId="20" borderId="1">
      <alignment horizontal="right" vertical="center"/>
    </xf>
    <xf numFmtId="0" fontId="11" fillId="3" borderId="0" applyNumberFormat="0" applyBorder="0" applyAlignment="0" applyProtection="0"/>
    <xf numFmtId="0" fontId="12" fillId="21" borderId="2" applyNumberFormat="0" applyAlignment="0" applyProtection="0"/>
    <xf numFmtId="0" fontId="13" fillId="22" borderId="3" applyNumberFormat="0" applyAlignment="0" applyProtection="0"/>
    <xf numFmtId="166" fontId="26" fillId="0" borderId="0" applyFont="0" applyFill="0" applyBorder="0" applyAlignment="0" applyProtection="0"/>
    <xf numFmtId="0" fontId="28" fillId="0" borderId="4">
      <alignment horizontal="left" vertical="center" wrapText="1" indent="2"/>
    </xf>
    <xf numFmtId="167" fontId="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2" applyNumberFormat="0" applyAlignment="0" applyProtection="0"/>
    <xf numFmtId="4" fontId="28" fillId="0" borderId="0" applyBorder="0">
      <alignment horizontal="right" vertical="center"/>
    </xf>
    <xf numFmtId="0" fontId="20" fillId="0" borderId="8" applyNumberFormat="0" applyFill="0" applyAlignment="0" applyProtection="0"/>
    <xf numFmtId="0" fontId="21" fillId="23" borderId="0" applyNumberFormat="0" applyBorder="0" applyAlignment="0" applyProtection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30" fillId="0" borderId="0"/>
    <xf numFmtId="0" fontId="26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6" fillId="24" borderId="0" applyNumberFormat="0" applyFont="0" applyBorder="0" applyAlignment="0" applyProtection="0"/>
    <xf numFmtId="0" fontId="3" fillId="0" borderId="0"/>
    <xf numFmtId="0" fontId="1" fillId="25" borderId="9" applyNumberFormat="0" applyFont="0" applyAlignment="0" applyProtection="0"/>
    <xf numFmtId="168" fontId="6" fillId="0" borderId="0" applyFont="0" applyFill="0" applyBorder="0" applyAlignment="0" applyProtection="0"/>
    <xf numFmtId="0" fontId="22" fillId="21" borderId="10" applyNumberFormat="0" applyAlignment="0" applyProtection="0"/>
    <xf numFmtId="9" fontId="26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4" fillId="0" borderId="0" applyNumberFormat="0" applyFill="0" applyBorder="0" applyAlignment="0" applyProtection="0"/>
    <xf numFmtId="4" fontId="28" fillId="0" borderId="0"/>
  </cellStyleXfs>
  <cellXfs count="28">
    <xf numFmtId="0" fontId="0" fillId="0" borderId="0" xfId="0"/>
    <xf numFmtId="0" fontId="4" fillId="0" borderId="0" xfId="55" applyFont="1"/>
    <xf numFmtId="0" fontId="5" fillId="26" borderId="0" xfId="0" applyFont="1" applyFill="1" applyBorder="1"/>
    <xf numFmtId="0" fontId="5" fillId="0" borderId="0" xfId="0" applyFont="1" applyAlignment="1">
      <alignment horizontal="right"/>
    </xf>
    <xf numFmtId="0" fontId="5" fillId="30" borderId="0" xfId="0" applyFont="1" applyFill="1" applyBorder="1"/>
    <xf numFmtId="0" fontId="5" fillId="31" borderId="0" xfId="0" applyFont="1" applyFill="1" applyBorder="1"/>
    <xf numFmtId="0" fontId="5" fillId="0" borderId="0" xfId="0" applyFont="1" applyFill="1" applyBorder="1"/>
    <xf numFmtId="0" fontId="2" fillId="0" borderId="0" xfId="55" applyFont="1"/>
    <xf numFmtId="0" fontId="6" fillId="0" borderId="0" xfId="0" applyFont="1" applyFill="1" applyBorder="1"/>
    <xf numFmtId="0" fontId="7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27" borderId="12" xfId="0" applyFont="1" applyFill="1" applyBorder="1"/>
    <xf numFmtId="0" fontId="5" fillId="28" borderId="12" xfId="0" applyFont="1" applyFill="1" applyBorder="1"/>
    <xf numFmtId="0" fontId="6" fillId="27" borderId="12" xfId="0" applyFont="1" applyFill="1" applyBorder="1"/>
    <xf numFmtId="0" fontId="25" fillId="0" borderId="0" xfId="46"/>
    <xf numFmtId="165" fontId="31" fillId="29" borderId="13" xfId="20" applyNumberFormat="1" applyBorder="1" applyAlignment="1">
      <alignment vertical="center"/>
    </xf>
    <xf numFmtId="0" fontId="33" fillId="27" borderId="12" xfId="49" applyFont="1" applyFill="1" applyBorder="1" applyAlignment="1">
      <alignment vertical="center"/>
    </xf>
    <xf numFmtId="0" fontId="32" fillId="32" borderId="0" xfId="46" applyFont="1" applyFill="1"/>
    <xf numFmtId="1" fontId="32" fillId="32" borderId="0" xfId="46" applyNumberFormat="1" applyFont="1" applyFill="1"/>
    <xf numFmtId="164" fontId="25" fillId="0" borderId="0" xfId="46" applyNumberFormat="1"/>
    <xf numFmtId="164" fontId="32" fillId="32" borderId="0" xfId="46" applyNumberFormat="1" applyFont="1" applyFill="1"/>
    <xf numFmtId="0" fontId="25" fillId="0" borderId="13" xfId="46" applyBorder="1"/>
    <xf numFmtId="1" fontId="32" fillId="32" borderId="13" xfId="46" applyNumberFormat="1" applyFont="1" applyFill="1" applyBorder="1"/>
    <xf numFmtId="164" fontId="32" fillId="32" borderId="13" xfId="46" applyNumberFormat="1" applyFont="1" applyFill="1" applyBorder="1"/>
    <xf numFmtId="0" fontId="34" fillId="32" borderId="0" xfId="46" applyFont="1" applyFill="1"/>
    <xf numFmtId="1" fontId="34" fillId="32" borderId="0" xfId="46" applyNumberFormat="1" applyFont="1" applyFill="1"/>
    <xf numFmtId="1" fontId="34" fillId="32" borderId="13" xfId="46" applyNumberFormat="1" applyFont="1" applyFill="1" applyBorder="1"/>
  </cellXfs>
  <cellStyles count="6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5x indented GHG Textfiels" xfId="13" xr:uid="{00000000-0005-0000-0000-00000C000000}"/>
    <cellStyle name="60% - Accent1 2" xfId="14" xr:uid="{00000000-0005-0000-0000-00000D000000}"/>
    <cellStyle name="60% - Accent2 2" xfId="15" xr:uid="{00000000-0005-0000-0000-00000E000000}"/>
    <cellStyle name="60% - Accent3 2" xfId="16" xr:uid="{00000000-0005-0000-0000-00000F000000}"/>
    <cellStyle name="60% - Accent4 2" xfId="17" xr:uid="{00000000-0005-0000-0000-000010000000}"/>
    <cellStyle name="60% - Accent5 2" xfId="18" xr:uid="{00000000-0005-0000-0000-000011000000}"/>
    <cellStyle name="60% - Accent6 2" xfId="19" xr:uid="{00000000-0005-0000-0000-000012000000}"/>
    <cellStyle name="Accent1" xfId="20" builtinId="29"/>
    <cellStyle name="Accent1 2" xfId="21" xr:uid="{00000000-0005-0000-0000-000014000000}"/>
    <cellStyle name="Accent2 2" xfId="22" xr:uid="{00000000-0005-0000-0000-000015000000}"/>
    <cellStyle name="Accent3 2" xfId="23" xr:uid="{00000000-0005-0000-0000-000016000000}"/>
    <cellStyle name="Accent4 2" xfId="24" xr:uid="{00000000-0005-0000-0000-000017000000}"/>
    <cellStyle name="Accent5 2" xfId="25" xr:uid="{00000000-0005-0000-0000-000018000000}"/>
    <cellStyle name="Accent6 2" xfId="26" xr:uid="{00000000-0005-0000-0000-000019000000}"/>
    <cellStyle name="AggOrange_CRFReport-template" xfId="27" xr:uid="{00000000-0005-0000-0000-00001A000000}"/>
    <cellStyle name="AggOrange9_CRFReport-template" xfId="28" xr:uid="{00000000-0005-0000-0000-00001B000000}"/>
    <cellStyle name="Bad 2" xfId="29" xr:uid="{00000000-0005-0000-0000-00001C000000}"/>
    <cellStyle name="Calculation 2" xfId="30" xr:uid="{00000000-0005-0000-0000-00001D000000}"/>
    <cellStyle name="Check Cell 2" xfId="31" xr:uid="{00000000-0005-0000-0000-00001E000000}"/>
    <cellStyle name="Comma [0] 2" xfId="32" xr:uid="{00000000-0005-0000-0000-00001F000000}"/>
    <cellStyle name="CustomizationCells" xfId="33" xr:uid="{00000000-0005-0000-0000-000020000000}"/>
    <cellStyle name="Euro" xfId="34" xr:uid="{00000000-0005-0000-0000-000021000000}"/>
    <cellStyle name="Explanatory Text 2" xfId="35" xr:uid="{00000000-0005-0000-0000-000022000000}"/>
    <cellStyle name="Good 2" xfId="36" xr:uid="{00000000-0005-0000-0000-000023000000}"/>
    <cellStyle name="Heading 1 2" xfId="37" xr:uid="{00000000-0005-0000-0000-000024000000}"/>
    <cellStyle name="Heading 2 2" xfId="38" xr:uid="{00000000-0005-0000-0000-000025000000}"/>
    <cellStyle name="Heading 3 2" xfId="39" xr:uid="{00000000-0005-0000-0000-000026000000}"/>
    <cellStyle name="Heading 4 2" xfId="40" xr:uid="{00000000-0005-0000-0000-000027000000}"/>
    <cellStyle name="Input 2" xfId="41" xr:uid="{00000000-0005-0000-0000-000028000000}"/>
    <cellStyle name="InputCells" xfId="42" xr:uid="{00000000-0005-0000-0000-000029000000}"/>
    <cellStyle name="Linked Cell 2" xfId="43" xr:uid="{00000000-0005-0000-0000-00002A000000}"/>
    <cellStyle name="Neutral 2" xfId="44" xr:uid="{00000000-0005-0000-0000-00002B000000}"/>
    <cellStyle name="Normal" xfId="0" builtinId="0"/>
    <cellStyle name="Normal 10" xfId="45" xr:uid="{00000000-0005-0000-0000-00002D000000}"/>
    <cellStyle name="Normal 2" xfId="46" xr:uid="{00000000-0005-0000-0000-00002E000000}"/>
    <cellStyle name="Normal 2 2" xfId="47" xr:uid="{00000000-0005-0000-0000-00002F000000}"/>
    <cellStyle name="Normal 3" xfId="48" xr:uid="{00000000-0005-0000-0000-000030000000}"/>
    <cellStyle name="Normal 4" xfId="49" xr:uid="{00000000-0005-0000-0000-000031000000}"/>
    <cellStyle name="Normal 4 2" xfId="50" xr:uid="{00000000-0005-0000-0000-000032000000}"/>
    <cellStyle name="Normal 5" xfId="51" xr:uid="{00000000-0005-0000-0000-000033000000}"/>
    <cellStyle name="Normal GHG Numbers (0.00)" xfId="52" xr:uid="{00000000-0005-0000-0000-000034000000}"/>
    <cellStyle name="Normal GHG Textfiels Bold" xfId="53" xr:uid="{00000000-0005-0000-0000-000035000000}"/>
    <cellStyle name="Normal GHG-Shade" xfId="54" xr:uid="{00000000-0005-0000-0000-000036000000}"/>
    <cellStyle name="Normale_Scen_UC_IND-StrucConst" xfId="55" xr:uid="{00000000-0005-0000-0000-000037000000}"/>
    <cellStyle name="Note 2" xfId="56" xr:uid="{00000000-0005-0000-0000-000038000000}"/>
    <cellStyle name="Nuovo" xfId="57" xr:uid="{00000000-0005-0000-0000-000039000000}"/>
    <cellStyle name="Output 2" xfId="58" xr:uid="{00000000-0005-0000-0000-00003A000000}"/>
    <cellStyle name="Percent 2" xfId="59" xr:uid="{00000000-0005-0000-0000-00003B000000}"/>
    <cellStyle name="Title 2" xfId="60" xr:uid="{00000000-0005-0000-0000-00003C000000}"/>
    <cellStyle name="Total 2" xfId="61" xr:uid="{00000000-0005-0000-0000-00003D000000}"/>
    <cellStyle name="Warning Text 2" xfId="62" xr:uid="{00000000-0005-0000-0000-00003E000000}"/>
    <cellStyle name="Обычный_CRF2002 (1)" xfId="63" xr:uid="{00000000-0005-0000-0000-00003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~g2v_Irish-TIMES-model/VA_Transport/VT_IE_TRA_V00p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Notes"/>
      <sheetName val="EB2018"/>
      <sheetName val="Regions"/>
      <sheetName val="Primary"/>
      <sheetName val="Secondary"/>
      <sheetName val="Commodities"/>
      <sheetName val="Stock"/>
      <sheetName val="Demands"/>
      <sheetName val="On-Road Fac."/>
      <sheetName val="ACT2FLO"/>
      <sheetName val="Efficiency"/>
      <sheetName val="AF"/>
    </sheetNames>
    <sheetDataSet>
      <sheetData sheetId="0"/>
      <sheetData sheetId="1"/>
      <sheetData sheetId="2"/>
      <sheetData sheetId="3"/>
      <sheetData sheetId="4">
        <row r="2">
          <cell r="B2" t="str">
            <v>*National</v>
          </cell>
          <cell r="C2" t="str">
            <v>IE-CW</v>
          </cell>
          <cell r="D2" t="str">
            <v>IE-D</v>
          </cell>
          <cell r="E2" t="str">
            <v>IE-KE</v>
          </cell>
          <cell r="F2" t="str">
            <v>IE-KK</v>
          </cell>
          <cell r="G2" t="str">
            <v>IE-LS</v>
          </cell>
          <cell r="H2" t="str">
            <v>IE-LD</v>
          </cell>
          <cell r="I2" t="str">
            <v>IE-LH</v>
          </cell>
          <cell r="J2" t="str">
            <v>IE-MH</v>
          </cell>
          <cell r="K2" t="str">
            <v>IE-OY</v>
          </cell>
          <cell r="L2" t="str">
            <v>IE-WH</v>
          </cell>
          <cell r="M2" t="str">
            <v>IE-WX</v>
          </cell>
          <cell r="N2" t="str">
            <v>IE-WW</v>
          </cell>
          <cell r="O2" t="str">
            <v>IE-CE</v>
          </cell>
          <cell r="P2" t="str">
            <v>IE-CO</v>
          </cell>
          <cell r="Q2" t="str">
            <v>IE-KY</v>
          </cell>
          <cell r="R2" t="str">
            <v>IE-LK</v>
          </cell>
          <cell r="S2" t="str">
            <v>IE-TA</v>
          </cell>
          <cell r="T2" t="str">
            <v>IE-WD</v>
          </cell>
          <cell r="U2" t="str">
            <v>IE-G</v>
          </cell>
          <cell r="V2" t="str">
            <v>IE-LM</v>
          </cell>
          <cell r="W2" t="str">
            <v>IE-MO</v>
          </cell>
          <cell r="X2" t="str">
            <v>IE-RN</v>
          </cell>
          <cell r="Y2" t="str">
            <v>IE-SO</v>
          </cell>
          <cell r="Z2" t="str">
            <v>IE-CN</v>
          </cell>
          <cell r="AA2" t="str">
            <v>IE-DL</v>
          </cell>
          <cell r="AB2" t="str">
            <v>IE-MN</v>
          </cell>
        </row>
      </sheetData>
      <sheetData sheetId="5"/>
      <sheetData sheetId="6"/>
      <sheetData sheetId="7"/>
      <sheetData sheetId="8"/>
      <sheetData sheetId="9">
        <row r="4">
          <cell r="C4">
            <v>14.556561092397196</v>
          </cell>
          <cell r="D4">
            <v>0.19075815329593268</v>
          </cell>
          <cell r="E4">
            <v>3.8138683626467009</v>
          </cell>
          <cell r="F4">
            <v>0.70334338163959453</v>
          </cell>
          <cell r="G4">
            <v>0.3263059331917631</v>
          </cell>
          <cell r="H4">
            <v>0.25725946218495216</v>
          </cell>
          <cell r="I4">
            <v>0.12926410609378711</v>
          </cell>
          <cell r="J4">
            <v>0.37066642356770213</v>
          </cell>
          <cell r="K4">
            <v>0.61012642539130313</v>
          </cell>
          <cell r="L4">
            <v>0.25256357827040127</v>
          </cell>
          <cell r="M4">
            <v>0.28627808516599751</v>
          </cell>
          <cell r="N4">
            <v>0.49824919039150339</v>
          </cell>
          <cell r="O4">
            <v>0.44072764898712008</v>
          </cell>
          <cell r="P4">
            <v>0.38789417997018355</v>
          </cell>
          <cell r="Q4">
            <v>1.6403528726430969</v>
          </cell>
          <cell r="R4">
            <v>0.50223766282260618</v>
          </cell>
          <cell r="S4">
            <v>0.59887772521592175</v>
          </cell>
          <cell r="T4">
            <v>0.54597893159747035</v>
          </cell>
          <cell r="U4">
            <v>0.36254754715779958</v>
          </cell>
          <cell r="V4">
            <v>0.8103180854486004</v>
          </cell>
          <cell r="W4">
            <v>0.10383763195644793</v>
          </cell>
          <cell r="X4">
            <v>0.43396473286285792</v>
          </cell>
          <cell r="Y4">
            <v>0.22701130303232972</v>
          </cell>
          <cell r="Z4">
            <v>0.20014421509334299</v>
          </cell>
          <cell r="AA4">
            <v>0.22324073939976716</v>
          </cell>
          <cell r="AB4">
            <v>0.43304852577361913</v>
          </cell>
          <cell r="AC4">
            <v>0.20769618859639608</v>
          </cell>
        </row>
        <row r="5">
          <cell r="C5">
            <v>31.276118540280986</v>
          </cell>
          <cell r="D5">
            <v>0.43519149385547129</v>
          </cell>
          <cell r="E5">
            <v>7.6220930610573197</v>
          </cell>
          <cell r="F5">
            <v>1.5519093827676476</v>
          </cell>
          <cell r="G5">
            <v>0.73703191607760743</v>
          </cell>
          <cell r="H5">
            <v>0.55451713599955721</v>
          </cell>
          <cell r="I5">
            <v>0.28568437258778695</v>
          </cell>
          <cell r="J5">
            <v>0.76950577172521428</v>
          </cell>
          <cell r="K5">
            <v>1.3359499798250478</v>
          </cell>
          <cell r="L5">
            <v>0.56616320344762294</v>
          </cell>
          <cell r="M5">
            <v>0.63911185847443031</v>
          </cell>
          <cell r="N5">
            <v>1.1334816009734383</v>
          </cell>
          <cell r="O5">
            <v>0.96185938421931272</v>
          </cell>
          <cell r="P5">
            <v>0.8723586108918423</v>
          </cell>
          <cell r="Q5">
            <v>3.5254749048173277</v>
          </cell>
          <cell r="R5">
            <v>1.1538869884003555</v>
          </cell>
          <cell r="S5">
            <v>1.2995736671311431</v>
          </cell>
          <cell r="T5">
            <v>1.2604324784412986</v>
          </cell>
          <cell r="U5">
            <v>0.79517788054022265</v>
          </cell>
          <cell r="V5">
            <v>1.7803554187858515</v>
          </cell>
          <cell r="W5">
            <v>0.23239789425769783</v>
          </cell>
          <cell r="X5">
            <v>0.98601597898071291</v>
          </cell>
          <cell r="Y5">
            <v>0.53090140271719211</v>
          </cell>
          <cell r="Z5">
            <v>0.43310682655274862</v>
          </cell>
          <cell r="AA5">
            <v>0.47060177269376968</v>
          </cell>
          <cell r="AB5">
            <v>0.86668930093951158</v>
          </cell>
          <cell r="AC5">
            <v>0.47664625412085693</v>
          </cell>
        </row>
        <row r="6">
          <cell r="C6">
            <v>27.131577542973638</v>
          </cell>
          <cell r="D6">
            <v>0.373897486374975</v>
          </cell>
          <cell r="E6">
            <v>6.6607449340349936</v>
          </cell>
          <cell r="F6">
            <v>1.3457957919305057</v>
          </cell>
          <cell r="G6">
            <v>0.64805463087287241</v>
          </cell>
          <cell r="H6">
            <v>0.48149946813234057</v>
          </cell>
          <cell r="I6">
            <v>0.24792998248868531</v>
          </cell>
          <cell r="J6">
            <v>0.6736874578715788</v>
          </cell>
          <cell r="K6">
            <v>1.145614903113785</v>
          </cell>
          <cell r="L6">
            <v>0.49378011021821833</v>
          </cell>
          <cell r="M6">
            <v>0.54722173482691427</v>
          </cell>
          <cell r="N6">
            <v>0.97262646758485327</v>
          </cell>
          <cell r="O6">
            <v>0.83286416374941885</v>
          </cell>
          <cell r="P6">
            <v>0.74674766413249039</v>
          </cell>
          <cell r="Q6">
            <v>3.0449422514531714</v>
          </cell>
          <cell r="R6">
            <v>1.0126394376791288</v>
          </cell>
          <cell r="S6">
            <v>1.1217784798314174</v>
          </cell>
          <cell r="T6">
            <v>1.0852427647392462</v>
          </cell>
          <cell r="U6">
            <v>0.6834292413998585</v>
          </cell>
          <cell r="V6">
            <v>1.5527405180508131</v>
          </cell>
          <cell r="W6">
            <v>0.20031586047476843</v>
          </cell>
          <cell r="X6">
            <v>0.86102306186829458</v>
          </cell>
          <cell r="Y6">
            <v>0.4513160972888865</v>
          </cell>
          <cell r="Z6">
            <v>0.37617525772313687</v>
          </cell>
          <cell r="AA6">
            <v>0.40231788404487256</v>
          </cell>
          <cell r="AB6">
            <v>0.74109890371757148</v>
          </cell>
          <cell r="AC6">
            <v>0.42809298937083867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"/>
  <sheetViews>
    <sheetView workbookViewId="0">
      <selection activeCell="C14" sqref="C14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34" width="10.6640625" customWidth="1"/>
    <col min="35" max="35" width="8.6640625" bestFit="1" customWidth="1"/>
    <col min="36" max="37" width="8.44140625" bestFit="1" customWidth="1"/>
    <col min="38" max="38" width="7.5546875" bestFit="1" customWidth="1"/>
    <col min="39" max="39" width="8.5546875" bestFit="1" customWidth="1"/>
    <col min="40" max="40" width="8.6640625" bestFit="1" customWidth="1"/>
    <col min="41" max="42" width="8.44140625" bestFit="1" customWidth="1"/>
  </cols>
  <sheetData>
    <row r="1" spans="1:42" x14ac:dyDescent="0.3">
      <c r="A1" t="s">
        <v>34</v>
      </c>
    </row>
    <row r="2" spans="1:42" x14ac:dyDescent="0.3">
      <c r="B2" s="9" t="s">
        <v>16</v>
      </c>
      <c r="AI2" s="10"/>
      <c r="AJ2" s="11"/>
      <c r="AK2" s="11"/>
      <c r="AL2" s="11"/>
      <c r="AM2" s="11"/>
      <c r="AN2" s="11"/>
      <c r="AO2" s="11"/>
      <c r="AP2" s="11"/>
    </row>
    <row r="3" spans="1:42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3" t="s">
        <v>61</v>
      </c>
      <c r="J3" s="13" t="s">
        <v>60</v>
      </c>
      <c r="K3" s="13" t="s">
        <v>59</v>
      </c>
      <c r="L3" s="13" t="s">
        <v>58</v>
      </c>
      <c r="M3" s="13" t="s">
        <v>57</v>
      </c>
      <c r="N3" s="13" t="s">
        <v>56</v>
      </c>
      <c r="O3" s="13" t="s">
        <v>55</v>
      </c>
      <c r="P3" s="13" t="s">
        <v>54</v>
      </c>
      <c r="Q3" s="13" t="s">
        <v>53</v>
      </c>
      <c r="R3" s="13" t="s">
        <v>52</v>
      </c>
      <c r="S3" s="13" t="s">
        <v>51</v>
      </c>
      <c r="T3" s="13" t="s">
        <v>50</v>
      </c>
      <c r="U3" s="13" t="s">
        <v>49</v>
      </c>
      <c r="V3" s="13" t="s">
        <v>48</v>
      </c>
      <c r="W3" s="13" t="s">
        <v>47</v>
      </c>
      <c r="X3" s="13" t="s">
        <v>46</v>
      </c>
      <c r="Y3" s="13" t="s">
        <v>45</v>
      </c>
      <c r="Z3" s="13" t="s">
        <v>44</v>
      </c>
      <c r="AA3" s="13" t="s">
        <v>43</v>
      </c>
      <c r="AB3" s="13" t="s">
        <v>42</v>
      </c>
      <c r="AC3" s="13" t="s">
        <v>41</v>
      </c>
      <c r="AD3" s="13" t="s">
        <v>40</v>
      </c>
      <c r="AE3" s="13" t="s">
        <v>39</v>
      </c>
      <c r="AF3" s="13" t="s">
        <v>38</v>
      </c>
      <c r="AG3" s="13" t="s">
        <v>37</v>
      </c>
      <c r="AH3" s="13" t="s">
        <v>36</v>
      </c>
      <c r="AI3" s="14" t="s">
        <v>5</v>
      </c>
      <c r="AJ3" s="14" t="s">
        <v>4</v>
      </c>
      <c r="AK3" s="14" t="s">
        <v>19</v>
      </c>
      <c r="AL3" s="14" t="s">
        <v>2</v>
      </c>
      <c r="AM3" s="14" t="s">
        <v>7</v>
      </c>
      <c r="AN3" s="14" t="s">
        <v>20</v>
      </c>
      <c r="AO3" s="14" t="s">
        <v>6</v>
      </c>
      <c r="AP3" s="14" t="s">
        <v>21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34" width="10.6640625" customWidth="1"/>
    <col min="35" max="35" width="8.6640625" bestFit="1" customWidth="1"/>
    <col min="36" max="37" width="8.44140625" bestFit="1" customWidth="1"/>
    <col min="38" max="38" width="7.5546875" bestFit="1" customWidth="1"/>
    <col min="39" max="39" width="8.5546875" bestFit="1" customWidth="1"/>
    <col min="40" max="40" width="8.6640625" bestFit="1" customWidth="1"/>
    <col min="41" max="42" width="8.44140625" bestFit="1" customWidth="1"/>
  </cols>
  <sheetData>
    <row r="1" spans="1:42" x14ac:dyDescent="0.3">
      <c r="A1" t="s">
        <v>35</v>
      </c>
    </row>
    <row r="2" spans="1:42" x14ac:dyDescent="0.3">
      <c r="B2" s="9" t="s">
        <v>24</v>
      </c>
      <c r="AI2" s="10"/>
      <c r="AJ2" s="11"/>
      <c r="AK2" s="11"/>
      <c r="AL2" s="11"/>
      <c r="AM2" s="11"/>
      <c r="AN2" s="11"/>
      <c r="AO2" s="11"/>
      <c r="AP2" s="11"/>
    </row>
    <row r="3" spans="1:42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3" t="s">
        <v>61</v>
      </c>
      <c r="J3" s="13" t="s">
        <v>60</v>
      </c>
      <c r="K3" s="13" t="s">
        <v>59</v>
      </c>
      <c r="L3" s="13" t="s">
        <v>58</v>
      </c>
      <c r="M3" s="13" t="s">
        <v>57</v>
      </c>
      <c r="N3" s="13" t="s">
        <v>56</v>
      </c>
      <c r="O3" s="13" t="s">
        <v>55</v>
      </c>
      <c r="P3" s="13" t="s">
        <v>54</v>
      </c>
      <c r="Q3" s="13" t="s">
        <v>53</v>
      </c>
      <c r="R3" s="13" t="s">
        <v>52</v>
      </c>
      <c r="S3" s="13" t="s">
        <v>51</v>
      </c>
      <c r="T3" s="13" t="s">
        <v>50</v>
      </c>
      <c r="U3" s="13" t="s">
        <v>49</v>
      </c>
      <c r="V3" s="13" t="s">
        <v>48</v>
      </c>
      <c r="W3" s="13" t="s">
        <v>47</v>
      </c>
      <c r="X3" s="13" t="s">
        <v>46</v>
      </c>
      <c r="Y3" s="13" t="s">
        <v>45</v>
      </c>
      <c r="Z3" s="13" t="s">
        <v>44</v>
      </c>
      <c r="AA3" s="13" t="s">
        <v>43</v>
      </c>
      <c r="AB3" s="13" t="s">
        <v>42</v>
      </c>
      <c r="AC3" s="13" t="s">
        <v>41</v>
      </c>
      <c r="AD3" s="13" t="s">
        <v>40</v>
      </c>
      <c r="AE3" s="13" t="s">
        <v>39</v>
      </c>
      <c r="AF3" s="13" t="s">
        <v>38</v>
      </c>
      <c r="AG3" s="13" t="s">
        <v>37</v>
      </c>
      <c r="AH3" s="13" t="s">
        <v>36</v>
      </c>
      <c r="AI3" s="14" t="s">
        <v>5</v>
      </c>
      <c r="AJ3" s="14" t="s">
        <v>4</v>
      </c>
      <c r="AK3" s="14" t="s">
        <v>19</v>
      </c>
      <c r="AL3" s="14" t="s">
        <v>2</v>
      </c>
      <c r="AM3" s="14" t="s">
        <v>7</v>
      </c>
      <c r="AN3" s="14" t="s">
        <v>20</v>
      </c>
      <c r="AO3" s="14" t="s">
        <v>6</v>
      </c>
      <c r="A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>
      <selection activeCell="H29" sqref="H29"/>
    </sheetView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25</v>
      </c>
    </row>
    <row r="2" spans="1:15" x14ac:dyDescent="0.3">
      <c r="B2" s="1" t="s">
        <v>0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>
      <selection activeCell="G5" sqref="G5"/>
    </sheetView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63"/>
  <sheetViews>
    <sheetView tabSelected="1" zoomScale="70" zoomScaleNormal="70" workbookViewId="0">
      <selection activeCell="E8" sqref="E8"/>
    </sheetView>
  </sheetViews>
  <sheetFormatPr defaultRowHeight="14.4" x14ac:dyDescent="0.3"/>
  <cols>
    <col min="4" max="4" width="13" customWidth="1"/>
  </cols>
  <sheetData>
    <row r="2" spans="2:33" x14ac:dyDescent="0.3">
      <c r="B2" s="16" t="s">
        <v>16</v>
      </c>
      <c r="C2" s="16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2:33" ht="15" thickBot="1" x14ac:dyDescent="0.35">
      <c r="B3" s="17" t="s">
        <v>17</v>
      </c>
      <c r="C3" s="17" t="s">
        <v>12</v>
      </c>
      <c r="D3" s="17" t="s">
        <v>11</v>
      </c>
      <c r="E3" s="17" t="s">
        <v>6</v>
      </c>
      <c r="F3" s="17" t="s">
        <v>3</v>
      </c>
      <c r="G3" s="17" t="str">
        <f>[1]Regions!B2</f>
        <v>*National</v>
      </c>
      <c r="H3" s="17" t="str">
        <f>[1]Regions!C2</f>
        <v>IE-CW</v>
      </c>
      <c r="I3" s="17" t="str">
        <f>[1]Regions!D2</f>
        <v>IE-D</v>
      </c>
      <c r="J3" s="17" t="str">
        <f>[1]Regions!E2</f>
        <v>IE-KE</v>
      </c>
      <c r="K3" s="17" t="str">
        <f>[1]Regions!F2</f>
        <v>IE-KK</v>
      </c>
      <c r="L3" s="17" t="str">
        <f>[1]Regions!G2</f>
        <v>IE-LS</v>
      </c>
      <c r="M3" s="17" t="str">
        <f>[1]Regions!H2</f>
        <v>IE-LD</v>
      </c>
      <c r="N3" s="17" t="str">
        <f>[1]Regions!I2</f>
        <v>IE-LH</v>
      </c>
      <c r="O3" s="17" t="str">
        <f>[1]Regions!J2</f>
        <v>IE-MH</v>
      </c>
      <c r="P3" s="17" t="str">
        <f>[1]Regions!K2</f>
        <v>IE-OY</v>
      </c>
      <c r="Q3" s="17" t="str">
        <f>[1]Regions!L2</f>
        <v>IE-WH</v>
      </c>
      <c r="R3" s="17" t="str">
        <f>[1]Regions!M2</f>
        <v>IE-WX</v>
      </c>
      <c r="S3" s="17" t="str">
        <f>[1]Regions!N2</f>
        <v>IE-WW</v>
      </c>
      <c r="T3" s="17" t="str">
        <f>[1]Regions!O2</f>
        <v>IE-CE</v>
      </c>
      <c r="U3" s="17" t="str">
        <f>[1]Regions!P2</f>
        <v>IE-CO</v>
      </c>
      <c r="V3" s="17" t="str">
        <f>[1]Regions!Q2</f>
        <v>IE-KY</v>
      </c>
      <c r="W3" s="17" t="str">
        <f>[1]Regions!R2</f>
        <v>IE-LK</v>
      </c>
      <c r="X3" s="17" t="str">
        <f>[1]Regions!S2</f>
        <v>IE-TA</v>
      </c>
      <c r="Y3" s="17" t="str">
        <f>[1]Regions!T2</f>
        <v>IE-WD</v>
      </c>
      <c r="Z3" s="17" t="str">
        <f>[1]Regions!U2</f>
        <v>IE-G</v>
      </c>
      <c r="AA3" s="17" t="str">
        <f>[1]Regions!V2</f>
        <v>IE-LM</v>
      </c>
      <c r="AB3" s="17" t="str">
        <f>[1]Regions!W2</f>
        <v>IE-MO</v>
      </c>
      <c r="AC3" s="17" t="str">
        <f>[1]Regions!X2</f>
        <v>IE-RN</v>
      </c>
      <c r="AD3" s="17" t="str">
        <f>[1]Regions!Y2</f>
        <v>IE-SO</v>
      </c>
      <c r="AE3" s="17" t="str">
        <f>[1]Regions!Z2</f>
        <v>IE-CN</v>
      </c>
      <c r="AF3" s="17" t="str">
        <f>[1]Regions!AA2</f>
        <v>IE-DL</v>
      </c>
      <c r="AG3" s="17" t="str">
        <f>[1]Regions!AB2</f>
        <v>IE-MN</v>
      </c>
    </row>
    <row r="4" spans="2:33" x14ac:dyDescent="0.3">
      <c r="B4" s="15"/>
      <c r="C4" s="15"/>
      <c r="D4" s="15" t="s">
        <v>62</v>
      </c>
      <c r="E4" s="15" t="s">
        <v>65</v>
      </c>
      <c r="F4" s="15">
        <v>2018</v>
      </c>
      <c r="G4" s="20">
        <f>[1]Demands!C4</f>
        <v>14.556561092397196</v>
      </c>
      <c r="H4" s="20">
        <f>[1]Demands!D4</f>
        <v>0.19075815329593268</v>
      </c>
      <c r="I4" s="20">
        <f>[1]Demands!E4</f>
        <v>3.8138683626467009</v>
      </c>
      <c r="J4" s="20">
        <f>[1]Demands!F4</f>
        <v>0.70334338163959453</v>
      </c>
      <c r="K4" s="20">
        <f>[1]Demands!G4</f>
        <v>0.3263059331917631</v>
      </c>
      <c r="L4" s="20">
        <f>[1]Demands!H4</f>
        <v>0.25725946218495216</v>
      </c>
      <c r="M4" s="20">
        <f>[1]Demands!I4</f>
        <v>0.12926410609378711</v>
      </c>
      <c r="N4" s="20">
        <f>[1]Demands!J4</f>
        <v>0.37066642356770213</v>
      </c>
      <c r="O4" s="20">
        <f>[1]Demands!K4</f>
        <v>0.61012642539130313</v>
      </c>
      <c r="P4" s="20">
        <f>[1]Demands!L4</f>
        <v>0.25256357827040127</v>
      </c>
      <c r="Q4" s="20">
        <f>[1]Demands!M4</f>
        <v>0.28627808516599751</v>
      </c>
      <c r="R4" s="20">
        <f>[1]Demands!N4</f>
        <v>0.49824919039150339</v>
      </c>
      <c r="S4" s="20">
        <f>[1]Demands!O4</f>
        <v>0.44072764898712008</v>
      </c>
      <c r="T4" s="20">
        <f>[1]Demands!P4</f>
        <v>0.38789417997018355</v>
      </c>
      <c r="U4" s="20">
        <f>[1]Demands!Q4</f>
        <v>1.6403528726430969</v>
      </c>
      <c r="V4" s="20">
        <f>[1]Demands!R4</f>
        <v>0.50223766282260618</v>
      </c>
      <c r="W4" s="20">
        <f>[1]Demands!S4</f>
        <v>0.59887772521592175</v>
      </c>
      <c r="X4" s="20">
        <f>[1]Demands!T4</f>
        <v>0.54597893159747035</v>
      </c>
      <c r="Y4" s="20">
        <f>[1]Demands!U4</f>
        <v>0.36254754715779958</v>
      </c>
      <c r="Z4" s="20">
        <f>[1]Demands!V4</f>
        <v>0.8103180854486004</v>
      </c>
      <c r="AA4" s="20">
        <f>[1]Demands!W4</f>
        <v>0.10383763195644793</v>
      </c>
      <c r="AB4" s="20">
        <f>[1]Demands!X4</f>
        <v>0.43396473286285792</v>
      </c>
      <c r="AC4" s="20">
        <f>[1]Demands!Y4</f>
        <v>0.22701130303232972</v>
      </c>
      <c r="AD4" s="20">
        <f>[1]Demands!Z4</f>
        <v>0.20014421509334299</v>
      </c>
      <c r="AE4" s="20">
        <f>[1]Demands!AA4</f>
        <v>0.22324073939976716</v>
      </c>
      <c r="AF4" s="20">
        <f>[1]Demands!AB4</f>
        <v>0.43304852577361913</v>
      </c>
      <c r="AG4" s="20">
        <f>[1]Demands!AC4</f>
        <v>0.20769618859639608</v>
      </c>
    </row>
    <row r="5" spans="2:33" ht="15.6" x14ac:dyDescent="0.3">
      <c r="B5" s="15"/>
      <c r="C5" s="15"/>
      <c r="D5" s="15" t="s">
        <v>62</v>
      </c>
      <c r="E5" s="25" t="s">
        <v>65</v>
      </c>
      <c r="F5" s="18">
        <v>2050</v>
      </c>
      <c r="G5" s="21">
        <f>G4*$D15</f>
        <v>16.012217201636918</v>
      </c>
      <c r="H5" s="21">
        <f t="shared" ref="H5:AG5" si="0">H4*$D$15</f>
        <v>0.20983396862552597</v>
      </c>
      <c r="I5" s="21">
        <f t="shared" si="0"/>
        <v>4.1952551989113713</v>
      </c>
      <c r="J5" s="21">
        <f t="shared" si="0"/>
        <v>0.77367771980355404</v>
      </c>
      <c r="K5" s="21">
        <f t="shared" si="0"/>
        <v>0.35893652651093944</v>
      </c>
      <c r="L5" s="21">
        <f t="shared" si="0"/>
        <v>0.28298540840344738</v>
      </c>
      <c r="M5" s="21">
        <f t="shared" si="0"/>
        <v>0.14219051670316582</v>
      </c>
      <c r="N5" s="21">
        <f t="shared" si="0"/>
        <v>0.40773306592447239</v>
      </c>
      <c r="O5" s="21">
        <f t="shared" si="0"/>
        <v>0.67113906793043354</v>
      </c>
      <c r="P5" s="21">
        <f t="shared" si="0"/>
        <v>0.27781993609744143</v>
      </c>
      <c r="Q5" s="21">
        <f t="shared" si="0"/>
        <v>0.3149058936825973</v>
      </c>
      <c r="R5" s="21">
        <f t="shared" si="0"/>
        <v>0.54807410943065382</v>
      </c>
      <c r="S5" s="21">
        <f t="shared" si="0"/>
        <v>0.48480041388583212</v>
      </c>
      <c r="T5" s="21">
        <f t="shared" si="0"/>
        <v>0.42668359796720196</v>
      </c>
      <c r="U5" s="21">
        <f t="shared" si="0"/>
        <v>1.8043881599074068</v>
      </c>
      <c r="V5" s="21">
        <f t="shared" si="0"/>
        <v>0.55246142910486684</v>
      </c>
      <c r="W5" s="21">
        <f t="shared" si="0"/>
        <v>0.65876549773751403</v>
      </c>
      <c r="X5" s="21">
        <f t="shared" si="0"/>
        <v>0.60057682475721741</v>
      </c>
      <c r="Y5" s="21">
        <f t="shared" si="0"/>
        <v>0.39880230187357957</v>
      </c>
      <c r="Z5" s="21">
        <f t="shared" si="0"/>
        <v>0.89134989399346054</v>
      </c>
      <c r="AA5" s="21">
        <f t="shared" si="0"/>
        <v>0.11422139515209273</v>
      </c>
      <c r="AB5" s="21">
        <f t="shared" si="0"/>
        <v>0.47736120614914374</v>
      </c>
      <c r="AC5" s="21">
        <f t="shared" si="0"/>
        <v>0.2497124333355627</v>
      </c>
      <c r="AD5" s="21">
        <f t="shared" si="0"/>
        <v>0.22015863660267732</v>
      </c>
      <c r="AE5" s="21">
        <f t="shared" si="0"/>
        <v>0.24556481333974389</v>
      </c>
      <c r="AF5" s="21">
        <f t="shared" si="0"/>
        <v>0.47635337835098107</v>
      </c>
      <c r="AG5" s="21">
        <f t="shared" si="0"/>
        <v>0.2284658074560357</v>
      </c>
    </row>
    <row r="6" spans="2:33" x14ac:dyDescent="0.3">
      <c r="B6" s="15"/>
      <c r="C6" s="15"/>
      <c r="D6" s="15" t="s">
        <v>62</v>
      </c>
      <c r="E6" s="15" t="s">
        <v>66</v>
      </c>
      <c r="F6" s="15">
        <v>2018</v>
      </c>
      <c r="G6" s="20">
        <f>[1]Demands!C5</f>
        <v>31.276118540280986</v>
      </c>
      <c r="H6" s="20">
        <f>[1]Demands!D5</f>
        <v>0.43519149385547129</v>
      </c>
      <c r="I6" s="20">
        <f>[1]Demands!E5</f>
        <v>7.6220930610573197</v>
      </c>
      <c r="J6" s="20">
        <f>[1]Demands!F5</f>
        <v>1.5519093827676476</v>
      </c>
      <c r="K6" s="20">
        <f>[1]Demands!G5</f>
        <v>0.73703191607760743</v>
      </c>
      <c r="L6" s="20">
        <f>[1]Demands!H5</f>
        <v>0.55451713599955721</v>
      </c>
      <c r="M6" s="20">
        <f>[1]Demands!I5</f>
        <v>0.28568437258778695</v>
      </c>
      <c r="N6" s="20">
        <f>[1]Demands!J5</f>
        <v>0.76950577172521428</v>
      </c>
      <c r="O6" s="20">
        <f>[1]Demands!K5</f>
        <v>1.3359499798250478</v>
      </c>
      <c r="P6" s="20">
        <f>[1]Demands!L5</f>
        <v>0.56616320344762294</v>
      </c>
      <c r="Q6" s="20">
        <f>[1]Demands!M5</f>
        <v>0.63911185847443031</v>
      </c>
      <c r="R6" s="20">
        <f>[1]Demands!N5</f>
        <v>1.1334816009734383</v>
      </c>
      <c r="S6" s="20">
        <f>[1]Demands!O5</f>
        <v>0.96185938421931272</v>
      </c>
      <c r="T6" s="20">
        <f>[1]Demands!P5</f>
        <v>0.8723586108918423</v>
      </c>
      <c r="U6" s="20">
        <f>[1]Demands!Q5</f>
        <v>3.5254749048173277</v>
      </c>
      <c r="V6" s="20">
        <f>[1]Demands!R5</f>
        <v>1.1538869884003555</v>
      </c>
      <c r="W6" s="20">
        <f>[1]Demands!S5</f>
        <v>1.2995736671311431</v>
      </c>
      <c r="X6" s="20">
        <f>[1]Demands!T5</f>
        <v>1.2604324784412986</v>
      </c>
      <c r="Y6" s="20">
        <f>[1]Demands!U5</f>
        <v>0.79517788054022265</v>
      </c>
      <c r="Z6" s="20">
        <f>[1]Demands!V5</f>
        <v>1.7803554187858515</v>
      </c>
      <c r="AA6" s="20">
        <f>[1]Demands!W5</f>
        <v>0.23239789425769783</v>
      </c>
      <c r="AB6" s="20">
        <f>[1]Demands!X5</f>
        <v>0.98601597898071291</v>
      </c>
      <c r="AC6" s="20">
        <f>[1]Demands!Y5</f>
        <v>0.53090140271719211</v>
      </c>
      <c r="AD6" s="20">
        <f>[1]Demands!Z5</f>
        <v>0.43310682655274862</v>
      </c>
      <c r="AE6" s="20">
        <f>[1]Demands!AA5</f>
        <v>0.47060177269376968</v>
      </c>
      <c r="AF6" s="20">
        <f>[1]Demands!AB5</f>
        <v>0.86668930093951158</v>
      </c>
      <c r="AG6" s="20">
        <f>[1]Demands!AC5</f>
        <v>0.47664625412085693</v>
      </c>
    </row>
    <row r="7" spans="2:33" ht="15.6" x14ac:dyDescent="0.3">
      <c r="B7" s="15"/>
      <c r="C7" s="15"/>
      <c r="D7" s="15" t="s">
        <v>62</v>
      </c>
      <c r="E7" s="26" t="s">
        <v>66</v>
      </c>
      <c r="F7" s="19">
        <v>2050</v>
      </c>
      <c r="G7" s="21">
        <f t="shared" ref="G7:AG7" si="1">G6*$D$16</f>
        <v>34.403730394309086</v>
      </c>
      <c r="H7" s="21">
        <f t="shared" si="1"/>
        <v>0.47871064324101847</v>
      </c>
      <c r="I7" s="21">
        <f t="shared" si="1"/>
        <v>8.3843023671630519</v>
      </c>
      <c r="J7" s="21">
        <f t="shared" si="1"/>
        <v>1.7071003210444124</v>
      </c>
      <c r="K7" s="21">
        <f t="shared" si="1"/>
        <v>0.81073510768536827</v>
      </c>
      <c r="L7" s="21">
        <f t="shared" si="1"/>
        <v>0.60996884959951303</v>
      </c>
      <c r="M7" s="21">
        <f t="shared" si="1"/>
        <v>0.31425280984656567</v>
      </c>
      <c r="N7" s="21">
        <f t="shared" si="1"/>
        <v>0.8464563488977358</v>
      </c>
      <c r="O7" s="21">
        <f t="shared" si="1"/>
        <v>1.4695449778075527</v>
      </c>
      <c r="P7" s="21">
        <f t="shared" si="1"/>
        <v>0.62277952379238533</v>
      </c>
      <c r="Q7" s="21">
        <f t="shared" si="1"/>
        <v>0.70302304432187335</v>
      </c>
      <c r="R7" s="21">
        <f t="shared" si="1"/>
        <v>1.2468297610707821</v>
      </c>
      <c r="S7" s="21">
        <f t="shared" si="1"/>
        <v>1.0580453226412441</v>
      </c>
      <c r="T7" s="21">
        <f t="shared" si="1"/>
        <v>0.95959447198102665</v>
      </c>
      <c r="U7" s="21">
        <f t="shared" si="1"/>
        <v>3.8780223952990607</v>
      </c>
      <c r="V7" s="21">
        <f t="shared" si="1"/>
        <v>1.2692756872403912</v>
      </c>
      <c r="W7" s="21">
        <f t="shared" si="1"/>
        <v>1.4295310338442575</v>
      </c>
      <c r="X7" s="21">
        <f t="shared" si="1"/>
        <v>1.3864757262854286</v>
      </c>
      <c r="Y7" s="21">
        <f t="shared" si="1"/>
        <v>0.87469566859424497</v>
      </c>
      <c r="Z7" s="21">
        <f t="shared" si="1"/>
        <v>1.9583909606644367</v>
      </c>
      <c r="AA7" s="21">
        <f t="shared" si="1"/>
        <v>0.25563768368346762</v>
      </c>
      <c r="AB7" s="21">
        <f t="shared" si="1"/>
        <v>1.0846175768787842</v>
      </c>
      <c r="AC7" s="21">
        <f t="shared" si="1"/>
        <v>0.58399154298891132</v>
      </c>
      <c r="AD7" s="21">
        <f t="shared" si="1"/>
        <v>0.4764175092080235</v>
      </c>
      <c r="AE7" s="21">
        <f t="shared" si="1"/>
        <v>0.51766194996314674</v>
      </c>
      <c r="AF7" s="21">
        <f t="shared" si="1"/>
        <v>0.95335823103346284</v>
      </c>
      <c r="AG7" s="21">
        <f t="shared" si="1"/>
        <v>0.52431087953294264</v>
      </c>
    </row>
    <row r="8" spans="2:33" x14ac:dyDescent="0.3">
      <c r="B8" s="15"/>
      <c r="C8" s="15"/>
      <c r="D8" s="15" t="s">
        <v>62</v>
      </c>
      <c r="E8" s="15" t="s">
        <v>67</v>
      </c>
      <c r="F8" s="15">
        <v>2018</v>
      </c>
      <c r="G8" s="20">
        <f>[1]Demands!C6</f>
        <v>27.131577542973638</v>
      </c>
      <c r="H8" s="20">
        <f>[1]Demands!D6</f>
        <v>0.373897486374975</v>
      </c>
      <c r="I8" s="20">
        <f>[1]Demands!E6</f>
        <v>6.6607449340349936</v>
      </c>
      <c r="J8" s="20">
        <f>[1]Demands!F6</f>
        <v>1.3457957919305057</v>
      </c>
      <c r="K8" s="20">
        <f>[1]Demands!G6</f>
        <v>0.64805463087287241</v>
      </c>
      <c r="L8" s="20">
        <f>[1]Demands!H6</f>
        <v>0.48149946813234057</v>
      </c>
      <c r="M8" s="20">
        <f>[1]Demands!I6</f>
        <v>0.24792998248868531</v>
      </c>
      <c r="N8" s="20">
        <f>[1]Demands!J6</f>
        <v>0.6736874578715788</v>
      </c>
      <c r="O8" s="20">
        <f>[1]Demands!K6</f>
        <v>1.145614903113785</v>
      </c>
      <c r="P8" s="20">
        <f>[1]Demands!L6</f>
        <v>0.49378011021821833</v>
      </c>
      <c r="Q8" s="20">
        <f>[1]Demands!M6</f>
        <v>0.54722173482691427</v>
      </c>
      <c r="R8" s="20">
        <f>[1]Demands!N6</f>
        <v>0.97262646758485327</v>
      </c>
      <c r="S8" s="20">
        <f>[1]Demands!O6</f>
        <v>0.83286416374941885</v>
      </c>
      <c r="T8" s="20">
        <f>[1]Demands!P6</f>
        <v>0.74674766413249039</v>
      </c>
      <c r="U8" s="20">
        <f>[1]Demands!Q6</f>
        <v>3.0449422514531714</v>
      </c>
      <c r="V8" s="20">
        <f>[1]Demands!R6</f>
        <v>1.0126394376791288</v>
      </c>
      <c r="W8" s="20">
        <f>[1]Demands!S6</f>
        <v>1.1217784798314174</v>
      </c>
      <c r="X8" s="20">
        <f>[1]Demands!T6</f>
        <v>1.0852427647392462</v>
      </c>
      <c r="Y8" s="20">
        <f>[1]Demands!U6</f>
        <v>0.6834292413998585</v>
      </c>
      <c r="Z8" s="20">
        <f>[1]Demands!V6</f>
        <v>1.5527405180508131</v>
      </c>
      <c r="AA8" s="20">
        <f>[1]Demands!W6</f>
        <v>0.20031586047476843</v>
      </c>
      <c r="AB8" s="20">
        <f>[1]Demands!X6</f>
        <v>0.86102306186829458</v>
      </c>
      <c r="AC8" s="20">
        <f>[1]Demands!Y6</f>
        <v>0.4513160972888865</v>
      </c>
      <c r="AD8" s="20">
        <f>[1]Demands!Z6</f>
        <v>0.37617525772313687</v>
      </c>
      <c r="AE8" s="20">
        <f>[1]Demands!AA6</f>
        <v>0.40231788404487256</v>
      </c>
      <c r="AF8" s="20">
        <f>[1]Demands!AB6</f>
        <v>0.74109890371757148</v>
      </c>
      <c r="AG8" s="20">
        <f>[1]Demands!AC6</f>
        <v>0.42809298937083867</v>
      </c>
    </row>
    <row r="9" spans="2:33" ht="15.6" x14ac:dyDescent="0.3">
      <c r="B9" s="22"/>
      <c r="C9" s="22"/>
      <c r="D9" s="22" t="s">
        <v>62</v>
      </c>
      <c r="E9" s="27" t="s">
        <v>67</v>
      </c>
      <c r="F9" s="23">
        <v>2050</v>
      </c>
      <c r="G9" s="24">
        <f t="shared" ref="G9:AG9" si="2">G8*$D$17</f>
        <v>29.844735297271004</v>
      </c>
      <c r="H9" s="24">
        <f t="shared" si="2"/>
        <v>0.41128723501247255</v>
      </c>
      <c r="I9" s="24">
        <f t="shared" si="2"/>
        <v>7.3268194274384939</v>
      </c>
      <c r="J9" s="24">
        <f t="shared" si="2"/>
        <v>1.4803753711235563</v>
      </c>
      <c r="K9" s="24">
        <f t="shared" si="2"/>
        <v>0.7128600939601597</v>
      </c>
      <c r="L9" s="24">
        <f t="shared" si="2"/>
        <v>0.52964941494557471</v>
      </c>
      <c r="M9" s="24">
        <f t="shared" si="2"/>
        <v>0.27272298073755386</v>
      </c>
      <c r="N9" s="24">
        <f t="shared" si="2"/>
        <v>0.7410562036587367</v>
      </c>
      <c r="O9" s="24">
        <f t="shared" si="2"/>
        <v>1.2601763934251635</v>
      </c>
      <c r="P9" s="24">
        <f t="shared" si="2"/>
        <v>0.54315812124004015</v>
      </c>
      <c r="Q9" s="24">
        <f t="shared" si="2"/>
        <v>0.60194390830960576</v>
      </c>
      <c r="R9" s="24">
        <f t="shared" si="2"/>
        <v>1.0698891143433387</v>
      </c>
      <c r="S9" s="24">
        <f t="shared" si="2"/>
        <v>0.91615058012436079</v>
      </c>
      <c r="T9" s="24">
        <f t="shared" si="2"/>
        <v>0.82142243054573949</v>
      </c>
      <c r="U9" s="24">
        <f t="shared" si="2"/>
        <v>3.349436476598489</v>
      </c>
      <c r="V9" s="24">
        <f t="shared" si="2"/>
        <v>1.1139033814470418</v>
      </c>
      <c r="W9" s="24">
        <f t="shared" si="2"/>
        <v>1.2339563278145593</v>
      </c>
      <c r="X9" s="24">
        <f t="shared" si="2"/>
        <v>1.1937670412131709</v>
      </c>
      <c r="Y9" s="24">
        <f t="shared" si="2"/>
        <v>0.75177216553984438</v>
      </c>
      <c r="Z9" s="24">
        <f t="shared" si="2"/>
        <v>1.7080145698558946</v>
      </c>
      <c r="AA9" s="24">
        <f t="shared" si="2"/>
        <v>0.2203474465222453</v>
      </c>
      <c r="AB9" s="24">
        <f t="shared" si="2"/>
        <v>0.94712536805512415</v>
      </c>
      <c r="AC9" s="24">
        <f t="shared" si="2"/>
        <v>0.49644770701777519</v>
      </c>
      <c r="AD9" s="24">
        <f t="shared" si="2"/>
        <v>0.41379278349545057</v>
      </c>
      <c r="AE9" s="24">
        <f t="shared" si="2"/>
        <v>0.44254967244935983</v>
      </c>
      <c r="AF9" s="24">
        <f t="shared" si="2"/>
        <v>0.81520879408932867</v>
      </c>
      <c r="AG9" s="24">
        <f t="shared" si="2"/>
        <v>0.47090228830792258</v>
      </c>
    </row>
    <row r="10" spans="2:33" x14ac:dyDescent="0.3">
      <c r="B10" s="15"/>
      <c r="C10" s="15"/>
      <c r="D10" s="15"/>
    </row>
    <row r="11" spans="2:33" x14ac:dyDescent="0.3">
      <c r="B11" s="15"/>
      <c r="C11" s="15"/>
      <c r="D11" s="15"/>
    </row>
    <row r="12" spans="2:33" x14ac:dyDescent="0.3">
      <c r="B12" s="15"/>
      <c r="C12" s="15"/>
      <c r="D12" s="15"/>
    </row>
    <row r="13" spans="2:33" x14ac:dyDescent="0.3">
      <c r="B13" s="15" t="s">
        <v>63</v>
      </c>
      <c r="C13" s="15"/>
      <c r="D13" s="15"/>
    </row>
    <row r="14" spans="2:33" x14ac:dyDescent="0.3">
      <c r="B14" s="15" t="s">
        <v>64</v>
      </c>
      <c r="C14" s="15">
        <v>2018</v>
      </c>
      <c r="D14" s="15">
        <v>2050</v>
      </c>
    </row>
    <row r="15" spans="2:33" x14ac:dyDescent="0.3">
      <c r="B15" s="15" t="s">
        <v>65</v>
      </c>
      <c r="C15" s="15">
        <v>1</v>
      </c>
      <c r="D15" s="15">
        <v>1.1000000000000001</v>
      </c>
    </row>
    <row r="16" spans="2:33" x14ac:dyDescent="0.3">
      <c r="B16" s="15" t="s">
        <v>66</v>
      </c>
      <c r="C16" s="15">
        <v>1</v>
      </c>
      <c r="D16" s="15">
        <v>1.1000000000000001</v>
      </c>
    </row>
    <row r="17" spans="2:4" x14ac:dyDescent="0.3">
      <c r="B17" s="15" t="s">
        <v>67</v>
      </c>
      <c r="C17" s="15">
        <v>1</v>
      </c>
      <c r="D17" s="15">
        <v>1.1000000000000001</v>
      </c>
    </row>
    <row r="18" spans="2:4" x14ac:dyDescent="0.3">
      <c r="B18" s="15"/>
      <c r="C18" s="15"/>
      <c r="D18" s="15"/>
    </row>
    <row r="19" spans="2:4" x14ac:dyDescent="0.3">
      <c r="B19" s="15"/>
      <c r="C19" s="15"/>
      <c r="D19" s="15"/>
    </row>
    <row r="20" spans="2:4" x14ac:dyDescent="0.3">
      <c r="B20" s="15"/>
      <c r="C20" s="15"/>
      <c r="D20" s="15"/>
    </row>
    <row r="21" spans="2:4" x14ac:dyDescent="0.3">
      <c r="B21" s="15"/>
      <c r="C21" s="15"/>
      <c r="D21" s="15"/>
    </row>
    <row r="22" spans="2:4" x14ac:dyDescent="0.3">
      <c r="B22" s="15"/>
      <c r="C22" s="15"/>
      <c r="D22" s="15"/>
    </row>
    <row r="23" spans="2:4" x14ac:dyDescent="0.3">
      <c r="B23" s="15"/>
      <c r="C23" s="15"/>
      <c r="D23" s="15"/>
    </row>
    <row r="24" spans="2:4" x14ac:dyDescent="0.3">
      <c r="B24" s="15"/>
      <c r="C24" s="15"/>
      <c r="D24" s="15"/>
    </row>
    <row r="25" spans="2:4" x14ac:dyDescent="0.3">
      <c r="B25" s="15"/>
      <c r="C25" s="15"/>
      <c r="D25" s="15"/>
    </row>
    <row r="26" spans="2:4" x14ac:dyDescent="0.3">
      <c r="B26" s="15"/>
      <c r="C26" s="15"/>
      <c r="D26" s="15"/>
    </row>
    <row r="27" spans="2:4" x14ac:dyDescent="0.3">
      <c r="B27" s="15"/>
      <c r="C27" s="15"/>
      <c r="D27" s="15"/>
    </row>
    <row r="28" spans="2:4" x14ac:dyDescent="0.3">
      <c r="B28" s="15"/>
      <c r="C28" s="15"/>
      <c r="D28" s="15"/>
    </row>
    <row r="29" spans="2:4" x14ac:dyDescent="0.3">
      <c r="B29" s="15"/>
      <c r="C29" s="15"/>
      <c r="D29" s="15"/>
    </row>
    <row r="30" spans="2:4" x14ac:dyDescent="0.3">
      <c r="B30" s="15"/>
      <c r="C30" s="15"/>
      <c r="D30" s="15"/>
    </row>
    <row r="31" spans="2:4" x14ac:dyDescent="0.3">
      <c r="B31" s="15"/>
      <c r="C31" s="15"/>
      <c r="D31" s="15"/>
    </row>
    <row r="32" spans="2:4" x14ac:dyDescent="0.3">
      <c r="B32" s="15"/>
      <c r="C32" s="15"/>
      <c r="D32" s="15"/>
    </row>
    <row r="33" spans="2:4" x14ac:dyDescent="0.3">
      <c r="B33" s="15"/>
      <c r="C33" s="15"/>
      <c r="D33" s="15"/>
    </row>
    <row r="34" spans="2:4" x14ac:dyDescent="0.3">
      <c r="B34" s="15"/>
      <c r="C34" s="15"/>
      <c r="D34" s="15"/>
    </row>
    <row r="35" spans="2:4" x14ac:dyDescent="0.3">
      <c r="B35" s="15"/>
      <c r="C35" s="15"/>
      <c r="D35" s="15"/>
    </row>
    <row r="36" spans="2:4" x14ac:dyDescent="0.3">
      <c r="B36" s="15"/>
      <c r="C36" s="15"/>
      <c r="D36" s="15"/>
    </row>
    <row r="37" spans="2:4" x14ac:dyDescent="0.3">
      <c r="B37" s="15"/>
      <c r="C37" s="15"/>
      <c r="D37" s="15"/>
    </row>
    <row r="38" spans="2:4" x14ac:dyDescent="0.3">
      <c r="D38" s="15"/>
    </row>
    <row r="39" spans="2:4" x14ac:dyDescent="0.3">
      <c r="D39" s="15"/>
    </row>
    <row r="40" spans="2:4" x14ac:dyDescent="0.3">
      <c r="D40" s="15"/>
    </row>
    <row r="41" spans="2:4" x14ac:dyDescent="0.3">
      <c r="D41" s="15"/>
    </row>
    <row r="42" spans="2:4" x14ac:dyDescent="0.3">
      <c r="D42" s="15"/>
    </row>
    <row r="43" spans="2:4" x14ac:dyDescent="0.3">
      <c r="D43" s="15"/>
    </row>
    <row r="44" spans="2:4" x14ac:dyDescent="0.3">
      <c r="D44" s="15"/>
    </row>
    <row r="45" spans="2:4" x14ac:dyDescent="0.3">
      <c r="D45" s="15"/>
    </row>
    <row r="46" spans="2:4" x14ac:dyDescent="0.3">
      <c r="D46" s="15"/>
    </row>
    <row r="47" spans="2:4" x14ac:dyDescent="0.3">
      <c r="D47" s="15"/>
    </row>
    <row r="52" spans="5:33" x14ac:dyDescent="0.3"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5:33" x14ac:dyDescent="0.3"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5:33" x14ac:dyDescent="0.3"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5:33" x14ac:dyDescent="0.3"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5:33" x14ac:dyDescent="0.3"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5:33" x14ac:dyDescent="0.3"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5:33" x14ac:dyDescent="0.3"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5:33" x14ac:dyDescent="0.3"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5:33" x14ac:dyDescent="0.3"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5:33" x14ac:dyDescent="0.3"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5:33" x14ac:dyDescent="0.3"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5:33" x14ac:dyDescent="0.3"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</vt:lpstr>
      <vt:lpstr>UPD</vt:lpstr>
      <vt:lpstr>UCT1</vt:lpstr>
      <vt:lpstr>UCT2</vt:lpstr>
      <vt:lpstr>UCT3</vt:lpstr>
      <vt:lpstr>UCT4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2009-05-27T15:40:55Z</dcterms:created>
  <dcterms:modified xsi:type="dcterms:W3CDTF">2020-10-14T10:34:22Z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747001290321350</vt:r8>
  </property>
</Properties>
</file>