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codeName="ThisWorkbook" defaultThemeVersion="124226"/>
  <xr:revisionPtr revIDLastSave="0" documentId="13_ncr:1_{CEDB2AA5-AD1C-40D4-8284-B62634503E2E}" xr6:coauthVersionLast="46" xr6:coauthVersionMax="46" xr10:uidLastSave="{00000000-0000-0000-0000-000000000000}"/>
  <bookViews>
    <workbookView xWindow="-3233" yWindow="8002" windowWidth="20716" windowHeight="13276" firstSheet="4" activeTab="10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9" i="51" l="1"/>
  <c r="AE22" i="22" l="1"/>
  <c r="AA22" i="22"/>
  <c r="AE17" i="22"/>
  <c r="AE18" i="22"/>
  <c r="AE19" i="22"/>
  <c r="AE26" i="22"/>
  <c r="AE27" i="22"/>
  <c r="AE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F22" i="22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A27" i="22" l="1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Y29" i="22" s="1"/>
  <c r="F30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<sst xmlns="http://schemas.openxmlformats.org/spreadsheetml/2006/main" count="68849" uniqueCount="1014">
  <si>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</si>
  <si>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</si>
  <si>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</si>
  <si>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</si>
  <si>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</si>
  <si>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</si>
  <si>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</si>
  <si>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</si>
  <si>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</si>
  <si>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</si>
  <si>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</si>
  <si>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</si>
  <si>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</si>
  <si>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</si>
  <si>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</si>
  <si>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</si>
  <si>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</si>
  <si>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</si>
  <si>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</si>
  <si>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</si>
  <si>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</si>
  <si>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</si>
  <si>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</si>
  <si>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</si>
  <si>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</si>
  <si>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</si>
  <si>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</si>
  <si>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</si>
  <si>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</si>
  <si>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</si>
  <si>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</si>
  <si>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</si>
  <si>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</si>
  <si>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</si>
  <si>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</si>
  <si>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</si>
  <si>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</si>
  <si>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</si>
  <si>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</si>
  <si>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</si>
  <si>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</si>
  <si>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</si>
  <si>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</si>
  <si>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</si>
  <si>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</si>
  <si>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</si>
  <si>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</si>
  <si>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</si>
  <si>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</si>
  <si>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</si>
  <si>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</si>
  <si>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</si>
  <si>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</si>
  <si>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</si>
  <si>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</si>
  <si>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</si>
  <si>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</si>
  <si>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</si>
  <si>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</si>
  <si>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</si>
  <si>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</si>
  <si>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</si>
  <si>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</si>
  <si>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</si>
  <si>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</si>
  <si>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</si>
  <si>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</si>
  <si>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</si>
  <si>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</si>
  <si>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</si>
  <si>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</si>
  <si>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</si>
  <si>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</si>
  <si>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</si>
  <si>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</si>
  <si>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</si>
  <si>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</si>
  <si>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</si>
  <si>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</si>
  <si>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</si>
  <si>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</si>
  <si>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</si>
  <si>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</si>
  <si>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</si>
  <si>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</si>
  <si>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</si>
  <si>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</si>
  <si>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</si>
  <si>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</si>
  <si>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</si>
  <si>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</si>
  <si>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</si>
  <si>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</si>
  <si>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</si>
  <si>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</si>
  <si>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</si>
  <si>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</si>
  <si>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</si>
  <si>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</si>
  <si>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</si>
  <si>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</si>
  <si>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</si>
  <si>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</si>
  <si>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</si>
  <si>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</si>
  <si>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</si>
  <si>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</si>
  <si>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</si>
  <si>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</si>
  <si>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</si>
  <si>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</si>
  <si>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</si>
  <si>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</si>
  <si>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</si>
  <si>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</si>
  <si>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</si>
  <si>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</si>
  <si>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</si>
  <si>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</si>
  <si>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</si>
  <si>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</si>
  <si>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</si>
  <si>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</si>
  <si>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</si>
  <si>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</si>
  <si>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</si>
  <si>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</si>
  <si>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</si>
  <si>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</si>
  <si>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</si>
  <si>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</si>
  <si>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</si>
  <si>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</si>
  <si>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</si>
  <si>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</si>
  <si>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</si>
  <si>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</si>
  <si>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</si>
  <si>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</si>
  <si>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</si>
  <si>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</si>
  <si>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</si>
  <si>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</si>
  <si>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</si>
  <si>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</si>
  <si>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</si>
  <si>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</si>
  <si>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</si>
  <si>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</si>
  <si>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</si>
  <si>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</si>
  <si>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</si>
  <si>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</si>
  <si>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</si>
  <si>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</si>
  <si>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</si>
  <si>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</si>
  <si>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</si>
  <si>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</si>
  <si>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</si>
  <si>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</si>
  <si>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</si>
  <si>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</si>
  <si>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</si>
  <si>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</si>
  <si>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</si>
  <si>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</si>
  <si>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</si>
  <si>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</si>
  <si>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</si>
  <si>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</si>
  <si>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</si>
  <si>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</si>
  <si>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</si>
  <si>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</si>
  <si>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</si>
  <si>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</si>
  <si>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</si>
  <si>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</si>
  <si>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</si>
  <si>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</si>
  <si>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</si>
  <si>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</si>
  <si>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</si>
  <si>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</si>
  <si>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</si>
  <si>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</si>
  <si>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</si>
  <si>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</si>
  <si>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</si>
  <si>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</si>
  <si>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</si>
  <si>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</si>
  <si>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</si>
  <si>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</si>
  <si>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</si>
  <si>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</si>
  <si>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</si>
  <si>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</si>
  <si>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</si>
  <si>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</si>
  <si>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</si>
  <si>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</si>
  <si>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</si>
  <si>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</si>
  <si>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</si>
  <si>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</si>
  <si>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</si>
  <si>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</si>
  <si>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</si>
  <si>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</si>
  <si>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</si>
  <si>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</si>
  <si>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</si>
  <si>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</si>
  <si>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</si>
  <si>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</si>
  <si>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</si>
  <si>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</si>
  <si>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</si>
  <si>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</si>
  <si>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</si>
  <si>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</si>
  <si>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</si>
  <si>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</si>
  <si>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</si>
  <si>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</si>
  <si>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</si>
  <si>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</si>
  <si>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</si>
  <si>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</si>
  <si>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</si>
  <si>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</si>
  <si>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</si>
  <si>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</si>
  <si>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</si>
  <si>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</si>
  <si>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</si>
  <si>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</si>
  <si>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</si>
  <si>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</si>
  <si>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</si>
  <si>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</si>
  <si>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</si>
  <si>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</si>
  <si>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</si>
  <si>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</si>
  <si>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</si>
  <si>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</si>
  <si>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</si>
  <si>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</si>
  <si>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</si>
  <si>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</si>
  <si>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</si>
  <si>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</si>
  <si>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</si>
  <si>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</si>
  <si>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</si>
  <si>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</si>
  <si>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</si>
  <si>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</si>
  <si>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</si>
  <si>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</si>
  <si>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</si>
  <si>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</si>
  <si>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</si>
  <si>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</si>
  <si>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</si>
  <si>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</si>
  <si>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</si>
  <si>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</si>
  <si>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</si>
  <si>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</si>
  <si>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</si>
  <si>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</si>
  <si>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</si>
  <si>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</si>
  <si>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</si>
  <si>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</si>
  <si>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</si>
  <si>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</si>
  <si>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</si>
  <si>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</si>
  <si>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</si>
  <si>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</si>
  <si>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</si>
  <si>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</si>
  <si>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</si>
  <si>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</si>
  <si>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</si>
  <si>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</si>
  <si>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</si>
  <si>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</si>
  <si>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</si>
  <si>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</si>
  <si>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</si>
  <si>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</si>
  <si>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</si>
  <si>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</si>
  <si>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</si>
  <si>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</si>
  <si>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</si>
  <si>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</si>
  <si>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</si>
  <si>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</si>
  <si>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</si>
  <si>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</si>
  <si>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</si>
  <si>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</si>
  <si>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</si>
  <si>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</si>
  <si>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</si>
  <si>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</si>
  <si>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</si>
  <si>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</si>
  <si>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</si>
  <si>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</si>
  <si>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</si>
  <si>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</si>
  <si>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</si>
  <si>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</si>
  <si>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</si>
  <si>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</si>
  <si>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</si>
  <si>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</si>
  <si>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</si>
  <si>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</si>
  <si>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</si>
  <si>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</si>
  <si>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</si>
  <si>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</si>
  <si>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</si>
  <si>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</si>
  <si>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</si>
  <si>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</si>
  <si>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</si>
  <si>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</si>
  <si>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</si>
  <si>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</si>
  <si>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</si>
  <si>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</si>
  <si>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</si>
  <si>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</si>
  <si>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</si>
  <si>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</si>
  <si>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</si>
  <si>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</si>
  <si>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</si>
  <si>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</si>
  <si>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</si>
  <si>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</si>
  <si>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</si>
  <si>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</si>
  <si>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</si>
  <si>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</si>
  <si>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</si>
  <si>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</si>
  <si>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</si>
  <si>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</si>
  <si>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</si>
  <si>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</si>
  <si>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</si>
  <si>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</si>
  <si>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</si>
  <si>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</si>
  <si>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</si>
  <si>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</si>
  <si>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</si>
  <si>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</si>
  <si>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</si>
  <si>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</si>
  <si>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</si>
  <si>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</si>
  <si>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</si>
  <si>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</si>
  <si>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</si>
  <si>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</si>
  <si>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</si>
  <si>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</si>
  <si>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</si>
  <si>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</si>
  <si>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</si>
  <si>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</si>
  <si>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</si>
  <si>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</si>
  <si>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</si>
  <si>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</si>
  <si>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</si>
  <si>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</si>
  <si>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</si>
  <si>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</si>
  <si>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</si>
  <si>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</si>
  <si>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</si>
  <si>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</si>
  <si>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</si>
  <si>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</si>
  <si>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</si>
  <si>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</si>
  <si>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</si>
  <si>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</si>
  <si>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</si>
  <si>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</si>
  <si>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</si>
  <si>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</si>
  <si>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</si>
  <si>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</si>
  <si>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</si>
  <si>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</si>
  <si>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</si>
  <si>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</si>
  <si>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</si>
  <si>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</si>
  <si>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</si>
  <si>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</si>
  <si>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</si>
  <si>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</si>
  <si>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</si>
  <si>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</si>
  <si>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</si>
  <si>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</si>
  <si>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</si>
  <si>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</si>
  <si>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</si>
  <si>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</si>
  <si>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</si>
  <si>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</si>
  <si>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</si>
  <si>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</si>
  <si>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</si>
  <si>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</si>
  <si>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</si>
  <si>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</si>
  <si>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</si>
  <si>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</si>
  <si>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</si>
  <si>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</si>
  <si>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</si>
  <si>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</si>
  <si>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</si>
  <si>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</si>
  <si>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</si>
  <si>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</si>
  <si>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</si>
  <si>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</si>
  <si>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</si>
  <si>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</si>
  <si>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</si>
  <si>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</si>
  <si>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</si>
  <si>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</si>
  <si>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</si>
  <si>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</si>
  <si>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</si>
  <si>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</si>
  <si>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</si>
  <si>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</si>
  <si>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</si>
  <si>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</si>
  <si>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</si>
  <si>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</si>
  <si>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</si>
  <si>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</si>
  <si>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</si>
  <si>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</si>
  <si>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</si>
  <si>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</si>
  <si>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</si>
  <si>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</si>
  <si>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</si>
  <si>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</si>
  <si>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</si>
  <si>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</si>
  <si>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</si>
  <si>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</si>
  <si>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</si>
  <si>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</si>
  <si>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</si>
  <si>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</si>
  <si>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</si>
  <si>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</si>
  <si>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</si>
  <si>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</si>
  <si>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</si>
  <si>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</si>
  <si>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</si>
  <si>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</si>
  <si>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</si>
  <si>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</si>
  <si>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</si>
  <si>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</si>
  <si>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</si>
  <si>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</si>
  <si>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</si>
  <si>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</si>
  <si>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</si>
  <si>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</si>
  <si>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</si>
  <si>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</si>
  <si>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</si>
  <si>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</si>
  <si>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</si>
  <si>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</si>
  <si>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</si>
  <si>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</si>
  <si>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</si>
  <si>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</si>
  <si>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</si>
  <si>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</si>
  <si>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</si>
  <si>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</si>
  <si>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</si>
  <si>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</si>
  <si>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</si>
  <si>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</si>
  <si>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</si>
  <si>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</si>
  <si>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</si>
  <si>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</si>
  <si>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</si>
  <si>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</si>
  <si>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</si>
  <si>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</si>
  <si>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</si>
  <si>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</si>
  <si>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</si>
  <si>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</si>
  <si>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</si>
  <si>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</si>
  <si>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</si>
  <si>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</si>
  <si>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</si>
  <si>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</si>
  <si>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</si>
  <si>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</si>
  <si>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</si>
  <si>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</si>
  <si>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</si>
  <si>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</si>
  <si>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</si>
  <si>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</si>
  <si>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</si>
  <si>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</si>
  <si>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</si>
  <si>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</si>
  <si>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</si>
  <si>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</si>
  <si>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</si>
  <si>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</si>
  <si>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</si>
  <si>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</si>
  <si>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</si>
  <si>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</si>
  <si>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</si>
  <si>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</si>
  <si>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</si>
  <si>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</si>
  <si>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</si>
  <si>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</si>
  <si>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</si>
  <si>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</si>
  <si>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</si>
  <si>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</si>
  <si>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</si>
  <si>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</si>
  <si>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</si>
  <si>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</si>
  <si>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</si>
  <si>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</si>
  <si>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</si>
  <si>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</si>
  <si>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</si>
  <si>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</si>
  <si>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</si>
  <si>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</si>
  <si>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</si>
  <si>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</si>
  <si>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</si>
  <si>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</si>
  <si>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</si>
  <si>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</si>
  <si>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</si>
  <si>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</si>
  <si>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</si>
  <si>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</si>
  <si>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</si>
  <si>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</si>
  <si>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</si>
  <si>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</si>
  <si>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</si>
  <si>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</si>
  <si>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</si>
  <si>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</si>
  <si>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</si>
  <si>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</si>
  <si>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</si>
  <si>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</si>
  <si>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</si>
  <si>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</si>
  <si>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</si>
  <si>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</si>
  <si>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</si>
  <si>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</si>
  <si>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</si>
  <si>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</si>
  <si>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</si>
  <si>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</si>
  <si>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</si>
  <si>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</si>
  <si>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</si>
  <si>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</si>
  <si>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</si>
  <si>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</si>
  <si>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</si>
  <si>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</si>
  <si>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</si>
  <si>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</si>
  <si>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</si>
  <si>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</si>
  <si>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</si>
  <si>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</si>
  <si>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</si>
  <si>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</si>
  <si>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</si>
  <si>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</si>
  <si>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</si>
  <si>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</si>
  <si>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</si>
  <si>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</si>
  <si>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</si>
  <si>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</si>
  <si>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</si>
  <si>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</si>
  <si>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</si>
  <si>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</si>
  <si>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</si>
  <si>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</si>
  <si>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</si>
  <si>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</si>
  <si>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</si>
  <si>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</si>
  <si>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</si>
  <si>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</si>
  <si>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</si>
  <si>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</si>
  <si>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</si>
  <si>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</si>
  <si>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</si>
  <si>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</si>
  <si>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</si>
  <si>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</si>
  <si>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</si>
  <si>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</si>
  <si>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</si>
  <si>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</si>
  <si>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</si>
  <si>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</si>
  <si>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</si>
  <si>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</si>
  <si>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</si>
  <si>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</si>
  <si>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</si>
  <si>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</si>
  <si>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</si>
  <si>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</si>
  <si>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</si>
  <si>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</si>
  <si>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</si>
  <si>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</si>
  <si>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</si>
  <si>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</si>
  <si>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</si>
  <si>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</si>
  <si>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</si>
  <si>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</si>
  <si>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</si>
  <si>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</si>
  <si>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</si>
  <si>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</si>
  <si>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</si>
  <si>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</si>
  <si>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</si>
  <si>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</si>
  <si>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</si>
  <si>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</si>
  <si>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</si>
  <si>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</si>
  <si>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</si>
  <si>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</si>
  <si>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</si>
  <si>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</si>
  <si>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</si>
  <si>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</si>
  <si>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</si>
  <si>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</si>
  <si>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</si>
  <si>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</si>
  <si>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</si>
  <si>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</si>
  <si>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</si>
  <si>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</si>
  <si>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</si>
  <si>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</si>
  <si>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</si>
  <si>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</si>
  <si>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</si>
  <si>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</si>
  <si>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</si>
  <si>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</si>
  <si>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</si>
  <si>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</si>
  <si>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</si>
  <si>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</si>
  <si>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</si>
  <si>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</si>
  <si>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</si>
  <si>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</si>
  <si>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</si>
  <si>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</si>
  <si>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</si>
  <si>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</si>
  <si>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</si>
  <si>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</si>
  <si>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</si>
  <si>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</si>
  <si>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</si>
  <si>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</si>
  <si>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</si>
  <si>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</si>
  <si>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</si>
  <si>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</si>
  <si>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</si>
  <si>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</si>
  <si>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</si>
  <si>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</si>
  <si>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</si>
  <si>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</si>
  <si>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</si>
  <si>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</si>
  <si>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</si>
  <si>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</si>
  <si>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</si>
  <si>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</si>
  <si>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</si>
  <si>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</si>
  <si>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</si>
  <si>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</si>
  <si>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</si>
  <si>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</si>
  <si>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</si>
  <si>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</si>
  <si>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</si>
  <si>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</si>
  <si>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</si>
  <si>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</si>
  <si>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</si>
  <si>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</si>
  <si>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</si>
  <si>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</si>
  <si>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</si>
  <si>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</si>
  <si>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</si>
  <si>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</si>
  <si>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</si>
  <si>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</si>
  <si>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</si>
  <si>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</si>
  <si>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</si>
  <si>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</si>
  <si>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</si>
  <si>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</si>
  <si>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</si>
  <si>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</si>
  <si>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</si>
  <si>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</si>
  <si>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</si>
  <si>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</si>
  <si>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</si>
  <si>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</si>
  <si>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</si>
  <si>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</si>
  <si>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</si>
  <si>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</si>
  <si>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</si>
  <si>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</si>
  <si>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</si>
  <si>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</si>
  <si>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</si>
  <si>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</si>
  <si>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</si>
  <si>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</si>
  <si>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</si>
  <si>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</si>
  <si>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</si>
  <si>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</si>
  <si>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</si>
  <si>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</si>
  <si>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</si>
  <si>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</si>
  <si>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</si>
  <si>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</si>
  <si>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</si>
  <si>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</si>
  <si>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</si>
  <si>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</si>
  <si>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</si>
  <si>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</si>
  <si>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</si>
  <si>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</si>
  <si>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</si>
  <si>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</si>
  <si>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</si>
  <si>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</si>
  <si>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</si>
  <si>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</si>
  <si>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</si>
  <si>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</si>
  <si>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</si>
  <si>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</si>
  <si>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</si>
  <si>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</si>
  <si>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</si>
  <si>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</si>
  <si>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</si>
  <si>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</si>
  <si>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</si>
  <si>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</si>
  <si>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</si>
  <si>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</si>
  <si>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</si>
  <si>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</si>
  <si>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</si>
  <si>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</si>
  <si>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</si>
  <si>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</si>
  <si>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</si>
  <si>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</si>
  <si>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</si>
  <si>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</si>
  <si>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</si>
  <si>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</si>
  <si>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</si>
  <si>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</si>
  <si>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</si>
  <si>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</si>
  <si>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</si>
  <si>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</si>
  <si>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</si>
  <si>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</si>
  <si>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</si>
  <si>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</si>
  <si>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</si>
  <si>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</si>
  <si>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</si>
  <si>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</si>
  <si>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</si>
  <si>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</si>
  <si>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</si>
  <si>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</si>
  <si>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</si>
  <si>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</si>
  <si>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</si>
  <si>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</si>
  <si>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</si>
  <si>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</si>
  <si>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</si>
  <si>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</si>
  <si>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</si>
  <si>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</si>
  <si>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</si>
  <si>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</si>
  <si>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</si>
  <si>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</si>
  <si>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</si>
  <si>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</si>
  <si>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</si>
  <si>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</si>
  <si>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</si>
  <si>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</si>
  <si>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</si>
  <si>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</si>
  <si>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</si>
  <si>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</si>
  <si>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</si>
  <si>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</si>
  <si>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</si>
  <si>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</si>
  <si>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</si>
  <si>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</si>
  <si>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</si>
  <si>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</si>
  <si>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</si>
  <si>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</si>
  <si>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</si>
  <si>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</si>
  <si>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</si>
  <si>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</si>
  <si>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</si>
  <si>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</si>
  <si>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</si>
  <si>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</si>
  <si>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</si>
  <si>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</si>
  <si>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</si>
  <si>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</si>
  <si>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</si>
  <si>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</si>
  <si>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</si>
  <si>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</si>
  <si>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</si>
  <si>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</si>
  <si>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</si>
  <si>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</si>
  <si>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</si>
  <si>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</si>
  <si>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</si>
  <si>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</si>
  <si>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</si>
  <si>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</si>
  <si>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</si>
  <si>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</si>
  <si>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</si>
  <si>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</si>
  <si>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</si>
  <si>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</si>
  <si>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</si>
  <si>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</si>
  <si>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</si>
  <si>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</si>
  <si>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</si>
  <si>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</si>
  <si>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</si>
  <si>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</si>
  <si>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</si>
  <si>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</si>
  <si>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</si>
  <si>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</si>
  <si>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</si>
  <si>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</si>
  <si>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</si>
  <si>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</si>
  <si>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</si>
  <si>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</si>
  <si>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</si>
  <si>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</si>
  <si>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</si>
  <si>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</si>
  <si>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</si>
  <si>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</si>
  <si>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</si>
  <si>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</si>
  <si>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</si>
  <si>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</si>
  <si>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</si>
  <si>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</si>
  <si>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</si>
  <si>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</si>
  <si>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</si>
  <si>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</si>
  <si>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</si>
  <si>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</si>
  <si>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</si>
  <si>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</si>
  <si>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</si>
  <si>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</si>
  <si>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</si>
  <si>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</si>
  <si>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</si>
  <si>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</si>
  <si>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</si>
  <si>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</si>
  <si>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</si>
  <si>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</si>
  <si>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</si>
  <si>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</si>
  <si>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</si>
  <si>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</si>
  <si>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</si>
  <si>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</si>
  <si>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</si>
  <si>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</si>
  <si>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</si>
  <si>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</si>
  <si>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</si>
  <si>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</si>
  <si>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</si>
  <si>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</si>
  <si>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</si>
  <si>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</si>
  <si>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</si>
  <si>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</si>
  <si>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</si>
  <si>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</si>
  <si>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</si>
  <si>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</si>
  <si>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</si>
  <si>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</si>
  <si>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</si>
  <si>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</si>
  <si>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</si>
  <si>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</si>
  <si>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</si>
  <si>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</si>
  <si>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</si>
  <si>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</si>
  <si>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</si>
  <si>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</si>
  <si>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</si>
  <si>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</si>
  <si>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</si>
  <si>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</si>
  <si>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</si>
  <si>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</si>
  <si>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DayNite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</si>
</sst>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1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4" t="s">
        <v>893</v>
      </c>
      <c r="B17" s="1084"/>
      <c r="C17" s="1084"/>
      <c r="D17" s="1084"/>
      <c r="E17" s="1084"/>
      <c r="F17" s="1084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5" t="s">
        <v>656</v>
      </c>
      <c r="C20" s="1085"/>
      <c r="D20" s="1085"/>
      <c r="E20" s="1085"/>
      <c r="F20" s="1085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6" t="s">
        <v>1</v>
      </c>
      <c r="C21" s="1086"/>
      <c r="D21" s="1086"/>
      <c r="E21" s="1086"/>
      <c r="F21" s="1086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6" t="s">
        <v>658</v>
      </c>
      <c r="C22" s="1086"/>
      <c r="D22" s="1086"/>
      <c r="E22" s="1086"/>
      <c r="F22" s="1086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7"/>
      <c r="B25" s="1087"/>
      <c r="C25" s="1087"/>
      <c r="D25" s="1087"/>
      <c r="E25" s="1087"/>
      <c r="F25" s="1087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3"/>
      <c r="B26" s="1083"/>
      <c r="C26" s="1083"/>
      <c r="D26" s="1083"/>
      <c r="E26" s="1083"/>
      <c r="F26" s="1083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1" t="s">
        <v>681</v>
      </c>
      <c r="C20" s="1092"/>
      <c r="D20" s="1092"/>
      <c r="E20" s="1093"/>
      <c r="G20" s="1088" t="s">
        <v>14</v>
      </c>
      <c r="H20" s="1090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8" t="s">
        <v>689</v>
      </c>
      <c r="C38" s="1089"/>
      <c r="D38" s="1089"/>
      <c r="E38" s="1090"/>
      <c r="G38" s="1094" t="s">
        <v>683</v>
      </c>
      <c r="H38" s="1095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6" t="s">
        <v>27</v>
      </c>
      <c r="B1" s="1097"/>
      <c r="C1" s="1097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8" t="s">
        <v>29</v>
      </c>
      <c r="B7" s="1099"/>
      <c r="C7" s="1100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8" t="s">
        <v>30</v>
      </c>
      <c r="B28" s="1099"/>
      <c r="C28" s="1100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8" t="s">
        <v>43</v>
      </c>
      <c r="B35" s="1099"/>
      <c r="C35" s="1100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8" t="s">
        <v>51</v>
      </c>
      <c r="B39" s="1099"/>
      <c r="C39" s="1100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8" t="s">
        <v>70</v>
      </c>
      <c r="B49" s="1099"/>
      <c r="C49" s="1100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8" t="s">
        <v>72</v>
      </c>
      <c r="B62" s="1099"/>
      <c r="C62" s="1100"/>
    </row>
    <row r="63" spans="1:3">
      <c r="A63" s="1098" t="s">
        <v>73</v>
      </c>
      <c r="B63" s="1099"/>
      <c r="C63" s="1100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8" t="s">
        <v>80</v>
      </c>
      <c r="B70" s="1099"/>
      <c r="C70" s="1100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8" t="s">
        <v>533</v>
      </c>
      <c r="B76" s="1099"/>
      <c r="C76" s="1100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8" t="s">
        <v>876</v>
      </c>
      <c r="B84" s="1099"/>
      <c r="C84" s="1100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J1" workbookViewId="0">
      <selection activeCell="AG27" sqref="AG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1" t="s">
        <v>806</v>
      </c>
      <c r="G1" s="1102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08" t="s">
        <v>790</v>
      </c>
      <c r="G2" s="1109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0" t="s">
        <v>540</v>
      </c>
      <c r="G3" s="1111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2" t="s">
        <v>213</v>
      </c>
      <c r="G4" s="1113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4" t="s">
        <v>548</v>
      </c>
      <c r="G5" s="1115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07" t="s">
        <v>224</v>
      </c>
      <c r="J7" s="1105"/>
      <c r="K7" s="1106"/>
      <c r="L7" s="1107" t="s">
        <v>225</v>
      </c>
      <c r="M7" s="1105"/>
      <c r="N7" s="1106"/>
      <c r="O7" s="1107" t="s">
        <v>226</v>
      </c>
      <c r="P7" s="1105"/>
      <c r="Q7" s="1105"/>
      <c r="R7" s="1103" t="s">
        <v>227</v>
      </c>
      <c r="S7" s="1105" t="s">
        <v>805</v>
      </c>
      <c r="T7" s="1105"/>
      <c r="U7" s="1105"/>
      <c r="V7" s="1105"/>
      <c r="W7" s="1105"/>
      <c r="X7" s="1106"/>
      <c r="Y7" s="1116" t="s">
        <v>873</v>
      </c>
      <c r="Z7" s="1116" t="s">
        <v>550</v>
      </c>
      <c r="AA7" s="1118" t="s">
        <v>938</v>
      </c>
      <c r="AB7" s="81"/>
      <c r="AC7" s="81"/>
      <c r="AD7" s="1116" t="s">
        <v>1011</v>
      </c>
      <c r="AE7" s="1118" t="s">
        <v>1012</v>
      </c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4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17"/>
      <c r="Z8" s="1117"/>
      <c r="AA8" s="1119" t="s">
        <v>814</v>
      </c>
      <c r="AD8" s="1117"/>
      <c r="AE8" s="1119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v>10.271000000000001</v>
      </c>
      <c r="AE9" s="428">
        <f t="shared" ref="AE9:AE10" si="0">ABS(AD9-Y9)/AD9</f>
        <v>2.0808020872002468E-5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1">C10</f>
        <v>8.22868674342444</v>
      </c>
      <c r="AA10" s="428">
        <f>ABS(Z10-Y10)/Z10</f>
        <v>3.2072510937073088E-3</v>
      </c>
      <c r="AD10" s="81">
        <v>8.202</v>
      </c>
      <c r="AE10" s="428">
        <f t="shared" si="0"/>
        <v>3.6000837212524751E-5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1"/>
        <v>2.2542368842613176</v>
      </c>
      <c r="AA11" s="428">
        <f>ABS(Z11-Y11)/Z11</f>
        <v>4.0479561557760514E-5</v>
      </c>
      <c r="AD11" s="81">
        <v>2.254</v>
      </c>
      <c r="AE11" s="428">
        <f>ABS(AD11-Y11)/AD11</f>
        <v>6.4611242500175995E-5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1"/>
        <v>0</v>
      </c>
      <c r="AA12" s="428"/>
      <c r="AD12" s="55"/>
      <c r="AE12" s="428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1"/>
        <v>36.148841345600246</v>
      </c>
      <c r="AA13" s="428">
        <f>ABS(Z13+Z14+Z16-Y13)/(Z13+Z14+Z16)</f>
        <v>3.0673184078375199E-5</v>
      </c>
      <c r="AD13" s="81">
        <v>48.191000000000003</v>
      </c>
      <c r="AE13" s="428">
        <f>ABS(AD13-Y13)/AD13</f>
        <v>4.0175439128710431E-6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1"/>
        <v>11.893905446769136</v>
      </c>
      <c r="AA14" s="428">
        <f>ABS(Z13+Z14+Z16-Y13)/(Z13+Z14+Z16)</f>
        <v>3.0673184078375199E-5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1"/>
        <v>0</v>
      </c>
      <c r="AA15" s="428">
        <f>ABS(Z13+Z14+Z16-Y13)/(Z13+Z14+Z16)</f>
        <v>3.0673184078375199E-5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1"/>
        <v>0.14696868507580046</v>
      </c>
      <c r="AA16" s="428">
        <f>ABS(Z13+Z14+Z16-Y13)/(Z13+Z14+Z16)</f>
        <v>3.0673184078375199E-5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1"/>
        <v>25.292197479166735</v>
      </c>
      <c r="AA17" s="428">
        <f>ABS(Z17-Y17)/Z17</f>
        <v>1.8063923923758402E-5</v>
      </c>
      <c r="AD17" s="81">
        <v>25.292000000000002</v>
      </c>
      <c r="AE17" s="428">
        <f t="shared" ref="AE17:AE27" si="3">ABS(AD17-Y17)/AD17</f>
        <v>1.0256095381756316E-5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1"/>
        <v>0.56017671356000831</v>
      </c>
      <c r="AA18" s="428">
        <f>ABS(Z18-Y18)/Z18</f>
        <v>1.9819157022246073E-16</v>
      </c>
      <c r="AD18" s="81">
        <v>0.56000000000000005</v>
      </c>
      <c r="AE18" s="428">
        <f t="shared" si="3"/>
        <v>3.1555992858637146E-4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1"/>
        <v>1.2806945652086403</v>
      </c>
      <c r="AA19" s="428">
        <f>ABS(Z19-Y19)/Z19</f>
        <v>3.1473399927289963E-5</v>
      </c>
      <c r="AD19" s="81">
        <v>1.2809999999999999</v>
      </c>
      <c r="AE19" s="428">
        <f t="shared" si="3"/>
        <v>2.0696875809841065E-4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1"/>
        <v>0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1"/>
        <v>0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1"/>
        <v>1.1776284562901849</v>
      </c>
      <c r="AA22" s="1040">
        <f>ABS(Z22+Z27-Y22-Y27)/(Z22+Z27)</f>
        <v>1.4975926174810547E-5</v>
      </c>
      <c r="AD22" s="81">
        <v>0.97199999999999998</v>
      </c>
      <c r="AE22" s="428">
        <f t="shared" si="3"/>
        <v>4.0624467476675759E-2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1"/>
        <v>0</v>
      </c>
      <c r="AA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1"/>
        <v>0</v>
      </c>
      <c r="AA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1"/>
        <v>0</v>
      </c>
      <c r="AA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1"/>
        <v>29.430890206847998</v>
      </c>
      <c r="AA26" s="428">
        <f>ABS(Z26-Y26)/Z26</f>
        <v>3.1869678765950282E-5</v>
      </c>
      <c r="AD26" s="55">
        <v>29.119</v>
      </c>
      <c r="AE26" s="428">
        <f t="shared" si="3"/>
        <v>1.0743094195016536E-2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1"/>
        <v>0</v>
      </c>
      <c r="AA27" s="1040">
        <f>ABS(Z22+Z27-Y22-Y27)/(Z22+Z27)</f>
        <v>1.4975926174810547E-5</v>
      </c>
      <c r="AD27" s="81">
        <v>0.245</v>
      </c>
      <c r="AE27" s="428">
        <f t="shared" si="3"/>
        <v>3.9919428853460052E-4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126.38700000000001</v>
      </c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AD7:AD8"/>
    <mergeCell ref="AE7:AE8"/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0" t="s">
        <v>606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373"/>
      <c r="O4" s="1120" t="s">
        <v>608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1" t="s">
        <v>615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616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0" t="s">
        <v>607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373"/>
      <c r="O19" s="1120" t="s">
        <v>608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609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610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611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617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tabSelected="1" topLeftCell="G1" workbookViewId="0">
      <selection activeCell="Q18" sqref="Q18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  <c r="Q16" s="548" t="s">
        <v>1013</v>
      </c>
    </row>
    <row r="17" spans="1:17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  <c r="Q17" s="548" t="s">
        <v>1013</v>
      </c>
    </row>
    <row r="18" spans="1:17">
      <c r="A18" s="562"/>
      <c r="B18" s="562"/>
      <c r="C18" s="560"/>
    </row>
    <row r="19" spans="1:17">
      <c r="A19" s="562"/>
      <c r="B19" s="562"/>
      <c r="C19" s="560"/>
    </row>
    <row r="20" spans="1:17">
      <c r="A20" s="562"/>
      <c r="B20" s="562"/>
      <c r="C20" s="560"/>
    </row>
    <row r="21" spans="1:17">
      <c r="A21" s="562"/>
      <c r="B21" s="562"/>
      <c r="C21" s="560"/>
    </row>
    <row r="22" spans="1:17">
      <c r="A22" s="562"/>
      <c r="B22" s="562"/>
      <c r="C22" s="560"/>
    </row>
    <row r="23" spans="1:17">
      <c r="A23" s="562"/>
      <c r="B23" s="562"/>
      <c r="C23" s="560"/>
    </row>
    <row r="24" spans="1:17">
      <c r="A24" s="562"/>
      <c r="B24" s="562"/>
      <c r="C24" s="560"/>
    </row>
    <row r="25" spans="1:17">
      <c r="A25" s="562"/>
      <c r="B25" s="562"/>
      <c r="C25" s="560"/>
    </row>
    <row r="26" spans="1:17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2" t="s">
        <v>686</v>
      </c>
      <c r="W13" s="1123"/>
      <c r="X13" s="1123"/>
      <c r="Y13" s="1123"/>
      <c r="Z13" s="1124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5" t="s">
        <v>768</v>
      </c>
      <c r="C24" s="1125"/>
      <c r="D24" s="1125"/>
      <c r="E24" s="1125"/>
      <c r="F24" s="1125"/>
      <c r="G24" s="1125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2" t="s">
        <v>1005</v>
      </c>
      <c r="W30" s="1123"/>
      <c r="X30" s="1123"/>
      <c r="Y30" s="1123"/>
      <c r="Z30" s="1124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5" t="s">
        <v>767</v>
      </c>
      <c r="C17" s="1125"/>
      <c r="D17" s="1125"/>
      <c r="E17" s="1125"/>
      <c r="F17" s="1125"/>
      <c r="G17" s="1125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4" t="s">
        <v>796</v>
      </c>
      <c r="R26" s="1134"/>
      <c r="S26" s="1134"/>
      <c r="T26" s="1134" t="s">
        <v>797</v>
      </c>
      <c r="U26" s="1134"/>
      <c r="V26" s="1134"/>
    </row>
    <row r="27" spans="1:22" ht="21.75" thickBot="1">
      <c r="A27" s="33"/>
      <c r="B27" s="33"/>
      <c r="C27" s="33"/>
      <c r="D27" s="33"/>
      <c r="E27" s="33"/>
      <c r="F27" s="33"/>
      <c r="H27" s="1134" t="s">
        <v>622</v>
      </c>
      <c r="I27" s="1134"/>
      <c r="J27" s="1134"/>
      <c r="K27" s="1134"/>
      <c r="L27" s="113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1" t="s">
        <v>293</v>
      </c>
      <c r="C58" s="1132"/>
      <c r="D58" s="1132"/>
      <c r="E58" s="1132"/>
      <c r="F58" s="1132"/>
      <c r="G58" s="1132"/>
      <c r="H58" s="1132"/>
      <c r="I58" s="1132"/>
      <c r="J58" s="1132"/>
      <c r="K58" s="1132"/>
      <c r="L58" s="1133"/>
      <c r="M58" s="1128" t="s">
        <v>294</v>
      </c>
      <c r="N58" s="1129"/>
      <c r="O58" s="1130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5" t="s">
        <v>359</v>
      </c>
      <c r="T92" s="1136"/>
      <c r="U92" s="1136"/>
      <c r="V92" s="1136"/>
      <c r="W92" s="1136"/>
      <c r="X92" s="1136"/>
      <c r="Y92" s="1136"/>
      <c r="Z92" s="1137"/>
      <c r="AB92" s="1126" t="s">
        <v>360</v>
      </c>
      <c r="AC92" s="1126"/>
      <c r="AD92" s="1126"/>
      <c r="AE92" s="1126"/>
      <c r="AF92" s="1127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6"/>
      <c r="AC93" s="1126"/>
      <c r="AD93" s="1126"/>
      <c r="AE93" s="1126"/>
      <c r="AF93" s="1127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L13" zoomScale="70" zoomScaleNormal="70" workbookViewId="0">
      <selection activeCell="AD39" sqref="AD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0.47304000000000002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15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9.4608000000000012E-2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3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7" workbookViewId="0">
      <selection activeCell="AA40" sqref="AA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0.18763384898112581</v>
      </c>
      <c r="AC13" s="982">
        <f>RSD_Balance!G22</f>
        <v>0.10531229590496662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2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0.13766734761320296</v>
      </c>
      <c r="W12" s="517">
        <v>20</v>
      </c>
      <c r="X12" s="990">
        <f t="shared" si="1"/>
        <v>0.31536000000000003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10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0.18921147596387924</v>
      </c>
      <c r="AC13" s="982">
        <f>RSD_Balance!H22</f>
        <v>0.12033880936975599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0.25228800000000001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8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459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526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528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2021-04-23T09:03:11Z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563183009624481</vt:r8>
  </property>
</Properties>
</file>