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4B1BFA26-B1DA-4922-B95F-E8900E2778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ons" sheetId="15" r:id="rId1"/>
    <sheet name="CO2" sheetId="2" r:id="rId2"/>
    <sheet name="Air Pollutants" sheetId="18" r:id="rId3"/>
    <sheet name="from TIAM" sheetId="16" r:id="rId4"/>
    <sheet name="Irish TIMES 2.0" sheetId="19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" i="18" l="1"/>
  <c r="K56" i="18"/>
  <c r="K53" i="18"/>
  <c r="K52" i="18"/>
  <c r="K49" i="18"/>
  <c r="K48" i="18"/>
  <c r="K55" i="18"/>
  <c r="K51" i="18"/>
  <c r="K47" i="18"/>
  <c r="K45" i="18"/>
  <c r="K44" i="18"/>
  <c r="K25" i="18"/>
  <c r="K29" i="18" s="1"/>
  <c r="K24" i="18"/>
  <c r="K28" i="18" s="1"/>
  <c r="K21" i="18"/>
  <c r="K20" i="18"/>
  <c r="K17" i="18"/>
  <c r="K16" i="18"/>
  <c r="K13" i="18"/>
  <c r="K12" i="18"/>
  <c r="K9" i="18"/>
  <c r="K8" i="18"/>
  <c r="K43" i="18"/>
  <c r="K23" i="18"/>
  <c r="K19" i="18"/>
  <c r="K15" i="18"/>
  <c r="K11" i="18"/>
  <c r="K7" i="18"/>
  <c r="K78" i="18"/>
  <c r="K79" i="18"/>
  <c r="K42" i="18"/>
  <c r="K39" i="18"/>
  <c r="K40" i="18"/>
  <c r="K41" i="18"/>
  <c r="K38" i="18"/>
  <c r="K35" i="18"/>
  <c r="K36" i="18"/>
  <c r="K37" i="18"/>
  <c r="K34" i="18"/>
  <c r="K31" i="18"/>
  <c r="K32" i="18"/>
  <c r="K33" i="18"/>
  <c r="K30" i="18"/>
  <c r="K27" i="18"/>
  <c r="K26" i="18"/>
  <c r="K22" i="18"/>
  <c r="K18" i="18"/>
  <c r="K14" i="18"/>
  <c r="K10" i="18"/>
  <c r="K6" i="18"/>
  <c r="K93" i="18"/>
  <c r="K94" i="18"/>
  <c r="K95" i="18"/>
  <c r="K92" i="18"/>
  <c r="K89" i="18"/>
  <c r="K90" i="18"/>
  <c r="K91" i="18"/>
  <c r="K88" i="18"/>
  <c r="AD5" i="15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G5" i="2" l="1"/>
  <c r="G6" i="2"/>
  <c r="G7" i="2"/>
  <c r="G8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9FCE5136-D745-4936-BC69-C8AD625D1F9C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<sst xmlns="http://schemas.openxmlformats.org/spreadsheetml/2006/main" count="1650" uniqueCount="453">
  <si>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</si>
  <si>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</si>
  <si>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</si>
  <si>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</si>
  <si>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</si>
  <si>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</si>
  <si>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</si>
  <si>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</si>
  <si>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</si>
  <si>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</si>
  <si>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</si>
  <si>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</si>
  <si>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</si>
  <si>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</si>
  <si>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</si>
  <si>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</si>
  <si>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</si>
  <si>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</si>
  <si>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</si>
  <si>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</si>
  <si>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</si>
  <si>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</si>
  <si>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</si>
  <si>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</si>
  <si>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</si>
  <si>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</si>
  <si>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</si>
  <si>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</si>
  <si>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</si>
  <si>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</si>
  <si>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</si>
  <si>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</si>
  <si>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</si>
  <si>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</si>
  <si>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</si>
  <si>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</si>
  <si>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</si>
  <si>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</si>
  <si>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</si>
  <si>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</si>
  <si>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</si>
  <si>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</si>
  <si>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</si>
  <si>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</si>
  <si>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</si>
  <si>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</si>
  <si>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</si>
  <si>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</si>
  <si>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</si>
  <si>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</si>
  <si>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</si>
  <si>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</si>
  <si>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</si>
  <si>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</si>
  <si>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</si>
  <si>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</si>
  <si>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</si>
  <si>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</si>
  <si>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</si>
  <si>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</si>
  <si>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</si>
  <si>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</si>
  <si>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</si>
  <si>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</si>
  <si>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</si>
  <si>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</si>
  <si>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</si>
  <si>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</si>
  <si>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</si>
  <si>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</si>
  <si>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</si>
  <si>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</si>
  <si>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</si>
  <si>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</si>
  <si>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</si>
  <si>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</si>
  <si>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</si>
  <si>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</si>
  <si>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</si>
  <si>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</si>
  <si>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ACT</t>
  </si>
  <si>
    <t>TRAPM10</t>
  </si>
  <si>
    <t>TRAVOXN</t>
  </si>
  <si>
    <t>TRANOXN</t>
  </si>
  <si>
    <t>TRAPM10N</t>
  </si>
  <si>
    <t>TRAPM25N</t>
  </si>
  <si>
    <t>TRAPM25</t>
  </si>
  <si>
    <t>EURO3</t>
  </si>
  <si>
    <t>EURO4</t>
  </si>
  <si>
    <t>EURO5</t>
  </si>
  <si>
    <t>EURO6</t>
  </si>
  <si>
    <t>Vehicle</t>
  </si>
  <si>
    <t>Emission</t>
  </si>
  <si>
    <t>Unit</t>
  </si>
  <si>
    <t>Car</t>
  </si>
  <si>
    <t>GSL</t>
  </si>
  <si>
    <t>TRACH4N</t>
  </si>
  <si>
    <t>g/km</t>
  </si>
  <si>
    <t>Fuel</t>
  </si>
  <si>
    <t>Value</t>
  </si>
  <si>
    <t>TRACOXN</t>
  </si>
  <si>
    <t>Gasoline</t>
  </si>
  <si>
    <t>PM2.5</t>
  </si>
  <si>
    <r>
      <t>g/km   or   g/MJ</t>
    </r>
    <r>
      <rPr>
        <vertAlign val="subscript"/>
        <sz val="11"/>
        <color theme="1"/>
        <rFont val="Calibri"/>
        <family val="2"/>
        <scheme val="minor"/>
      </rPr>
      <t>fuel</t>
    </r>
  </si>
  <si>
    <t>TRAN2ON</t>
  </si>
  <si>
    <t>PM10</t>
  </si>
  <si>
    <t>TRAVOCN</t>
  </si>
  <si>
    <t>NH3</t>
  </si>
  <si>
    <t>NOx</t>
  </si>
  <si>
    <t>TRAPMBN</t>
  </si>
  <si>
    <t>VOx</t>
  </si>
  <si>
    <t>TRAPMAN</t>
  </si>
  <si>
    <t>SOx</t>
  </si>
  <si>
    <t>DST</t>
  </si>
  <si>
    <t>Cars</t>
  </si>
  <si>
    <t>FTD</t>
  </si>
  <si>
    <t>BDL</t>
  </si>
  <si>
    <t>ETH</t>
  </si>
  <si>
    <t>LPG</t>
  </si>
  <si>
    <t>GAS</t>
  </si>
  <si>
    <t>MTH IC</t>
  </si>
  <si>
    <t>GSL hyb</t>
  </si>
  <si>
    <t>DST hyb</t>
  </si>
  <si>
    <t>DME</t>
  </si>
  <si>
    <t>ELC</t>
  </si>
  <si>
    <t>GH2 IC</t>
  </si>
  <si>
    <t>LH2 IC</t>
  </si>
  <si>
    <t>MTH FC</t>
  </si>
  <si>
    <t>GH2 FC</t>
  </si>
  <si>
    <t>Bus intercity</t>
  </si>
  <si>
    <t>g/MJ</t>
  </si>
  <si>
    <t>Bus urban</t>
  </si>
  <si>
    <t>Truck HD</t>
  </si>
  <si>
    <t>Motorbike</t>
  </si>
  <si>
    <t>T-CAR-ICE_DF*</t>
  </si>
  <si>
    <t>T-CAR-ICE_E85*</t>
  </si>
  <si>
    <t>T-CAR-ICE_GSL*,T-TAX-ICE_GSL*</t>
  </si>
  <si>
    <t>T-CAR-ICE_DST*,T-CAR-TAX_DST*</t>
  </si>
  <si>
    <t>T-CAR-BEV*,T-TAX-BEV*</t>
  </si>
  <si>
    <t>T-CAR-*HEV*_GSL*,T-TAX-*HEV*_GSL*</t>
  </si>
  <si>
    <t>T-CAR-*HEV*_DST*,T-TAX-*HEV*_DST*</t>
  </si>
  <si>
    <t>T-CAR-ICE_HYD*,T-TAX-ICE_HYD*</t>
  </si>
  <si>
    <t>T-CAR-FCV*,T-TAX-FCV*</t>
  </si>
  <si>
    <t>Cars &amp; Taxis</t>
  </si>
  <si>
    <t>Motorcycles</t>
  </si>
  <si>
    <t>T-MOT-ICE*</t>
  </si>
  <si>
    <t>Other_Indexes</t>
  </si>
  <si>
    <t>TRASO2N</t>
  </si>
  <si>
    <t>T-MOT*,T-CAR*,T-TAX*,T-LGT*,T-TUR*,T-NAV*,T-OTH*</t>
  </si>
  <si>
    <t>T-MOT*,T-CAR*,T-TAX*,T-BUS*,T-LGT*,T-MGT*,T-HGT*,T-GTR*,T-HPT*,T-TUR*,T-NAV*,T-OTH*</t>
  </si>
  <si>
    <t>SO2 emissions are added  as in NEEDS - Linked to the fuel consumption</t>
  </si>
  <si>
    <t>Transport</t>
  </si>
  <si>
    <t>KER</t>
  </si>
  <si>
    <t>HFO</t>
  </si>
  <si>
    <t>sulfur content</t>
  </si>
  <si>
    <t>fraction of sulfur retained</t>
  </si>
  <si>
    <t>net heating value (GJ/t)</t>
  </si>
  <si>
    <t>emission factor  (ton SO2/PJ)</t>
  </si>
  <si>
    <t>ton/PJ fuel input</t>
  </si>
  <si>
    <t>SO2 emissions - Linked to the fuel consumption</t>
  </si>
  <si>
    <t>Air pollutants - Linked to vehicle activity</t>
  </si>
  <si>
    <t>Other pollutants - Linked to the fuel consumption</t>
  </si>
  <si>
    <t>T-BUS*</t>
  </si>
  <si>
    <t>T-LGT*,T-MGT*,T-HGT*</t>
  </si>
  <si>
    <t>kt/Billion km</t>
  </si>
  <si>
    <t>Sector</t>
  </si>
  <si>
    <t>CO 2012 g/km TOTALE</t>
  </si>
  <si>
    <t>VOC 2012 g/km TOTALE</t>
  </si>
  <si>
    <t>VOC_Evap 2012 g/km TOTALE</t>
  </si>
  <si>
    <t>NOx 2012 g/km TOTALE</t>
  </si>
  <si>
    <t>NMVOC 2012 g/km TOTALE</t>
  </si>
  <si>
    <t>NMVOC_Evap 2012 g/km TOTALE</t>
  </si>
  <si>
    <t>Benzene 2012 g/km TOTALE</t>
  </si>
  <si>
    <t>CH4 2012 g/km TOTALE</t>
  </si>
  <si>
    <t>NO 2012 g/km TOTALE</t>
  </si>
  <si>
    <t>NO2 2012 g/km TOTALE</t>
  </si>
  <si>
    <t>N2O 2012 g/km TOTALE</t>
  </si>
  <si>
    <t>NH3 2012 g/km TOTALE</t>
  </si>
  <si>
    <t>PM2.5 2012 g/km TOTALE</t>
  </si>
  <si>
    <t>PM10 2012 g/km TOTALE</t>
  </si>
  <si>
    <t>PM_exhaust 2012 g/km TOTALE</t>
  </si>
  <si>
    <t>EC 2012 g/km TOTALE</t>
  </si>
  <si>
    <t>OM 2012 g/km TOTALE</t>
  </si>
  <si>
    <t>FC 2012 g/km TOTALE</t>
  </si>
  <si>
    <t>CO2 2012 g/km TOTALE</t>
  </si>
  <si>
    <t>SO2 2012 g/km TOTALE</t>
  </si>
  <si>
    <t>Pb 2012 mg/km TOTALE</t>
  </si>
  <si>
    <t>Pb_NE 2012 mg/km TOTALE</t>
  </si>
  <si>
    <t>Cadmium 2012 mg/km TOTALE</t>
  </si>
  <si>
    <t>Cadmium_NE 2012 mg/km TOTALE</t>
  </si>
  <si>
    <t>Copper 2012 mg/km TOTALE</t>
  </si>
  <si>
    <t>Copper_NE 2012 mg/km TOTALE</t>
  </si>
  <si>
    <t>Chromium 2012 mg/km TOTALE</t>
  </si>
  <si>
    <t>Chromium_NE 2012 mg/km TOTALE</t>
  </si>
  <si>
    <t>Nickel 2012 mg/km TOTALE</t>
  </si>
  <si>
    <t>Nickel_NE 2012 mg/km TOTALE</t>
  </si>
  <si>
    <t>Selenium 2012 mg/km TOTALE</t>
  </si>
  <si>
    <t>Selenium_NE 2012 mg/km TOTALE</t>
  </si>
  <si>
    <t>Zinc 2012 mg/km TOTALE</t>
  </si>
  <si>
    <t>Zinc_NE 2012 mg/km TOTALE</t>
  </si>
  <si>
    <t>indeno_1_2_3_cd_pyrene 2012 ug/km TOTALE</t>
  </si>
  <si>
    <t>benzo_k_fluoranthene 2012 ug/km TOTALE</t>
  </si>
  <si>
    <t>benzo_b_fluoranthene 2012 ug/km TOTALE</t>
  </si>
  <si>
    <t>benzo_a_pyrene 2012 ug/km TOTALE</t>
  </si>
  <si>
    <t>dioxins 2012 ug/km TOTALE</t>
  </si>
  <si>
    <t>furans 2012 ug/km TOTALE</t>
  </si>
  <si>
    <t>CO 2012 t/t TOTALE</t>
  </si>
  <si>
    <t>VOC 2012 t/t TOTALE</t>
  </si>
  <si>
    <t>VOC_Evap 2012 t/t TOTALE</t>
  </si>
  <si>
    <t>NOx 2012 t/t TOTALE</t>
  </si>
  <si>
    <t>NMVOC 2012 t/t TOTALE</t>
  </si>
  <si>
    <t>NMVOC_Evap 2012 t/t TOTALE</t>
  </si>
  <si>
    <t>Benzene 2012 t/t TOTALE</t>
  </si>
  <si>
    <t>CH4 2012 t/t TOTALE</t>
  </si>
  <si>
    <t>NO 2012 t/t TOTALE</t>
  </si>
  <si>
    <t>NO2 2012 t/t TOTALE</t>
  </si>
  <si>
    <t>N2O 2012 t/t TOTALE</t>
  </si>
  <si>
    <t>NH3 2012 t/t TOTALE</t>
  </si>
  <si>
    <t>PM2.5 2012 t/t TOTALE</t>
  </si>
  <si>
    <t>PM10 2012 t/t TOTALE</t>
  </si>
  <si>
    <t>PM_exhaust 2012 t/t TOTALE</t>
  </si>
  <si>
    <t>EC 2012 t/t TOTALE</t>
  </si>
  <si>
    <t>OM 2012 t/t TOTALE</t>
  </si>
  <si>
    <t>CO2 2012 t/t TOTALE</t>
  </si>
  <si>
    <t>SO2 2012 t/t TOTALE</t>
  </si>
  <si>
    <t>Pb 2012 kg/t TOTALE</t>
  </si>
  <si>
    <t>Pb_NE 2012 kg/t TOTALE</t>
  </si>
  <si>
    <t>Cadmium 2012 kg/t TOTALE</t>
  </si>
  <si>
    <t>Cadmium_NE 2012 kg/t TOTALE</t>
  </si>
  <si>
    <t>Copper 2012 kg/t TOTALE</t>
  </si>
  <si>
    <t>Copper_NE 2012 kg/t TOTALE</t>
  </si>
  <si>
    <t>Chromium 2012 kg/t TOTALE</t>
  </si>
  <si>
    <t>Chromium_NE 2012 kg/t TOTALE</t>
  </si>
  <si>
    <t>Nickel 2012 kg/t TOTALE</t>
  </si>
  <si>
    <t>Nickel_NE 2012 kg/t TOTALE</t>
  </si>
  <si>
    <t>Selenium 2012 kg/t TOTALE</t>
  </si>
  <si>
    <t>Selenium_NE 2012 kg/t TOTALE</t>
  </si>
  <si>
    <t>Zinc 2012 kg/t TOTALE</t>
  </si>
  <si>
    <t>Zinc_NE 2012 kg/t TOTALE</t>
  </si>
  <si>
    <t>indeno_1_2_3_cd_pyrene 2012 g/t TOTALE</t>
  </si>
  <si>
    <t>benzo_k_fluoranthene 2012 g/t TOTALE</t>
  </si>
  <si>
    <t>benzo_b_fluoranthene 2012 g/t TOTALE</t>
  </si>
  <si>
    <t>benzo_a_pyrene 2012 g/t TOTALE</t>
  </si>
  <si>
    <t>dioxins 2012 g/t TOTALE</t>
  </si>
  <si>
    <t>furans 2012 g/t TOTALE</t>
  </si>
  <si>
    <t>CO 2012 g/km U</t>
  </si>
  <si>
    <t>VOC 2012 g/km U</t>
  </si>
  <si>
    <t>VOC_Evap 2012 g/km U</t>
  </si>
  <si>
    <t>NOx 2012 g/km U</t>
  </si>
  <si>
    <t>NMVOC 2012 g/km U</t>
  </si>
  <si>
    <t>NMVOC_Evap 2012 g/km U</t>
  </si>
  <si>
    <t>CH4 2012 g/km U</t>
  </si>
  <si>
    <t>NO 2012 g/km U</t>
  </si>
  <si>
    <t>NO2 2012 g/km U</t>
  </si>
  <si>
    <t>N2O 2012 g/km U</t>
  </si>
  <si>
    <t>NH3 2012 g/km U</t>
  </si>
  <si>
    <t>PM2.5 2012 g/km U</t>
  </si>
  <si>
    <t>PM10 2012 g/km U</t>
  </si>
  <si>
    <t>PM_exhaust 2012 g/km U</t>
  </si>
  <si>
    <t>EC 2012 g/km U</t>
  </si>
  <si>
    <t>OM 2012 g/km U</t>
  </si>
  <si>
    <t>FC 2012 g/km U</t>
  </si>
  <si>
    <t>CO2 2012 g/km U</t>
  </si>
  <si>
    <t>SO2 2012 g/km U</t>
  </si>
  <si>
    <t>Pb 2012 mg/km U</t>
  </si>
  <si>
    <t>Pb_NE 2012 mg/km U</t>
  </si>
  <si>
    <t>Cadmium 2012 mg/km U</t>
  </si>
  <si>
    <t>Cadmium_NE 2012 mg/km U</t>
  </si>
  <si>
    <t>Copper 2012 mg/km U</t>
  </si>
  <si>
    <t>Copper_NE 2012 mg/km U</t>
  </si>
  <si>
    <t>Chromium 2012 mg/km U</t>
  </si>
  <si>
    <t>Chromium_NE 2012 mg/km U</t>
  </si>
  <si>
    <t>Nickel 2012 mg/km U</t>
  </si>
  <si>
    <t>Nickel_NE 2012 mg/km U</t>
  </si>
  <si>
    <t>Selenium 2012 mg/km U</t>
  </si>
  <si>
    <t>Selenium_NE 2012 mg/km U</t>
  </si>
  <si>
    <t>Zinc 2012 mg/km U</t>
  </si>
  <si>
    <t>Zinc_NE 2012 mg/km U</t>
  </si>
  <si>
    <t>CO 2012 t/t U</t>
  </si>
  <si>
    <t>VOC 2012 t/t U</t>
  </si>
  <si>
    <t>VOC_Evap 2012 t/t U</t>
  </si>
  <si>
    <t>NOx 2012 t/t U</t>
  </si>
  <si>
    <t>NMVOC 2012 t/t U</t>
  </si>
  <si>
    <t>NMVOC_Evap 2012 t/t U</t>
  </si>
  <si>
    <t>CH4 2012 t/t U</t>
  </si>
  <si>
    <t>NO 2012 t/t U</t>
  </si>
  <si>
    <t>NO2 2012 t/t U</t>
  </si>
  <si>
    <t>N2O 2012 t/t U</t>
  </si>
  <si>
    <t>NH3 2012 t/t U</t>
  </si>
  <si>
    <t>PM2.5 2012 t/t U</t>
  </si>
  <si>
    <t>PM10 2012 t/t U</t>
  </si>
  <si>
    <t>PM_exhaust 2012 t/t U</t>
  </si>
  <si>
    <t>EC 2012 t/t U</t>
  </si>
  <si>
    <t>OM 2012 t/t U</t>
  </si>
  <si>
    <t>CO2 2012 t/t U</t>
  </si>
  <si>
    <t>SO2 2012 t/t U</t>
  </si>
  <si>
    <t>Pb 2012 kg/t U</t>
  </si>
  <si>
    <t>Pb_NE 2012 kg/t U</t>
  </si>
  <si>
    <t>Cadmium 2012 kg/t U</t>
  </si>
  <si>
    <t>Cadmium_NE 2012 kg/t U</t>
  </si>
  <si>
    <t>Copper 2012 kg/t U</t>
  </si>
  <si>
    <t>Copper_NE 2012 kg/t U</t>
  </si>
  <si>
    <t>Chromium 2012 kg/t U</t>
  </si>
  <si>
    <t>Chromium_NE 2012 kg/t U</t>
  </si>
  <si>
    <t>Nickel 2012 kg/t U</t>
  </si>
  <si>
    <t>Nickel_NE 2012 kg/t U</t>
  </si>
  <si>
    <t>Selenium 2012 kg/t U</t>
  </si>
  <si>
    <t>Selenium_NE 2012 kg/t U</t>
  </si>
  <si>
    <t>Zinc 2012 kg/t U</t>
  </si>
  <si>
    <t>Zinc_NE 2012 kg/t U</t>
  </si>
  <si>
    <t>CO 2012 g/km R</t>
  </si>
  <si>
    <t>VOC 2012 g/km R</t>
  </si>
  <si>
    <t>VOC_Evap 2012 g/km R</t>
  </si>
  <si>
    <t>NOx 2012 g/km R</t>
  </si>
  <si>
    <t>NMVOC 2012 g/km R</t>
  </si>
  <si>
    <t>NMVOC_Evap 2012 g/km R</t>
  </si>
  <si>
    <t>CH4 2012 g/km R</t>
  </si>
  <si>
    <t>NO 2012 g/km R</t>
  </si>
  <si>
    <t>NO2 2012 g/km R</t>
  </si>
  <si>
    <t>N2O 2012 g/km R</t>
  </si>
  <si>
    <t>NH3 2012 g/km R</t>
  </si>
  <si>
    <t>PM2.5 2012 g/km R</t>
  </si>
  <si>
    <t>PM10 2012 g/km R</t>
  </si>
  <si>
    <t>PM_exhaust 2012 g/km R</t>
  </si>
  <si>
    <t>EC 2012 g/km R</t>
  </si>
  <si>
    <t>OM 2012 g/km R</t>
  </si>
  <si>
    <t>FC 2012 g/km R</t>
  </si>
  <si>
    <t>CO2 2012 g/km R</t>
  </si>
  <si>
    <t>SO2 2012 g/km R</t>
  </si>
  <si>
    <t>Pb 2012 mg/km R</t>
  </si>
  <si>
    <t>Pb_NE 2012 mg/km R</t>
  </si>
  <si>
    <t>Cadmium 2012 mg/km R</t>
  </si>
  <si>
    <t>Cadmium_NE 2012 mg/km R</t>
  </si>
  <si>
    <t>Copper 2012 mg/km R</t>
  </si>
  <si>
    <t>Copper_NE 2012 mg/km R</t>
  </si>
  <si>
    <t>Chromium 2012 mg/km R</t>
  </si>
  <si>
    <t>Chromium_NE 2012 mg/km R</t>
  </si>
  <si>
    <t>Nickel 2012 mg/km R</t>
  </si>
  <si>
    <t>Nickel_NE 2012 mg/km R</t>
  </si>
  <si>
    <t>Selenium 2012 mg/km R</t>
  </si>
  <si>
    <t>Selenium_NE 2012 mg/km R</t>
  </si>
  <si>
    <t>Zinc 2012 mg/km R</t>
  </si>
  <si>
    <t>Zinc_NE 2012 mg/km R</t>
  </si>
  <si>
    <t>CO 2012 t/t R</t>
  </si>
  <si>
    <t>VOC 2012 t/t R</t>
  </si>
  <si>
    <t>VOC_Evap 2012 t/t R</t>
  </si>
  <si>
    <t>NOx 2012 t/t R</t>
  </si>
  <si>
    <t>NMVOC 2012 t/t R</t>
  </si>
  <si>
    <t>NMVOC_Evap 2012 t/t R</t>
  </si>
  <si>
    <t>CH4 2012 t/t R</t>
  </si>
  <si>
    <t>NO 2012 t/t R</t>
  </si>
  <si>
    <t>NO2 2012 t/t R</t>
  </si>
  <si>
    <t>N2O 2012 t/t R</t>
  </si>
  <si>
    <t>NH3 2012 t/t R</t>
  </si>
  <si>
    <t>PM2.5 2012 t/t R</t>
  </si>
  <si>
    <t>PM10 2012 t/t R</t>
  </si>
  <si>
    <t>PM_exhaust 2012 t/t R</t>
  </si>
  <si>
    <t>EC 2012 t/t R</t>
  </si>
  <si>
    <t>OM 2012 t/t R</t>
  </si>
  <si>
    <t>CO2 2012 t/t R</t>
  </si>
  <si>
    <t>SO2 2012 t/t R</t>
  </si>
  <si>
    <t>Pb 2012 kg/t R</t>
  </si>
  <si>
    <t>Pb_NE 2012 kg/t R</t>
  </si>
  <si>
    <t>Cadmium 2012 kg/t R</t>
  </si>
  <si>
    <t>Cadmium_NE 2012 kg/t R</t>
  </si>
  <si>
    <t>Copper 2012 kg/t R</t>
  </si>
  <si>
    <t>Copper_NE 2012 kg/t R</t>
  </si>
  <si>
    <t>Chromium 2012 kg/t R</t>
  </si>
  <si>
    <t>Chromium_NE 2012 kg/t R</t>
  </si>
  <si>
    <t>Nickel 2012 kg/t R</t>
  </si>
  <si>
    <t>Nickel_NE 2012 kg/t R</t>
  </si>
  <si>
    <t>Selenium 2012 kg/t R</t>
  </si>
  <si>
    <t>Selenium_NE 2012 kg/t R</t>
  </si>
  <si>
    <t>Zinc 2012 kg/t R</t>
  </si>
  <si>
    <t>Zinc_NE 2012 kg/t R</t>
  </si>
  <si>
    <t>CO 2012 g/km H</t>
  </si>
  <si>
    <t>VOC 2012 g/km H</t>
  </si>
  <si>
    <t>VOC_Evap 2012 g/km H</t>
  </si>
  <si>
    <t>NOx 2012 g/km H</t>
  </si>
  <si>
    <t>NMVOC 2012 g/km H</t>
  </si>
  <si>
    <t>NMVOC_Evap 2012 g/km H</t>
  </si>
  <si>
    <t>CH4 2012 g/km H</t>
  </si>
  <si>
    <t>NO 2012 g/km H</t>
  </si>
  <si>
    <t>NO2 2012 g/km H</t>
  </si>
  <si>
    <t>N2O 2012 g/km H</t>
  </si>
  <si>
    <t>NH3 2012 g/km H</t>
  </si>
  <si>
    <t>PM2.5 2012 g/km H</t>
  </si>
  <si>
    <t>PM10 2012 g/km H</t>
  </si>
  <si>
    <t>PM_exhaust 2012 g/km H</t>
  </si>
  <si>
    <t>EC 2012 g/km H</t>
  </si>
  <si>
    <t>OM 2012 g/km H</t>
  </si>
  <si>
    <t>FC 2012 g/km H</t>
  </si>
  <si>
    <t>CO2 2012 g/km H</t>
  </si>
  <si>
    <t>SO2 2012 g/km H</t>
  </si>
  <si>
    <t>Pb 2012 mg/km H</t>
  </si>
  <si>
    <t>Pb_NE 2012 mg/km H</t>
  </si>
  <si>
    <t>Cadmium 2012 mg/km H</t>
  </si>
  <si>
    <t>Cadmium_NE 2012 mg/km H</t>
  </si>
  <si>
    <t>Copper 2012 mg/km H</t>
  </si>
  <si>
    <t>Copper_NE 2012 mg/km H</t>
  </si>
  <si>
    <t>Chromium 2012 mg/km H</t>
  </si>
  <si>
    <t>Chromium_NE 2012 mg/km H</t>
  </si>
  <si>
    <t>Nickel 2012 mg/km H</t>
  </si>
  <si>
    <t>Nickel_NE 2012 mg/km H</t>
  </si>
  <si>
    <t>Selenium 2012 mg/km H</t>
  </si>
  <si>
    <t>Selenium_NE 2012 mg/km H</t>
  </si>
  <si>
    <t>Zinc 2012 mg/km H</t>
  </si>
  <si>
    <t>Zinc_NE 2012 mg/km H</t>
  </si>
  <si>
    <t>CO 2012 t/t H</t>
  </si>
  <si>
    <t>VOC 2012 t/t H</t>
  </si>
  <si>
    <t>VOC_Evap 2012 t/t H</t>
  </si>
  <si>
    <t>NOx 2012 t/t H</t>
  </si>
  <si>
    <t>NMVOC 2012 t/t H</t>
  </si>
  <si>
    <t>NMVOC_Evap 2012 t/t H</t>
  </si>
  <si>
    <t>CH4 2012 t/t H</t>
  </si>
  <si>
    <t>NO 2012 t/t H</t>
  </si>
  <si>
    <t>NO2 2012 t/t H</t>
  </si>
  <si>
    <t>N2O 2012 t/t H</t>
  </si>
  <si>
    <t>NH3 2012 t/t H</t>
  </si>
  <si>
    <t>PM2.5 2012 t/t H</t>
  </si>
  <si>
    <t>PM10 2012 t/t H</t>
  </si>
  <si>
    <t>PM_exhaust 2012 t/t H</t>
  </si>
  <si>
    <t>EC 2012 t/t H</t>
  </si>
  <si>
    <t>OM 2012 t/t H</t>
  </si>
  <si>
    <t>CO2 2012 t/t H</t>
  </si>
  <si>
    <t>SO2 2012 t/t H</t>
  </si>
  <si>
    <t>Pb 2012 kg/t H</t>
  </si>
  <si>
    <t>Pb_NE 2012 kg/t H</t>
  </si>
  <si>
    <t>Cadmium 2012 kg/t H</t>
  </si>
  <si>
    <t>Cadmium_NE 2012 kg/t H</t>
  </si>
  <si>
    <t>Copper 2012 kg/t H</t>
  </si>
  <si>
    <t>Copper_NE 2012 kg/t H</t>
  </si>
  <si>
    <t>Chromium 2012 kg/t H</t>
  </si>
  <si>
    <t>Chromium_NE 2012 kg/t H</t>
  </si>
  <si>
    <t>Nickel 2012 kg/t H</t>
  </si>
  <si>
    <t>Nickel_NE 2012 kg/t H</t>
  </si>
  <si>
    <t>Selenium 2012 kg/t H</t>
  </si>
  <si>
    <t>Selenium_NE 2012 kg/t H</t>
  </si>
  <si>
    <t>Zinc 2012 kg/t H</t>
  </si>
  <si>
    <t>Zinc_NE 2012 kg/t H</t>
  </si>
  <si>
    <t>Passenger Cars</t>
  </si>
  <si>
    <t>Diesel</t>
  </si>
  <si>
    <t>E85</t>
  </si>
  <si>
    <t>Natural Gas</t>
  </si>
  <si>
    <t xml:space="preserve">Hybrid Gasoline </t>
  </si>
  <si>
    <t>Light Duty Vehicles</t>
  </si>
  <si>
    <t>Heavy Duty Trucks</t>
  </si>
  <si>
    <t>Buses</t>
  </si>
  <si>
    <t>Mopeds</t>
  </si>
  <si>
    <t>Light trucks</t>
  </si>
  <si>
    <t>T-BUS*,-T-BUS-BEV*</t>
  </si>
  <si>
    <t>T-MGT*,T-HGT*,-T-MGT-BEV*,-T-HGT-BEV*</t>
  </si>
  <si>
    <t>T-LGT*,-T-LGT-BEV*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</si>
</sst>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"/>
    <numFmt numFmtId="165" formatCode="0.0000000"/>
    <numFmt numFmtId="166" formatCode="0.00000000"/>
    <numFmt numFmtId="167" formatCode="0.0%"/>
    <numFmt numFmtId="168" formatCode="0.000%"/>
    <numFmt numFmtId="169" formatCode="0.0"/>
    <numFmt numFmtId="170" formatCode="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b/>
      <sz val="9"/>
      <name val="MS Sans Serif"/>
      <family val="2"/>
    </font>
    <font>
      <sz val="10"/>
      <name val="MS Sans Serif"/>
    </font>
    <font>
      <sz val="10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3" fillId="0" borderId="0"/>
    <xf numFmtId="43" fontId="6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/>
    <xf numFmtId="0" fontId="2" fillId="2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3" borderId="4" xfId="0" applyFont="1" applyFill="1" applyBorder="1"/>
    <xf numFmtId="0" fontId="2" fillId="9" borderId="4" xfId="0" applyFont="1" applyFill="1" applyBorder="1"/>
    <xf numFmtId="0" fontId="1" fillId="8" borderId="4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top"/>
    </xf>
    <xf numFmtId="0" fontId="1" fillId="2" borderId="4" xfId="0" applyFont="1" applyFill="1" applyBorder="1"/>
    <xf numFmtId="0" fontId="2" fillId="2" borderId="4" xfId="0" applyNumberFormat="1" applyFont="1" applyFill="1" applyBorder="1"/>
    <xf numFmtId="0" fontId="0" fillId="2" borderId="5" xfId="0" applyFill="1" applyBorder="1" applyAlignment="1"/>
    <xf numFmtId="11" fontId="2" fillId="2" borderId="4" xfId="0" applyNumberFormat="1" applyFont="1" applyFill="1" applyBorder="1"/>
    <xf numFmtId="0" fontId="1" fillId="6" borderId="8" xfId="0" applyFont="1" applyFill="1" applyBorder="1" applyAlignment="1">
      <alignment vertical="top"/>
    </xf>
    <xf numFmtId="0" fontId="1" fillId="6" borderId="4" xfId="0" applyFont="1" applyFill="1" applyBorder="1"/>
    <xf numFmtId="11" fontId="2" fillId="6" borderId="4" xfId="0" applyNumberFormat="1" applyFont="1" applyFill="1" applyBorder="1"/>
    <xf numFmtId="0" fontId="2" fillId="6" borderId="4" xfId="0" applyNumberFormat="1" applyFont="1" applyFill="1" applyBorder="1"/>
    <xf numFmtId="0" fontId="0" fillId="6" borderId="5" xfId="0" applyFill="1" applyBorder="1" applyAlignment="1"/>
    <xf numFmtId="164" fontId="2" fillId="2" borderId="4" xfId="0" applyNumberFormat="1" applyFont="1" applyFill="1" applyBorder="1"/>
    <xf numFmtId="0" fontId="1" fillId="7" borderId="8" xfId="0" applyFont="1" applyFill="1" applyBorder="1" applyAlignment="1">
      <alignment vertical="top"/>
    </xf>
    <xf numFmtId="0" fontId="1" fillId="7" borderId="4" xfId="0" applyFont="1" applyFill="1" applyBorder="1"/>
    <xf numFmtId="0" fontId="2" fillId="7" borderId="4" xfId="0" applyNumberFormat="1" applyFont="1" applyFill="1" applyBorder="1"/>
    <xf numFmtId="0" fontId="0" fillId="7" borderId="5" xfId="0" applyFill="1" applyBorder="1" applyAlignment="1"/>
    <xf numFmtId="0" fontId="1" fillId="3" borderId="8" xfId="0" applyFont="1" applyFill="1" applyBorder="1" applyAlignment="1">
      <alignment vertical="top"/>
    </xf>
    <xf numFmtId="0" fontId="1" fillId="3" borderId="4" xfId="0" applyFont="1" applyFill="1" applyBorder="1"/>
    <xf numFmtId="0" fontId="2" fillId="3" borderId="4" xfId="0" applyNumberFormat="1" applyFont="1" applyFill="1" applyBorder="1"/>
    <xf numFmtId="0" fontId="0" fillId="3" borderId="5" xfId="0" applyFill="1" applyBorder="1" applyAlignment="1"/>
    <xf numFmtId="0" fontId="0" fillId="0" borderId="0" xfId="0" applyFill="1" applyBorder="1"/>
    <xf numFmtId="0" fontId="0" fillId="0" borderId="4" xfId="0" applyBorder="1"/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0" fillId="0" borderId="2" xfId="0" applyFill="1" applyBorder="1"/>
    <xf numFmtId="0" fontId="5" fillId="0" borderId="0" xfId="0" applyFont="1"/>
    <xf numFmtId="165" fontId="0" fillId="0" borderId="0" xfId="0" applyNumberFormat="1"/>
    <xf numFmtId="165" fontId="0" fillId="0" borderId="2" xfId="0" applyNumberFormat="1" applyBorder="1"/>
    <xf numFmtId="166" fontId="0" fillId="0" borderId="0" xfId="0" applyNumberFormat="1"/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0" xfId="0"/>
    <xf numFmtId="0" fontId="5" fillId="10" borderId="0" xfId="0" applyFont="1" applyFill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11" xfId="0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167" fontId="11" fillId="0" borderId="11" xfId="0" applyNumberFormat="1" applyFont="1" applyBorder="1"/>
    <xf numFmtId="168" fontId="11" fillId="0" borderId="0" xfId="0" applyNumberFormat="1" applyFont="1" applyBorder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0" fontId="11" fillId="0" borderId="11" xfId="0" applyFont="1" applyBorder="1"/>
    <xf numFmtId="16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0" fontId="10" fillId="0" borderId="12" xfId="0" applyFont="1" applyBorder="1" applyAlignment="1">
      <alignment horizontal="center"/>
    </xf>
    <xf numFmtId="168" fontId="11" fillId="0" borderId="12" xfId="0" applyNumberFormat="1" applyFont="1" applyBorder="1" applyAlignment="1">
      <alignment horizontal="center"/>
    </xf>
    <xf numFmtId="167" fontId="1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11" xfId="0" applyFont="1" applyBorder="1" applyAlignment="1">
      <alignment horizontal="center"/>
    </xf>
    <xf numFmtId="168" fontId="11" fillId="0" borderId="11" xfId="0" applyNumberFormat="1" applyFont="1" applyBorder="1" applyAlignment="1">
      <alignment horizontal="center"/>
    </xf>
    <xf numFmtId="167" fontId="11" fillId="0" borderId="11" xfId="0" applyNumberFormat="1" applyFont="1" applyBorder="1" applyAlignment="1">
      <alignment horizontal="center"/>
    </xf>
    <xf numFmtId="169" fontId="11" fillId="0" borderId="11" xfId="0" applyNumberFormat="1" applyFont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/>
    </xf>
    <xf numFmtId="0" fontId="12" fillId="0" borderId="16" xfId="0" applyFont="1" applyBorder="1"/>
    <xf numFmtId="0" fontId="10" fillId="0" borderId="1" xfId="0" applyFont="1" applyBorder="1"/>
    <xf numFmtId="0" fontId="0" fillId="0" borderId="0" xfId="0" applyFill="1" applyBorder="1"/>
    <xf numFmtId="0" fontId="0" fillId="0" borderId="14" xfId="0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2" fillId="0" borderId="17" xfId="0" applyNumberFormat="1" applyFont="1" applyBorder="1" applyAlignment="1">
      <alignment horizontal="center"/>
    </xf>
    <xf numFmtId="3" fontId="0" fillId="0" borderId="2" xfId="0" quotePrefix="1" applyNumberFormat="1" applyBorder="1" applyAlignment="1">
      <alignment horizontal="center"/>
    </xf>
    <xf numFmtId="170" fontId="0" fillId="0" borderId="0" xfId="0" applyNumberFormat="1"/>
    <xf numFmtId="170" fontId="0" fillId="0" borderId="18" xfId="0" applyNumberFormat="1" applyBorder="1"/>
    <xf numFmtId="170" fontId="0" fillId="0" borderId="0" xfId="0" applyNumberFormat="1" applyBorder="1"/>
    <xf numFmtId="170" fontId="0" fillId="0" borderId="2" xfId="0" applyNumberFormat="1" applyBorder="1"/>
    <xf numFmtId="0" fontId="0" fillId="0" borderId="0" xfId="0"/>
    <xf numFmtId="170" fontId="15" fillId="0" borderId="0" xfId="0" applyNumberFormat="1" applyFont="1" applyFill="1"/>
    <xf numFmtId="170" fontId="14" fillId="0" borderId="0" xfId="2" quotePrefix="1" applyNumberFormat="1" applyFont="1" applyFill="1"/>
    <xf numFmtId="170" fontId="14" fillId="0" borderId="0" xfId="3" applyNumberFormat="1" applyFont="1" applyFill="1"/>
    <xf numFmtId="170" fontId="15" fillId="0" borderId="0" xfId="3" applyNumberFormat="1" applyFont="1" applyFill="1"/>
    <xf numFmtId="170" fontId="15" fillId="11" borderId="0" xfId="0" applyNumberFormat="1" applyFont="1" applyFill="1"/>
    <xf numFmtId="0" fontId="6" fillId="0" borderId="0" xfId="0" applyFont="1" applyBorder="1" applyAlignment="1">
      <alignment horizontal="center" vertical="center"/>
    </xf>
    <xf numFmtId="170" fontId="0" fillId="0" borderId="0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11" borderId="0" xfId="0" applyNumberFormat="1" applyFill="1" applyBorder="1"/>
    <xf numFmtId="0" fontId="0" fillId="11" borderId="0" xfId="0" applyFill="1"/>
    <xf numFmtId="0" fontId="0" fillId="0" borderId="4" xfId="0" applyBorder="1" applyAlignment="1">
      <alignment horizontal="left" vertical="top"/>
    </xf>
    <xf numFmtId="0" fontId="1" fillId="2" borderId="8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9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</cellXfs>
  <cellStyles count="4">
    <cellStyle name="Comma 2" xfId="3" xr:uid="{AB97AD92-C767-4954-8EC7-D9D8F846878E}"/>
    <cellStyle name="Normal" xfId="0" builtinId="0"/>
    <cellStyle name="Normal 25" xfId="1" xr:uid="{54654E98-51D7-4625-8E91-2FA3E001FD90}"/>
    <cellStyle name="Normale 2" xfId="2" xr:uid="{895B3072-8BDA-4360-B9B3-B84A2B11C4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 x14ac:dyDescent="0.3"/>
  <cols>
    <col min="1" max="1" width="12.109375" style="5" customWidth="1"/>
    <col min="2" max="2" width="11.6640625" style="5" customWidth="1"/>
    <col min="3" max="3" width="3.109375" style="5" bestFit="1" customWidth="1"/>
    <col min="4" max="4" width="8.5546875" style="5" bestFit="1" customWidth="1"/>
    <col min="5" max="5" width="6.44140625" style="5" bestFit="1" customWidth="1"/>
    <col min="6" max="6" width="4.88671875" style="5" bestFit="1" customWidth="1"/>
    <col min="7" max="7" width="5.6640625" style="5" bestFit="1" customWidth="1"/>
    <col min="8" max="8" width="5.88671875" style="5" bestFit="1" customWidth="1"/>
    <col min="9" max="9" width="5.44140625" style="5" bestFit="1" customWidth="1"/>
    <col min="10" max="11" width="5.6640625" style="5" bestFit="1" customWidth="1"/>
    <col min="12" max="12" width="6.5546875" style="5" bestFit="1" customWidth="1"/>
    <col min="13" max="13" width="6.109375" style="5" bestFit="1" customWidth="1"/>
    <col min="14" max="14" width="6.6640625" style="5" bestFit="1" customWidth="1"/>
    <col min="15" max="15" width="6.5546875" style="5" bestFit="1" customWidth="1"/>
    <col min="16" max="16" width="7.33203125" style="5" bestFit="1" customWidth="1"/>
    <col min="17" max="17" width="5.6640625" style="5" bestFit="1" customWidth="1"/>
    <col min="18" max="18" width="6.109375" style="5" bestFit="1" customWidth="1"/>
    <col min="19" max="19" width="5.6640625" style="5" bestFit="1" customWidth="1"/>
    <col min="20" max="20" width="5.5546875" style="5" bestFit="1" customWidth="1"/>
    <col min="21" max="21" width="5.88671875" style="5" bestFit="1" customWidth="1"/>
    <col min="22" max="22" width="6.6640625" style="5" bestFit="1" customWidth="1"/>
    <col min="23" max="23" width="4.88671875" style="5" bestFit="1" customWidth="1"/>
    <col min="24" max="24" width="7.5546875" style="5" customWidth="1"/>
    <col min="25" max="25" width="6.6640625" style="5" bestFit="1" customWidth="1"/>
    <col min="26" max="26" width="6.109375" style="5" bestFit="1" customWidth="1"/>
    <col min="27" max="28" width="6" style="5" bestFit="1" customWidth="1"/>
    <col min="29" max="29" width="5.6640625" style="5" bestFit="1" customWidth="1"/>
    <col min="30" max="30" width="6.6640625" style="5" bestFit="1" customWidth="1"/>
    <col min="31" max="16384" width="9.109375" style="5"/>
  </cols>
  <sheetData>
    <row r="3" spans="1:30" x14ac:dyDescent="0.3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/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">
      <c r="A4" s="5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x14ac:dyDescent="0.3">
      <c r="A5" s="5" t="s">
        <v>36</v>
      </c>
      <c r="C5" s="7" t="s">
        <v>37</v>
      </c>
      <c r="D5" s="7" t="s">
        <v>79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">
      <c r="A6" s="5" t="s">
        <v>38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">
      <c r="A7" s="5" t="s">
        <v>39</v>
      </c>
      <c r="C7" s="6" t="str">
        <f>"*"&amp;C5</f>
        <v>*IE</v>
      </c>
      <c r="D7" s="6" t="str">
        <f>D5</f>
        <v>*National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35">
      <c r="A10" s="8" t="s">
        <v>40</v>
      </c>
      <c r="B10" s="8" t="s">
        <v>41</v>
      </c>
    </row>
    <row r="11" spans="1:30" x14ac:dyDescent="0.3">
      <c r="A11" s="9" t="s">
        <v>42</v>
      </c>
      <c r="B11" s="9" t="s">
        <v>35</v>
      </c>
    </row>
    <row r="12" spans="1:30" x14ac:dyDescent="0.3">
      <c r="A12" s="10" t="s">
        <v>43</v>
      </c>
      <c r="B12" s="10" t="s">
        <v>34</v>
      </c>
    </row>
    <row r="13" spans="1:30" x14ac:dyDescent="0.3">
      <c r="A13" s="10" t="s">
        <v>44</v>
      </c>
      <c r="B13" s="10" t="s">
        <v>33</v>
      </c>
    </row>
    <row r="14" spans="1:30" x14ac:dyDescent="0.3">
      <c r="A14" s="10" t="s">
        <v>45</v>
      </c>
      <c r="B14" s="10" t="s">
        <v>32</v>
      </c>
    </row>
    <row r="15" spans="1:30" x14ac:dyDescent="0.3">
      <c r="A15" s="10" t="s">
        <v>46</v>
      </c>
      <c r="B15" s="10" t="s">
        <v>31</v>
      </c>
    </row>
    <row r="16" spans="1:30" x14ac:dyDescent="0.3">
      <c r="A16" s="10" t="s">
        <v>47</v>
      </c>
      <c r="B16" s="10" t="s">
        <v>30</v>
      </c>
    </row>
    <row r="17" spans="1:2" x14ac:dyDescent="0.3">
      <c r="A17" s="10" t="s">
        <v>48</v>
      </c>
      <c r="B17" s="10" t="s">
        <v>29</v>
      </c>
    </row>
    <row r="18" spans="1:2" x14ac:dyDescent="0.3">
      <c r="A18" s="10" t="s">
        <v>49</v>
      </c>
      <c r="B18" s="10" t="s">
        <v>28</v>
      </c>
    </row>
    <row r="19" spans="1:2" x14ac:dyDescent="0.3">
      <c r="A19" s="10" t="s">
        <v>50</v>
      </c>
      <c r="B19" s="10" t="s">
        <v>27</v>
      </c>
    </row>
    <row r="20" spans="1:2" x14ac:dyDescent="0.3">
      <c r="A20" s="10" t="s">
        <v>51</v>
      </c>
      <c r="B20" s="10" t="s">
        <v>26</v>
      </c>
    </row>
    <row r="21" spans="1:2" x14ac:dyDescent="0.3">
      <c r="A21" s="10" t="s">
        <v>52</v>
      </c>
      <c r="B21" s="10" t="s">
        <v>25</v>
      </c>
    </row>
    <row r="22" spans="1:2" x14ac:dyDescent="0.3">
      <c r="A22" s="10" t="s">
        <v>53</v>
      </c>
      <c r="B22" s="10" t="s">
        <v>24</v>
      </c>
    </row>
    <row r="23" spans="1:2" x14ac:dyDescent="0.3">
      <c r="A23" s="10" t="s">
        <v>54</v>
      </c>
      <c r="B23" s="10" t="s">
        <v>23</v>
      </c>
    </row>
    <row r="24" spans="1:2" x14ac:dyDescent="0.3">
      <c r="A24" s="10" t="s">
        <v>55</v>
      </c>
      <c r="B24" s="10" t="s">
        <v>22</v>
      </c>
    </row>
    <row r="25" spans="1:2" x14ac:dyDescent="0.3">
      <c r="A25" s="10" t="s">
        <v>56</v>
      </c>
      <c r="B25" s="10" t="s">
        <v>21</v>
      </c>
    </row>
    <row r="26" spans="1:2" x14ac:dyDescent="0.3">
      <c r="A26" s="10" t="s">
        <v>57</v>
      </c>
      <c r="B26" s="10" t="s">
        <v>20</v>
      </c>
    </row>
    <row r="27" spans="1:2" x14ac:dyDescent="0.3">
      <c r="A27" s="10" t="s">
        <v>58</v>
      </c>
      <c r="B27" s="10" t="s">
        <v>19</v>
      </c>
    </row>
    <row r="28" spans="1:2" x14ac:dyDescent="0.3">
      <c r="A28" s="10" t="s">
        <v>59</v>
      </c>
      <c r="B28" s="10" t="s">
        <v>18</v>
      </c>
    </row>
    <row r="29" spans="1:2" x14ac:dyDescent="0.3">
      <c r="A29" s="10" t="s">
        <v>60</v>
      </c>
      <c r="B29" s="10" t="s">
        <v>17</v>
      </c>
    </row>
    <row r="30" spans="1:2" x14ac:dyDescent="0.3">
      <c r="A30" s="10" t="s">
        <v>61</v>
      </c>
      <c r="B30" s="10" t="s">
        <v>16</v>
      </c>
    </row>
    <row r="31" spans="1:2" x14ac:dyDescent="0.3">
      <c r="A31" s="10" t="s">
        <v>62</v>
      </c>
      <c r="B31" s="10" t="s">
        <v>15</v>
      </c>
    </row>
    <row r="32" spans="1:2" x14ac:dyDescent="0.3">
      <c r="A32" s="10" t="s">
        <v>63</v>
      </c>
      <c r="B32" s="10" t="s">
        <v>14</v>
      </c>
    </row>
    <row r="33" spans="1:2" x14ac:dyDescent="0.3">
      <c r="A33" s="10" t="s">
        <v>64</v>
      </c>
      <c r="B33" s="10" t="s">
        <v>13</v>
      </c>
    </row>
    <row r="34" spans="1:2" x14ac:dyDescent="0.3">
      <c r="A34" s="10" t="s">
        <v>65</v>
      </c>
      <c r="B34" s="10" t="s">
        <v>12</v>
      </c>
    </row>
    <row r="35" spans="1:2" x14ac:dyDescent="0.3">
      <c r="A35" s="10" t="s">
        <v>66</v>
      </c>
      <c r="B35" s="10" t="s">
        <v>11</v>
      </c>
    </row>
    <row r="36" spans="1:2" x14ac:dyDescent="0.3">
      <c r="A36" s="10" t="s">
        <v>67</v>
      </c>
      <c r="B36" s="10" t="s">
        <v>10</v>
      </c>
    </row>
    <row r="37" spans="1:2" x14ac:dyDescent="0.3">
      <c r="A37" s="11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2"/>
  <sheetViews>
    <sheetView zoomScaleNormal="100" workbookViewId="0">
      <selection activeCell="E18" sqref="E1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5546875" bestFit="1" customWidth="1"/>
    <col min="5" max="5" width="9.5546875" style="14" customWidth="1"/>
    <col min="6" max="6" width="14.5546875" style="14" customWidth="1"/>
    <col min="7" max="7" width="14.5546875" customWidth="1"/>
    <col min="8" max="8" width="11" style="14" bestFit="1" customWidth="1"/>
    <col min="9" max="9" width="12" bestFit="1" customWidth="1"/>
    <col min="10" max="10" width="14.21875" customWidth="1"/>
    <col min="12" max="13" width="12.5546875" bestFit="1" customWidth="1"/>
    <col min="14" max="14" width="9.77734375" bestFit="1" customWidth="1"/>
  </cols>
  <sheetData>
    <row r="1" spans="1:14" ht="21.6" customHeight="1" x14ac:dyDescent="0.3">
      <c r="A1" t="s">
        <v>9</v>
      </c>
    </row>
    <row r="2" spans="1:14" x14ac:dyDescent="0.3">
      <c r="B2" s="1" t="s">
        <v>6</v>
      </c>
    </row>
    <row r="3" spans="1:14" ht="15" thickBot="1" x14ac:dyDescent="0.35">
      <c r="B3" s="2" t="s">
        <v>7</v>
      </c>
      <c r="C3" s="2" t="s">
        <v>5</v>
      </c>
      <c r="D3" s="2" t="s">
        <v>4</v>
      </c>
      <c r="E3" s="2" t="s">
        <v>1</v>
      </c>
      <c r="F3" s="2" t="s">
        <v>71</v>
      </c>
      <c r="G3" s="2" t="s">
        <v>0</v>
      </c>
      <c r="H3" s="2" t="s">
        <v>3</v>
      </c>
      <c r="I3" s="3" t="s">
        <v>8</v>
      </c>
      <c r="J3" s="4" t="s">
        <v>73</v>
      </c>
    </row>
    <row r="4" spans="1:14" x14ac:dyDescent="0.3">
      <c r="D4" t="s">
        <v>69</v>
      </c>
      <c r="F4" s="12" t="s">
        <v>70</v>
      </c>
      <c r="G4" t="str">
        <f>F4</f>
        <v>TRAGSL</v>
      </c>
      <c r="H4" t="s">
        <v>78</v>
      </c>
      <c r="I4">
        <v>69.3</v>
      </c>
      <c r="J4" s="13" t="s">
        <v>72</v>
      </c>
    </row>
    <row r="5" spans="1:14" x14ac:dyDescent="0.3">
      <c r="D5" s="12" t="s">
        <v>69</v>
      </c>
      <c r="F5" s="12" t="s">
        <v>74</v>
      </c>
      <c r="G5" s="12" t="str">
        <f>F5</f>
        <v>TRADST</v>
      </c>
      <c r="H5" s="12" t="s">
        <v>78</v>
      </c>
      <c r="I5">
        <v>74.099999999999994</v>
      </c>
      <c r="J5" s="13" t="s">
        <v>72</v>
      </c>
    </row>
    <row r="6" spans="1:14" x14ac:dyDescent="0.3">
      <c r="D6" s="12" t="s">
        <v>69</v>
      </c>
      <c r="F6" s="12" t="s">
        <v>75</v>
      </c>
      <c r="G6" s="12" t="str">
        <f>F6</f>
        <v>TRACNG</v>
      </c>
      <c r="H6" s="12" t="s">
        <v>78</v>
      </c>
      <c r="I6">
        <v>56.1</v>
      </c>
      <c r="J6" s="13" t="s">
        <v>72</v>
      </c>
    </row>
    <row r="7" spans="1:14" x14ac:dyDescent="0.3">
      <c r="D7" s="12" t="s">
        <v>69</v>
      </c>
      <c r="F7" s="12" t="s">
        <v>76</v>
      </c>
      <c r="G7" s="12" t="str">
        <f>F7</f>
        <v>TRALNG</v>
      </c>
      <c r="H7" s="12" t="s">
        <v>78</v>
      </c>
      <c r="I7" s="12">
        <v>56.1</v>
      </c>
      <c r="J7" s="13" t="s">
        <v>72</v>
      </c>
    </row>
    <row r="8" spans="1:14" x14ac:dyDescent="0.3">
      <c r="D8" s="12" t="s">
        <v>69</v>
      </c>
      <c r="F8" s="12" t="s">
        <v>77</v>
      </c>
      <c r="G8" s="12" t="str">
        <f>F8</f>
        <v>TRAKER</v>
      </c>
      <c r="H8" s="12" t="s">
        <v>78</v>
      </c>
      <c r="I8">
        <v>71.900000000000006</v>
      </c>
      <c r="J8" s="13" t="s">
        <v>72</v>
      </c>
    </row>
    <row r="10" spans="1:14" x14ac:dyDescent="0.3">
      <c r="B10" s="14"/>
      <c r="C10" s="14"/>
      <c r="D10" s="14"/>
      <c r="G10" s="14"/>
      <c r="I10" s="14"/>
      <c r="J10" s="14"/>
      <c r="K10" s="14"/>
      <c r="L10" s="14"/>
      <c r="M10" s="14"/>
      <c r="N10" s="14"/>
    </row>
    <row r="11" spans="1:14" x14ac:dyDescent="0.3">
      <c r="B11" s="14"/>
      <c r="C11" s="14"/>
      <c r="D11" s="14"/>
      <c r="G11" s="14"/>
      <c r="I11" s="14"/>
      <c r="J11" s="14"/>
      <c r="K11" s="14"/>
      <c r="L11" s="14"/>
      <c r="M11" s="14"/>
      <c r="N11" s="14"/>
    </row>
    <row r="12" spans="1:14" x14ac:dyDescent="0.3">
      <c r="B12" s="14"/>
      <c r="C12" s="14"/>
      <c r="D12" s="14"/>
      <c r="G12" s="14"/>
      <c r="I12" s="14"/>
      <c r="J12" s="14"/>
      <c r="K12" s="14"/>
      <c r="L12" s="14"/>
      <c r="M12" s="14"/>
      <c r="N12" s="14"/>
    </row>
    <row r="13" spans="1:14" x14ac:dyDescent="0.3">
      <c r="B13" s="14"/>
      <c r="C13" s="14"/>
      <c r="D13" s="14"/>
      <c r="G13" s="14"/>
      <c r="I13" s="14"/>
      <c r="J13" s="14"/>
      <c r="K13" s="14"/>
      <c r="L13" s="14"/>
      <c r="M13" s="14"/>
      <c r="N13" s="14"/>
    </row>
    <row r="14" spans="1:14" x14ac:dyDescent="0.3">
      <c r="B14" s="14"/>
      <c r="C14" s="14"/>
      <c r="D14" s="14"/>
      <c r="G14" s="14"/>
      <c r="I14" s="14"/>
      <c r="J14" s="14"/>
      <c r="K14" s="14"/>
      <c r="L14" s="14"/>
      <c r="M14" s="14"/>
      <c r="N14" s="14"/>
    </row>
    <row r="15" spans="1:14" x14ac:dyDescent="0.3">
      <c r="B15" s="14"/>
      <c r="C15" s="14"/>
      <c r="D15" s="14"/>
      <c r="G15" s="14"/>
      <c r="I15" s="14"/>
      <c r="J15" s="14"/>
      <c r="K15" s="14"/>
      <c r="L15" s="14"/>
      <c r="M15" s="14"/>
      <c r="N15" s="14"/>
    </row>
    <row r="16" spans="1:14" x14ac:dyDescent="0.3">
      <c r="B16" s="14"/>
      <c r="C16" s="14"/>
      <c r="D16" s="14"/>
      <c r="G16" s="14"/>
      <c r="I16" s="14"/>
      <c r="J16" s="14"/>
      <c r="K16" s="14"/>
      <c r="L16" s="14"/>
      <c r="M16" s="14"/>
      <c r="N16" s="14"/>
    </row>
    <row r="17" spans="1:14" x14ac:dyDescent="0.3">
      <c r="B17" s="14"/>
      <c r="C17" s="14"/>
      <c r="D17" s="14"/>
      <c r="G17" s="14"/>
      <c r="I17" s="14"/>
      <c r="J17" s="14"/>
      <c r="K17" s="14"/>
      <c r="L17" s="14"/>
      <c r="M17" s="14"/>
      <c r="N17" s="14"/>
    </row>
    <row r="18" spans="1:14" x14ac:dyDescent="0.3">
      <c r="B18" s="14"/>
      <c r="C18" s="14"/>
      <c r="D18" s="14"/>
      <c r="G18" s="14"/>
      <c r="I18" s="14"/>
      <c r="J18" s="14"/>
      <c r="K18" s="14"/>
      <c r="L18" s="14"/>
      <c r="M18" s="14"/>
      <c r="N18" s="14"/>
    </row>
    <row r="19" spans="1:14" x14ac:dyDescent="0.3">
      <c r="A19" s="14"/>
      <c r="B19" s="14"/>
      <c r="C19" s="14"/>
      <c r="G19" s="14"/>
      <c r="I19" s="14"/>
      <c r="J19" s="14"/>
      <c r="K19" s="14"/>
      <c r="L19" s="14"/>
      <c r="M19" s="14"/>
      <c r="N19" s="14"/>
    </row>
    <row r="20" spans="1:14" x14ac:dyDescent="0.3">
      <c r="A20" s="14"/>
      <c r="B20" s="14"/>
      <c r="C20" s="14"/>
      <c r="D20" s="14"/>
      <c r="G20" s="14"/>
      <c r="I20" s="14"/>
      <c r="J20" s="14"/>
      <c r="K20" s="14"/>
      <c r="L20" s="14"/>
      <c r="M20" s="14"/>
      <c r="N20" s="14"/>
    </row>
    <row r="21" spans="1:14" x14ac:dyDescent="0.3">
      <c r="A21" s="14"/>
      <c r="B21" s="14"/>
      <c r="C21" s="14"/>
      <c r="D21" s="14"/>
      <c r="G21" s="14"/>
      <c r="I21" s="14"/>
      <c r="J21" s="14"/>
      <c r="K21" s="14"/>
      <c r="L21" s="14"/>
      <c r="M21" s="14"/>
      <c r="N21" s="14"/>
    </row>
    <row r="22" spans="1:14" x14ac:dyDescent="0.3">
      <c r="A22" s="14"/>
      <c r="B22" s="14"/>
      <c r="C22" s="14"/>
      <c r="D22" s="14"/>
      <c r="G22" s="14"/>
      <c r="I22" s="14"/>
      <c r="J22" s="14"/>
      <c r="K22" s="14"/>
      <c r="L22" s="14"/>
      <c r="M22" s="14"/>
      <c r="N22" s="14"/>
    </row>
    <row r="23" spans="1:14" x14ac:dyDescent="0.3">
      <c r="A23" s="14"/>
      <c r="B23" s="14"/>
      <c r="C23" s="14"/>
      <c r="D23" s="14"/>
      <c r="G23" s="14"/>
      <c r="I23" s="14"/>
      <c r="J23" s="14"/>
      <c r="K23" s="14"/>
      <c r="L23" s="14"/>
      <c r="M23" s="14"/>
      <c r="N23" s="14"/>
    </row>
    <row r="24" spans="1:14" x14ac:dyDescent="0.3">
      <c r="A24" s="14"/>
      <c r="B24" s="14"/>
      <c r="C24" s="14"/>
      <c r="D24" s="14"/>
      <c r="G24" s="14"/>
      <c r="I24" s="14"/>
      <c r="J24" s="14"/>
      <c r="K24" s="14"/>
      <c r="L24" s="14"/>
      <c r="M24" s="14"/>
      <c r="N24" s="14"/>
    </row>
    <row r="25" spans="1:14" x14ac:dyDescent="0.3">
      <c r="A25" s="14"/>
      <c r="B25" s="14"/>
      <c r="C25" s="14"/>
      <c r="D25" s="14"/>
      <c r="G25" s="14"/>
      <c r="I25" s="14"/>
      <c r="J25" s="14"/>
      <c r="K25" s="14"/>
      <c r="L25" s="14"/>
      <c r="M25" s="14"/>
      <c r="N25" s="14"/>
    </row>
    <row r="26" spans="1:14" x14ac:dyDescent="0.3">
      <c r="A26" s="14"/>
      <c r="B26" s="14"/>
      <c r="C26" s="14"/>
      <c r="D26" s="14"/>
      <c r="G26" s="14"/>
      <c r="I26" s="14"/>
      <c r="J26" s="14"/>
      <c r="K26" s="14"/>
      <c r="L26" s="14"/>
      <c r="M26" s="14"/>
      <c r="N26" s="14"/>
    </row>
    <row r="27" spans="1:14" x14ac:dyDescent="0.3">
      <c r="A27" s="14"/>
      <c r="B27" s="14"/>
      <c r="C27" s="14"/>
      <c r="D27" s="14"/>
      <c r="G27" s="14"/>
      <c r="I27" s="14"/>
      <c r="J27" s="14"/>
      <c r="K27" s="14"/>
      <c r="L27" s="14"/>
      <c r="M27" s="14"/>
      <c r="N27" s="14"/>
    </row>
    <row r="28" spans="1:14" x14ac:dyDescent="0.3">
      <c r="A28" s="14"/>
      <c r="B28" s="14"/>
      <c r="C28" s="14"/>
      <c r="D28" s="14"/>
      <c r="G28" s="14"/>
      <c r="I28" s="14"/>
      <c r="J28" s="14"/>
      <c r="K28" s="14"/>
      <c r="L28" s="14"/>
      <c r="M28" s="14"/>
      <c r="N28" s="14"/>
    </row>
    <row r="29" spans="1:14" x14ac:dyDescent="0.3">
      <c r="A29" s="14"/>
      <c r="B29" s="14"/>
      <c r="C29" s="14"/>
      <c r="D29" s="14"/>
      <c r="G29" s="14"/>
      <c r="I29" s="14"/>
      <c r="J29" s="14"/>
      <c r="K29" s="14"/>
      <c r="L29" s="14"/>
      <c r="M29" s="14"/>
      <c r="N29" s="14"/>
    </row>
    <row r="30" spans="1:14" x14ac:dyDescent="0.3">
      <c r="A30" s="14"/>
      <c r="B30" s="14"/>
      <c r="C30" s="14"/>
      <c r="D30" s="14"/>
      <c r="G30" s="14"/>
      <c r="I30" s="14"/>
      <c r="J30" s="14"/>
      <c r="K30" s="14"/>
      <c r="L30" s="14"/>
      <c r="M30" s="14"/>
      <c r="N30" s="14"/>
    </row>
    <row r="31" spans="1:14" x14ac:dyDescent="0.3">
      <c r="A31" s="14"/>
      <c r="B31" s="14"/>
      <c r="C31" s="14"/>
      <c r="D31" s="14"/>
      <c r="G31" s="14"/>
      <c r="I31" s="14"/>
      <c r="J31" s="14"/>
      <c r="K31" s="14"/>
      <c r="L31" s="14"/>
      <c r="M31" s="14"/>
      <c r="N31" s="14"/>
    </row>
    <row r="32" spans="1:14" x14ac:dyDescent="0.3">
      <c r="A32" s="14"/>
      <c r="B32" s="14"/>
      <c r="C32" s="14"/>
      <c r="D32" s="14"/>
      <c r="G32" s="14"/>
      <c r="I32" s="14"/>
      <c r="J32" s="14"/>
      <c r="K32" s="14"/>
      <c r="L32" s="14"/>
      <c r="M32" s="14"/>
      <c r="N32" s="14"/>
    </row>
    <row r="33" spans="1:14" x14ac:dyDescent="0.3">
      <c r="A33" s="14"/>
      <c r="B33" s="14"/>
      <c r="C33" s="14"/>
      <c r="D33" s="14"/>
      <c r="G33" s="14"/>
      <c r="I33" s="14"/>
      <c r="J33" s="14"/>
      <c r="K33" s="14"/>
      <c r="L33" s="14"/>
      <c r="M33" s="14"/>
      <c r="N33" s="14"/>
    </row>
    <row r="34" spans="1:14" x14ac:dyDescent="0.3">
      <c r="A34" s="14"/>
      <c r="B34" s="14"/>
      <c r="C34" s="14"/>
      <c r="D34" s="14"/>
      <c r="G34" s="14"/>
      <c r="I34" s="14"/>
      <c r="J34" s="14"/>
      <c r="K34" s="14"/>
      <c r="L34" s="14"/>
      <c r="M34" s="14"/>
      <c r="N34" s="14"/>
    </row>
    <row r="35" spans="1:14" x14ac:dyDescent="0.3">
      <c r="A35" s="14"/>
      <c r="B35" s="14"/>
      <c r="C35" s="14"/>
      <c r="D35" s="14"/>
      <c r="G35" s="14"/>
      <c r="I35" s="14"/>
      <c r="J35" s="14"/>
      <c r="K35" s="14"/>
      <c r="L35" s="14"/>
      <c r="M35" s="14"/>
      <c r="N35" s="14"/>
    </row>
    <row r="36" spans="1:14" x14ac:dyDescent="0.3">
      <c r="A36" s="14"/>
      <c r="B36" s="14"/>
      <c r="C36" s="14"/>
      <c r="D36" s="14"/>
      <c r="G36" s="14"/>
      <c r="I36" s="14"/>
      <c r="J36" s="14"/>
      <c r="K36" s="14"/>
      <c r="L36" s="14"/>
      <c r="M36" s="14"/>
      <c r="N36" s="14"/>
    </row>
    <row r="37" spans="1:14" x14ac:dyDescent="0.3">
      <c r="A37" s="14"/>
      <c r="B37" s="14"/>
      <c r="C37" s="14"/>
      <c r="D37" s="14"/>
      <c r="G37" s="14"/>
      <c r="I37" s="14"/>
      <c r="J37" s="14"/>
      <c r="K37" s="14"/>
      <c r="L37" s="14"/>
      <c r="M37" s="14"/>
      <c r="N37" s="14"/>
    </row>
    <row r="38" spans="1:14" x14ac:dyDescent="0.3">
      <c r="A38" s="14"/>
      <c r="B38" s="14"/>
      <c r="C38" s="14"/>
      <c r="D38" s="14"/>
      <c r="G38" s="14"/>
      <c r="I38" s="14"/>
      <c r="J38" s="14"/>
      <c r="K38" s="14"/>
      <c r="L38" s="14"/>
      <c r="M38" s="14"/>
      <c r="N38" s="14"/>
    </row>
    <row r="39" spans="1:14" x14ac:dyDescent="0.3">
      <c r="A39" s="14"/>
      <c r="B39" s="14"/>
      <c r="C39" s="14"/>
      <c r="D39" s="14"/>
      <c r="G39" s="14"/>
      <c r="I39" s="14"/>
      <c r="J39" s="14"/>
      <c r="K39" s="14"/>
      <c r="L39" s="14"/>
      <c r="M39" s="14"/>
      <c r="N39" s="14"/>
    </row>
    <row r="40" spans="1:14" x14ac:dyDescent="0.3">
      <c r="A40" s="14"/>
      <c r="B40" s="14"/>
      <c r="C40" s="14"/>
      <c r="D40" s="14"/>
      <c r="G40" s="14"/>
      <c r="I40" s="14"/>
      <c r="J40" s="14"/>
      <c r="K40" s="14"/>
      <c r="L40" s="14"/>
      <c r="M40" s="14"/>
      <c r="N40" s="14"/>
    </row>
    <row r="41" spans="1:14" x14ac:dyDescent="0.3">
      <c r="A41" s="14"/>
      <c r="B41" s="14"/>
      <c r="C41" s="14"/>
      <c r="D41" s="14"/>
      <c r="G41" s="14"/>
      <c r="I41" s="14"/>
      <c r="J41" s="14"/>
      <c r="K41" s="14"/>
      <c r="L41" s="14"/>
      <c r="M41" s="14"/>
      <c r="N41" s="14"/>
    </row>
    <row r="42" spans="1:14" x14ac:dyDescent="0.3">
      <c r="A42" s="14"/>
      <c r="B42" s="14"/>
      <c r="C42" s="14"/>
      <c r="D42" s="14"/>
      <c r="G42" s="14"/>
      <c r="I42" s="14"/>
      <c r="J42" s="14"/>
      <c r="K42" s="14"/>
      <c r="L42" s="14"/>
      <c r="M42" s="14"/>
      <c r="N42" s="14"/>
    </row>
    <row r="43" spans="1:14" x14ac:dyDescent="0.3">
      <c r="A43" s="14"/>
      <c r="B43" s="14"/>
      <c r="C43" s="14"/>
      <c r="D43" s="14"/>
      <c r="G43" s="14"/>
      <c r="I43" s="14"/>
      <c r="J43" s="14"/>
      <c r="K43" s="14"/>
      <c r="L43" s="14"/>
      <c r="M43" s="14"/>
      <c r="N43" s="14"/>
    </row>
    <row r="44" spans="1:14" x14ac:dyDescent="0.3">
      <c r="A44" s="14"/>
      <c r="B44" s="14"/>
      <c r="C44" s="14"/>
      <c r="D44" s="14"/>
      <c r="G44" s="14"/>
      <c r="I44" s="14"/>
      <c r="J44" s="14"/>
      <c r="K44" s="14"/>
      <c r="L44" s="14"/>
      <c r="M44" s="14"/>
      <c r="N44" s="14"/>
    </row>
    <row r="45" spans="1:14" x14ac:dyDescent="0.3">
      <c r="A45" s="14"/>
      <c r="B45" s="14"/>
      <c r="C45" s="14"/>
      <c r="D45" s="14"/>
      <c r="G45" s="14"/>
      <c r="I45" s="14"/>
      <c r="J45" s="14"/>
      <c r="K45" s="14"/>
      <c r="L45" s="14"/>
      <c r="M45" s="14"/>
      <c r="N45" s="14"/>
    </row>
    <row r="46" spans="1:14" x14ac:dyDescent="0.3">
      <c r="A46" s="14"/>
      <c r="B46" s="14"/>
      <c r="C46" s="14"/>
      <c r="D46" s="14"/>
      <c r="G46" s="14"/>
      <c r="I46" s="14"/>
      <c r="J46" s="14"/>
      <c r="K46" s="14"/>
      <c r="L46" s="14"/>
      <c r="M46" s="14"/>
      <c r="N46" s="14"/>
    </row>
    <row r="47" spans="1:14" x14ac:dyDescent="0.3">
      <c r="A47" s="14"/>
      <c r="B47" s="14"/>
      <c r="C47" s="14"/>
      <c r="D47" s="14"/>
      <c r="G47" s="14"/>
      <c r="I47" s="14"/>
      <c r="J47" s="14"/>
      <c r="K47" s="14"/>
      <c r="L47" s="14"/>
      <c r="M47" s="14"/>
      <c r="N47" s="14"/>
    </row>
    <row r="48" spans="1:14" x14ac:dyDescent="0.3">
      <c r="A48" s="14"/>
      <c r="B48" s="14"/>
      <c r="C48" s="14"/>
      <c r="D48" s="14"/>
      <c r="G48" s="14"/>
      <c r="I48" s="14"/>
      <c r="J48" s="14"/>
      <c r="K48" s="14"/>
      <c r="L48" s="14"/>
      <c r="M48" s="14"/>
      <c r="N48" s="14"/>
    </row>
    <row r="49" spans="1:14" x14ac:dyDescent="0.3">
      <c r="A49" s="14"/>
      <c r="B49" s="14"/>
      <c r="C49" s="14"/>
      <c r="D49" s="14"/>
      <c r="G49" s="14"/>
      <c r="I49" s="14"/>
      <c r="J49" s="14"/>
      <c r="K49" s="14"/>
      <c r="L49" s="14"/>
      <c r="M49" s="14"/>
      <c r="N49" s="14"/>
    </row>
    <row r="50" spans="1:14" x14ac:dyDescent="0.3">
      <c r="A50" s="14"/>
      <c r="B50" s="14"/>
      <c r="C50" s="14"/>
      <c r="D50" s="14"/>
      <c r="G50" s="14"/>
      <c r="I50" s="14"/>
      <c r="J50" s="14"/>
      <c r="K50" s="14"/>
      <c r="L50" s="14"/>
      <c r="M50" s="14"/>
      <c r="N50" s="14"/>
    </row>
    <row r="51" spans="1:14" x14ac:dyDescent="0.3">
      <c r="A51" s="14"/>
      <c r="B51" s="14"/>
      <c r="C51" s="14"/>
      <c r="D51" s="14"/>
      <c r="G51" s="14"/>
      <c r="I51" s="14"/>
      <c r="J51" s="14"/>
      <c r="K51" s="14"/>
      <c r="L51" s="14"/>
      <c r="M51" s="14"/>
      <c r="N51" s="14"/>
    </row>
    <row r="52" spans="1:14" x14ac:dyDescent="0.3">
      <c r="A52" s="14"/>
      <c r="B52" s="14"/>
      <c r="C52" s="14"/>
      <c r="D52" s="14"/>
      <c r="G52" s="14"/>
      <c r="I52" s="14"/>
      <c r="J52" s="14"/>
      <c r="K52" s="14"/>
      <c r="L52" s="14"/>
      <c r="M52" s="14"/>
      <c r="N52" s="14"/>
    </row>
    <row r="53" spans="1:14" x14ac:dyDescent="0.3">
      <c r="A53" s="14"/>
      <c r="B53" s="14"/>
      <c r="C53" s="14"/>
      <c r="D53" s="14"/>
      <c r="G53" s="14"/>
      <c r="I53" s="14"/>
      <c r="J53" s="14"/>
      <c r="K53" s="14"/>
      <c r="L53" s="14"/>
      <c r="M53" s="14"/>
      <c r="N53" s="14"/>
    </row>
    <row r="54" spans="1:14" x14ac:dyDescent="0.3">
      <c r="A54" s="14"/>
      <c r="B54" s="14"/>
      <c r="C54" s="14"/>
      <c r="D54" s="14"/>
      <c r="G54" s="14"/>
      <c r="I54" s="14"/>
      <c r="J54" s="14"/>
      <c r="K54" s="14"/>
      <c r="L54" s="14"/>
      <c r="M54" s="14"/>
      <c r="N54" s="14"/>
    </row>
    <row r="55" spans="1:14" x14ac:dyDescent="0.3">
      <c r="A55" s="14"/>
      <c r="B55" s="14"/>
      <c r="C55" s="14"/>
      <c r="D55" s="14"/>
      <c r="G55" s="14"/>
      <c r="I55" s="14"/>
      <c r="J55" s="14"/>
      <c r="K55" s="14"/>
      <c r="L55" s="14"/>
      <c r="M55" s="14"/>
      <c r="N55" s="14"/>
    </row>
    <row r="56" spans="1:14" x14ac:dyDescent="0.3">
      <c r="A56" s="14"/>
      <c r="B56" s="14"/>
      <c r="C56" s="14"/>
      <c r="D56" s="14"/>
      <c r="G56" s="14"/>
      <c r="I56" s="14"/>
      <c r="J56" s="14"/>
      <c r="K56" s="14"/>
      <c r="L56" s="14"/>
      <c r="M56" s="14"/>
      <c r="N56" s="14"/>
    </row>
    <row r="57" spans="1:14" x14ac:dyDescent="0.3">
      <c r="A57" s="14"/>
      <c r="B57" s="14"/>
      <c r="C57" s="14"/>
      <c r="D57" s="14"/>
      <c r="G57" s="14"/>
      <c r="I57" s="14"/>
      <c r="J57" s="14"/>
      <c r="K57" s="14"/>
      <c r="L57" s="14"/>
      <c r="M57" s="14"/>
      <c r="N57" s="14"/>
    </row>
    <row r="58" spans="1:14" x14ac:dyDescent="0.3">
      <c r="A58" s="14"/>
      <c r="B58" s="14"/>
      <c r="C58" s="14"/>
      <c r="D58" s="14"/>
      <c r="G58" s="14"/>
      <c r="I58" s="14"/>
      <c r="J58" s="14"/>
      <c r="K58" s="14"/>
      <c r="L58" s="14"/>
      <c r="M58" s="14"/>
      <c r="N58" s="14"/>
    </row>
    <row r="59" spans="1:14" x14ac:dyDescent="0.3">
      <c r="A59" s="14"/>
      <c r="B59" s="14"/>
      <c r="C59" s="14"/>
      <c r="D59" s="14"/>
      <c r="G59" s="14"/>
      <c r="I59" s="14"/>
      <c r="J59" s="14"/>
      <c r="K59" s="14"/>
      <c r="L59" s="14"/>
      <c r="M59" s="14"/>
      <c r="N59" s="14"/>
    </row>
    <row r="60" spans="1:14" x14ac:dyDescent="0.3">
      <c r="A60" s="14"/>
      <c r="B60" s="14"/>
      <c r="C60" s="14"/>
      <c r="D60" s="14"/>
      <c r="G60" s="14"/>
      <c r="I60" s="14"/>
      <c r="J60" s="14"/>
      <c r="K60" s="14"/>
      <c r="L60" s="14"/>
      <c r="M60" s="14"/>
      <c r="N60" s="14"/>
    </row>
    <row r="61" spans="1:14" x14ac:dyDescent="0.3">
      <c r="A61" s="14"/>
      <c r="B61" s="14"/>
      <c r="C61" s="14"/>
      <c r="D61" s="14"/>
      <c r="G61" s="14"/>
      <c r="I61" s="14"/>
      <c r="J61" s="14"/>
      <c r="K61" s="14"/>
      <c r="L61" s="14"/>
      <c r="M61" s="14"/>
      <c r="N61" s="14"/>
    </row>
    <row r="62" spans="1:14" x14ac:dyDescent="0.3">
      <c r="A62" s="14"/>
      <c r="B62" s="14"/>
      <c r="C62" s="14"/>
      <c r="D62" s="14"/>
      <c r="G62" s="14"/>
      <c r="I62" s="14"/>
      <c r="J62" s="14"/>
      <c r="K62" s="14"/>
      <c r="L62" s="14"/>
      <c r="M62" s="14"/>
      <c r="N62" s="14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821D-D078-45D4-B6B7-4704861B2C88}">
  <dimension ref="A2:M95"/>
  <sheetViews>
    <sheetView tabSelected="1" topLeftCell="A13" zoomScale="85" zoomScaleNormal="85" workbookViewId="0">
      <selection activeCell="H21" sqref="H21"/>
    </sheetView>
  </sheetViews>
  <sheetFormatPr defaultRowHeight="14.4" x14ac:dyDescent="0.3"/>
  <cols>
    <col min="1" max="1" width="11.6640625" style="14" bestFit="1" customWidth="1"/>
    <col min="2" max="2" width="8.88671875" style="14"/>
    <col min="3" max="3" width="10.109375" style="14" bestFit="1" customWidth="1"/>
    <col min="4" max="4" width="8.88671875" style="14" bestFit="1" customWidth="1"/>
    <col min="5" max="5" width="9.5546875" style="14" bestFit="1" customWidth="1"/>
    <col min="6" max="6" width="9.5546875" style="14" customWidth="1"/>
    <col min="7" max="7" width="14.5546875" style="14" customWidth="1"/>
    <col min="8" max="8" width="85.109375" style="14" bestFit="1" customWidth="1"/>
    <col min="9" max="10" width="10.21875" style="14" customWidth="1"/>
    <col min="11" max="11" width="12" style="14" bestFit="1" customWidth="1"/>
    <col min="12" max="12" width="12.88671875" style="14" customWidth="1"/>
    <col min="13" max="13" width="9.88671875" style="14" bestFit="1" customWidth="1"/>
    <col min="14" max="17" width="10.21875" style="14" customWidth="1"/>
    <col min="18" max="16384" width="8.88671875" style="14"/>
  </cols>
  <sheetData>
    <row r="2" spans="1:12" x14ac:dyDescent="0.3">
      <c r="A2" s="56" t="s">
        <v>160</v>
      </c>
    </row>
    <row r="3" spans="1:12" s="54" customFormat="1" x14ac:dyDescent="0.3">
      <c r="A3" s="56"/>
    </row>
    <row r="4" spans="1:12" x14ac:dyDescent="0.3">
      <c r="C4" s="1" t="s">
        <v>6</v>
      </c>
    </row>
    <row r="5" spans="1:12" ht="15" thickBot="1" x14ac:dyDescent="0.35">
      <c r="C5" s="2" t="s">
        <v>7</v>
      </c>
      <c r="D5" s="2" t="s">
        <v>5</v>
      </c>
      <c r="E5" s="2" t="s">
        <v>4</v>
      </c>
      <c r="F5" s="2" t="s">
        <v>1</v>
      </c>
      <c r="G5" s="2" t="s">
        <v>71</v>
      </c>
      <c r="H5" s="2" t="s">
        <v>2</v>
      </c>
      <c r="I5" s="2" t="s">
        <v>3</v>
      </c>
      <c r="J5" s="2" t="s">
        <v>0</v>
      </c>
      <c r="K5" s="3" t="s">
        <v>8</v>
      </c>
      <c r="L5" s="2" t="s">
        <v>73</v>
      </c>
    </row>
    <row r="6" spans="1:12" x14ac:dyDescent="0.3">
      <c r="A6" s="46" t="s">
        <v>143</v>
      </c>
      <c r="E6" s="14" t="s">
        <v>69</v>
      </c>
      <c r="G6" s="14" t="s">
        <v>80</v>
      </c>
      <c r="H6" s="14" t="s">
        <v>136</v>
      </c>
      <c r="I6" s="14" t="s">
        <v>82</v>
      </c>
      <c r="K6" s="92">
        <f>'from TIAM'!I7</f>
        <v>6.0000000000000005E-2</v>
      </c>
      <c r="L6" s="13" t="s">
        <v>164</v>
      </c>
    </row>
    <row r="7" spans="1:12" x14ac:dyDescent="0.3">
      <c r="E7" s="14" t="s">
        <v>69</v>
      </c>
      <c r="G7" s="14" t="s">
        <v>80</v>
      </c>
      <c r="H7" s="14" t="s">
        <v>136</v>
      </c>
      <c r="I7" s="14" t="s">
        <v>83</v>
      </c>
      <c r="K7" s="93">
        <f>'Irish TIMES 2.0'!F2</f>
        <v>0.20317468490236892</v>
      </c>
      <c r="L7" s="13" t="s">
        <v>164</v>
      </c>
    </row>
    <row r="8" spans="1:12" x14ac:dyDescent="0.3">
      <c r="E8" s="14" t="s">
        <v>69</v>
      </c>
      <c r="G8" s="14" t="s">
        <v>80</v>
      </c>
      <c r="H8" s="14" t="s">
        <v>136</v>
      </c>
      <c r="I8" s="14" t="s">
        <v>81</v>
      </c>
      <c r="K8" s="93">
        <f>'Irish TIMES 2.0'!P2</f>
        <v>1.6070808170789316E-2</v>
      </c>
      <c r="L8" s="13" t="s">
        <v>164</v>
      </c>
    </row>
    <row r="9" spans="1:12" x14ac:dyDescent="0.3">
      <c r="C9" s="43"/>
      <c r="D9" s="43"/>
      <c r="E9" s="43" t="s">
        <v>69</v>
      </c>
      <c r="F9" s="43"/>
      <c r="G9" s="43" t="s">
        <v>80</v>
      </c>
      <c r="H9" s="43" t="s">
        <v>136</v>
      </c>
      <c r="I9" s="43" t="s">
        <v>86</v>
      </c>
      <c r="J9" s="43"/>
      <c r="K9" s="94">
        <f>'Irish TIMES 2.0'!O2</f>
        <v>9.4871736690901824E-3</v>
      </c>
      <c r="L9" s="44" t="s">
        <v>164</v>
      </c>
    </row>
    <row r="10" spans="1:12" x14ac:dyDescent="0.3">
      <c r="E10" s="14" t="s">
        <v>69</v>
      </c>
      <c r="G10" s="14" t="s">
        <v>80</v>
      </c>
      <c r="H10" s="14" t="s">
        <v>137</v>
      </c>
      <c r="I10" s="14" t="s">
        <v>82</v>
      </c>
      <c r="J10" s="41"/>
      <c r="K10" s="91">
        <f>'from TIAM'!I14</f>
        <v>3.7121212121212124E-2</v>
      </c>
      <c r="L10" s="13" t="s">
        <v>164</v>
      </c>
    </row>
    <row r="11" spans="1:12" x14ac:dyDescent="0.3">
      <c r="E11" s="14" t="s">
        <v>69</v>
      </c>
      <c r="G11" s="14" t="s">
        <v>80</v>
      </c>
      <c r="H11" s="14" t="s">
        <v>137</v>
      </c>
      <c r="I11" s="14" t="s">
        <v>83</v>
      </c>
      <c r="J11" s="41"/>
      <c r="K11" s="91">
        <f>'Irish TIMES 2.0'!F3</f>
        <v>0.68215891336374224</v>
      </c>
      <c r="L11" s="13" t="s">
        <v>164</v>
      </c>
    </row>
    <row r="12" spans="1:12" x14ac:dyDescent="0.3">
      <c r="E12" s="14" t="s">
        <v>69</v>
      </c>
      <c r="G12" s="14" t="s">
        <v>80</v>
      </c>
      <c r="H12" s="14" t="s">
        <v>137</v>
      </c>
      <c r="I12" s="14" t="s">
        <v>81</v>
      </c>
      <c r="J12" s="41"/>
      <c r="K12" s="91">
        <f>'Irish TIMES 2.0'!P3</f>
        <v>4.5267845040404167E-2</v>
      </c>
      <c r="L12" s="13" t="s">
        <v>164</v>
      </c>
    </row>
    <row r="13" spans="1:12" x14ac:dyDescent="0.3">
      <c r="C13" s="43"/>
      <c r="D13" s="43"/>
      <c r="E13" s="43" t="s">
        <v>69</v>
      </c>
      <c r="F13" s="43"/>
      <c r="G13" s="43" t="s">
        <v>80</v>
      </c>
      <c r="H13" s="43" t="s">
        <v>137</v>
      </c>
      <c r="I13" s="43" t="s">
        <v>86</v>
      </c>
      <c r="J13" s="45"/>
      <c r="K13" s="94">
        <f>'Irish TIMES 2.0'!O3</f>
        <v>3.9109983766683488E-2</v>
      </c>
      <c r="L13" s="44" t="s">
        <v>164</v>
      </c>
    </row>
    <row r="14" spans="1:12" x14ac:dyDescent="0.3">
      <c r="E14" s="14" t="s">
        <v>69</v>
      </c>
      <c r="G14" s="14" t="s">
        <v>80</v>
      </c>
      <c r="H14" s="14" t="s">
        <v>134</v>
      </c>
      <c r="I14" s="14" t="s">
        <v>82</v>
      </c>
      <c r="J14" s="41"/>
      <c r="K14" s="91">
        <f>('from TIAM'!I7+'from TIAM'!I49)/2</f>
        <v>3.8100000000000002E-2</v>
      </c>
      <c r="L14" s="13" t="s">
        <v>164</v>
      </c>
    </row>
    <row r="15" spans="1:12" x14ac:dyDescent="0.3">
      <c r="E15" s="14" t="s">
        <v>69</v>
      </c>
      <c r="G15" s="14" t="s">
        <v>80</v>
      </c>
      <c r="H15" s="14" t="s">
        <v>134</v>
      </c>
      <c r="I15" s="14" t="s">
        <v>83</v>
      </c>
      <c r="K15" s="91">
        <f>('Irish TIMES 2.0'!F2+'Irish TIMES 2.0'!F6)/2</f>
        <v>0.13930937276112235</v>
      </c>
      <c r="L15" s="13" t="s">
        <v>164</v>
      </c>
    </row>
    <row r="16" spans="1:12" x14ac:dyDescent="0.3">
      <c r="E16" s="14" t="s">
        <v>69</v>
      </c>
      <c r="G16" s="14" t="s">
        <v>80</v>
      </c>
      <c r="H16" s="14" t="s">
        <v>134</v>
      </c>
      <c r="I16" s="14" t="s">
        <v>81</v>
      </c>
      <c r="K16" s="91">
        <f>('Irish TIMES 2.0'!P2+'Irish TIMES 2.0'!P6)/2</f>
        <v>1.5825827063622674E-2</v>
      </c>
      <c r="L16" s="13" t="s">
        <v>164</v>
      </c>
    </row>
    <row r="17" spans="3:12" x14ac:dyDescent="0.3">
      <c r="C17" s="43"/>
      <c r="D17" s="43"/>
      <c r="E17" s="43" t="s">
        <v>69</v>
      </c>
      <c r="F17" s="43"/>
      <c r="G17" s="43" t="s">
        <v>80</v>
      </c>
      <c r="H17" s="43" t="s">
        <v>134</v>
      </c>
      <c r="I17" s="43" t="s">
        <v>86</v>
      </c>
      <c r="J17" s="43"/>
      <c r="K17" s="94">
        <f>('Irish TIMES 2.0'!O2+'Irish TIMES 2.0'!O6)/2</f>
        <v>9.3182338827731102E-3</v>
      </c>
      <c r="L17" s="44" t="s">
        <v>164</v>
      </c>
    </row>
    <row r="18" spans="3:12" x14ac:dyDescent="0.3">
      <c r="E18" s="14" t="s">
        <v>69</v>
      </c>
      <c r="G18" s="14" t="s">
        <v>80</v>
      </c>
      <c r="H18" s="14" t="s">
        <v>135</v>
      </c>
      <c r="I18" s="14" t="s">
        <v>82</v>
      </c>
      <c r="J18" s="41"/>
      <c r="K18" s="91">
        <f>((0.15*'from TIAM'!I7)+(0.85*'from TIAM'!I35))</f>
        <v>6.0000000000000005E-2</v>
      </c>
      <c r="L18" s="13" t="s">
        <v>164</v>
      </c>
    </row>
    <row r="19" spans="3:12" x14ac:dyDescent="0.3">
      <c r="E19" s="14" t="s">
        <v>69</v>
      </c>
      <c r="G19" s="14" t="s">
        <v>80</v>
      </c>
      <c r="H19" s="14" t="s">
        <v>135</v>
      </c>
      <c r="I19" s="14" t="s">
        <v>83</v>
      </c>
      <c r="K19" s="91">
        <f>'Irish TIMES 2.0'!F5</f>
        <v>5.0502165770016746E-2</v>
      </c>
      <c r="L19" s="13" t="s">
        <v>164</v>
      </c>
    </row>
    <row r="20" spans="3:12" x14ac:dyDescent="0.3">
      <c r="E20" s="14" t="s">
        <v>69</v>
      </c>
      <c r="G20" s="14" t="s">
        <v>80</v>
      </c>
      <c r="H20" s="14" t="s">
        <v>135</v>
      </c>
      <c r="I20" s="14" t="s">
        <v>81</v>
      </c>
      <c r="K20" s="91">
        <f>'Irish TIMES 2.0'!P5</f>
        <v>1.58091941E-2</v>
      </c>
      <c r="L20" s="13" t="s">
        <v>164</v>
      </c>
    </row>
    <row r="21" spans="3:12" x14ac:dyDescent="0.3">
      <c r="C21" s="43"/>
      <c r="D21" s="43"/>
      <c r="E21" s="43" t="s">
        <v>69</v>
      </c>
      <c r="F21" s="43"/>
      <c r="G21" s="43" t="s">
        <v>80</v>
      </c>
      <c r="H21" s="43" t="s">
        <v>135</v>
      </c>
      <c r="I21" s="43" t="s">
        <v>86</v>
      </c>
      <c r="J21" s="43"/>
      <c r="K21" s="94">
        <f>'Irish TIMES 2.0'!O5</f>
        <v>9.17484587E-3</v>
      </c>
      <c r="L21" s="44" t="s">
        <v>164</v>
      </c>
    </row>
    <row r="22" spans="3:12" x14ac:dyDescent="0.3">
      <c r="E22" s="14" t="s">
        <v>69</v>
      </c>
      <c r="G22" s="14" t="s">
        <v>80</v>
      </c>
      <c r="H22" s="14" t="s">
        <v>139</v>
      </c>
      <c r="I22" s="14" t="s">
        <v>82</v>
      </c>
      <c r="K22" s="91">
        <f>'from TIAM'!I63</f>
        <v>3.9E-2</v>
      </c>
      <c r="L22" s="13" t="s">
        <v>164</v>
      </c>
    </row>
    <row r="23" spans="3:12" x14ac:dyDescent="0.3">
      <c r="E23" s="14" t="s">
        <v>69</v>
      </c>
      <c r="G23" s="14" t="s">
        <v>80</v>
      </c>
      <c r="H23" s="14" t="s">
        <v>139</v>
      </c>
      <c r="I23" s="14" t="s">
        <v>83</v>
      </c>
      <c r="K23" s="91">
        <f>'Irish TIMES 2.0'!F7</f>
        <v>1.3039140583177584E-2</v>
      </c>
      <c r="L23" s="13" t="s">
        <v>164</v>
      </c>
    </row>
    <row r="24" spans="3:12" x14ac:dyDescent="0.3">
      <c r="E24" s="14" t="s">
        <v>69</v>
      </c>
      <c r="G24" s="14" t="s">
        <v>80</v>
      </c>
      <c r="H24" s="14" t="s">
        <v>139</v>
      </c>
      <c r="I24" s="14" t="s">
        <v>81</v>
      </c>
      <c r="K24" s="91">
        <f>'Irish TIMES 2.0'!P7</f>
        <v>1.47514941E-2</v>
      </c>
      <c r="L24" s="13" t="s">
        <v>164</v>
      </c>
    </row>
    <row r="25" spans="3:12" x14ac:dyDescent="0.3">
      <c r="C25" s="43"/>
      <c r="D25" s="43"/>
      <c r="E25" s="43" t="s">
        <v>69</v>
      </c>
      <c r="F25" s="43"/>
      <c r="G25" s="43" t="s">
        <v>80</v>
      </c>
      <c r="H25" s="43" t="s">
        <v>139</v>
      </c>
      <c r="I25" s="43" t="s">
        <v>86</v>
      </c>
      <c r="J25" s="43"/>
      <c r="K25" s="94">
        <f>'Irish TIMES 2.0'!O7</f>
        <v>8.1171458700000001E-3</v>
      </c>
      <c r="L25" s="44" t="s">
        <v>164</v>
      </c>
    </row>
    <row r="26" spans="3:12" x14ac:dyDescent="0.3">
      <c r="E26" s="14" t="s">
        <v>69</v>
      </c>
      <c r="G26" s="14" t="s">
        <v>80</v>
      </c>
      <c r="H26" s="14" t="s">
        <v>140</v>
      </c>
      <c r="I26" s="14" t="s">
        <v>82</v>
      </c>
      <c r="J26" s="41"/>
      <c r="K26" s="91">
        <f>'from TIAM'!I70</f>
        <v>2.784090909090909E-2</v>
      </c>
      <c r="L26" s="13" t="s">
        <v>164</v>
      </c>
    </row>
    <row r="27" spans="3:12" x14ac:dyDescent="0.3">
      <c r="E27" s="14" t="s">
        <v>69</v>
      </c>
      <c r="G27" s="14" t="s">
        <v>80</v>
      </c>
      <c r="H27" s="14" t="s">
        <v>140</v>
      </c>
      <c r="I27" s="14" t="s">
        <v>83</v>
      </c>
      <c r="J27" s="41"/>
      <c r="K27" s="91">
        <f>'from TIAM'!I71</f>
        <v>6.0000000000000012E-2</v>
      </c>
      <c r="L27" s="13" t="s">
        <v>164</v>
      </c>
    </row>
    <row r="28" spans="3:12" x14ac:dyDescent="0.3">
      <c r="E28" s="14" t="s">
        <v>69</v>
      </c>
      <c r="G28" s="14" t="s">
        <v>80</v>
      </c>
      <c r="H28" s="14" t="s">
        <v>140</v>
      </c>
      <c r="I28" s="14" t="s">
        <v>81</v>
      </c>
      <c r="J28" s="41"/>
      <c r="K28" s="91">
        <f>K24</f>
        <v>1.47514941E-2</v>
      </c>
      <c r="L28" s="13" t="s">
        <v>164</v>
      </c>
    </row>
    <row r="29" spans="3:12" x14ac:dyDescent="0.3">
      <c r="C29" s="43"/>
      <c r="D29" s="43"/>
      <c r="E29" s="43" t="s">
        <v>69</v>
      </c>
      <c r="F29" s="43"/>
      <c r="G29" s="43" t="s">
        <v>80</v>
      </c>
      <c r="H29" s="43" t="s">
        <v>140</v>
      </c>
      <c r="I29" s="43" t="s">
        <v>86</v>
      </c>
      <c r="J29" s="45"/>
      <c r="K29" s="94">
        <f>K25</f>
        <v>8.1171458700000001E-3</v>
      </c>
      <c r="L29" s="44" t="s">
        <v>164</v>
      </c>
    </row>
    <row r="30" spans="3:12" x14ac:dyDescent="0.3">
      <c r="E30" s="14" t="s">
        <v>69</v>
      </c>
      <c r="G30" s="14" t="s">
        <v>80</v>
      </c>
      <c r="H30" s="41" t="s">
        <v>138</v>
      </c>
      <c r="I30" s="14" t="s">
        <v>82</v>
      </c>
      <c r="J30" s="41"/>
      <c r="K30" s="91">
        <f>'from TIAM'!I84</f>
        <v>0</v>
      </c>
      <c r="L30" s="13" t="s">
        <v>164</v>
      </c>
    </row>
    <row r="31" spans="3:12" x14ac:dyDescent="0.3">
      <c r="E31" s="14" t="s">
        <v>69</v>
      </c>
      <c r="G31" s="14" t="s">
        <v>80</v>
      </c>
      <c r="H31" s="41" t="s">
        <v>138</v>
      </c>
      <c r="I31" s="14" t="s">
        <v>83</v>
      </c>
      <c r="J31" s="41"/>
      <c r="K31" s="91">
        <f>'from TIAM'!I85</f>
        <v>0</v>
      </c>
      <c r="L31" s="13" t="s">
        <v>164</v>
      </c>
    </row>
    <row r="32" spans="3:12" x14ac:dyDescent="0.3">
      <c r="E32" s="14" t="s">
        <v>69</v>
      </c>
      <c r="G32" s="14" t="s">
        <v>80</v>
      </c>
      <c r="H32" s="41" t="s">
        <v>138</v>
      </c>
      <c r="I32" s="14" t="s">
        <v>81</v>
      </c>
      <c r="J32" s="41"/>
      <c r="K32" s="91">
        <f>'from TIAM'!I86</f>
        <v>0</v>
      </c>
      <c r="L32" s="13" t="s">
        <v>164</v>
      </c>
    </row>
    <row r="33" spans="1:12" x14ac:dyDescent="0.3">
      <c r="C33" s="43"/>
      <c r="D33" s="43"/>
      <c r="E33" s="43" t="s">
        <v>69</v>
      </c>
      <c r="F33" s="43"/>
      <c r="G33" s="43" t="s">
        <v>80</v>
      </c>
      <c r="H33" s="45" t="s">
        <v>138</v>
      </c>
      <c r="I33" s="43" t="s">
        <v>86</v>
      </c>
      <c r="J33" s="45"/>
      <c r="K33" s="94">
        <f>'from TIAM'!I87</f>
        <v>0</v>
      </c>
      <c r="L33" s="44" t="s">
        <v>164</v>
      </c>
    </row>
    <row r="34" spans="1:12" x14ac:dyDescent="0.3">
      <c r="E34" s="14" t="s">
        <v>69</v>
      </c>
      <c r="G34" s="14" t="s">
        <v>80</v>
      </c>
      <c r="H34" s="14" t="s">
        <v>141</v>
      </c>
      <c r="I34" s="14" t="s">
        <v>82</v>
      </c>
      <c r="J34" s="41"/>
      <c r="K34" s="91">
        <f>'from TIAM'!I91</f>
        <v>0</v>
      </c>
      <c r="L34" s="13" t="s">
        <v>164</v>
      </c>
    </row>
    <row r="35" spans="1:12" x14ac:dyDescent="0.3">
      <c r="E35" s="14" t="s">
        <v>69</v>
      </c>
      <c r="G35" s="14" t="s">
        <v>80</v>
      </c>
      <c r="H35" s="14" t="s">
        <v>141</v>
      </c>
      <c r="I35" s="14" t="s">
        <v>83</v>
      </c>
      <c r="J35" s="41"/>
      <c r="K35" s="91">
        <f>'from TIAM'!I92</f>
        <v>3.4000000000000002E-2</v>
      </c>
      <c r="L35" s="13" t="s">
        <v>164</v>
      </c>
    </row>
    <row r="36" spans="1:12" x14ac:dyDescent="0.3">
      <c r="E36" s="14" t="s">
        <v>69</v>
      </c>
      <c r="G36" s="14" t="s">
        <v>80</v>
      </c>
      <c r="H36" s="14" t="s">
        <v>141</v>
      </c>
      <c r="I36" s="14" t="s">
        <v>81</v>
      </c>
      <c r="J36" s="41"/>
      <c r="K36" s="91">
        <f>'from TIAM'!I93</f>
        <v>0</v>
      </c>
      <c r="L36" s="13" t="s">
        <v>164</v>
      </c>
    </row>
    <row r="37" spans="1:12" x14ac:dyDescent="0.3">
      <c r="C37" s="43"/>
      <c r="D37" s="43"/>
      <c r="E37" s="43" t="s">
        <v>69</v>
      </c>
      <c r="F37" s="43"/>
      <c r="G37" s="43" t="s">
        <v>80</v>
      </c>
      <c r="H37" s="43" t="s">
        <v>141</v>
      </c>
      <c r="I37" s="43" t="s">
        <v>86</v>
      </c>
      <c r="J37" s="45"/>
      <c r="K37" s="94">
        <f>'from TIAM'!I94</f>
        <v>0</v>
      </c>
      <c r="L37" s="44" t="s">
        <v>164</v>
      </c>
    </row>
    <row r="38" spans="1:12" x14ac:dyDescent="0.3">
      <c r="E38" s="14" t="s">
        <v>69</v>
      </c>
      <c r="G38" s="14" t="s">
        <v>80</v>
      </c>
      <c r="H38" s="14" t="s">
        <v>142</v>
      </c>
      <c r="I38" s="14" t="s">
        <v>82</v>
      </c>
      <c r="J38" s="41"/>
      <c r="K38" s="91">
        <f>'from TIAM'!I105</f>
        <v>0</v>
      </c>
      <c r="L38" s="13" t="s">
        <v>164</v>
      </c>
    </row>
    <row r="39" spans="1:12" x14ac:dyDescent="0.3">
      <c r="E39" s="14" t="s">
        <v>69</v>
      </c>
      <c r="G39" s="14" t="s">
        <v>80</v>
      </c>
      <c r="H39" s="14" t="s">
        <v>142</v>
      </c>
      <c r="I39" s="14" t="s">
        <v>83</v>
      </c>
      <c r="J39" s="41"/>
      <c r="K39" s="91">
        <f>'from TIAM'!I106</f>
        <v>0</v>
      </c>
      <c r="L39" s="13" t="s">
        <v>164</v>
      </c>
    </row>
    <row r="40" spans="1:12" x14ac:dyDescent="0.3">
      <c r="E40" s="14" t="s">
        <v>69</v>
      </c>
      <c r="G40" s="14" t="s">
        <v>80</v>
      </c>
      <c r="H40" s="14" t="s">
        <v>142</v>
      </c>
      <c r="I40" s="14" t="s">
        <v>81</v>
      </c>
      <c r="J40" s="41"/>
      <c r="K40" s="91">
        <f>'from TIAM'!I107</f>
        <v>0</v>
      </c>
      <c r="L40" s="13" t="s">
        <v>164</v>
      </c>
    </row>
    <row r="41" spans="1:12" x14ac:dyDescent="0.3">
      <c r="C41" s="43"/>
      <c r="D41" s="43"/>
      <c r="E41" s="43" t="s">
        <v>69</v>
      </c>
      <c r="F41" s="43"/>
      <c r="G41" s="43" t="s">
        <v>80</v>
      </c>
      <c r="H41" s="43" t="s">
        <v>142</v>
      </c>
      <c r="I41" s="43" t="s">
        <v>86</v>
      </c>
      <c r="J41" s="45"/>
      <c r="K41" s="94">
        <f>'from TIAM'!I108</f>
        <v>0</v>
      </c>
      <c r="L41" s="44" t="s">
        <v>164</v>
      </c>
    </row>
    <row r="42" spans="1:12" x14ac:dyDescent="0.3">
      <c r="A42" s="46" t="s">
        <v>144</v>
      </c>
      <c r="E42" s="14" t="s">
        <v>69</v>
      </c>
      <c r="G42" s="14" t="s">
        <v>80</v>
      </c>
      <c r="H42" s="41" t="s">
        <v>145</v>
      </c>
      <c r="I42" s="14" t="s">
        <v>82</v>
      </c>
      <c r="J42" s="41"/>
      <c r="K42" s="91">
        <f>'from TIAM'!I301</f>
        <v>10.8</v>
      </c>
      <c r="L42" s="13" t="s">
        <v>164</v>
      </c>
    </row>
    <row r="43" spans="1:12" x14ac:dyDescent="0.3">
      <c r="E43" s="14" t="s">
        <v>69</v>
      </c>
      <c r="G43" s="14" t="s">
        <v>80</v>
      </c>
      <c r="H43" s="41" t="s">
        <v>145</v>
      </c>
      <c r="I43" s="14" t="s">
        <v>83</v>
      </c>
      <c r="J43" s="41"/>
      <c r="K43" s="91">
        <f>'Irish TIMES 2.0'!F15</f>
        <v>0.183233256406861</v>
      </c>
      <c r="L43" s="13" t="s">
        <v>164</v>
      </c>
    </row>
    <row r="44" spans="1:12" x14ac:dyDescent="0.3">
      <c r="E44" s="14" t="s">
        <v>69</v>
      </c>
      <c r="G44" s="14" t="s">
        <v>80</v>
      </c>
      <c r="H44" s="41" t="s">
        <v>145</v>
      </c>
      <c r="I44" s="14" t="s">
        <v>81</v>
      </c>
      <c r="J44" s="41"/>
      <c r="K44" s="91">
        <f>'Irish TIMES 2.0'!P15</f>
        <v>3.0562752685313894E-2</v>
      </c>
      <c r="L44" s="13" t="s">
        <v>164</v>
      </c>
    </row>
    <row r="45" spans="1:12" x14ac:dyDescent="0.3">
      <c r="C45" s="43"/>
      <c r="D45" s="43"/>
      <c r="E45" s="43" t="s">
        <v>69</v>
      </c>
      <c r="F45" s="43"/>
      <c r="G45" s="43" t="s">
        <v>80</v>
      </c>
      <c r="H45" s="45" t="s">
        <v>145</v>
      </c>
      <c r="I45" s="43" t="s">
        <v>86</v>
      </c>
      <c r="J45" s="45"/>
      <c r="K45" s="94">
        <f>'Irish TIMES 2.0'!O15</f>
        <v>2.6610088550365639E-2</v>
      </c>
      <c r="L45" s="44" t="s">
        <v>164</v>
      </c>
    </row>
    <row r="46" spans="1:12" s="95" customFormat="1" x14ac:dyDescent="0.3">
      <c r="A46" s="46" t="s">
        <v>449</v>
      </c>
      <c r="C46" s="59"/>
      <c r="D46" s="59"/>
      <c r="E46" s="95" t="s">
        <v>69</v>
      </c>
      <c r="G46" s="95" t="s">
        <v>80</v>
      </c>
      <c r="H46" s="86" t="s">
        <v>452</v>
      </c>
      <c r="I46" s="95" t="s">
        <v>82</v>
      </c>
      <c r="K46" s="105">
        <v>0</v>
      </c>
      <c r="L46" s="102" t="s">
        <v>164</v>
      </c>
    </row>
    <row r="47" spans="1:12" s="95" customFormat="1" x14ac:dyDescent="0.3">
      <c r="C47" s="59"/>
      <c r="D47" s="59"/>
      <c r="E47" s="95" t="s">
        <v>69</v>
      </c>
      <c r="G47" s="95" t="s">
        <v>80</v>
      </c>
      <c r="H47" s="86" t="s">
        <v>452</v>
      </c>
      <c r="I47" s="95" t="s">
        <v>83</v>
      </c>
      <c r="J47" s="86"/>
      <c r="K47" s="93">
        <f>'Irish TIMES 2.0'!F9</f>
        <v>0.99790397318700663</v>
      </c>
      <c r="L47" s="102" t="s">
        <v>164</v>
      </c>
    </row>
    <row r="48" spans="1:12" s="95" customFormat="1" x14ac:dyDescent="0.3">
      <c r="C48" s="59"/>
      <c r="D48" s="59"/>
      <c r="E48" s="95" t="s">
        <v>69</v>
      </c>
      <c r="G48" s="95" t="s">
        <v>80</v>
      </c>
      <c r="H48" s="86" t="s">
        <v>452</v>
      </c>
      <c r="I48" s="95" t="s">
        <v>81</v>
      </c>
      <c r="J48" s="86"/>
      <c r="K48" s="93">
        <f>'Irish TIMES 2.0'!P9</f>
        <v>9.6964587293239854E-2</v>
      </c>
      <c r="L48" s="102" t="s">
        <v>164</v>
      </c>
    </row>
    <row r="49" spans="3:13" s="95" customFormat="1" x14ac:dyDescent="0.3">
      <c r="C49" s="43"/>
      <c r="D49" s="43"/>
      <c r="E49" s="43" t="s">
        <v>69</v>
      </c>
      <c r="F49" s="43"/>
      <c r="G49" s="43" t="s">
        <v>80</v>
      </c>
      <c r="H49" s="45" t="s">
        <v>452</v>
      </c>
      <c r="I49" s="43" t="s">
        <v>86</v>
      </c>
      <c r="J49" s="45"/>
      <c r="K49" s="94">
        <f>'Irish TIMES 2.0'!O9</f>
        <v>8.6524756853239709E-2</v>
      </c>
      <c r="L49" s="103" t="s">
        <v>164</v>
      </c>
    </row>
    <row r="50" spans="3:13" s="95" customFormat="1" x14ac:dyDescent="0.3">
      <c r="C50" s="59"/>
      <c r="D50" s="59"/>
      <c r="E50" s="95" t="s">
        <v>69</v>
      </c>
      <c r="G50" s="95" t="s">
        <v>80</v>
      </c>
      <c r="H50" s="86" t="s">
        <v>451</v>
      </c>
      <c r="I50" s="95" t="s">
        <v>82</v>
      </c>
      <c r="K50" s="105">
        <v>0</v>
      </c>
      <c r="L50" s="102" t="s">
        <v>164</v>
      </c>
    </row>
    <row r="51" spans="3:13" s="95" customFormat="1" x14ac:dyDescent="0.3">
      <c r="C51" s="59"/>
      <c r="D51" s="59"/>
      <c r="E51" s="95" t="s">
        <v>69</v>
      </c>
      <c r="G51" s="95" t="s">
        <v>80</v>
      </c>
      <c r="H51" s="86" t="s">
        <v>451</v>
      </c>
      <c r="I51" s="95" t="s">
        <v>83</v>
      </c>
      <c r="J51" s="86"/>
      <c r="K51" s="93">
        <f>'Irish TIMES 2.0'!F11</f>
        <v>5.2999444656745238</v>
      </c>
      <c r="L51" s="102" t="s">
        <v>164</v>
      </c>
    </row>
    <row r="52" spans="3:13" s="95" customFormat="1" x14ac:dyDescent="0.3">
      <c r="E52" s="95" t="s">
        <v>69</v>
      </c>
      <c r="G52" s="95" t="s">
        <v>80</v>
      </c>
      <c r="H52" s="86" t="s">
        <v>451</v>
      </c>
      <c r="I52" s="95" t="s">
        <v>81</v>
      </c>
      <c r="J52" s="86"/>
      <c r="K52" s="93">
        <f>'Irish TIMES 2.0'!P11</f>
        <v>0.17427751069564582</v>
      </c>
      <c r="L52" s="102" t="s">
        <v>164</v>
      </c>
    </row>
    <row r="53" spans="3:13" s="95" customFormat="1" x14ac:dyDescent="0.3">
      <c r="C53" s="43"/>
      <c r="D53" s="43"/>
      <c r="E53" s="43" t="s">
        <v>69</v>
      </c>
      <c r="F53" s="43"/>
      <c r="G53" s="43" t="s">
        <v>80</v>
      </c>
      <c r="H53" s="45" t="s">
        <v>451</v>
      </c>
      <c r="I53" s="43" t="s">
        <v>86</v>
      </c>
      <c r="J53" s="45"/>
      <c r="K53" s="94">
        <f>'Irish TIMES 2.0'!O11</f>
        <v>0.15063932688885928</v>
      </c>
      <c r="L53" s="103" t="s">
        <v>164</v>
      </c>
    </row>
    <row r="54" spans="3:13" s="95" customFormat="1" x14ac:dyDescent="0.3">
      <c r="C54" s="59"/>
      <c r="D54" s="59"/>
      <c r="E54" s="59" t="s">
        <v>69</v>
      </c>
      <c r="F54" s="59"/>
      <c r="G54" s="59" t="s">
        <v>80</v>
      </c>
      <c r="H54" s="86" t="s">
        <v>450</v>
      </c>
      <c r="I54" s="95" t="s">
        <v>82</v>
      </c>
      <c r="J54" s="86"/>
      <c r="K54" s="104">
        <v>0</v>
      </c>
      <c r="L54" s="102" t="s">
        <v>164</v>
      </c>
    </row>
    <row r="55" spans="3:13" s="95" customFormat="1" x14ac:dyDescent="0.3">
      <c r="C55" s="59"/>
      <c r="D55" s="59"/>
      <c r="E55" s="59" t="s">
        <v>69</v>
      </c>
      <c r="F55" s="59"/>
      <c r="G55" s="59" t="s">
        <v>80</v>
      </c>
      <c r="H55" s="86" t="s">
        <v>450</v>
      </c>
      <c r="I55" s="95" t="s">
        <v>83</v>
      </c>
      <c r="J55" s="86"/>
      <c r="K55" s="93">
        <f>'Irish TIMES 2.0'!F12</f>
        <v>6.6148593336089094</v>
      </c>
      <c r="L55" s="102" t="s">
        <v>164</v>
      </c>
      <c r="M55" s="59"/>
    </row>
    <row r="56" spans="3:13" s="95" customFormat="1" x14ac:dyDescent="0.3">
      <c r="C56" s="59"/>
      <c r="D56" s="59"/>
      <c r="E56" s="59" t="s">
        <v>69</v>
      </c>
      <c r="F56" s="59"/>
      <c r="G56" s="59" t="s">
        <v>80</v>
      </c>
      <c r="H56" s="86" t="s">
        <v>450</v>
      </c>
      <c r="I56" s="95" t="s">
        <v>81</v>
      </c>
      <c r="J56" s="86"/>
      <c r="K56" s="93">
        <f>'Irish TIMES 2.0'!P12</f>
        <v>0.17515935282011669</v>
      </c>
      <c r="L56" s="102" t="s">
        <v>164</v>
      </c>
      <c r="M56" s="59"/>
    </row>
    <row r="57" spans="3:13" s="95" customFormat="1" x14ac:dyDescent="0.3">
      <c r="C57" s="43"/>
      <c r="D57" s="43"/>
      <c r="E57" s="43" t="s">
        <v>69</v>
      </c>
      <c r="F57" s="43"/>
      <c r="G57" s="43" t="s">
        <v>80</v>
      </c>
      <c r="H57" s="45" t="s">
        <v>450</v>
      </c>
      <c r="I57" s="43" t="s">
        <v>86</v>
      </c>
      <c r="J57" s="45"/>
      <c r="K57" s="94">
        <f>'Irish TIMES 2.0'!O12</f>
        <v>0.15574413170179321</v>
      </c>
      <c r="L57" s="103" t="s">
        <v>164</v>
      </c>
      <c r="M57" s="59"/>
    </row>
    <row r="58" spans="3:13" s="95" customFormat="1" x14ac:dyDescent="0.3">
      <c r="C58" s="59"/>
      <c r="D58" s="59"/>
      <c r="E58" s="59"/>
      <c r="F58" s="59"/>
    </row>
    <row r="59" spans="3:13" s="95" customFormat="1" x14ac:dyDescent="0.3">
      <c r="C59" s="59"/>
      <c r="D59" s="59"/>
      <c r="E59" s="59"/>
      <c r="F59" s="59"/>
      <c r="G59" s="59"/>
      <c r="H59" s="86"/>
      <c r="I59" s="59"/>
      <c r="J59" s="86"/>
      <c r="K59" s="93"/>
      <c r="L59" s="101"/>
    </row>
    <row r="60" spans="3:13" s="95" customFormat="1" x14ac:dyDescent="0.3">
      <c r="C60" s="59"/>
      <c r="D60" s="59"/>
      <c r="E60" s="59"/>
      <c r="F60" s="59"/>
      <c r="G60" s="59"/>
      <c r="H60" s="86"/>
      <c r="I60" s="59"/>
      <c r="J60" s="86"/>
      <c r="K60" s="93"/>
      <c r="L60" s="101"/>
    </row>
    <row r="61" spans="3:13" s="95" customFormat="1" x14ac:dyDescent="0.3">
      <c r="C61" s="59"/>
      <c r="D61" s="59"/>
      <c r="E61" s="59"/>
      <c r="F61" s="59"/>
      <c r="G61" s="59"/>
      <c r="H61" s="86"/>
      <c r="I61" s="59"/>
      <c r="J61" s="86"/>
      <c r="K61" s="93"/>
      <c r="L61" s="101"/>
    </row>
    <row r="62" spans="3:13" s="95" customFormat="1" x14ac:dyDescent="0.3">
      <c r="C62" s="59"/>
      <c r="D62" s="59"/>
      <c r="E62" s="59"/>
      <c r="F62" s="59"/>
      <c r="G62" s="59"/>
      <c r="H62" s="86"/>
      <c r="I62" s="59"/>
      <c r="J62" s="86"/>
      <c r="K62" s="93"/>
      <c r="L62" s="101"/>
    </row>
    <row r="63" spans="3:13" s="95" customFormat="1" x14ac:dyDescent="0.3">
      <c r="C63" s="59"/>
      <c r="D63" s="59"/>
      <c r="E63" s="59"/>
      <c r="F63" s="59"/>
      <c r="G63" s="59"/>
      <c r="H63" s="86"/>
      <c r="I63" s="59"/>
      <c r="J63" s="86"/>
      <c r="K63" s="93"/>
      <c r="L63" s="101"/>
    </row>
    <row r="64" spans="3:13" s="95" customFormat="1" x14ac:dyDescent="0.3">
      <c r="C64" s="59"/>
      <c r="D64" s="59"/>
      <c r="E64" s="59"/>
      <c r="F64" s="59"/>
      <c r="G64" s="59"/>
      <c r="H64" s="86"/>
      <c r="I64" s="59"/>
      <c r="J64" s="86"/>
      <c r="K64" s="93"/>
      <c r="L64" s="101"/>
    </row>
    <row r="65" spans="1:12" s="95" customFormat="1" x14ac:dyDescent="0.3">
      <c r="C65" s="59"/>
      <c r="D65" s="59"/>
      <c r="E65" s="59"/>
      <c r="F65" s="59"/>
      <c r="G65" s="59"/>
      <c r="H65" s="86"/>
      <c r="I65" s="59"/>
      <c r="J65" s="86"/>
      <c r="K65" s="93"/>
      <c r="L65" s="101"/>
    </row>
    <row r="66" spans="1:12" s="95" customFormat="1" x14ac:dyDescent="0.3">
      <c r="C66" s="59"/>
      <c r="D66" s="59"/>
      <c r="E66" s="59"/>
      <c r="F66" s="59"/>
      <c r="G66" s="59"/>
      <c r="H66" s="86"/>
      <c r="I66" s="59"/>
      <c r="J66" s="86"/>
      <c r="K66" s="93"/>
      <c r="L66" s="101"/>
    </row>
    <row r="67" spans="1:12" s="95" customFormat="1" x14ac:dyDescent="0.3">
      <c r="C67" s="59"/>
      <c r="D67" s="59"/>
      <c r="E67" s="59"/>
      <c r="F67" s="59"/>
      <c r="G67" s="59"/>
      <c r="H67" s="86"/>
      <c r="I67" s="59"/>
      <c r="J67" s="86"/>
      <c r="K67" s="93"/>
      <c r="L67" s="101"/>
    </row>
    <row r="68" spans="1:12" s="95" customFormat="1" x14ac:dyDescent="0.3">
      <c r="C68" s="59"/>
      <c r="D68" s="59"/>
      <c r="E68" s="59"/>
      <c r="F68" s="59"/>
      <c r="G68" s="59"/>
      <c r="H68" s="86"/>
      <c r="I68" s="59"/>
      <c r="J68" s="86"/>
      <c r="K68" s="93"/>
      <c r="L68" s="101"/>
    </row>
    <row r="69" spans="1:12" s="95" customFormat="1" x14ac:dyDescent="0.3">
      <c r="C69" s="59"/>
      <c r="D69" s="59"/>
      <c r="E69" s="59"/>
      <c r="F69" s="59"/>
      <c r="G69" s="59"/>
      <c r="H69" s="86"/>
      <c r="I69" s="59"/>
      <c r="J69" s="86"/>
      <c r="K69" s="93"/>
      <c r="L69" s="101"/>
    </row>
    <row r="70" spans="1:12" s="95" customFormat="1" x14ac:dyDescent="0.3">
      <c r="C70" s="59"/>
      <c r="D70" s="59"/>
      <c r="E70" s="59"/>
      <c r="F70" s="59"/>
      <c r="G70" s="59"/>
      <c r="H70" s="86"/>
      <c r="I70" s="59"/>
      <c r="J70" s="86"/>
      <c r="K70" s="93"/>
      <c r="L70" s="101"/>
    </row>
    <row r="71" spans="1:12" x14ac:dyDescent="0.3">
      <c r="H71" s="41"/>
      <c r="J71" s="41"/>
      <c r="K71" s="49"/>
      <c r="L71" s="13"/>
    </row>
    <row r="72" spans="1:12" x14ac:dyDescent="0.3">
      <c r="H72" s="41"/>
      <c r="J72" s="41"/>
      <c r="K72" s="49"/>
      <c r="L72" s="13"/>
    </row>
    <row r="74" spans="1:12" x14ac:dyDescent="0.3">
      <c r="A74" s="56" t="s">
        <v>159</v>
      </c>
    </row>
    <row r="76" spans="1:12" x14ac:dyDescent="0.3">
      <c r="C76" s="51" t="s">
        <v>6</v>
      </c>
      <c r="D76" s="50"/>
      <c r="E76" s="50"/>
      <c r="F76" s="50"/>
      <c r="G76" s="50"/>
      <c r="H76" s="50"/>
      <c r="I76" s="50"/>
      <c r="J76" s="50"/>
      <c r="K76" s="50"/>
      <c r="L76" s="50"/>
    </row>
    <row r="77" spans="1:12" ht="15" thickBot="1" x14ac:dyDescent="0.35">
      <c r="C77" s="2" t="s">
        <v>7</v>
      </c>
      <c r="D77" s="2" t="s">
        <v>5</v>
      </c>
      <c r="E77" s="2" t="s">
        <v>4</v>
      </c>
      <c r="F77" s="2" t="s">
        <v>1</v>
      </c>
      <c r="G77" s="2" t="s">
        <v>146</v>
      </c>
      <c r="H77" s="2" t="s">
        <v>2</v>
      </c>
      <c r="I77" s="2" t="s">
        <v>0</v>
      </c>
      <c r="J77" s="2" t="s">
        <v>3</v>
      </c>
      <c r="K77" s="52" t="s">
        <v>8</v>
      </c>
      <c r="L77" s="2" t="s">
        <v>73</v>
      </c>
    </row>
    <row r="78" spans="1:12" x14ac:dyDescent="0.3">
      <c r="C78" s="50"/>
      <c r="D78" s="50"/>
      <c r="E78" s="50" t="s">
        <v>69</v>
      </c>
      <c r="F78" s="53"/>
      <c r="G78" s="50" t="s">
        <v>70</v>
      </c>
      <c r="H78" s="14" t="s">
        <v>148</v>
      </c>
      <c r="I78" s="50" t="s">
        <v>70</v>
      </c>
      <c r="J78" s="50" t="s">
        <v>147</v>
      </c>
      <c r="K78" s="47">
        <f>'from TIAM'!G323/1000</f>
        <v>4.5454545454545504E-3</v>
      </c>
      <c r="L78" s="13" t="s">
        <v>72</v>
      </c>
    </row>
    <row r="79" spans="1:12" x14ac:dyDescent="0.3">
      <c r="C79" s="43"/>
      <c r="D79" s="43"/>
      <c r="E79" s="43" t="s">
        <v>69</v>
      </c>
      <c r="F79" s="90"/>
      <c r="G79" s="43" t="s">
        <v>74</v>
      </c>
      <c r="H79" s="43" t="s">
        <v>149</v>
      </c>
      <c r="I79" s="43" t="s">
        <v>74</v>
      </c>
      <c r="J79" s="43" t="s">
        <v>147</v>
      </c>
      <c r="K79" s="48">
        <f>'from TIAM'!I323/1000</f>
        <v>4.7281323877068565E-3</v>
      </c>
      <c r="L79" s="44" t="s">
        <v>72</v>
      </c>
    </row>
    <row r="80" spans="1:12" x14ac:dyDescent="0.3">
      <c r="L80" s="13"/>
    </row>
    <row r="84" spans="1:12" x14ac:dyDescent="0.3">
      <c r="A84" s="56" t="s">
        <v>161</v>
      </c>
    </row>
    <row r="86" spans="1:12" x14ac:dyDescent="0.3">
      <c r="C86" s="56"/>
      <c r="D86" s="54"/>
      <c r="E86" s="54"/>
      <c r="F86" s="54"/>
      <c r="G86" s="54"/>
      <c r="H86" s="54"/>
      <c r="I86" s="54"/>
      <c r="J86" s="54"/>
      <c r="K86" s="54"/>
      <c r="L86" s="54"/>
    </row>
    <row r="87" spans="1:12" ht="15" thickBot="1" x14ac:dyDescent="0.35">
      <c r="C87" s="2" t="s">
        <v>7</v>
      </c>
      <c r="D87" s="2" t="s">
        <v>5</v>
      </c>
      <c r="E87" s="2" t="s">
        <v>4</v>
      </c>
      <c r="F87" s="2" t="s">
        <v>1</v>
      </c>
      <c r="G87" s="2" t="s">
        <v>146</v>
      </c>
      <c r="H87" s="2" t="s">
        <v>2</v>
      </c>
      <c r="I87" s="2" t="s">
        <v>0</v>
      </c>
      <c r="J87" s="2" t="s">
        <v>3</v>
      </c>
      <c r="K87" s="57" t="s">
        <v>8</v>
      </c>
      <c r="L87" s="2" t="s">
        <v>73</v>
      </c>
    </row>
    <row r="88" spans="1:12" x14ac:dyDescent="0.3">
      <c r="C88" s="54"/>
      <c r="D88" s="54"/>
      <c r="E88" s="54" t="s">
        <v>69</v>
      </c>
      <c r="F88" s="69"/>
      <c r="G88" s="54" t="s">
        <v>74</v>
      </c>
      <c r="H88" s="54" t="s">
        <v>162</v>
      </c>
      <c r="I88" s="54" t="s">
        <v>74</v>
      </c>
      <c r="J88" s="54" t="s">
        <v>82</v>
      </c>
      <c r="K88" s="47">
        <f>'from TIAM'!I175/1000</f>
        <v>0.15277900000000003</v>
      </c>
      <c r="L88" s="13" t="s">
        <v>72</v>
      </c>
    </row>
    <row r="89" spans="1:12" x14ac:dyDescent="0.3">
      <c r="C89" s="54"/>
      <c r="D89" s="54"/>
      <c r="E89" s="54" t="s">
        <v>69</v>
      </c>
      <c r="F89" s="54"/>
      <c r="G89" s="54" t="s">
        <v>74</v>
      </c>
      <c r="H89" s="54" t="s">
        <v>162</v>
      </c>
      <c r="I89" s="54" t="s">
        <v>74</v>
      </c>
      <c r="J89" s="54" t="s">
        <v>83</v>
      </c>
      <c r="K89" s="47">
        <f>'from TIAM'!I176/1000</f>
        <v>0.55556000000000005</v>
      </c>
      <c r="L89" s="13" t="s">
        <v>72</v>
      </c>
    </row>
    <row r="90" spans="1:12" x14ac:dyDescent="0.3">
      <c r="C90" s="54"/>
      <c r="D90" s="54"/>
      <c r="E90" s="54" t="s">
        <v>69</v>
      </c>
      <c r="F90" s="54"/>
      <c r="G90" s="54" t="s">
        <v>74</v>
      </c>
      <c r="H90" s="54" t="s">
        <v>162</v>
      </c>
      <c r="I90" s="54" t="s">
        <v>74</v>
      </c>
      <c r="J90" s="54" t="s">
        <v>81</v>
      </c>
      <c r="K90" s="47">
        <f>'from TIAM'!I177/1000</f>
        <v>4.5833700000000007E-3</v>
      </c>
      <c r="L90" s="13" t="s">
        <v>72</v>
      </c>
    </row>
    <row r="91" spans="1:12" x14ac:dyDescent="0.3">
      <c r="C91" s="43"/>
      <c r="D91" s="43"/>
      <c r="E91" s="43" t="s">
        <v>69</v>
      </c>
      <c r="F91" s="43"/>
      <c r="G91" s="43" t="s">
        <v>74</v>
      </c>
      <c r="H91" s="43" t="s">
        <v>162</v>
      </c>
      <c r="I91" s="43" t="s">
        <v>74</v>
      </c>
      <c r="J91" s="43" t="s">
        <v>86</v>
      </c>
      <c r="K91" s="48">
        <f>'from TIAM'!I178/1000</f>
        <v>3.7500300000000001E-3</v>
      </c>
      <c r="L91" s="44" t="s">
        <v>72</v>
      </c>
    </row>
    <row r="92" spans="1:12" x14ac:dyDescent="0.3">
      <c r="C92" s="54"/>
      <c r="D92" s="54"/>
      <c r="E92" s="54" t="s">
        <v>69</v>
      </c>
      <c r="F92" s="69"/>
      <c r="G92" s="54" t="s">
        <v>74</v>
      </c>
      <c r="H92" s="86" t="s">
        <v>163</v>
      </c>
      <c r="I92" s="54" t="s">
        <v>74</v>
      </c>
      <c r="J92" s="54" t="s">
        <v>82</v>
      </c>
      <c r="K92" s="47">
        <f>'from TIAM'!I231/1000</f>
        <v>0.15277900000000003</v>
      </c>
      <c r="L92" s="13" t="s">
        <v>72</v>
      </c>
    </row>
    <row r="93" spans="1:12" x14ac:dyDescent="0.3">
      <c r="C93" s="54"/>
      <c r="D93" s="54"/>
      <c r="E93" s="54" t="s">
        <v>69</v>
      </c>
      <c r="F93" s="54"/>
      <c r="G93" s="54" t="s">
        <v>74</v>
      </c>
      <c r="H93" s="86" t="s">
        <v>163</v>
      </c>
      <c r="I93" s="54" t="s">
        <v>74</v>
      </c>
      <c r="J93" s="54" t="s">
        <v>83</v>
      </c>
      <c r="K93" s="47">
        <f>'from TIAM'!I232/1000</f>
        <v>0.55556000000000005</v>
      </c>
      <c r="L93" s="13" t="s">
        <v>72</v>
      </c>
    </row>
    <row r="94" spans="1:12" x14ac:dyDescent="0.3">
      <c r="C94" s="54"/>
      <c r="D94" s="54"/>
      <c r="E94" s="54" t="s">
        <v>69</v>
      </c>
      <c r="F94" s="54"/>
      <c r="G94" s="54" t="s">
        <v>74</v>
      </c>
      <c r="H94" s="86" t="s">
        <v>163</v>
      </c>
      <c r="I94" s="54" t="s">
        <v>74</v>
      </c>
      <c r="J94" s="54" t="s">
        <v>81</v>
      </c>
      <c r="K94" s="47">
        <f>'from TIAM'!I233/1000</f>
        <v>4.5833700000000007E-3</v>
      </c>
      <c r="L94" s="13" t="s">
        <v>72</v>
      </c>
    </row>
    <row r="95" spans="1:12" x14ac:dyDescent="0.3">
      <c r="C95" s="43"/>
      <c r="D95" s="43"/>
      <c r="E95" s="43" t="s">
        <v>69</v>
      </c>
      <c r="F95" s="43"/>
      <c r="G95" s="43" t="s">
        <v>74</v>
      </c>
      <c r="H95" s="45" t="s">
        <v>163</v>
      </c>
      <c r="I95" s="43" t="s">
        <v>74</v>
      </c>
      <c r="J95" s="43" t="s">
        <v>86</v>
      </c>
      <c r="K95" s="48">
        <f>'from TIAM'!I234/1000</f>
        <v>3.7500300000000001E-3</v>
      </c>
      <c r="L95" s="44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183-DF36-4B41-9C37-FEABC069F4C0}">
  <dimension ref="A2:O325"/>
  <sheetViews>
    <sheetView workbookViewId="0">
      <selection activeCell="F26" sqref="F26"/>
    </sheetView>
  </sheetViews>
  <sheetFormatPr defaultRowHeight="14.4" x14ac:dyDescent="0.3"/>
  <cols>
    <col min="1" max="1" width="13" customWidth="1"/>
    <col min="2" max="2" width="10.88671875" customWidth="1"/>
    <col min="3" max="3" width="10.33203125" bestFit="1" customWidth="1"/>
    <col min="4" max="4" width="10" bestFit="1" customWidth="1"/>
    <col min="6" max="9" width="10.33203125" customWidth="1"/>
  </cols>
  <sheetData>
    <row r="2" spans="1:15" x14ac:dyDescent="0.3">
      <c r="A2" s="14"/>
      <c r="B2" s="14"/>
      <c r="C2" s="14"/>
      <c r="D2" s="14"/>
      <c r="E2" s="14"/>
      <c r="F2" s="20" t="s">
        <v>87</v>
      </c>
      <c r="G2" s="20" t="s">
        <v>88</v>
      </c>
      <c r="H2" s="20" t="s">
        <v>89</v>
      </c>
      <c r="I2" s="20" t="s">
        <v>90</v>
      </c>
      <c r="J2" s="14"/>
      <c r="K2" s="14"/>
      <c r="L2" s="14"/>
      <c r="M2" s="14"/>
      <c r="N2" s="14"/>
      <c r="O2" s="14"/>
    </row>
    <row r="3" spans="1:15" x14ac:dyDescent="0.3">
      <c r="A3" s="109" t="s">
        <v>91</v>
      </c>
      <c r="B3" s="110"/>
      <c r="C3" s="14"/>
      <c r="D3" s="21" t="s">
        <v>92</v>
      </c>
      <c r="E3" s="21" t="s">
        <v>93</v>
      </c>
      <c r="F3" s="20">
        <v>2000</v>
      </c>
      <c r="G3" s="20">
        <v>2005</v>
      </c>
      <c r="H3" s="20">
        <v>2010</v>
      </c>
      <c r="I3" s="20">
        <v>2015</v>
      </c>
      <c r="J3" s="14"/>
      <c r="K3" s="14"/>
      <c r="L3" s="14"/>
      <c r="M3" s="14"/>
      <c r="N3" s="14"/>
      <c r="O3" s="14"/>
    </row>
    <row r="4" spans="1:15" x14ac:dyDescent="0.3">
      <c r="A4" s="107" t="s">
        <v>94</v>
      </c>
      <c r="B4" s="22" t="s">
        <v>95</v>
      </c>
      <c r="C4" s="15"/>
      <c r="D4" s="23" t="s">
        <v>96</v>
      </c>
      <c r="E4" s="15" t="s">
        <v>97</v>
      </c>
      <c r="F4" s="24">
        <v>0.02</v>
      </c>
      <c r="G4" s="24">
        <v>0.01</v>
      </c>
      <c r="H4" s="24">
        <v>0.01</v>
      </c>
      <c r="I4" s="24">
        <v>0.01</v>
      </c>
      <c r="J4" s="14"/>
      <c r="K4" s="14"/>
      <c r="L4" s="20" t="s">
        <v>98</v>
      </c>
      <c r="M4" s="20" t="s">
        <v>92</v>
      </c>
      <c r="N4" s="20" t="s">
        <v>93</v>
      </c>
      <c r="O4" s="20" t="s">
        <v>99</v>
      </c>
    </row>
    <row r="5" spans="1:15" ht="15.6" x14ac:dyDescent="0.35">
      <c r="A5" s="108"/>
      <c r="B5" s="25"/>
      <c r="C5" s="14"/>
      <c r="D5" s="23" t="s">
        <v>100</v>
      </c>
      <c r="E5" s="15" t="s">
        <v>97</v>
      </c>
      <c r="F5" s="24">
        <v>2.2999999999999998</v>
      </c>
      <c r="G5" s="24">
        <v>1</v>
      </c>
      <c r="H5" s="24">
        <v>1</v>
      </c>
      <c r="I5" s="24">
        <v>1</v>
      </c>
      <c r="J5" s="14"/>
      <c r="K5" s="14"/>
      <c r="L5" s="106" t="s">
        <v>101</v>
      </c>
      <c r="M5" s="42" t="s">
        <v>102</v>
      </c>
      <c r="N5" s="42" t="s">
        <v>103</v>
      </c>
      <c r="O5" s="42"/>
    </row>
    <row r="6" spans="1:15" ht="15.6" x14ac:dyDescent="0.35">
      <c r="A6" s="108"/>
      <c r="B6" s="25"/>
      <c r="C6" s="14"/>
      <c r="D6" s="23" t="s">
        <v>104</v>
      </c>
      <c r="E6" s="15" t="s">
        <v>97</v>
      </c>
      <c r="F6" s="26">
        <v>1.5079124933429675E-2</v>
      </c>
      <c r="G6" s="24">
        <v>1.3573037601425583E-2</v>
      </c>
      <c r="H6" s="24">
        <v>1.2340482982216579E-2</v>
      </c>
      <c r="I6" s="24">
        <v>1.142088207202843E-2</v>
      </c>
      <c r="J6" s="14"/>
      <c r="K6" s="14"/>
      <c r="L6" s="106"/>
      <c r="M6" s="42" t="s">
        <v>105</v>
      </c>
      <c r="N6" s="42" t="s">
        <v>103</v>
      </c>
      <c r="O6" s="42"/>
    </row>
    <row r="7" spans="1:15" ht="15.6" x14ac:dyDescent="0.35">
      <c r="A7" s="108"/>
      <c r="B7" s="25"/>
      <c r="C7" s="19" t="s">
        <v>82</v>
      </c>
      <c r="D7" s="23" t="s">
        <v>106</v>
      </c>
      <c r="E7" s="15" t="s">
        <v>97</v>
      </c>
      <c r="F7" s="24">
        <v>0.18000000000000002</v>
      </c>
      <c r="G7" s="24">
        <v>9.0000000000000011E-2</v>
      </c>
      <c r="H7" s="24">
        <v>6.0000000000000005E-2</v>
      </c>
      <c r="I7" s="24">
        <v>6.0000000000000005E-2</v>
      </c>
      <c r="J7" s="14"/>
      <c r="K7" s="14"/>
      <c r="L7" s="106"/>
      <c r="M7" s="42" t="s">
        <v>107</v>
      </c>
      <c r="N7" s="42" t="s">
        <v>103</v>
      </c>
      <c r="O7" s="42"/>
    </row>
    <row r="8" spans="1:15" ht="15.6" x14ac:dyDescent="0.35">
      <c r="A8" s="108"/>
      <c r="B8" s="25"/>
      <c r="C8" s="19" t="s">
        <v>83</v>
      </c>
      <c r="D8" s="23" t="s">
        <v>83</v>
      </c>
      <c r="E8" s="15" t="s">
        <v>97</v>
      </c>
      <c r="F8" s="24">
        <v>0.15</v>
      </c>
      <c r="G8" s="24">
        <v>0.08</v>
      </c>
      <c r="H8" s="24">
        <v>6.8000000000000005E-2</v>
      </c>
      <c r="I8" s="24">
        <v>6.8000000000000005E-2</v>
      </c>
      <c r="J8" s="14"/>
      <c r="K8" s="14"/>
      <c r="L8" s="106"/>
      <c r="M8" s="42" t="s">
        <v>108</v>
      </c>
      <c r="N8" s="42" t="s">
        <v>103</v>
      </c>
      <c r="O8" s="42"/>
    </row>
    <row r="9" spans="1:15" ht="15.6" x14ac:dyDescent="0.35">
      <c r="A9" s="108"/>
      <c r="B9" s="25"/>
      <c r="C9" s="19" t="s">
        <v>84</v>
      </c>
      <c r="D9" s="23" t="s">
        <v>109</v>
      </c>
      <c r="E9" s="15" t="s">
        <v>97</v>
      </c>
      <c r="F9" s="24">
        <v>0</v>
      </c>
      <c r="G9" s="24">
        <v>0</v>
      </c>
      <c r="H9" s="24">
        <v>0</v>
      </c>
      <c r="I9" s="24">
        <v>0</v>
      </c>
      <c r="J9" s="14"/>
      <c r="K9" s="14"/>
      <c r="L9" s="106"/>
      <c r="M9" s="42" t="s">
        <v>110</v>
      </c>
      <c r="N9" s="42" t="s">
        <v>103</v>
      </c>
      <c r="O9" s="42"/>
    </row>
    <row r="10" spans="1:15" ht="15.6" x14ac:dyDescent="0.35">
      <c r="A10" s="108"/>
      <c r="B10" s="25"/>
      <c r="C10" s="19" t="s">
        <v>85</v>
      </c>
      <c r="D10" s="23" t="s">
        <v>111</v>
      </c>
      <c r="E10" s="15" t="s">
        <v>97</v>
      </c>
      <c r="F10" s="24">
        <v>0</v>
      </c>
      <c r="G10" s="24">
        <v>0</v>
      </c>
      <c r="H10" s="24">
        <v>0</v>
      </c>
      <c r="I10" s="24">
        <v>0</v>
      </c>
      <c r="J10" s="14"/>
      <c r="K10" s="14"/>
      <c r="L10" s="106"/>
      <c r="M10" s="42" t="s">
        <v>112</v>
      </c>
      <c r="N10" s="42" t="s">
        <v>103</v>
      </c>
      <c r="O10" s="42"/>
    </row>
    <row r="11" spans="1:15" x14ac:dyDescent="0.3">
      <c r="A11" s="108"/>
      <c r="B11" s="27" t="s">
        <v>113</v>
      </c>
      <c r="C11" s="14"/>
      <c r="D11" s="28" t="s">
        <v>96</v>
      </c>
      <c r="E11" s="16" t="s">
        <v>97</v>
      </c>
      <c r="F11" s="29">
        <v>9.0090090090090102E-4</v>
      </c>
      <c r="G11" s="30">
        <v>9.0090090090090102E-4</v>
      </c>
      <c r="H11" s="30">
        <v>8.1967213114754098E-4</v>
      </c>
      <c r="I11" s="30">
        <v>7.5757575757575758E-4</v>
      </c>
      <c r="J11" s="14"/>
      <c r="K11" s="14"/>
      <c r="L11" s="14"/>
      <c r="M11" s="14"/>
      <c r="N11" s="14"/>
      <c r="O11" s="14"/>
    </row>
    <row r="12" spans="1:15" x14ac:dyDescent="0.3">
      <c r="A12" s="108"/>
      <c r="B12" s="31"/>
      <c r="C12" s="14"/>
      <c r="D12" s="28" t="s">
        <v>100</v>
      </c>
      <c r="E12" s="16" t="s">
        <v>97</v>
      </c>
      <c r="F12" s="30">
        <v>0.64</v>
      </c>
      <c r="G12" s="30">
        <v>0.5</v>
      </c>
      <c r="H12" s="30">
        <v>0.5</v>
      </c>
      <c r="I12" s="30">
        <v>0.5</v>
      </c>
      <c r="J12" s="14"/>
      <c r="K12" s="14"/>
      <c r="L12" s="14"/>
      <c r="M12" s="14"/>
      <c r="N12" s="14"/>
      <c r="O12" s="14"/>
    </row>
    <row r="13" spans="1:15" x14ac:dyDescent="0.3">
      <c r="A13" s="108"/>
      <c r="B13" s="31"/>
      <c r="C13" s="14"/>
      <c r="D13" s="28" t="s">
        <v>104</v>
      </c>
      <c r="E13" s="16" t="s">
        <v>97</v>
      </c>
      <c r="F13" s="29">
        <v>2.9684844028968854E-2</v>
      </c>
      <c r="G13" s="30">
        <v>2.6719952648207632E-2</v>
      </c>
      <c r="H13" s="30">
        <v>2.4293539193187427E-2</v>
      </c>
      <c r="I13" s="30">
        <v>2.248320804278266E-2</v>
      </c>
      <c r="J13" s="14"/>
      <c r="K13" s="14"/>
      <c r="L13" s="14"/>
      <c r="M13" s="14"/>
      <c r="N13" s="14"/>
      <c r="O13" s="14"/>
    </row>
    <row r="14" spans="1:15" x14ac:dyDescent="0.3">
      <c r="A14" s="108"/>
      <c r="B14" s="31"/>
      <c r="C14" s="19" t="s">
        <v>82</v>
      </c>
      <c r="D14" s="28" t="s">
        <v>106</v>
      </c>
      <c r="E14" s="16" t="s">
        <v>97</v>
      </c>
      <c r="F14" s="30">
        <v>4.4144144144144103E-2</v>
      </c>
      <c r="G14" s="30">
        <v>4.4144144144144103E-2</v>
      </c>
      <c r="H14" s="30">
        <v>4.0163934426229508E-2</v>
      </c>
      <c r="I14" s="30">
        <v>3.7121212121212124E-2</v>
      </c>
      <c r="J14" s="14"/>
      <c r="K14" s="14"/>
      <c r="L14" s="20" t="s">
        <v>91</v>
      </c>
      <c r="M14" s="20" t="s">
        <v>92</v>
      </c>
      <c r="N14" s="20" t="s">
        <v>93</v>
      </c>
      <c r="O14" s="20" t="s">
        <v>99</v>
      </c>
    </row>
    <row r="15" spans="1:15" x14ac:dyDescent="0.3">
      <c r="A15" s="108"/>
      <c r="B15" s="31"/>
      <c r="C15" s="19" t="s">
        <v>83</v>
      </c>
      <c r="D15" s="28" t="s">
        <v>83</v>
      </c>
      <c r="E15" s="16" t="s">
        <v>97</v>
      </c>
      <c r="F15" s="30">
        <v>0.5</v>
      </c>
      <c r="G15" s="30">
        <v>0.25</v>
      </c>
      <c r="H15" s="30">
        <v>0.18000000000000002</v>
      </c>
      <c r="I15" s="30">
        <v>0.08</v>
      </c>
      <c r="J15" s="14"/>
      <c r="K15" s="14"/>
      <c r="L15" s="106" t="s">
        <v>114</v>
      </c>
      <c r="M15" s="42" t="s">
        <v>102</v>
      </c>
      <c r="N15" s="42" t="s">
        <v>97</v>
      </c>
      <c r="O15" s="42"/>
    </row>
    <row r="16" spans="1:15" x14ac:dyDescent="0.3">
      <c r="A16" s="108"/>
      <c r="B16" s="31"/>
      <c r="C16" s="19" t="s">
        <v>84</v>
      </c>
      <c r="D16" s="28" t="s">
        <v>109</v>
      </c>
      <c r="E16" s="16" t="s">
        <v>97</v>
      </c>
      <c r="F16" s="30">
        <v>2.5999999999999999E-2</v>
      </c>
      <c r="G16" s="30">
        <v>1.3000000000000001E-2</v>
      </c>
      <c r="H16" s="30">
        <v>2.5999999999999999E-3</v>
      </c>
      <c r="I16" s="30">
        <v>2.5999999999999999E-3</v>
      </c>
      <c r="J16" s="14"/>
      <c r="K16" s="14"/>
      <c r="L16" s="106"/>
      <c r="M16" s="42" t="s">
        <v>105</v>
      </c>
      <c r="N16" s="42" t="s">
        <v>97</v>
      </c>
      <c r="O16" s="42"/>
    </row>
    <row r="17" spans="1:15" x14ac:dyDescent="0.3">
      <c r="A17" s="108"/>
      <c r="B17" s="31"/>
      <c r="C17" s="19" t="s">
        <v>85</v>
      </c>
      <c r="D17" s="28" t="s">
        <v>111</v>
      </c>
      <c r="E17" s="16" t="s">
        <v>97</v>
      </c>
      <c r="F17" s="30">
        <v>2.4E-2</v>
      </c>
      <c r="G17" s="30">
        <v>1.2E-2</v>
      </c>
      <c r="H17" s="30">
        <v>2.4000000000000002E-3</v>
      </c>
      <c r="I17" s="30">
        <v>2.4000000000000002E-3</v>
      </c>
      <c r="J17" s="14"/>
      <c r="K17" s="14"/>
      <c r="L17" s="106"/>
      <c r="M17" s="42" t="s">
        <v>107</v>
      </c>
      <c r="N17" s="42" t="s">
        <v>97</v>
      </c>
      <c r="O17" s="42"/>
    </row>
    <row r="18" spans="1:15" x14ac:dyDescent="0.3">
      <c r="A18" s="108"/>
      <c r="B18" s="22" t="s">
        <v>115</v>
      </c>
      <c r="C18" s="14"/>
      <c r="D18" s="23" t="s">
        <v>96</v>
      </c>
      <c r="E18" s="15" t="s">
        <v>97</v>
      </c>
      <c r="F18" s="24">
        <v>0</v>
      </c>
      <c r="G18" s="24">
        <v>0</v>
      </c>
      <c r="H18" s="24">
        <v>0</v>
      </c>
      <c r="I18" s="24">
        <v>0</v>
      </c>
      <c r="J18" s="14"/>
      <c r="K18" s="14"/>
      <c r="L18" s="106"/>
      <c r="M18" s="42" t="s">
        <v>108</v>
      </c>
      <c r="N18" s="42" t="s">
        <v>97</v>
      </c>
      <c r="O18" s="42"/>
    </row>
    <row r="19" spans="1:15" x14ac:dyDescent="0.3">
      <c r="A19" s="108"/>
      <c r="B19" s="25"/>
      <c r="C19" s="14"/>
      <c r="D19" s="23" t="s">
        <v>100</v>
      </c>
      <c r="E19" s="15" t="s">
        <v>97</v>
      </c>
      <c r="F19" s="24">
        <v>0.64</v>
      </c>
      <c r="G19" s="24">
        <v>0.5</v>
      </c>
      <c r="H19" s="24">
        <v>0.5</v>
      </c>
      <c r="I19" s="24">
        <v>0.5</v>
      </c>
      <c r="J19" s="14"/>
      <c r="K19" s="14"/>
      <c r="L19" s="106"/>
      <c r="M19" s="42" t="s">
        <v>110</v>
      </c>
      <c r="N19" s="42" t="s">
        <v>97</v>
      </c>
      <c r="O19" s="42"/>
    </row>
    <row r="20" spans="1:15" x14ac:dyDescent="0.3">
      <c r="A20" s="108"/>
      <c r="B20" s="25"/>
      <c r="C20" s="14"/>
      <c r="D20" s="23" t="s">
        <v>104</v>
      </c>
      <c r="E20" s="15" t="s">
        <v>97</v>
      </c>
      <c r="F20" s="32">
        <v>0</v>
      </c>
      <c r="G20" s="24">
        <v>0</v>
      </c>
      <c r="H20" s="24">
        <v>0</v>
      </c>
      <c r="I20" s="24">
        <v>0</v>
      </c>
      <c r="J20" s="14"/>
      <c r="K20" s="14"/>
      <c r="L20" s="106"/>
      <c r="M20" s="42" t="s">
        <v>112</v>
      </c>
      <c r="N20" s="42" t="s">
        <v>97</v>
      </c>
      <c r="O20" s="42"/>
    </row>
    <row r="21" spans="1:15" x14ac:dyDescent="0.3">
      <c r="A21" s="108"/>
      <c r="B21" s="25"/>
      <c r="C21" s="19" t="s">
        <v>82</v>
      </c>
      <c r="D21" s="23" t="s">
        <v>106</v>
      </c>
      <c r="E21" s="15" t="s">
        <v>97</v>
      </c>
      <c r="F21" s="24">
        <v>0</v>
      </c>
      <c r="G21" s="24">
        <v>0</v>
      </c>
      <c r="H21" s="24">
        <v>0</v>
      </c>
      <c r="I21" s="24">
        <v>0</v>
      </c>
      <c r="J21" s="14"/>
      <c r="K21" s="14"/>
      <c r="L21" s="14"/>
      <c r="M21" s="14"/>
      <c r="N21" s="14"/>
      <c r="O21" s="14"/>
    </row>
    <row r="22" spans="1:15" x14ac:dyDescent="0.3">
      <c r="A22" s="108"/>
      <c r="B22" s="25"/>
      <c r="C22" s="19" t="s">
        <v>83</v>
      </c>
      <c r="D22" s="23" t="s">
        <v>83</v>
      </c>
      <c r="E22" s="15" t="s">
        <v>97</v>
      </c>
      <c r="F22" s="24">
        <v>0.5</v>
      </c>
      <c r="G22" s="24">
        <v>0.25</v>
      </c>
      <c r="H22" s="24">
        <v>0.18000000000000002</v>
      </c>
      <c r="I22" s="24">
        <v>0.08</v>
      </c>
      <c r="J22" s="14"/>
      <c r="K22" s="14"/>
      <c r="L22" s="14"/>
      <c r="M22" s="14"/>
      <c r="N22" s="14"/>
      <c r="O22" s="14"/>
    </row>
    <row r="23" spans="1:15" x14ac:dyDescent="0.3">
      <c r="A23" s="108"/>
      <c r="B23" s="25"/>
      <c r="C23" s="19" t="s">
        <v>84</v>
      </c>
      <c r="D23" s="23" t="s">
        <v>109</v>
      </c>
      <c r="E23" s="15" t="s">
        <v>97</v>
      </c>
      <c r="F23" s="24">
        <v>2.5999999999999999E-2</v>
      </c>
      <c r="G23" s="24">
        <v>1.3000000000000001E-2</v>
      </c>
      <c r="H23" s="24">
        <v>2.5999999999999999E-3</v>
      </c>
      <c r="I23" s="24">
        <v>2.5999999999999999E-3</v>
      </c>
      <c r="J23" s="14"/>
      <c r="K23" s="14"/>
      <c r="L23" s="14"/>
      <c r="M23" s="14"/>
      <c r="N23" s="14"/>
      <c r="O23" s="14"/>
    </row>
    <row r="24" spans="1:15" x14ac:dyDescent="0.3">
      <c r="A24" s="108"/>
      <c r="B24" s="25"/>
      <c r="C24" s="19" t="s">
        <v>85</v>
      </c>
      <c r="D24" s="23" t="s">
        <v>111</v>
      </c>
      <c r="E24" s="15" t="s">
        <v>97</v>
      </c>
      <c r="F24" s="24">
        <v>2.4E-2</v>
      </c>
      <c r="G24" s="24">
        <v>1.2E-2</v>
      </c>
      <c r="H24" s="24">
        <v>2.4000000000000002E-3</v>
      </c>
      <c r="I24" s="24">
        <v>2.4000000000000002E-3</v>
      </c>
      <c r="J24" s="14"/>
      <c r="K24" s="14"/>
      <c r="L24" s="14"/>
      <c r="M24" s="14"/>
      <c r="N24" s="14"/>
      <c r="O24" s="14"/>
    </row>
    <row r="25" spans="1:15" x14ac:dyDescent="0.3">
      <c r="A25" s="108"/>
      <c r="B25" s="27" t="s">
        <v>116</v>
      </c>
      <c r="C25" s="14"/>
      <c r="D25" s="28" t="s">
        <v>96</v>
      </c>
      <c r="E25" s="16" t="s">
        <v>97</v>
      </c>
      <c r="F25" s="30">
        <v>7.0270270270270281E-4</v>
      </c>
      <c r="G25" s="30">
        <v>7.0270270270270281E-4</v>
      </c>
      <c r="H25" s="30">
        <v>6.3934426229508194E-4</v>
      </c>
      <c r="I25" s="30">
        <v>5.9090909090909105E-4</v>
      </c>
      <c r="J25" s="14"/>
      <c r="K25" s="14"/>
      <c r="L25" s="14"/>
      <c r="M25" s="14"/>
      <c r="N25" s="14"/>
      <c r="O25" s="14"/>
    </row>
    <row r="26" spans="1:15" x14ac:dyDescent="0.3">
      <c r="A26" s="108"/>
      <c r="B26" s="31"/>
      <c r="C26" s="14"/>
      <c r="D26" s="28" t="s">
        <v>100</v>
      </c>
      <c r="E26" s="16" t="s">
        <v>97</v>
      </c>
      <c r="F26" s="30">
        <v>0.57600000000000007</v>
      </c>
      <c r="G26" s="30">
        <v>0.45000000000000007</v>
      </c>
      <c r="H26" s="30">
        <v>0.45000000000000007</v>
      </c>
      <c r="I26" s="30">
        <v>0.45000000000000007</v>
      </c>
      <c r="J26" s="14"/>
      <c r="K26" s="14"/>
      <c r="L26" s="14"/>
      <c r="M26" s="14"/>
      <c r="N26" s="14"/>
      <c r="O26" s="14"/>
    </row>
    <row r="27" spans="1:15" x14ac:dyDescent="0.3">
      <c r="A27" s="108"/>
      <c r="B27" s="31"/>
      <c r="C27" s="14"/>
      <c r="D27" s="28" t="s">
        <v>104</v>
      </c>
      <c r="E27" s="16" t="s">
        <v>97</v>
      </c>
      <c r="F27" s="30">
        <v>2.5825814305202904E-2</v>
      </c>
      <c r="G27" s="30">
        <v>2.3246358803940638E-2</v>
      </c>
      <c r="H27" s="30">
        <v>2.1135379098073059E-2</v>
      </c>
      <c r="I27" s="30">
        <v>1.9560390997220914E-2</v>
      </c>
      <c r="J27" s="14"/>
      <c r="K27" s="14"/>
      <c r="L27" s="14"/>
      <c r="M27" s="14"/>
      <c r="N27" s="14"/>
      <c r="O27" s="14"/>
    </row>
    <row r="28" spans="1:15" x14ac:dyDescent="0.3">
      <c r="A28" s="108"/>
      <c r="B28" s="31"/>
      <c r="C28" s="19" t="s">
        <v>82</v>
      </c>
      <c r="D28" s="28" t="s">
        <v>106</v>
      </c>
      <c r="E28" s="16" t="s">
        <v>97</v>
      </c>
      <c r="F28" s="30">
        <v>3.4432432432432394E-2</v>
      </c>
      <c r="G28" s="30">
        <v>3.4432432432432394E-2</v>
      </c>
      <c r="H28" s="30">
        <v>3.1327868852459022E-2</v>
      </c>
      <c r="I28" s="30">
        <v>2.8954545454545458E-2</v>
      </c>
      <c r="J28" s="14"/>
      <c r="K28" s="14"/>
      <c r="L28" s="14"/>
      <c r="M28" s="14"/>
      <c r="N28" s="14"/>
      <c r="O28" s="14"/>
    </row>
    <row r="29" spans="1:15" x14ac:dyDescent="0.3">
      <c r="A29" s="108"/>
      <c r="B29" s="31"/>
      <c r="C29" s="19" t="s">
        <v>83</v>
      </c>
      <c r="D29" s="28" t="s">
        <v>83</v>
      </c>
      <c r="E29" s="16" t="s">
        <v>97</v>
      </c>
      <c r="F29" s="30">
        <v>0.54</v>
      </c>
      <c r="G29" s="30">
        <v>0.27</v>
      </c>
      <c r="H29" s="30">
        <v>0.19440000000000004</v>
      </c>
      <c r="I29" s="30">
        <v>8.6400000000000018E-2</v>
      </c>
      <c r="J29" s="14"/>
      <c r="K29" s="14"/>
      <c r="L29" s="14"/>
      <c r="M29" s="14"/>
      <c r="N29" s="14"/>
      <c r="O29" s="14"/>
    </row>
    <row r="30" spans="1:15" x14ac:dyDescent="0.3">
      <c r="A30" s="108"/>
      <c r="B30" s="31"/>
      <c r="C30" s="19" t="s">
        <v>84</v>
      </c>
      <c r="D30" s="28" t="s">
        <v>109</v>
      </c>
      <c r="E30" s="16" t="s">
        <v>97</v>
      </c>
      <c r="F30" s="30">
        <v>1.4819999999999996E-2</v>
      </c>
      <c r="G30" s="30">
        <v>7.4099999999999999E-3</v>
      </c>
      <c r="H30" s="30">
        <v>1.482E-3</v>
      </c>
      <c r="I30" s="30">
        <v>1.482E-3</v>
      </c>
      <c r="J30" s="14"/>
      <c r="K30" s="14"/>
      <c r="L30" s="14"/>
      <c r="M30" s="14"/>
      <c r="N30" s="14"/>
      <c r="O30" s="14"/>
    </row>
    <row r="31" spans="1:15" x14ac:dyDescent="0.3">
      <c r="A31" s="108"/>
      <c r="B31" s="31"/>
      <c r="C31" s="19" t="s">
        <v>85</v>
      </c>
      <c r="D31" s="28" t="s">
        <v>111</v>
      </c>
      <c r="E31" s="16" t="s">
        <v>97</v>
      </c>
      <c r="F31" s="30">
        <v>1.3679999999999999E-2</v>
      </c>
      <c r="G31" s="30">
        <v>6.8399999999999997E-3</v>
      </c>
      <c r="H31" s="30">
        <v>1.3680000000000001E-3</v>
      </c>
      <c r="I31" s="30">
        <v>1.3680000000000001E-3</v>
      </c>
      <c r="J31" s="14"/>
      <c r="K31" s="14"/>
      <c r="L31" s="14"/>
      <c r="M31" s="14"/>
      <c r="N31" s="14"/>
      <c r="O31" s="14"/>
    </row>
    <row r="32" spans="1:15" x14ac:dyDescent="0.3">
      <c r="A32" s="108"/>
      <c r="B32" s="22" t="s">
        <v>117</v>
      </c>
      <c r="C32" s="14"/>
      <c r="D32" s="23" t="s">
        <v>96</v>
      </c>
      <c r="E32" s="15" t="s">
        <v>97</v>
      </c>
      <c r="F32" s="24">
        <v>0.02</v>
      </c>
      <c r="G32" s="24">
        <v>0.01</v>
      </c>
      <c r="H32" s="24">
        <v>0.01</v>
      </c>
      <c r="I32" s="24">
        <v>0.01</v>
      </c>
      <c r="J32" s="14"/>
      <c r="K32" s="14"/>
      <c r="L32" s="14"/>
      <c r="M32" s="14"/>
      <c r="N32" s="14"/>
      <c r="O32" s="14"/>
    </row>
    <row r="33" spans="1:9" x14ac:dyDescent="0.3">
      <c r="A33" s="108"/>
      <c r="B33" s="25"/>
      <c r="C33" s="14"/>
      <c r="D33" s="23" t="s">
        <v>100</v>
      </c>
      <c r="E33" s="15" t="s">
        <v>97</v>
      </c>
      <c r="F33" s="24">
        <v>0.92</v>
      </c>
      <c r="G33" s="24">
        <v>0.4</v>
      </c>
      <c r="H33" s="24">
        <v>0.4</v>
      </c>
      <c r="I33" s="24">
        <v>0.4</v>
      </c>
    </row>
    <row r="34" spans="1:9" x14ac:dyDescent="0.3">
      <c r="A34" s="108"/>
      <c r="B34" s="25"/>
      <c r="C34" s="14"/>
      <c r="D34" s="23" t="s">
        <v>104</v>
      </c>
      <c r="E34" s="15" t="s">
        <v>97</v>
      </c>
      <c r="F34" s="24">
        <v>1.5079124933429675E-2</v>
      </c>
      <c r="G34" s="24">
        <v>1.3573037601425583E-2</v>
      </c>
      <c r="H34" s="24">
        <v>1.2340482982216579E-2</v>
      </c>
      <c r="I34" s="24">
        <v>1.142088207202843E-2</v>
      </c>
    </row>
    <row r="35" spans="1:9" x14ac:dyDescent="0.3">
      <c r="A35" s="108"/>
      <c r="B35" s="25"/>
      <c r="C35" s="19" t="s">
        <v>82</v>
      </c>
      <c r="D35" s="23" t="s">
        <v>106</v>
      </c>
      <c r="E35" s="15" t="s">
        <v>97</v>
      </c>
      <c r="F35" s="24">
        <v>0.18000000000000002</v>
      </c>
      <c r="G35" s="24">
        <v>9.0000000000000011E-2</v>
      </c>
      <c r="H35" s="24">
        <v>6.0000000000000005E-2</v>
      </c>
      <c r="I35" s="24">
        <v>6.0000000000000005E-2</v>
      </c>
    </row>
    <row r="36" spans="1:9" x14ac:dyDescent="0.3">
      <c r="A36" s="108"/>
      <c r="B36" s="25"/>
      <c r="C36" s="19" t="s">
        <v>83</v>
      </c>
      <c r="D36" s="23" t="s">
        <v>83</v>
      </c>
      <c r="E36" s="15" t="s">
        <v>97</v>
      </c>
      <c r="F36" s="24">
        <v>4.9499999999999995E-2</v>
      </c>
      <c r="G36" s="24">
        <v>2.6400000000000003E-2</v>
      </c>
      <c r="H36" s="24">
        <v>2.2440000000000002E-2</v>
      </c>
      <c r="I36" s="24">
        <v>2.2440000000000002E-2</v>
      </c>
    </row>
    <row r="37" spans="1:9" x14ac:dyDescent="0.3">
      <c r="A37" s="108"/>
      <c r="B37" s="25"/>
      <c r="C37" s="19" t="s">
        <v>84</v>
      </c>
      <c r="D37" s="23" t="s">
        <v>109</v>
      </c>
      <c r="E37" s="15" t="s">
        <v>97</v>
      </c>
      <c r="F37" s="24">
        <v>0</v>
      </c>
      <c r="G37" s="24">
        <v>0</v>
      </c>
      <c r="H37" s="24">
        <v>0</v>
      </c>
      <c r="I37" s="24">
        <v>0</v>
      </c>
    </row>
    <row r="38" spans="1:9" x14ac:dyDescent="0.3">
      <c r="A38" s="108"/>
      <c r="B38" s="25"/>
      <c r="C38" s="19" t="s">
        <v>85</v>
      </c>
      <c r="D38" s="23" t="s">
        <v>111</v>
      </c>
      <c r="E38" s="15" t="s">
        <v>97</v>
      </c>
      <c r="F38" s="24">
        <v>0</v>
      </c>
      <c r="G38" s="24">
        <v>0</v>
      </c>
      <c r="H38" s="24">
        <v>0</v>
      </c>
      <c r="I38" s="24">
        <v>0</v>
      </c>
    </row>
    <row r="39" spans="1:9" x14ac:dyDescent="0.3">
      <c r="A39" s="108"/>
      <c r="B39" s="27" t="s">
        <v>118</v>
      </c>
      <c r="C39" s="14"/>
      <c r="D39" s="28" t="s">
        <v>96</v>
      </c>
      <c r="E39" s="16" t="s">
        <v>97</v>
      </c>
      <c r="F39" s="30">
        <v>1.1000000000000001E-2</v>
      </c>
      <c r="G39" s="30">
        <v>5.5000000000000005E-3</v>
      </c>
      <c r="H39" s="30">
        <v>5.5000000000000005E-3</v>
      </c>
      <c r="I39" s="30">
        <v>5.5000000000000005E-3</v>
      </c>
    </row>
    <row r="40" spans="1:9" x14ac:dyDescent="0.3">
      <c r="A40" s="108"/>
      <c r="B40" s="31"/>
      <c r="C40" s="14"/>
      <c r="D40" s="28" t="s">
        <v>100</v>
      </c>
      <c r="E40" s="16" t="s">
        <v>97</v>
      </c>
      <c r="F40" s="30">
        <v>1.1499999999999999</v>
      </c>
      <c r="G40" s="30">
        <v>0.5</v>
      </c>
      <c r="H40" s="30">
        <v>0.5</v>
      </c>
      <c r="I40" s="30">
        <v>0.5</v>
      </c>
    </row>
    <row r="41" spans="1:9" x14ac:dyDescent="0.3">
      <c r="A41" s="108"/>
      <c r="B41" s="31"/>
      <c r="C41" s="14"/>
      <c r="D41" s="28" t="s">
        <v>104</v>
      </c>
      <c r="E41" s="16" t="s">
        <v>97</v>
      </c>
      <c r="F41" s="30">
        <v>9.0474749600578056E-3</v>
      </c>
      <c r="G41" s="30">
        <v>8.1438225608553502E-3</v>
      </c>
      <c r="H41" s="30">
        <v>7.4042897893299466E-3</v>
      </c>
      <c r="I41" s="30">
        <v>6.852529243217058E-3</v>
      </c>
    </row>
    <row r="42" spans="1:9" x14ac:dyDescent="0.3">
      <c r="A42" s="108"/>
      <c r="B42" s="31"/>
      <c r="C42" s="19" t="s">
        <v>82</v>
      </c>
      <c r="D42" s="28" t="s">
        <v>106</v>
      </c>
      <c r="E42" s="16" t="s">
        <v>97</v>
      </c>
      <c r="F42" s="30">
        <v>9.9000000000000005E-2</v>
      </c>
      <c r="G42" s="30">
        <v>4.9500000000000002E-2</v>
      </c>
      <c r="H42" s="30">
        <v>3.3000000000000002E-2</v>
      </c>
      <c r="I42" s="30">
        <v>3.3000000000000002E-2</v>
      </c>
    </row>
    <row r="43" spans="1:9" x14ac:dyDescent="0.3">
      <c r="A43" s="108"/>
      <c r="B43" s="31"/>
      <c r="C43" s="19" t="s">
        <v>83</v>
      </c>
      <c r="D43" s="28" t="s">
        <v>83</v>
      </c>
      <c r="E43" s="16" t="s">
        <v>97</v>
      </c>
      <c r="F43" s="30">
        <v>0.12449999999999999</v>
      </c>
      <c r="G43" s="30">
        <v>6.6400000000000001E-2</v>
      </c>
      <c r="H43" s="30">
        <v>5.6439999999999997E-2</v>
      </c>
      <c r="I43" s="30">
        <v>5.6439999999999997E-2</v>
      </c>
    </row>
    <row r="44" spans="1:9" x14ac:dyDescent="0.3">
      <c r="A44" s="108"/>
      <c r="B44" s="31"/>
      <c r="C44" s="19" t="s">
        <v>84</v>
      </c>
      <c r="D44" s="28" t="s">
        <v>109</v>
      </c>
      <c r="E44" s="16" t="s">
        <v>97</v>
      </c>
      <c r="F44" s="30">
        <v>0</v>
      </c>
      <c r="G44" s="30">
        <v>0</v>
      </c>
      <c r="H44" s="30">
        <v>0</v>
      </c>
      <c r="I44" s="30">
        <v>0</v>
      </c>
    </row>
    <row r="45" spans="1:9" x14ac:dyDescent="0.3">
      <c r="A45" s="108"/>
      <c r="B45" s="31"/>
      <c r="C45" s="19" t="s">
        <v>85</v>
      </c>
      <c r="D45" s="28" t="s">
        <v>111</v>
      </c>
      <c r="E45" s="16" t="s">
        <v>97</v>
      </c>
      <c r="F45" s="30">
        <v>0</v>
      </c>
      <c r="G45" s="30">
        <v>0</v>
      </c>
      <c r="H45" s="30">
        <v>0</v>
      </c>
      <c r="I45" s="30">
        <v>0</v>
      </c>
    </row>
    <row r="46" spans="1:9" x14ac:dyDescent="0.3">
      <c r="A46" s="108"/>
      <c r="B46" s="22" t="s">
        <v>119</v>
      </c>
      <c r="C46" s="14"/>
      <c r="D46" s="23" t="s">
        <v>96</v>
      </c>
      <c r="E46" s="15" t="s">
        <v>97</v>
      </c>
      <c r="F46" s="24">
        <v>0.02</v>
      </c>
      <c r="G46" s="24">
        <v>0.01</v>
      </c>
      <c r="H46" s="24">
        <v>0.01</v>
      </c>
      <c r="I46" s="24">
        <v>0.01</v>
      </c>
    </row>
    <row r="47" spans="1:9" x14ac:dyDescent="0.3">
      <c r="A47" s="108"/>
      <c r="B47" s="25"/>
      <c r="C47" s="14"/>
      <c r="D47" s="23" t="s">
        <v>100</v>
      </c>
      <c r="E47" s="15" t="s">
        <v>97</v>
      </c>
      <c r="F47" s="24">
        <v>0.96599999999999997</v>
      </c>
      <c r="G47" s="24">
        <v>0.42000000000000004</v>
      </c>
      <c r="H47" s="24">
        <v>0.42000000000000004</v>
      </c>
      <c r="I47" s="24">
        <v>0.42000000000000004</v>
      </c>
    </row>
    <row r="48" spans="1:9" x14ac:dyDescent="0.3">
      <c r="A48" s="108"/>
      <c r="B48" s="25"/>
      <c r="C48" s="14"/>
      <c r="D48" s="23" t="s">
        <v>104</v>
      </c>
      <c r="E48" s="15" t="s">
        <v>97</v>
      </c>
      <c r="F48" s="24">
        <v>3.0158249866859351E-3</v>
      </c>
      <c r="G48" s="24">
        <v>2.7146075202851166E-3</v>
      </c>
      <c r="H48" s="24">
        <v>2.4680965964433161E-3</v>
      </c>
      <c r="I48" s="24">
        <v>2.2841764144056862E-3</v>
      </c>
    </row>
    <row r="49" spans="1:9" x14ac:dyDescent="0.3">
      <c r="A49" s="108"/>
      <c r="B49" s="25"/>
      <c r="C49" s="19" t="s">
        <v>82</v>
      </c>
      <c r="D49" s="23" t="s">
        <v>106</v>
      </c>
      <c r="E49" s="15" t="s">
        <v>97</v>
      </c>
      <c r="F49" s="24">
        <v>4.8600000000000011E-2</v>
      </c>
      <c r="G49" s="24">
        <v>2.4300000000000006E-2</v>
      </c>
      <c r="H49" s="24">
        <v>1.6199999999999999E-2</v>
      </c>
      <c r="I49" s="24">
        <v>1.6199999999999999E-2</v>
      </c>
    </row>
    <row r="50" spans="1:9" x14ac:dyDescent="0.3">
      <c r="A50" s="108"/>
      <c r="B50" s="25"/>
      <c r="C50" s="19" t="s">
        <v>83</v>
      </c>
      <c r="D50" s="23" t="s">
        <v>83</v>
      </c>
      <c r="E50" s="15" t="s">
        <v>97</v>
      </c>
      <c r="F50" s="24">
        <v>5.6999999999999995E-2</v>
      </c>
      <c r="G50" s="24">
        <v>3.0400000000000003E-2</v>
      </c>
      <c r="H50" s="24">
        <v>2.5839999999999998E-2</v>
      </c>
      <c r="I50" s="24">
        <v>2.5839999999999998E-2</v>
      </c>
    </row>
    <row r="51" spans="1:9" x14ac:dyDescent="0.3">
      <c r="A51" s="108"/>
      <c r="B51" s="25"/>
      <c r="C51" s="19" t="s">
        <v>84</v>
      </c>
      <c r="D51" s="23" t="s">
        <v>109</v>
      </c>
      <c r="E51" s="15" t="s">
        <v>97</v>
      </c>
      <c r="F51" s="24">
        <v>0</v>
      </c>
      <c r="G51" s="24">
        <v>0</v>
      </c>
      <c r="H51" s="24">
        <v>0</v>
      </c>
      <c r="I51" s="24">
        <v>0</v>
      </c>
    </row>
    <row r="52" spans="1:9" x14ac:dyDescent="0.3">
      <c r="A52" s="108"/>
      <c r="B52" s="25"/>
      <c r="C52" s="19" t="s">
        <v>85</v>
      </c>
      <c r="D52" s="23" t="s">
        <v>111</v>
      </c>
      <c r="E52" s="15" t="s">
        <v>97</v>
      </c>
      <c r="F52" s="24">
        <v>0</v>
      </c>
      <c r="G52" s="24">
        <v>0</v>
      </c>
      <c r="H52" s="24">
        <v>0</v>
      </c>
      <c r="I52" s="24">
        <v>0</v>
      </c>
    </row>
    <row r="53" spans="1:9" x14ac:dyDescent="0.3">
      <c r="A53" s="108"/>
      <c r="B53" s="27" t="s">
        <v>120</v>
      </c>
      <c r="C53" s="14"/>
      <c r="D53" s="28" t="s">
        <v>96</v>
      </c>
      <c r="E53" s="16" t="s">
        <v>97</v>
      </c>
      <c r="F53" s="30">
        <v>1.5800000000000002E-2</v>
      </c>
      <c r="G53" s="30">
        <v>7.9000000000000008E-3</v>
      </c>
      <c r="H53" s="30">
        <v>7.9000000000000008E-3</v>
      </c>
      <c r="I53" s="30">
        <v>7.9000000000000008E-3</v>
      </c>
    </row>
    <row r="54" spans="1:9" x14ac:dyDescent="0.3">
      <c r="A54" s="108"/>
      <c r="B54" s="31"/>
      <c r="C54" s="14"/>
      <c r="D54" s="28" t="s">
        <v>100</v>
      </c>
      <c r="E54" s="16" t="s">
        <v>97</v>
      </c>
      <c r="F54" s="30">
        <v>1.587</v>
      </c>
      <c r="G54" s="30">
        <v>0.69</v>
      </c>
      <c r="H54" s="30">
        <v>0.69</v>
      </c>
      <c r="I54" s="30">
        <v>0.69</v>
      </c>
    </row>
    <row r="55" spans="1:9" x14ac:dyDescent="0.3">
      <c r="A55" s="108"/>
      <c r="B55" s="31"/>
      <c r="C55" s="14"/>
      <c r="D55" s="28" t="s">
        <v>104</v>
      </c>
      <c r="E55" s="16" t="s">
        <v>97</v>
      </c>
      <c r="F55" s="30">
        <v>1.5079124933429675E-2</v>
      </c>
      <c r="G55" s="30">
        <v>1.3573037601425583E-2</v>
      </c>
      <c r="H55" s="30">
        <v>1.2340482982216579E-2</v>
      </c>
      <c r="I55" s="30">
        <v>1.142088207202843E-2</v>
      </c>
    </row>
    <row r="56" spans="1:9" x14ac:dyDescent="0.3">
      <c r="A56" s="108"/>
      <c r="B56" s="31"/>
      <c r="C56" s="19" t="s">
        <v>82</v>
      </c>
      <c r="D56" s="28" t="s">
        <v>106</v>
      </c>
      <c r="E56" s="16" t="s">
        <v>97</v>
      </c>
      <c r="F56" s="30">
        <v>0.14220000000000002</v>
      </c>
      <c r="G56" s="30">
        <v>7.110000000000001E-2</v>
      </c>
      <c r="H56" s="30">
        <v>4.7399999999999998E-2</v>
      </c>
      <c r="I56" s="30">
        <v>4.7399999999999998E-2</v>
      </c>
    </row>
    <row r="57" spans="1:9" x14ac:dyDescent="0.3">
      <c r="A57" s="108"/>
      <c r="B57" s="31"/>
      <c r="C57" s="19" t="s">
        <v>83</v>
      </c>
      <c r="D57" s="28" t="s">
        <v>83</v>
      </c>
      <c r="E57" s="16" t="s">
        <v>97</v>
      </c>
      <c r="F57" s="30">
        <v>0.1215</v>
      </c>
      <c r="G57" s="30">
        <v>6.4799999999999996E-2</v>
      </c>
      <c r="H57" s="30">
        <v>5.5080000000000004E-2</v>
      </c>
      <c r="I57" s="30">
        <v>5.5080000000000004E-2</v>
      </c>
    </row>
    <row r="58" spans="1:9" x14ac:dyDescent="0.3">
      <c r="A58" s="108"/>
      <c r="B58" s="31"/>
      <c r="C58" s="19" t="s">
        <v>84</v>
      </c>
      <c r="D58" s="28" t="s">
        <v>109</v>
      </c>
      <c r="E58" s="16" t="s">
        <v>97</v>
      </c>
      <c r="F58" s="30">
        <v>0</v>
      </c>
      <c r="G58" s="30">
        <v>0</v>
      </c>
      <c r="H58" s="30">
        <v>0</v>
      </c>
      <c r="I58" s="30">
        <v>0</v>
      </c>
    </row>
    <row r="59" spans="1:9" x14ac:dyDescent="0.3">
      <c r="A59" s="108"/>
      <c r="B59" s="31"/>
      <c r="C59" s="19" t="s">
        <v>85</v>
      </c>
      <c r="D59" s="28" t="s">
        <v>111</v>
      </c>
      <c r="E59" s="16" t="s">
        <v>97</v>
      </c>
      <c r="F59" s="30">
        <v>0</v>
      </c>
      <c r="G59" s="30">
        <v>0</v>
      </c>
      <c r="H59" s="30">
        <v>0</v>
      </c>
      <c r="I59" s="30">
        <v>0</v>
      </c>
    </row>
    <row r="60" spans="1:9" x14ac:dyDescent="0.3">
      <c r="A60" s="108"/>
      <c r="B60" s="22" t="s">
        <v>121</v>
      </c>
      <c r="C60" s="14"/>
      <c r="D60" s="23" t="s">
        <v>96</v>
      </c>
      <c r="E60" s="15" t="s">
        <v>97</v>
      </c>
      <c r="F60" s="24">
        <v>1.3000000000000001E-2</v>
      </c>
      <c r="G60" s="24">
        <v>6.5000000000000006E-3</v>
      </c>
      <c r="H60" s="24">
        <v>6.5000000000000006E-3</v>
      </c>
      <c r="I60" s="24">
        <v>6.5000000000000006E-3</v>
      </c>
    </row>
    <row r="61" spans="1:9" x14ac:dyDescent="0.3">
      <c r="A61" s="108"/>
      <c r="B61" s="25"/>
      <c r="C61" s="14"/>
      <c r="D61" s="23" t="s">
        <v>100</v>
      </c>
      <c r="E61" s="15" t="s">
        <v>97</v>
      </c>
      <c r="F61" s="24">
        <v>1.4950000000000001</v>
      </c>
      <c r="G61" s="24">
        <v>0.65000000000000013</v>
      </c>
      <c r="H61" s="24">
        <v>0.65000000000000013</v>
      </c>
      <c r="I61" s="24">
        <v>0.65000000000000013</v>
      </c>
    </row>
    <row r="62" spans="1:9" x14ac:dyDescent="0.3">
      <c r="A62" s="108"/>
      <c r="B62" s="25"/>
      <c r="C62" s="14"/>
      <c r="D62" s="23" t="s">
        <v>104</v>
      </c>
      <c r="E62" s="15" t="s">
        <v>97</v>
      </c>
      <c r="F62" s="24">
        <v>9.8014312067292893E-3</v>
      </c>
      <c r="G62" s="24">
        <v>8.8224744409266288E-3</v>
      </c>
      <c r="H62" s="24">
        <v>8.0213139384407769E-3</v>
      </c>
      <c r="I62" s="24">
        <v>7.4235733468184803E-3</v>
      </c>
    </row>
    <row r="63" spans="1:9" x14ac:dyDescent="0.3">
      <c r="A63" s="108"/>
      <c r="B63" s="25"/>
      <c r="C63" s="19" t="s">
        <v>82</v>
      </c>
      <c r="D63" s="23" t="s">
        <v>106</v>
      </c>
      <c r="E63" s="15" t="s">
        <v>97</v>
      </c>
      <c r="F63" s="24">
        <v>0.11700000000000001</v>
      </c>
      <c r="G63" s="24">
        <v>5.8500000000000003E-2</v>
      </c>
      <c r="H63" s="24">
        <v>3.9E-2</v>
      </c>
      <c r="I63" s="24">
        <v>3.9E-2</v>
      </c>
    </row>
    <row r="64" spans="1:9" x14ac:dyDescent="0.3">
      <c r="A64" s="108"/>
      <c r="B64" s="25"/>
      <c r="C64" s="19" t="s">
        <v>83</v>
      </c>
      <c r="D64" s="23" t="s">
        <v>83</v>
      </c>
      <c r="E64" s="15" t="s">
        <v>97</v>
      </c>
      <c r="F64" s="24">
        <v>9.7500000000000003E-2</v>
      </c>
      <c r="G64" s="24">
        <v>5.2000000000000005E-2</v>
      </c>
      <c r="H64" s="24">
        <v>4.4200000000000003E-2</v>
      </c>
      <c r="I64" s="24">
        <v>4.4200000000000003E-2</v>
      </c>
    </row>
    <row r="65" spans="1:9" x14ac:dyDescent="0.3">
      <c r="A65" s="108"/>
      <c r="B65" s="25"/>
      <c r="C65" s="19" t="s">
        <v>84</v>
      </c>
      <c r="D65" s="23" t="s">
        <v>109</v>
      </c>
      <c r="E65" s="15" t="s">
        <v>97</v>
      </c>
      <c r="F65" s="24">
        <v>0</v>
      </c>
      <c r="G65" s="24">
        <v>0</v>
      </c>
      <c r="H65" s="24">
        <v>0</v>
      </c>
      <c r="I65" s="24">
        <v>0</v>
      </c>
    </row>
    <row r="66" spans="1:9" x14ac:dyDescent="0.3">
      <c r="A66" s="108"/>
      <c r="B66" s="25"/>
      <c r="C66" s="19" t="s">
        <v>85</v>
      </c>
      <c r="D66" s="23" t="s">
        <v>111</v>
      </c>
      <c r="E66" s="15" t="s">
        <v>97</v>
      </c>
      <c r="F66" s="24">
        <v>0</v>
      </c>
      <c r="G66" s="24">
        <v>0</v>
      </c>
      <c r="H66" s="24">
        <v>0</v>
      </c>
      <c r="I66" s="24">
        <v>0</v>
      </c>
    </row>
    <row r="67" spans="1:9" x14ac:dyDescent="0.3">
      <c r="A67" s="108"/>
      <c r="B67" s="27" t="s">
        <v>122</v>
      </c>
      <c r="C67" s="14"/>
      <c r="D67" s="28" t="s">
        <v>96</v>
      </c>
      <c r="E67" s="16" t="s">
        <v>97</v>
      </c>
      <c r="F67" s="30">
        <v>6.7567567567567571E-4</v>
      </c>
      <c r="G67" s="30">
        <v>6.7567567567567571E-4</v>
      </c>
      <c r="H67" s="30">
        <v>6.1475409836065568E-4</v>
      </c>
      <c r="I67" s="30">
        <v>5.6818181818181815E-4</v>
      </c>
    </row>
    <row r="68" spans="1:9" x14ac:dyDescent="0.3">
      <c r="A68" s="108"/>
      <c r="B68" s="31"/>
      <c r="C68" s="14"/>
      <c r="D68" s="28" t="s">
        <v>100</v>
      </c>
      <c r="E68" s="16" t="s">
        <v>97</v>
      </c>
      <c r="F68" s="30">
        <v>0.48000000000000009</v>
      </c>
      <c r="G68" s="30">
        <v>0.375</v>
      </c>
      <c r="H68" s="30">
        <v>0.375</v>
      </c>
      <c r="I68" s="30">
        <v>0.375</v>
      </c>
    </row>
    <row r="69" spans="1:9" x14ac:dyDescent="0.3">
      <c r="A69" s="108"/>
      <c r="B69" s="31"/>
      <c r="C69" s="14"/>
      <c r="D69" s="28" t="s">
        <v>104</v>
      </c>
      <c r="E69" s="16" t="s">
        <v>97</v>
      </c>
      <c r="F69" s="30">
        <v>2.2263633021726639E-2</v>
      </c>
      <c r="G69" s="30">
        <v>2.003996448615572E-2</v>
      </c>
      <c r="H69" s="30">
        <v>1.8220154394890567E-2</v>
      </c>
      <c r="I69" s="30">
        <v>1.6862406032086993E-2</v>
      </c>
    </row>
    <row r="70" spans="1:9" x14ac:dyDescent="0.3">
      <c r="A70" s="108"/>
      <c r="B70" s="31"/>
      <c r="C70" s="19" t="s">
        <v>82</v>
      </c>
      <c r="D70" s="28" t="s">
        <v>106</v>
      </c>
      <c r="E70" s="16" t="s">
        <v>97</v>
      </c>
      <c r="F70" s="30">
        <v>3.3108108108108075E-2</v>
      </c>
      <c r="G70" s="30">
        <v>3.3108108108108075E-2</v>
      </c>
      <c r="H70" s="30">
        <v>3.0122950819672131E-2</v>
      </c>
      <c r="I70" s="30">
        <v>2.784090909090909E-2</v>
      </c>
    </row>
    <row r="71" spans="1:9" x14ac:dyDescent="0.3">
      <c r="A71" s="108"/>
      <c r="B71" s="31"/>
      <c r="C71" s="19" t="s">
        <v>83</v>
      </c>
      <c r="D71" s="28" t="s">
        <v>83</v>
      </c>
      <c r="E71" s="16" t="s">
        <v>97</v>
      </c>
      <c r="F71" s="30">
        <v>0.375</v>
      </c>
      <c r="G71" s="30">
        <v>0.1875</v>
      </c>
      <c r="H71" s="30">
        <v>0.13500000000000001</v>
      </c>
      <c r="I71" s="30">
        <v>6.0000000000000012E-2</v>
      </c>
    </row>
    <row r="72" spans="1:9" x14ac:dyDescent="0.3">
      <c r="A72" s="108"/>
      <c r="B72" s="31"/>
      <c r="C72" s="19" t="s">
        <v>84</v>
      </c>
      <c r="D72" s="28" t="s">
        <v>109</v>
      </c>
      <c r="E72" s="16" t="s">
        <v>97</v>
      </c>
      <c r="F72" s="30">
        <v>1.95E-2</v>
      </c>
      <c r="G72" s="30">
        <v>9.75E-3</v>
      </c>
      <c r="H72" s="30">
        <v>1.9499999999999999E-3</v>
      </c>
      <c r="I72" s="30">
        <v>1.9499999999999999E-3</v>
      </c>
    </row>
    <row r="73" spans="1:9" x14ac:dyDescent="0.3">
      <c r="A73" s="108"/>
      <c r="B73" s="31"/>
      <c r="C73" s="19" t="s">
        <v>85</v>
      </c>
      <c r="D73" s="28" t="s">
        <v>111</v>
      </c>
      <c r="E73" s="16" t="s">
        <v>97</v>
      </c>
      <c r="F73" s="30">
        <v>1.8000000000000002E-2</v>
      </c>
      <c r="G73" s="30">
        <v>9.0000000000000011E-3</v>
      </c>
      <c r="H73" s="30">
        <v>1.8000000000000002E-3</v>
      </c>
      <c r="I73" s="30">
        <v>1.8000000000000002E-3</v>
      </c>
    </row>
    <row r="74" spans="1:9" x14ac:dyDescent="0.3">
      <c r="A74" s="108"/>
      <c r="B74" s="22" t="s">
        <v>123</v>
      </c>
      <c r="C74" s="14"/>
      <c r="D74" s="23" t="s">
        <v>96</v>
      </c>
      <c r="E74" s="15" t="s">
        <v>97</v>
      </c>
      <c r="F74" s="24">
        <v>5.1351351351351356E-4</v>
      </c>
      <c r="G74" s="24">
        <v>5.1351351351351356E-4</v>
      </c>
      <c r="H74" s="24">
        <v>4.6721311475409833E-4</v>
      </c>
      <c r="I74" s="24">
        <v>4.3181818181818181E-4</v>
      </c>
    </row>
    <row r="75" spans="1:9" x14ac:dyDescent="0.3">
      <c r="A75" s="108"/>
      <c r="B75" s="25"/>
      <c r="C75" s="14"/>
      <c r="D75" s="23" t="s">
        <v>100</v>
      </c>
      <c r="E75" s="15" t="s">
        <v>97</v>
      </c>
      <c r="F75" s="24">
        <v>1.0688</v>
      </c>
      <c r="G75" s="24">
        <v>0.83500000000000008</v>
      </c>
      <c r="H75" s="24">
        <v>0.83500000000000008</v>
      </c>
      <c r="I75" s="24">
        <v>0.83500000000000008</v>
      </c>
    </row>
    <row r="76" spans="1:9" x14ac:dyDescent="0.3">
      <c r="A76" s="108"/>
      <c r="B76" s="25"/>
      <c r="C76" s="14"/>
      <c r="D76" s="23" t="s">
        <v>104</v>
      </c>
      <c r="E76" s="15" t="s">
        <v>97</v>
      </c>
      <c r="F76" s="24">
        <v>2.9684844028968854E-2</v>
      </c>
      <c r="G76" s="24">
        <v>2.6719952648207632E-2</v>
      </c>
      <c r="H76" s="24">
        <v>2.4293539193187427E-2</v>
      </c>
      <c r="I76" s="24">
        <v>2.248320804278266E-2</v>
      </c>
    </row>
    <row r="77" spans="1:9" x14ac:dyDescent="0.3">
      <c r="A77" s="108"/>
      <c r="B77" s="25"/>
      <c r="C77" s="19" t="s">
        <v>82</v>
      </c>
      <c r="D77" s="23" t="s">
        <v>106</v>
      </c>
      <c r="E77" s="15" t="s">
        <v>97</v>
      </c>
      <c r="F77" s="24">
        <v>2.5162162162162133E-2</v>
      </c>
      <c r="G77" s="24">
        <v>2.5162162162162133E-2</v>
      </c>
      <c r="H77" s="24">
        <v>2.2893442622950819E-2</v>
      </c>
      <c r="I77" s="24">
        <v>2.1159090909090909E-2</v>
      </c>
    </row>
    <row r="78" spans="1:9" x14ac:dyDescent="0.3">
      <c r="A78" s="108"/>
      <c r="B78" s="25"/>
      <c r="C78" s="19" t="s">
        <v>83</v>
      </c>
      <c r="D78" s="23" t="s">
        <v>83</v>
      </c>
      <c r="E78" s="15" t="s">
        <v>97</v>
      </c>
      <c r="F78" s="24">
        <v>0.14499999999999999</v>
      </c>
      <c r="G78" s="24">
        <v>7.2499999999999995E-2</v>
      </c>
      <c r="H78" s="24">
        <v>5.2200000000000003E-2</v>
      </c>
      <c r="I78" s="24">
        <v>2.3200000000000002E-2</v>
      </c>
    </row>
    <row r="79" spans="1:9" x14ac:dyDescent="0.3">
      <c r="A79" s="108"/>
      <c r="B79" s="25"/>
      <c r="C79" s="19" t="s">
        <v>84</v>
      </c>
      <c r="D79" s="23" t="s">
        <v>109</v>
      </c>
      <c r="E79" s="15" t="s">
        <v>97</v>
      </c>
      <c r="F79" s="24">
        <v>0</v>
      </c>
      <c r="G79" s="24">
        <v>0</v>
      </c>
      <c r="H79" s="24">
        <v>0</v>
      </c>
      <c r="I79" s="24">
        <v>0</v>
      </c>
    </row>
    <row r="80" spans="1:9" x14ac:dyDescent="0.3">
      <c r="A80" s="108"/>
      <c r="B80" s="25"/>
      <c r="C80" s="19" t="s">
        <v>85</v>
      </c>
      <c r="D80" s="23" t="s">
        <v>111</v>
      </c>
      <c r="E80" s="15" t="s">
        <v>97</v>
      </c>
      <c r="F80" s="24">
        <v>0</v>
      </c>
      <c r="G80" s="24">
        <v>0</v>
      </c>
      <c r="H80" s="24">
        <v>0</v>
      </c>
      <c r="I80" s="24">
        <v>0</v>
      </c>
    </row>
    <row r="81" spans="1:9" x14ac:dyDescent="0.3">
      <c r="A81" s="108"/>
      <c r="B81" s="27" t="s">
        <v>124</v>
      </c>
      <c r="C81" s="14"/>
      <c r="D81" s="28" t="s">
        <v>96</v>
      </c>
      <c r="E81" s="16" t="s">
        <v>97</v>
      </c>
      <c r="F81" s="30">
        <v>0</v>
      </c>
      <c r="G81" s="30">
        <v>0</v>
      </c>
      <c r="H81" s="30">
        <v>0</v>
      </c>
      <c r="I81" s="30">
        <v>0</v>
      </c>
    </row>
    <row r="82" spans="1:9" x14ac:dyDescent="0.3">
      <c r="A82" s="108"/>
      <c r="B82" s="31"/>
      <c r="C82" s="14"/>
      <c r="D82" s="28" t="s">
        <v>100</v>
      </c>
      <c r="E82" s="16" t="s">
        <v>97</v>
      </c>
      <c r="F82" s="30">
        <v>0</v>
      </c>
      <c r="G82" s="30">
        <v>0</v>
      </c>
      <c r="H82" s="30">
        <v>0</v>
      </c>
      <c r="I82" s="30">
        <v>0</v>
      </c>
    </row>
    <row r="83" spans="1:9" x14ac:dyDescent="0.3">
      <c r="A83" s="108"/>
      <c r="B83" s="31"/>
      <c r="C83" s="14"/>
      <c r="D83" s="28" t="s">
        <v>104</v>
      </c>
      <c r="E83" s="16" t="s">
        <v>97</v>
      </c>
      <c r="F83" s="30">
        <v>0</v>
      </c>
      <c r="G83" s="30">
        <v>0</v>
      </c>
      <c r="H83" s="30">
        <v>0</v>
      </c>
      <c r="I83" s="30">
        <v>0</v>
      </c>
    </row>
    <row r="84" spans="1:9" x14ac:dyDescent="0.3">
      <c r="A84" s="108"/>
      <c r="B84" s="31"/>
      <c r="C84" s="19" t="s">
        <v>82</v>
      </c>
      <c r="D84" s="28" t="s">
        <v>106</v>
      </c>
      <c r="E84" s="16" t="s">
        <v>97</v>
      </c>
      <c r="F84" s="30">
        <v>0</v>
      </c>
      <c r="G84" s="30">
        <v>0</v>
      </c>
      <c r="H84" s="30">
        <v>0</v>
      </c>
      <c r="I84" s="30">
        <v>0</v>
      </c>
    </row>
    <row r="85" spans="1:9" x14ac:dyDescent="0.3">
      <c r="A85" s="108"/>
      <c r="B85" s="31"/>
      <c r="C85" s="19" t="s">
        <v>83</v>
      </c>
      <c r="D85" s="28" t="s">
        <v>83</v>
      </c>
      <c r="E85" s="16" t="s">
        <v>97</v>
      </c>
      <c r="F85" s="30">
        <v>0</v>
      </c>
      <c r="G85" s="30">
        <v>0</v>
      </c>
      <c r="H85" s="30">
        <v>0</v>
      </c>
      <c r="I85" s="30">
        <v>0</v>
      </c>
    </row>
    <row r="86" spans="1:9" x14ac:dyDescent="0.3">
      <c r="A86" s="108"/>
      <c r="B86" s="31"/>
      <c r="C86" s="19" t="s">
        <v>84</v>
      </c>
      <c r="D86" s="28" t="s">
        <v>109</v>
      </c>
      <c r="E86" s="16" t="s">
        <v>97</v>
      </c>
      <c r="F86" s="30">
        <v>0</v>
      </c>
      <c r="G86" s="30">
        <v>0</v>
      </c>
      <c r="H86" s="30">
        <v>0</v>
      </c>
      <c r="I86" s="30">
        <v>0</v>
      </c>
    </row>
    <row r="87" spans="1:9" x14ac:dyDescent="0.3">
      <c r="A87" s="108"/>
      <c r="B87" s="31"/>
      <c r="C87" s="19" t="s">
        <v>85</v>
      </c>
      <c r="D87" s="28" t="s">
        <v>111</v>
      </c>
      <c r="E87" s="16" t="s">
        <v>97</v>
      </c>
      <c r="F87" s="30">
        <v>0</v>
      </c>
      <c r="G87" s="30">
        <v>0</v>
      </c>
      <c r="H87" s="30">
        <v>0</v>
      </c>
      <c r="I87" s="30">
        <v>0</v>
      </c>
    </row>
    <row r="88" spans="1:9" x14ac:dyDescent="0.3">
      <c r="A88" s="108"/>
      <c r="B88" s="22" t="s">
        <v>125</v>
      </c>
      <c r="C88" s="14"/>
      <c r="D88" s="23" t="s">
        <v>96</v>
      </c>
      <c r="E88" s="15" t="s">
        <v>97</v>
      </c>
      <c r="F88" s="24">
        <v>0</v>
      </c>
      <c r="G88" s="24">
        <v>0</v>
      </c>
      <c r="H88" s="24">
        <v>0</v>
      </c>
      <c r="I88" s="24">
        <v>0</v>
      </c>
    </row>
    <row r="89" spans="1:9" x14ac:dyDescent="0.3">
      <c r="A89" s="108"/>
      <c r="B89" s="25"/>
      <c r="C89" s="14"/>
      <c r="D89" s="23" t="s">
        <v>100</v>
      </c>
      <c r="E89" s="15" t="s">
        <v>97</v>
      </c>
      <c r="F89" s="24">
        <v>0</v>
      </c>
      <c r="G89" s="24">
        <v>0</v>
      </c>
      <c r="H89" s="24">
        <v>0</v>
      </c>
      <c r="I89" s="24">
        <v>0</v>
      </c>
    </row>
    <row r="90" spans="1:9" x14ac:dyDescent="0.3">
      <c r="A90" s="108"/>
      <c r="B90" s="25"/>
      <c r="C90" s="14"/>
      <c r="D90" s="23" t="s">
        <v>104</v>
      </c>
      <c r="E90" s="15" t="s">
        <v>97</v>
      </c>
      <c r="F90" s="24">
        <v>7.5395624667148374E-3</v>
      </c>
      <c r="G90" s="24">
        <v>6.7865188007127913E-3</v>
      </c>
      <c r="H90" s="24">
        <v>6.1702414911082894E-3</v>
      </c>
      <c r="I90" s="24">
        <v>5.7104410360142152E-3</v>
      </c>
    </row>
    <row r="91" spans="1:9" x14ac:dyDescent="0.3">
      <c r="A91" s="108"/>
      <c r="B91" s="25"/>
      <c r="C91" s="19" t="s">
        <v>82</v>
      </c>
      <c r="D91" s="23" t="s">
        <v>106</v>
      </c>
      <c r="E91" s="15" t="s">
        <v>97</v>
      </c>
      <c r="F91" s="24">
        <v>0</v>
      </c>
      <c r="G91" s="24">
        <v>0</v>
      </c>
      <c r="H91" s="24">
        <v>0</v>
      </c>
      <c r="I91" s="24">
        <v>0</v>
      </c>
    </row>
    <row r="92" spans="1:9" x14ac:dyDescent="0.3">
      <c r="A92" s="108"/>
      <c r="B92" s="25"/>
      <c r="C92" s="19" t="s">
        <v>83</v>
      </c>
      <c r="D92" s="23" t="s">
        <v>83</v>
      </c>
      <c r="E92" s="15" t="s">
        <v>97</v>
      </c>
      <c r="F92" s="24">
        <v>7.4999999999999997E-2</v>
      </c>
      <c r="G92" s="24">
        <v>0.04</v>
      </c>
      <c r="H92" s="24">
        <v>3.4000000000000002E-2</v>
      </c>
      <c r="I92" s="24">
        <v>3.4000000000000002E-2</v>
      </c>
    </row>
    <row r="93" spans="1:9" x14ac:dyDescent="0.3">
      <c r="A93" s="108"/>
      <c r="B93" s="25"/>
      <c r="C93" s="19" t="s">
        <v>84</v>
      </c>
      <c r="D93" s="23" t="s">
        <v>109</v>
      </c>
      <c r="E93" s="15" t="s">
        <v>97</v>
      </c>
      <c r="F93" s="24">
        <v>0</v>
      </c>
      <c r="G93" s="24">
        <v>0</v>
      </c>
      <c r="H93" s="24">
        <v>0</v>
      </c>
      <c r="I93" s="24">
        <v>0</v>
      </c>
    </row>
    <row r="94" spans="1:9" x14ac:dyDescent="0.3">
      <c r="A94" s="108"/>
      <c r="B94" s="25"/>
      <c r="C94" s="19" t="s">
        <v>85</v>
      </c>
      <c r="D94" s="23" t="s">
        <v>111</v>
      </c>
      <c r="E94" s="15" t="s">
        <v>97</v>
      </c>
      <c r="F94" s="24">
        <v>0</v>
      </c>
      <c r="G94" s="24">
        <v>0</v>
      </c>
      <c r="H94" s="24">
        <v>0</v>
      </c>
      <c r="I94" s="24">
        <v>0</v>
      </c>
    </row>
    <row r="95" spans="1:9" x14ac:dyDescent="0.3">
      <c r="A95" s="108"/>
      <c r="B95" s="27" t="s">
        <v>126</v>
      </c>
      <c r="C95" s="14"/>
      <c r="D95" s="28" t="s">
        <v>96</v>
      </c>
      <c r="E95" s="16" t="s">
        <v>97</v>
      </c>
      <c r="F95" s="30">
        <v>0</v>
      </c>
      <c r="G95" s="30">
        <v>0</v>
      </c>
      <c r="H95" s="30">
        <v>0</v>
      </c>
      <c r="I95" s="30">
        <v>0</v>
      </c>
    </row>
    <row r="96" spans="1:9" x14ac:dyDescent="0.3">
      <c r="A96" s="108"/>
      <c r="B96" s="31"/>
      <c r="C96" s="14"/>
      <c r="D96" s="28" t="s">
        <v>100</v>
      </c>
      <c r="E96" s="16" t="s">
        <v>97</v>
      </c>
      <c r="F96" s="30">
        <v>0</v>
      </c>
      <c r="G96" s="30">
        <v>0</v>
      </c>
      <c r="H96" s="30">
        <v>0</v>
      </c>
      <c r="I96" s="30">
        <v>0</v>
      </c>
    </row>
    <row r="97" spans="1:9" x14ac:dyDescent="0.3">
      <c r="A97" s="108"/>
      <c r="B97" s="31"/>
      <c r="C97" s="14"/>
      <c r="D97" s="28" t="s">
        <v>104</v>
      </c>
      <c r="E97" s="16" t="s">
        <v>97</v>
      </c>
      <c r="F97" s="30">
        <v>7.5395624667148374E-3</v>
      </c>
      <c r="G97" s="30">
        <v>6.7865188007127913E-3</v>
      </c>
      <c r="H97" s="30">
        <v>6.1702414911082894E-3</v>
      </c>
      <c r="I97" s="30">
        <v>5.7104410360142152E-3</v>
      </c>
    </row>
    <row r="98" spans="1:9" x14ac:dyDescent="0.3">
      <c r="A98" s="108"/>
      <c r="B98" s="31"/>
      <c r="C98" s="19" t="s">
        <v>82</v>
      </c>
      <c r="D98" s="28" t="s">
        <v>106</v>
      </c>
      <c r="E98" s="16" t="s">
        <v>97</v>
      </c>
      <c r="F98" s="30">
        <v>0</v>
      </c>
      <c r="G98" s="30">
        <v>0</v>
      </c>
      <c r="H98" s="30">
        <v>0</v>
      </c>
      <c r="I98" s="30">
        <v>0</v>
      </c>
    </row>
    <row r="99" spans="1:9" x14ac:dyDescent="0.3">
      <c r="A99" s="108"/>
      <c r="B99" s="31"/>
      <c r="C99" s="19" t="s">
        <v>83</v>
      </c>
      <c r="D99" s="28" t="s">
        <v>83</v>
      </c>
      <c r="E99" s="16" t="s">
        <v>97</v>
      </c>
      <c r="F99" s="30">
        <v>7.4999999999999997E-2</v>
      </c>
      <c r="G99" s="30">
        <v>0.04</v>
      </c>
      <c r="H99" s="30">
        <v>3.4000000000000002E-2</v>
      </c>
      <c r="I99" s="30">
        <v>3.4000000000000002E-2</v>
      </c>
    </row>
    <row r="100" spans="1:9" x14ac:dyDescent="0.3">
      <c r="A100" s="108"/>
      <c r="B100" s="31"/>
      <c r="C100" s="19" t="s">
        <v>84</v>
      </c>
      <c r="D100" s="28" t="s">
        <v>109</v>
      </c>
      <c r="E100" s="16" t="s">
        <v>97</v>
      </c>
      <c r="F100" s="30">
        <v>0</v>
      </c>
      <c r="G100" s="30">
        <v>0</v>
      </c>
      <c r="H100" s="30">
        <v>0</v>
      </c>
      <c r="I100" s="30">
        <v>0</v>
      </c>
    </row>
    <row r="101" spans="1:9" x14ac:dyDescent="0.3">
      <c r="A101" s="108"/>
      <c r="B101" s="31"/>
      <c r="C101" s="19" t="s">
        <v>85</v>
      </c>
      <c r="D101" s="28" t="s">
        <v>111</v>
      </c>
      <c r="E101" s="16" t="s">
        <v>97</v>
      </c>
      <c r="F101" s="30">
        <v>0</v>
      </c>
      <c r="G101" s="30">
        <v>0</v>
      </c>
      <c r="H101" s="30">
        <v>0</v>
      </c>
      <c r="I101" s="30">
        <v>0</v>
      </c>
    </row>
    <row r="102" spans="1:9" x14ac:dyDescent="0.3">
      <c r="A102" s="108"/>
      <c r="B102" s="22" t="s">
        <v>127</v>
      </c>
      <c r="C102" s="14"/>
      <c r="D102" s="23" t="s">
        <v>96</v>
      </c>
      <c r="E102" s="15" t="s">
        <v>97</v>
      </c>
      <c r="F102" s="24">
        <v>0</v>
      </c>
      <c r="G102" s="24">
        <v>0</v>
      </c>
      <c r="H102" s="24">
        <v>0</v>
      </c>
      <c r="I102" s="24">
        <v>0</v>
      </c>
    </row>
    <row r="103" spans="1:9" x14ac:dyDescent="0.3">
      <c r="A103" s="108"/>
      <c r="B103" s="25"/>
      <c r="C103" s="14"/>
      <c r="D103" s="23" t="s">
        <v>100</v>
      </c>
      <c r="E103" s="15" t="s">
        <v>97</v>
      </c>
      <c r="F103" s="24">
        <v>0</v>
      </c>
      <c r="G103" s="24">
        <v>0</v>
      </c>
      <c r="H103" s="24">
        <v>0</v>
      </c>
      <c r="I103" s="24">
        <v>0</v>
      </c>
    </row>
    <row r="104" spans="1:9" x14ac:dyDescent="0.3">
      <c r="A104" s="108"/>
      <c r="B104" s="25"/>
      <c r="C104" s="14"/>
      <c r="D104" s="23" t="s">
        <v>104</v>
      </c>
      <c r="E104" s="15" t="s">
        <v>97</v>
      </c>
      <c r="F104" s="24">
        <v>0</v>
      </c>
      <c r="G104" s="24">
        <v>0</v>
      </c>
      <c r="H104" s="24">
        <v>0</v>
      </c>
      <c r="I104" s="24">
        <v>0</v>
      </c>
    </row>
    <row r="105" spans="1:9" x14ac:dyDescent="0.3">
      <c r="A105" s="108"/>
      <c r="B105" s="25"/>
      <c r="C105" s="19" t="s">
        <v>82</v>
      </c>
      <c r="D105" s="23" t="s">
        <v>106</v>
      </c>
      <c r="E105" s="15" t="s">
        <v>97</v>
      </c>
      <c r="F105" s="24">
        <v>0</v>
      </c>
      <c r="G105" s="24">
        <v>0</v>
      </c>
      <c r="H105" s="24">
        <v>0</v>
      </c>
      <c r="I105" s="24">
        <v>0</v>
      </c>
    </row>
    <row r="106" spans="1:9" x14ac:dyDescent="0.3">
      <c r="A106" s="108"/>
      <c r="B106" s="25"/>
      <c r="C106" s="19" t="s">
        <v>83</v>
      </c>
      <c r="D106" s="23" t="s">
        <v>83</v>
      </c>
      <c r="E106" s="15" t="s">
        <v>97</v>
      </c>
      <c r="F106" s="24">
        <v>0</v>
      </c>
      <c r="G106" s="24">
        <v>0</v>
      </c>
      <c r="H106" s="24">
        <v>0</v>
      </c>
      <c r="I106" s="24">
        <v>0</v>
      </c>
    </row>
    <row r="107" spans="1:9" x14ac:dyDescent="0.3">
      <c r="A107" s="108"/>
      <c r="B107" s="25"/>
      <c r="C107" s="19" t="s">
        <v>84</v>
      </c>
      <c r="D107" s="23" t="s">
        <v>109</v>
      </c>
      <c r="E107" s="15" t="s">
        <v>97</v>
      </c>
      <c r="F107" s="24">
        <v>0</v>
      </c>
      <c r="G107" s="24">
        <v>0</v>
      </c>
      <c r="H107" s="24">
        <v>0</v>
      </c>
      <c r="I107" s="24">
        <v>0</v>
      </c>
    </row>
    <row r="108" spans="1:9" x14ac:dyDescent="0.3">
      <c r="A108" s="108"/>
      <c r="B108" s="25"/>
      <c r="C108" s="19" t="s">
        <v>85</v>
      </c>
      <c r="D108" s="23" t="s">
        <v>111</v>
      </c>
      <c r="E108" s="15" t="s">
        <v>97</v>
      </c>
      <c r="F108" s="24">
        <v>0</v>
      </c>
      <c r="G108" s="24">
        <v>0</v>
      </c>
      <c r="H108" s="24">
        <v>0</v>
      </c>
      <c r="I108" s="24">
        <v>0</v>
      </c>
    </row>
    <row r="109" spans="1:9" x14ac:dyDescent="0.3">
      <c r="A109" s="108"/>
      <c r="B109" s="27" t="s">
        <v>128</v>
      </c>
      <c r="C109" s="14"/>
      <c r="D109" s="28" t="s">
        <v>96</v>
      </c>
      <c r="E109" s="16" t="s">
        <v>97</v>
      </c>
      <c r="F109" s="30">
        <v>0</v>
      </c>
      <c r="G109" s="30">
        <v>0</v>
      </c>
      <c r="H109" s="30">
        <v>0</v>
      </c>
      <c r="I109" s="30">
        <v>0</v>
      </c>
    </row>
    <row r="110" spans="1:9" x14ac:dyDescent="0.3">
      <c r="A110" s="108"/>
      <c r="B110" s="31"/>
      <c r="C110" s="14"/>
      <c r="D110" s="28" t="s">
        <v>100</v>
      </c>
      <c r="E110" s="16" t="s">
        <v>97</v>
      </c>
      <c r="F110" s="30">
        <v>0</v>
      </c>
      <c r="G110" s="30">
        <v>0</v>
      </c>
      <c r="H110" s="30">
        <v>0</v>
      </c>
      <c r="I110" s="30">
        <v>0</v>
      </c>
    </row>
    <row r="111" spans="1:9" x14ac:dyDescent="0.3">
      <c r="A111" s="108"/>
      <c r="B111" s="31"/>
      <c r="C111" s="14"/>
      <c r="D111" s="28" t="s">
        <v>104</v>
      </c>
      <c r="E111" s="16" t="s">
        <v>97</v>
      </c>
      <c r="F111" s="30">
        <v>0</v>
      </c>
      <c r="G111" s="30">
        <v>0</v>
      </c>
      <c r="H111" s="30">
        <v>0</v>
      </c>
      <c r="I111" s="30">
        <v>0</v>
      </c>
    </row>
    <row r="112" spans="1:9" x14ac:dyDescent="0.3">
      <c r="A112" s="108"/>
      <c r="B112" s="31"/>
      <c r="C112" s="19" t="s">
        <v>82</v>
      </c>
      <c r="D112" s="28" t="s">
        <v>106</v>
      </c>
      <c r="E112" s="16" t="s">
        <v>97</v>
      </c>
      <c r="F112" s="30">
        <v>0</v>
      </c>
      <c r="G112" s="30">
        <v>0</v>
      </c>
      <c r="H112" s="30">
        <v>0</v>
      </c>
      <c r="I112" s="30">
        <v>0</v>
      </c>
    </row>
    <row r="113" spans="1:9" x14ac:dyDescent="0.3">
      <c r="A113" s="108"/>
      <c r="B113" s="31"/>
      <c r="C113" s="19" t="s">
        <v>83</v>
      </c>
      <c r="D113" s="28" t="s">
        <v>83</v>
      </c>
      <c r="E113" s="16" t="s">
        <v>97</v>
      </c>
      <c r="F113" s="30">
        <v>0</v>
      </c>
      <c r="G113" s="30">
        <v>0</v>
      </c>
      <c r="H113" s="30">
        <v>0</v>
      </c>
      <c r="I113" s="30">
        <v>0</v>
      </c>
    </row>
    <row r="114" spans="1:9" x14ac:dyDescent="0.3">
      <c r="A114" s="108"/>
      <c r="B114" s="31"/>
      <c r="C114" s="19" t="s">
        <v>84</v>
      </c>
      <c r="D114" s="28" t="s">
        <v>109</v>
      </c>
      <c r="E114" s="16" t="s">
        <v>97</v>
      </c>
      <c r="F114" s="30">
        <v>0</v>
      </c>
      <c r="G114" s="30">
        <v>0</v>
      </c>
      <c r="H114" s="30">
        <v>0</v>
      </c>
      <c r="I114" s="30">
        <v>0</v>
      </c>
    </row>
    <row r="115" spans="1:9" x14ac:dyDescent="0.3">
      <c r="A115" s="108"/>
      <c r="B115" s="31"/>
      <c r="C115" s="19" t="s">
        <v>85</v>
      </c>
      <c r="D115" s="28" t="s">
        <v>111</v>
      </c>
      <c r="E115" s="16" t="s">
        <v>97</v>
      </c>
      <c r="F115" s="30">
        <v>0</v>
      </c>
      <c r="G115" s="30">
        <v>0</v>
      </c>
      <c r="H115" s="30">
        <v>0</v>
      </c>
      <c r="I115" s="30">
        <v>0</v>
      </c>
    </row>
    <row r="116" spans="1:9" x14ac:dyDescent="0.3">
      <c r="A116" s="111" t="s">
        <v>129</v>
      </c>
      <c r="B116" s="33" t="s">
        <v>113</v>
      </c>
      <c r="C116" s="14"/>
      <c r="D116" s="34" t="s">
        <v>96</v>
      </c>
      <c r="E116" s="17" t="s">
        <v>97</v>
      </c>
      <c r="F116" s="35">
        <v>1.217E-2</v>
      </c>
      <c r="G116" s="35">
        <v>1.217E-2</v>
      </c>
      <c r="H116" s="35">
        <v>1.217E-2</v>
      </c>
      <c r="I116" s="35">
        <v>1.217E-2</v>
      </c>
    </row>
    <row r="117" spans="1:9" x14ac:dyDescent="0.3">
      <c r="A117" s="112"/>
      <c r="B117" s="36"/>
      <c r="C117" s="14"/>
      <c r="D117" s="34" t="s">
        <v>100</v>
      </c>
      <c r="E117" s="17" t="s">
        <v>97</v>
      </c>
      <c r="F117" s="35">
        <v>1.44755971431732</v>
      </c>
      <c r="G117" s="35">
        <v>1.44755971431732</v>
      </c>
      <c r="H117" s="35">
        <v>1.44755971431732</v>
      </c>
      <c r="I117" s="35">
        <v>1.44755971431732</v>
      </c>
    </row>
    <row r="118" spans="1:9" x14ac:dyDescent="0.3">
      <c r="A118" s="112"/>
      <c r="B118" s="36"/>
      <c r="C118" s="14"/>
      <c r="D118" s="34" t="s">
        <v>104</v>
      </c>
      <c r="E118" s="17" t="s">
        <v>97</v>
      </c>
      <c r="F118" s="35">
        <v>5.5608558317192067E-2</v>
      </c>
      <c r="G118" s="35">
        <v>5.4141544187100439E-2</v>
      </c>
      <c r="H118" s="35">
        <v>5.2749943420926496E-2</v>
      </c>
      <c r="I118" s="35">
        <v>5.1433660186737722E-2</v>
      </c>
    </row>
    <row r="119" spans="1:9" x14ac:dyDescent="0.3">
      <c r="A119" s="112"/>
      <c r="B119" s="36"/>
      <c r="C119" s="19" t="s">
        <v>82</v>
      </c>
      <c r="D119" s="34" t="s">
        <v>106</v>
      </c>
      <c r="E119" s="17" t="s">
        <v>130</v>
      </c>
      <c r="F119" s="35">
        <v>216.66840000000005</v>
      </c>
      <c r="G119" s="35">
        <v>152.77900000000002</v>
      </c>
      <c r="H119" s="35">
        <v>152.77900000000002</v>
      </c>
      <c r="I119" s="35">
        <v>152.77900000000002</v>
      </c>
    </row>
    <row r="120" spans="1:9" x14ac:dyDescent="0.3">
      <c r="A120" s="112"/>
      <c r="B120" s="36"/>
      <c r="C120" s="19" t="s">
        <v>83</v>
      </c>
      <c r="D120" s="34" t="s">
        <v>83</v>
      </c>
      <c r="E120" s="17" t="s">
        <v>130</v>
      </c>
      <c r="F120" s="35">
        <v>1388.9</v>
      </c>
      <c r="G120" s="35">
        <v>972.23000000000013</v>
      </c>
      <c r="H120" s="35">
        <v>555.56000000000006</v>
      </c>
      <c r="I120" s="35">
        <v>555.56000000000006</v>
      </c>
    </row>
    <row r="121" spans="1:9" x14ac:dyDescent="0.3">
      <c r="A121" s="112"/>
      <c r="B121" s="36"/>
      <c r="C121" s="19" t="s">
        <v>84</v>
      </c>
      <c r="D121" s="34" t="s">
        <v>109</v>
      </c>
      <c r="E121" s="17" t="s">
        <v>130</v>
      </c>
      <c r="F121" s="35">
        <v>24.444640000000007</v>
      </c>
      <c r="G121" s="35">
        <v>4.5833700000000004</v>
      </c>
      <c r="H121" s="35">
        <v>4.5833700000000004</v>
      </c>
      <c r="I121" s="35">
        <v>4.5833700000000004</v>
      </c>
    </row>
    <row r="122" spans="1:9" x14ac:dyDescent="0.3">
      <c r="A122" s="112"/>
      <c r="B122" s="36"/>
      <c r="C122" s="19" t="s">
        <v>85</v>
      </c>
      <c r="D122" s="34" t="s">
        <v>111</v>
      </c>
      <c r="E122" s="17" t="s">
        <v>130</v>
      </c>
      <c r="F122" s="35">
        <v>20.000160000000005</v>
      </c>
      <c r="G122" s="35">
        <v>3.7500300000000002</v>
      </c>
      <c r="H122" s="35">
        <v>3.7500300000000002</v>
      </c>
      <c r="I122" s="35">
        <v>3.7500300000000002</v>
      </c>
    </row>
    <row r="123" spans="1:9" x14ac:dyDescent="0.3">
      <c r="A123" s="112"/>
      <c r="B123" s="37" t="s">
        <v>95</v>
      </c>
      <c r="C123" s="14"/>
      <c r="D123" s="38" t="s">
        <v>96</v>
      </c>
      <c r="E123" s="18" t="s">
        <v>97</v>
      </c>
      <c r="F123" s="39">
        <v>1.217E-2</v>
      </c>
      <c r="G123" s="39">
        <v>1.217E-2</v>
      </c>
      <c r="H123" s="39">
        <v>1.217E-2</v>
      </c>
      <c r="I123" s="39">
        <v>1.217E-2</v>
      </c>
    </row>
    <row r="124" spans="1:9" x14ac:dyDescent="0.3">
      <c r="A124" s="112"/>
      <c r="B124" s="40"/>
      <c r="C124" s="14"/>
      <c r="D124" s="38" t="s">
        <v>100</v>
      </c>
      <c r="E124" s="18" t="s">
        <v>97</v>
      </c>
      <c r="F124" s="39">
        <v>1.44755971431732</v>
      </c>
      <c r="G124" s="39">
        <v>1.44755971431732</v>
      </c>
      <c r="H124" s="39">
        <v>1.44755971431732</v>
      </c>
      <c r="I124" s="39">
        <v>1.44755971431732</v>
      </c>
    </row>
    <row r="125" spans="1:9" x14ac:dyDescent="0.3">
      <c r="A125" s="112"/>
      <c r="B125" s="40"/>
      <c r="C125" s="14"/>
      <c r="D125" s="38" t="s">
        <v>104</v>
      </c>
      <c r="E125" s="18" t="s">
        <v>130</v>
      </c>
      <c r="F125" s="39">
        <v>1.35135135135135E-2</v>
      </c>
      <c r="G125" s="39">
        <v>1.35135135135135E-2</v>
      </c>
      <c r="H125" s="39">
        <v>1.2295081967213115E-2</v>
      </c>
      <c r="I125" s="39">
        <v>1.1363636363636362E-2</v>
      </c>
    </row>
    <row r="126" spans="1:9" x14ac:dyDescent="0.3">
      <c r="A126" s="112"/>
      <c r="B126" s="40"/>
      <c r="C126" s="19" t="s">
        <v>82</v>
      </c>
      <c r="D126" s="38" t="s">
        <v>106</v>
      </c>
      <c r="E126" s="18" t="s">
        <v>130</v>
      </c>
      <c r="F126" s="39">
        <v>216.66840000000005</v>
      </c>
      <c r="G126" s="39">
        <v>152.77900000000002</v>
      </c>
      <c r="H126" s="39">
        <v>152.77900000000002</v>
      </c>
      <c r="I126" s="39">
        <v>152.77900000000002</v>
      </c>
    </row>
    <row r="127" spans="1:9" x14ac:dyDescent="0.3">
      <c r="A127" s="112"/>
      <c r="B127" s="40"/>
      <c r="C127" s="19" t="s">
        <v>83</v>
      </c>
      <c r="D127" s="38" t="s">
        <v>83</v>
      </c>
      <c r="E127" s="18" t="s">
        <v>130</v>
      </c>
      <c r="F127" s="39">
        <v>1388.9</v>
      </c>
      <c r="G127" s="39">
        <v>972.23000000000013</v>
      </c>
      <c r="H127" s="39">
        <v>555.56000000000006</v>
      </c>
      <c r="I127" s="39">
        <v>555.56000000000006</v>
      </c>
    </row>
    <row r="128" spans="1:9" x14ac:dyDescent="0.3">
      <c r="A128" s="112"/>
      <c r="B128" s="40"/>
      <c r="C128" s="19" t="s">
        <v>84</v>
      </c>
      <c r="D128" s="38" t="s">
        <v>109</v>
      </c>
      <c r="E128" s="18" t="s">
        <v>130</v>
      </c>
      <c r="F128" s="39">
        <v>23.555744000000004</v>
      </c>
      <c r="G128" s="39">
        <v>4.4167020000000008</v>
      </c>
      <c r="H128" s="39">
        <v>4.4167020000000008</v>
      </c>
      <c r="I128" s="39">
        <v>4.4167020000000008</v>
      </c>
    </row>
    <row r="129" spans="1:9" x14ac:dyDescent="0.3">
      <c r="A129" s="112"/>
      <c r="B129" s="40"/>
      <c r="C129" s="19" t="s">
        <v>85</v>
      </c>
      <c r="D129" s="38" t="s">
        <v>111</v>
      </c>
      <c r="E129" s="18" t="s">
        <v>130</v>
      </c>
      <c r="F129" s="39">
        <v>20.889056000000004</v>
      </c>
      <c r="G129" s="39">
        <v>3.9166980000000007</v>
      </c>
      <c r="H129" s="39">
        <v>3.9166980000000007</v>
      </c>
      <c r="I129" s="39">
        <v>3.9166980000000007</v>
      </c>
    </row>
    <row r="130" spans="1:9" x14ac:dyDescent="0.3">
      <c r="A130" s="112"/>
      <c r="B130" s="33" t="s">
        <v>116</v>
      </c>
      <c r="C130" s="14"/>
      <c r="D130" s="34" t="s">
        <v>96</v>
      </c>
      <c r="E130" s="17" t="s">
        <v>97</v>
      </c>
      <c r="F130" s="35">
        <v>1.0344500000000001E-2</v>
      </c>
      <c r="G130" s="35">
        <v>1.0344500000000001E-2</v>
      </c>
      <c r="H130" s="35">
        <v>1.0344500000000001E-2</v>
      </c>
      <c r="I130" s="35">
        <v>1.0344500000000001E-2</v>
      </c>
    </row>
    <row r="131" spans="1:9" x14ac:dyDescent="0.3">
      <c r="A131" s="112"/>
      <c r="B131" s="36"/>
      <c r="C131" s="14"/>
      <c r="D131" s="34" t="s">
        <v>100</v>
      </c>
      <c r="E131" s="17" t="s">
        <v>97</v>
      </c>
      <c r="F131" s="35">
        <v>1.2883281457424149</v>
      </c>
      <c r="G131" s="35">
        <v>1.2883281457424149</v>
      </c>
      <c r="H131" s="35">
        <v>1.2883281457424149</v>
      </c>
      <c r="I131" s="35">
        <v>1.2883281457424149</v>
      </c>
    </row>
    <row r="132" spans="1:9" x14ac:dyDescent="0.3">
      <c r="A132" s="112"/>
      <c r="B132" s="36"/>
      <c r="C132" s="14"/>
      <c r="D132" s="34" t="s">
        <v>104</v>
      </c>
      <c r="E132" s="17" t="s">
        <v>97</v>
      </c>
      <c r="F132" s="35">
        <v>4.8379445735957094E-2</v>
      </c>
      <c r="G132" s="35">
        <v>4.7103143442777384E-2</v>
      </c>
      <c r="H132" s="35">
        <v>4.5892450776206052E-2</v>
      </c>
      <c r="I132" s="35">
        <v>4.4747284362461816E-2</v>
      </c>
    </row>
    <row r="133" spans="1:9" x14ac:dyDescent="0.3">
      <c r="A133" s="112"/>
      <c r="B133" s="36"/>
      <c r="C133" s="19" t="s">
        <v>82</v>
      </c>
      <c r="D133" s="34" t="s">
        <v>106</v>
      </c>
      <c r="E133" s="17" t="s">
        <v>130</v>
      </c>
      <c r="F133" s="35">
        <v>99.667464000000024</v>
      </c>
      <c r="G133" s="35">
        <v>70.278340000000014</v>
      </c>
      <c r="H133" s="35">
        <v>70.278340000000014</v>
      </c>
      <c r="I133" s="35">
        <v>70.278340000000014</v>
      </c>
    </row>
    <row r="134" spans="1:9" x14ac:dyDescent="0.3">
      <c r="A134" s="112"/>
      <c r="B134" s="36"/>
      <c r="C134" s="19" t="s">
        <v>83</v>
      </c>
      <c r="D134" s="34" t="s">
        <v>83</v>
      </c>
      <c r="E134" s="17" t="s">
        <v>130</v>
      </c>
      <c r="F134" s="35">
        <v>1458.345</v>
      </c>
      <c r="G134" s="35">
        <v>1020.8415000000002</v>
      </c>
      <c r="H134" s="35">
        <v>583.33800000000008</v>
      </c>
      <c r="I134" s="35">
        <v>583.33800000000008</v>
      </c>
    </row>
    <row r="135" spans="1:9" x14ac:dyDescent="0.3">
      <c r="A135" s="112"/>
      <c r="B135" s="36"/>
      <c r="C135" s="19" t="s">
        <v>84</v>
      </c>
      <c r="D135" s="34" t="s">
        <v>109</v>
      </c>
      <c r="E135" s="17" t="s">
        <v>130</v>
      </c>
      <c r="F135" s="35">
        <v>17.844587200000003</v>
      </c>
      <c r="G135" s="35">
        <v>3.3458601000000003</v>
      </c>
      <c r="H135" s="35">
        <v>3.3458601000000003</v>
      </c>
      <c r="I135" s="35">
        <v>3.3458601000000003</v>
      </c>
    </row>
    <row r="136" spans="1:9" x14ac:dyDescent="0.3">
      <c r="A136" s="112"/>
      <c r="B136" s="36"/>
      <c r="C136" s="19" t="s">
        <v>85</v>
      </c>
      <c r="D136" s="34" t="s">
        <v>111</v>
      </c>
      <c r="E136" s="17" t="s">
        <v>130</v>
      </c>
      <c r="F136" s="35">
        <v>14.600116800000002</v>
      </c>
      <c r="G136" s="35">
        <v>2.7375219</v>
      </c>
      <c r="H136" s="35">
        <v>2.7375219</v>
      </c>
      <c r="I136" s="35">
        <v>2.7375219</v>
      </c>
    </row>
    <row r="137" spans="1:9" x14ac:dyDescent="0.3">
      <c r="A137" s="112"/>
      <c r="B137" s="37" t="s">
        <v>117</v>
      </c>
      <c r="C137" s="14"/>
      <c r="D137" s="38" t="s">
        <v>96</v>
      </c>
      <c r="E137" s="18" t="s">
        <v>97</v>
      </c>
      <c r="F137" s="39">
        <v>1.217E-2</v>
      </c>
      <c r="G137" s="39">
        <v>1.217E-2</v>
      </c>
      <c r="H137" s="39">
        <v>1.217E-2</v>
      </c>
      <c r="I137" s="39">
        <v>1.217E-2</v>
      </c>
    </row>
    <row r="138" spans="1:9" x14ac:dyDescent="0.3">
      <c r="A138" s="112"/>
      <c r="B138" s="40"/>
      <c r="C138" s="14"/>
      <c r="D138" s="38" t="s">
        <v>100</v>
      </c>
      <c r="E138" s="18" t="s">
        <v>97</v>
      </c>
      <c r="F138" s="39">
        <v>0.53559709429740843</v>
      </c>
      <c r="G138" s="39">
        <v>0.53559709429740843</v>
      </c>
      <c r="H138" s="39">
        <v>0.53559709429740843</v>
      </c>
      <c r="I138" s="39">
        <v>0.53559709429740843</v>
      </c>
    </row>
    <row r="139" spans="1:9" x14ac:dyDescent="0.3">
      <c r="A139" s="112"/>
      <c r="B139" s="40"/>
      <c r="C139" s="14"/>
      <c r="D139" s="38" t="s">
        <v>104</v>
      </c>
      <c r="E139" s="18" t="s">
        <v>97</v>
      </c>
      <c r="F139" s="39">
        <v>5.5608558317192067E-2</v>
      </c>
      <c r="G139" s="39">
        <v>5.4141544187100439E-2</v>
      </c>
      <c r="H139" s="39">
        <v>5.2749943420926496E-2</v>
      </c>
      <c r="I139" s="39">
        <v>5.1433660186737722E-2</v>
      </c>
    </row>
    <row r="140" spans="1:9" x14ac:dyDescent="0.3">
      <c r="A140" s="112"/>
      <c r="B140" s="40"/>
      <c r="C140" s="19" t="s">
        <v>82</v>
      </c>
      <c r="D140" s="38" t="s">
        <v>106</v>
      </c>
      <c r="E140" s="18" t="s">
        <v>130</v>
      </c>
      <c r="F140" s="39">
        <v>58.500468000000012</v>
      </c>
      <c r="G140" s="39">
        <v>41.250330000000005</v>
      </c>
      <c r="H140" s="39">
        <v>41.250330000000005</v>
      </c>
      <c r="I140" s="39">
        <v>41.250330000000005</v>
      </c>
    </row>
    <row r="141" spans="1:9" x14ac:dyDescent="0.3">
      <c r="A141" s="112"/>
      <c r="B141" s="40"/>
      <c r="C141" s="19" t="s">
        <v>83</v>
      </c>
      <c r="D141" s="38" t="s">
        <v>83</v>
      </c>
      <c r="E141" s="18" t="s">
        <v>130</v>
      </c>
      <c r="F141" s="39">
        <v>875.00699999999995</v>
      </c>
      <c r="G141" s="39">
        <v>612.50490000000013</v>
      </c>
      <c r="H141" s="39">
        <v>350.00280000000004</v>
      </c>
      <c r="I141" s="39">
        <v>350.00280000000004</v>
      </c>
    </row>
    <row r="142" spans="1:9" x14ac:dyDescent="0.3">
      <c r="A142" s="112"/>
      <c r="B142" s="40"/>
      <c r="C142" s="19" t="s">
        <v>84</v>
      </c>
      <c r="D142" s="38" t="s">
        <v>109</v>
      </c>
      <c r="E142" s="18" t="s">
        <v>130</v>
      </c>
      <c r="F142" s="39">
        <v>7.0889456000000015</v>
      </c>
      <c r="G142" s="39">
        <v>1.3291773</v>
      </c>
      <c r="H142" s="39">
        <v>1.3291773</v>
      </c>
      <c r="I142" s="39">
        <v>1.3291773</v>
      </c>
    </row>
    <row r="143" spans="1:9" x14ac:dyDescent="0.3">
      <c r="A143" s="112"/>
      <c r="B143" s="40"/>
      <c r="C143" s="19" t="s">
        <v>85</v>
      </c>
      <c r="D143" s="38" t="s">
        <v>111</v>
      </c>
      <c r="E143" s="18" t="s">
        <v>130</v>
      </c>
      <c r="F143" s="39">
        <v>5.8000464000000003</v>
      </c>
      <c r="G143" s="39">
        <v>1.0875086999999999</v>
      </c>
      <c r="H143" s="39">
        <v>1.0875086999999999</v>
      </c>
      <c r="I143" s="39">
        <v>1.0875086999999999</v>
      </c>
    </row>
    <row r="144" spans="1:9" x14ac:dyDescent="0.3">
      <c r="A144" s="112"/>
      <c r="B144" s="33" t="s">
        <v>119</v>
      </c>
      <c r="C144" s="14"/>
      <c r="D144" s="34" t="s">
        <v>96</v>
      </c>
      <c r="E144" s="17" t="s">
        <v>97</v>
      </c>
      <c r="F144" s="35">
        <v>2.4340000000000004E-3</v>
      </c>
      <c r="G144" s="35">
        <v>2.4340000000000004E-3</v>
      </c>
      <c r="H144" s="35">
        <v>2.4340000000000004E-3</v>
      </c>
      <c r="I144" s="35">
        <v>2.4340000000000004E-3</v>
      </c>
    </row>
    <row r="145" spans="1:9" x14ac:dyDescent="0.3">
      <c r="A145" s="112"/>
      <c r="B145" s="36"/>
      <c r="C145" s="14"/>
      <c r="D145" s="34" t="s">
        <v>100</v>
      </c>
      <c r="E145" s="17" t="s">
        <v>97</v>
      </c>
      <c r="F145" s="35">
        <v>0.39084112286567646</v>
      </c>
      <c r="G145" s="35">
        <v>0.39084112286567646</v>
      </c>
      <c r="H145" s="35">
        <v>0.39084112286567646</v>
      </c>
      <c r="I145" s="35">
        <v>0.39084112286567646</v>
      </c>
    </row>
    <row r="146" spans="1:9" x14ac:dyDescent="0.3">
      <c r="A146" s="112"/>
      <c r="B146" s="36"/>
      <c r="C146" s="14"/>
      <c r="D146" s="34" t="s">
        <v>104</v>
      </c>
      <c r="E146" s="17" t="s">
        <v>97</v>
      </c>
      <c r="F146" s="35">
        <v>1.8350824244673384E-2</v>
      </c>
      <c r="G146" s="35">
        <v>1.7866709581743148E-2</v>
      </c>
      <c r="H146" s="35">
        <v>1.7407481328905742E-2</v>
      </c>
      <c r="I146" s="35">
        <v>1.6973107861623451E-2</v>
      </c>
    </row>
    <row r="147" spans="1:9" x14ac:dyDescent="0.3">
      <c r="A147" s="112"/>
      <c r="B147" s="36"/>
      <c r="C147" s="19" t="s">
        <v>82</v>
      </c>
      <c r="D147" s="34" t="s">
        <v>106</v>
      </c>
      <c r="E147" s="17" t="s">
        <v>130</v>
      </c>
      <c r="F147" s="35">
        <v>43.333680000000015</v>
      </c>
      <c r="G147" s="35">
        <v>30.555800000000009</v>
      </c>
      <c r="H147" s="35">
        <v>30.555800000000009</v>
      </c>
      <c r="I147" s="35">
        <v>30.555800000000009</v>
      </c>
    </row>
    <row r="148" spans="1:9" x14ac:dyDescent="0.3">
      <c r="A148" s="112"/>
      <c r="B148" s="36"/>
      <c r="C148" s="19" t="s">
        <v>83</v>
      </c>
      <c r="D148" s="34" t="s">
        <v>83</v>
      </c>
      <c r="E148" s="17" t="s">
        <v>130</v>
      </c>
      <c r="F148" s="35">
        <v>152.779</v>
      </c>
      <c r="G148" s="35">
        <v>106.94530000000002</v>
      </c>
      <c r="H148" s="35">
        <v>61.11160000000001</v>
      </c>
      <c r="I148" s="35">
        <v>61.11160000000001</v>
      </c>
    </row>
    <row r="149" spans="1:9" x14ac:dyDescent="0.3">
      <c r="A149" s="112"/>
      <c r="B149" s="36"/>
      <c r="C149" s="19" t="s">
        <v>84</v>
      </c>
      <c r="D149" s="34" t="s">
        <v>109</v>
      </c>
      <c r="E149" s="17" t="s">
        <v>130</v>
      </c>
      <c r="F149" s="35">
        <v>4.8889280000000017</v>
      </c>
      <c r="G149" s="35">
        <v>0.9166740000000001</v>
      </c>
      <c r="H149" s="35">
        <v>0.9166740000000001</v>
      </c>
      <c r="I149" s="35">
        <v>0.9166740000000001</v>
      </c>
    </row>
    <row r="150" spans="1:9" x14ac:dyDescent="0.3">
      <c r="A150" s="112"/>
      <c r="B150" s="36"/>
      <c r="C150" s="19" t="s">
        <v>85</v>
      </c>
      <c r="D150" s="34" t="s">
        <v>111</v>
      </c>
      <c r="E150" s="17" t="s">
        <v>130</v>
      </c>
      <c r="F150" s="35">
        <v>4.0000320000000009</v>
      </c>
      <c r="G150" s="35">
        <v>0.75000600000000006</v>
      </c>
      <c r="H150" s="35">
        <v>0.75000600000000006</v>
      </c>
      <c r="I150" s="35">
        <v>0.75000600000000006</v>
      </c>
    </row>
    <row r="151" spans="1:9" x14ac:dyDescent="0.3">
      <c r="A151" s="112"/>
      <c r="B151" s="37" t="s">
        <v>120</v>
      </c>
      <c r="C151" s="14"/>
      <c r="D151" s="38" t="s">
        <v>96</v>
      </c>
      <c r="E151" s="18" t="s">
        <v>97</v>
      </c>
      <c r="F151" s="39">
        <v>7.1802999999999997E-3</v>
      </c>
      <c r="G151" s="39">
        <v>7.1802999999999997E-3</v>
      </c>
      <c r="H151" s="39">
        <v>7.1802999999999997E-3</v>
      </c>
      <c r="I151" s="39">
        <v>7.1802999999999997E-3</v>
      </c>
    </row>
    <row r="152" spans="1:9" x14ac:dyDescent="0.3">
      <c r="A152" s="112"/>
      <c r="B152" s="40"/>
      <c r="C152" s="14"/>
      <c r="D152" s="38" t="s">
        <v>100</v>
      </c>
      <c r="E152" s="18" t="s">
        <v>97</v>
      </c>
      <c r="F152" s="39">
        <v>1.1725233685970293</v>
      </c>
      <c r="G152" s="39">
        <v>1.1725233685970293</v>
      </c>
      <c r="H152" s="39">
        <v>1.1725233685970293</v>
      </c>
      <c r="I152" s="39">
        <v>1.1725233685970293</v>
      </c>
    </row>
    <row r="153" spans="1:9" x14ac:dyDescent="0.3">
      <c r="A153" s="112"/>
      <c r="B153" s="40"/>
      <c r="C153" s="14"/>
      <c r="D153" s="38" t="s">
        <v>104</v>
      </c>
      <c r="E153" s="18" t="s">
        <v>97</v>
      </c>
      <c r="F153" s="39">
        <v>5.5608558317192067E-2</v>
      </c>
      <c r="G153" s="39">
        <v>5.4141544187100439E-2</v>
      </c>
      <c r="H153" s="39">
        <v>5.2749943420926496E-2</v>
      </c>
      <c r="I153" s="39">
        <v>5.1433660186737722E-2</v>
      </c>
    </row>
    <row r="154" spans="1:9" x14ac:dyDescent="0.3">
      <c r="A154" s="112"/>
      <c r="B154" s="40"/>
      <c r="C154" s="19" t="s">
        <v>82</v>
      </c>
      <c r="D154" s="38" t="s">
        <v>106</v>
      </c>
      <c r="E154" s="18" t="s">
        <v>130</v>
      </c>
      <c r="F154" s="39">
        <v>127.83435600000001</v>
      </c>
      <c r="G154" s="39">
        <v>90.139610000000005</v>
      </c>
      <c r="H154" s="39">
        <v>90.139610000000005</v>
      </c>
      <c r="I154" s="39">
        <v>90.139610000000005</v>
      </c>
    </row>
    <row r="155" spans="1:9" x14ac:dyDescent="0.3">
      <c r="A155" s="112"/>
      <c r="B155" s="40"/>
      <c r="C155" s="19" t="s">
        <v>83</v>
      </c>
      <c r="D155" s="38" t="s">
        <v>83</v>
      </c>
      <c r="E155" s="18" t="s">
        <v>130</v>
      </c>
      <c r="F155" s="39">
        <v>597.22699999999998</v>
      </c>
      <c r="G155" s="39">
        <v>418.05890000000005</v>
      </c>
      <c r="H155" s="39">
        <v>238.89080000000001</v>
      </c>
      <c r="I155" s="39">
        <v>238.89080000000001</v>
      </c>
    </row>
    <row r="156" spans="1:9" x14ac:dyDescent="0.3">
      <c r="A156" s="112"/>
      <c r="B156" s="40"/>
      <c r="C156" s="19" t="s">
        <v>84</v>
      </c>
      <c r="D156" s="38" t="s">
        <v>109</v>
      </c>
      <c r="E156" s="18" t="s">
        <v>130</v>
      </c>
      <c r="F156" s="39">
        <v>0</v>
      </c>
      <c r="G156" s="39">
        <v>0</v>
      </c>
      <c r="H156" s="39">
        <v>0.87084030000000012</v>
      </c>
      <c r="I156" s="39">
        <v>0.87084030000000012</v>
      </c>
    </row>
    <row r="157" spans="1:9" x14ac:dyDescent="0.3">
      <c r="A157" s="112"/>
      <c r="B157" s="40"/>
      <c r="C157" s="19" t="s">
        <v>85</v>
      </c>
      <c r="D157" s="38" t="s">
        <v>111</v>
      </c>
      <c r="E157" s="18" t="s">
        <v>130</v>
      </c>
      <c r="F157" s="39">
        <v>3.8000304000000007</v>
      </c>
      <c r="G157" s="39">
        <v>0.71250570000000002</v>
      </c>
      <c r="H157" s="39">
        <v>0.71250570000000002</v>
      </c>
      <c r="I157" s="39">
        <v>0.71250570000000002</v>
      </c>
    </row>
    <row r="158" spans="1:9" x14ac:dyDescent="0.3">
      <c r="A158" s="112"/>
      <c r="B158" s="33" t="s">
        <v>123</v>
      </c>
      <c r="C158" s="14"/>
      <c r="D158" s="34" t="s">
        <v>96</v>
      </c>
      <c r="E158" s="17" t="s">
        <v>97</v>
      </c>
      <c r="F158" s="35">
        <v>1.217E-2</v>
      </c>
      <c r="G158" s="35">
        <v>1.217E-2</v>
      </c>
      <c r="H158" s="35">
        <v>1.217E-2</v>
      </c>
      <c r="I158" s="35">
        <v>1.217E-2</v>
      </c>
    </row>
    <row r="159" spans="1:9" x14ac:dyDescent="0.3">
      <c r="A159" s="112"/>
      <c r="B159" s="36"/>
      <c r="C159" s="14"/>
      <c r="D159" s="34" t="s">
        <v>100</v>
      </c>
      <c r="E159" s="17" t="s">
        <v>97</v>
      </c>
      <c r="F159" s="35">
        <v>4.3426791429519609</v>
      </c>
      <c r="G159" s="35">
        <v>4.3426791429519609</v>
      </c>
      <c r="H159" s="35">
        <v>4.3426791429519609</v>
      </c>
      <c r="I159" s="35">
        <v>4.3426791429519609</v>
      </c>
    </row>
    <row r="160" spans="1:9" x14ac:dyDescent="0.3">
      <c r="A160" s="112"/>
      <c r="B160" s="36"/>
      <c r="C160" s="14"/>
      <c r="D160" s="34" t="s">
        <v>104</v>
      </c>
      <c r="E160" s="17" t="s">
        <v>97</v>
      </c>
      <c r="F160" s="35">
        <v>5.5608558317192067E-2</v>
      </c>
      <c r="G160" s="35">
        <v>5.4141544187100439E-2</v>
      </c>
      <c r="H160" s="35">
        <v>5.2749943420926496E-2</v>
      </c>
      <c r="I160" s="35">
        <v>5.1433660186737722E-2</v>
      </c>
    </row>
    <row r="161" spans="1:9" x14ac:dyDescent="0.3">
      <c r="A161" s="112"/>
      <c r="B161" s="36"/>
      <c r="C161" s="19" t="s">
        <v>82</v>
      </c>
      <c r="D161" s="34" t="s">
        <v>106</v>
      </c>
      <c r="E161" s="17" t="s">
        <v>130</v>
      </c>
      <c r="F161" s="35">
        <v>216.66840000000005</v>
      </c>
      <c r="G161" s="35">
        <v>152.77900000000002</v>
      </c>
      <c r="H161" s="35">
        <v>152.77900000000002</v>
      </c>
      <c r="I161" s="35">
        <v>152.77900000000002</v>
      </c>
    </row>
    <row r="162" spans="1:9" x14ac:dyDescent="0.3">
      <c r="A162" s="112"/>
      <c r="B162" s="36"/>
      <c r="C162" s="19" t="s">
        <v>83</v>
      </c>
      <c r="D162" s="34" t="s">
        <v>83</v>
      </c>
      <c r="E162" s="17" t="s">
        <v>130</v>
      </c>
      <c r="F162" s="35">
        <v>583.33800000000008</v>
      </c>
      <c r="G162" s="35">
        <v>408.33660000000003</v>
      </c>
      <c r="H162" s="35">
        <v>233.33520000000001</v>
      </c>
      <c r="I162" s="35">
        <v>233.33520000000001</v>
      </c>
    </row>
    <row r="163" spans="1:9" x14ac:dyDescent="0.3">
      <c r="A163" s="112"/>
      <c r="B163" s="36"/>
      <c r="C163" s="19" t="s">
        <v>84</v>
      </c>
      <c r="D163" s="34" t="s">
        <v>109</v>
      </c>
      <c r="E163" s="17" t="s">
        <v>130</v>
      </c>
      <c r="F163" s="35">
        <v>6.1111600000000017</v>
      </c>
      <c r="G163" s="35">
        <v>1.1458425000000001</v>
      </c>
      <c r="H163" s="35">
        <v>1.1458425000000001</v>
      </c>
      <c r="I163" s="35">
        <v>1.1458425000000001</v>
      </c>
    </row>
    <row r="164" spans="1:9" x14ac:dyDescent="0.3">
      <c r="A164" s="112"/>
      <c r="B164" s="36"/>
      <c r="C164" s="19" t="s">
        <v>85</v>
      </c>
      <c r="D164" s="34" t="s">
        <v>111</v>
      </c>
      <c r="E164" s="17" t="s">
        <v>130</v>
      </c>
      <c r="F164" s="35">
        <v>5.0000400000000012</v>
      </c>
      <c r="G164" s="35">
        <v>0.93750750000000005</v>
      </c>
      <c r="H164" s="35">
        <v>0.93750750000000005</v>
      </c>
      <c r="I164" s="35">
        <v>0.93750750000000005</v>
      </c>
    </row>
    <row r="165" spans="1:9" x14ac:dyDescent="0.3">
      <c r="A165" s="112"/>
      <c r="B165" s="37" t="s">
        <v>128</v>
      </c>
      <c r="C165" s="14"/>
      <c r="D165" s="38" t="s">
        <v>96</v>
      </c>
      <c r="E165" s="18" t="s">
        <v>97</v>
      </c>
      <c r="F165" s="39">
        <v>0</v>
      </c>
      <c r="G165" s="39">
        <v>0</v>
      </c>
      <c r="H165" s="39">
        <v>0</v>
      </c>
      <c r="I165" s="39">
        <v>0</v>
      </c>
    </row>
    <row r="166" spans="1:9" x14ac:dyDescent="0.3">
      <c r="A166" s="112"/>
      <c r="B166" s="40"/>
      <c r="C166" s="14"/>
      <c r="D166" s="38" t="s">
        <v>100</v>
      </c>
      <c r="E166" s="18" t="s">
        <v>97</v>
      </c>
      <c r="F166" s="39">
        <v>0</v>
      </c>
      <c r="G166" s="39">
        <v>0</v>
      </c>
      <c r="H166" s="39">
        <v>0</v>
      </c>
      <c r="I166" s="39">
        <v>0</v>
      </c>
    </row>
    <row r="167" spans="1:9" x14ac:dyDescent="0.3">
      <c r="A167" s="112"/>
      <c r="B167" s="40"/>
      <c r="C167" s="14"/>
      <c r="D167" s="38" t="s">
        <v>104</v>
      </c>
      <c r="E167" s="18" t="s">
        <v>130</v>
      </c>
      <c r="F167" s="39">
        <v>0</v>
      </c>
      <c r="G167" s="39">
        <v>0</v>
      </c>
      <c r="H167" s="39">
        <v>0</v>
      </c>
      <c r="I167" s="39">
        <v>0</v>
      </c>
    </row>
    <row r="168" spans="1:9" x14ac:dyDescent="0.3">
      <c r="A168" s="112"/>
      <c r="B168" s="40"/>
      <c r="C168" s="19" t="s">
        <v>82</v>
      </c>
      <c r="D168" s="38" t="s">
        <v>106</v>
      </c>
      <c r="E168" s="18" t="s">
        <v>130</v>
      </c>
      <c r="F168" s="39">
        <v>0</v>
      </c>
      <c r="G168" s="39">
        <v>0</v>
      </c>
      <c r="H168" s="39">
        <v>0</v>
      </c>
      <c r="I168" s="39">
        <v>0</v>
      </c>
    </row>
    <row r="169" spans="1:9" x14ac:dyDescent="0.3">
      <c r="A169" s="112"/>
      <c r="B169" s="40"/>
      <c r="C169" s="19" t="s">
        <v>83</v>
      </c>
      <c r="D169" s="38" t="s">
        <v>83</v>
      </c>
      <c r="E169" s="18" t="s">
        <v>130</v>
      </c>
      <c r="F169" s="39">
        <v>0</v>
      </c>
      <c r="G169" s="39">
        <v>0</v>
      </c>
      <c r="H169" s="39">
        <v>0</v>
      </c>
      <c r="I169" s="39">
        <v>0</v>
      </c>
    </row>
    <row r="170" spans="1:9" x14ac:dyDescent="0.3">
      <c r="A170" s="112"/>
      <c r="B170" s="40"/>
      <c r="C170" s="19" t="s">
        <v>84</v>
      </c>
      <c r="D170" s="38" t="s">
        <v>109</v>
      </c>
      <c r="E170" s="18" t="s">
        <v>130</v>
      </c>
      <c r="F170" s="39">
        <v>0</v>
      </c>
      <c r="G170" s="39">
        <v>0</v>
      </c>
      <c r="H170" s="39">
        <v>0</v>
      </c>
      <c r="I170" s="39">
        <v>0</v>
      </c>
    </row>
    <row r="171" spans="1:9" x14ac:dyDescent="0.3">
      <c r="A171" s="112"/>
      <c r="B171" s="40"/>
      <c r="C171" s="19" t="s">
        <v>85</v>
      </c>
      <c r="D171" s="38" t="s">
        <v>111</v>
      </c>
      <c r="E171" s="18" t="s">
        <v>130</v>
      </c>
      <c r="F171" s="39">
        <v>0</v>
      </c>
      <c r="G171" s="39">
        <v>0</v>
      </c>
      <c r="H171" s="39">
        <v>0</v>
      </c>
      <c r="I171" s="39">
        <v>0</v>
      </c>
    </row>
    <row r="172" spans="1:9" x14ac:dyDescent="0.3">
      <c r="A172" s="107" t="s">
        <v>131</v>
      </c>
      <c r="B172" s="22" t="s">
        <v>113</v>
      </c>
      <c r="C172" s="14"/>
      <c r="D172" s="23" t="s">
        <v>96</v>
      </c>
      <c r="E172" s="15" t="s">
        <v>97</v>
      </c>
      <c r="F172" s="24">
        <v>1.217E-2</v>
      </c>
      <c r="G172" s="24">
        <v>1.217E-2</v>
      </c>
      <c r="H172" s="24">
        <v>1.217E-2</v>
      </c>
      <c r="I172" s="24">
        <v>1.217E-2</v>
      </c>
    </row>
    <row r="173" spans="1:9" x14ac:dyDescent="0.3">
      <c r="A173" s="108"/>
      <c r="B173" s="25"/>
      <c r="C173" s="14"/>
      <c r="D173" s="23" t="s">
        <v>100</v>
      </c>
      <c r="E173" s="15" t="s">
        <v>97</v>
      </c>
      <c r="F173" s="24">
        <v>1.44755971431732</v>
      </c>
      <c r="G173" s="24">
        <v>1.44755971431732</v>
      </c>
      <c r="H173" s="24">
        <v>1.44755971431732</v>
      </c>
      <c r="I173" s="24">
        <v>1.44755971431732</v>
      </c>
    </row>
    <row r="174" spans="1:9" x14ac:dyDescent="0.3">
      <c r="A174" s="108"/>
      <c r="B174" s="25"/>
      <c r="C174" s="14"/>
      <c r="D174" s="23" t="s">
        <v>104</v>
      </c>
      <c r="E174" s="15" t="s">
        <v>97</v>
      </c>
      <c r="F174" s="24">
        <v>2.7095092320832021E-8</v>
      </c>
      <c r="G174" s="24">
        <v>2.6380294374370805E-8</v>
      </c>
      <c r="H174" s="24">
        <v>2.5702241348465144E-8</v>
      </c>
      <c r="I174" s="24">
        <v>2.5060886549312184E-8</v>
      </c>
    </row>
    <row r="175" spans="1:9" x14ac:dyDescent="0.3">
      <c r="A175" s="108"/>
      <c r="B175" s="25"/>
      <c r="C175" s="19" t="s">
        <v>82</v>
      </c>
      <c r="D175" s="23" t="s">
        <v>106</v>
      </c>
      <c r="E175" s="15" t="s">
        <v>130</v>
      </c>
      <c r="F175" s="24">
        <v>216.66840000000005</v>
      </c>
      <c r="G175" s="24">
        <v>152.77900000000002</v>
      </c>
      <c r="H175" s="24">
        <v>152.77900000000002</v>
      </c>
      <c r="I175" s="24">
        <v>152.77900000000002</v>
      </c>
    </row>
    <row r="176" spans="1:9" x14ac:dyDescent="0.3">
      <c r="A176" s="108"/>
      <c r="B176" s="25"/>
      <c r="C176" s="19" t="s">
        <v>83</v>
      </c>
      <c r="D176" s="23" t="s">
        <v>83</v>
      </c>
      <c r="E176" s="15" t="s">
        <v>130</v>
      </c>
      <c r="F176" s="24">
        <v>1388.9</v>
      </c>
      <c r="G176" s="24">
        <v>972.23000000000013</v>
      </c>
      <c r="H176" s="24">
        <v>555.56000000000006</v>
      </c>
      <c r="I176" s="24">
        <v>555.56000000000006</v>
      </c>
    </row>
    <row r="177" spans="1:9" x14ac:dyDescent="0.3">
      <c r="A177" s="108"/>
      <c r="B177" s="25"/>
      <c r="C177" s="19" t="s">
        <v>84</v>
      </c>
      <c r="D177" s="23" t="s">
        <v>109</v>
      </c>
      <c r="E177" s="15" t="s">
        <v>130</v>
      </c>
      <c r="F177" s="24">
        <v>24.444640000000007</v>
      </c>
      <c r="G177" s="24">
        <v>4.5833700000000004</v>
      </c>
      <c r="H177" s="24">
        <v>4.5833700000000004</v>
      </c>
      <c r="I177" s="24">
        <v>4.5833700000000004</v>
      </c>
    </row>
    <row r="178" spans="1:9" x14ac:dyDescent="0.3">
      <c r="A178" s="108"/>
      <c r="B178" s="25"/>
      <c r="C178" s="19" t="s">
        <v>85</v>
      </c>
      <c r="D178" s="23" t="s">
        <v>111</v>
      </c>
      <c r="E178" s="15" t="s">
        <v>130</v>
      </c>
      <c r="F178" s="24">
        <v>20.000160000000005</v>
      </c>
      <c r="G178" s="24">
        <v>3.7500300000000002</v>
      </c>
      <c r="H178" s="24">
        <v>3.7500300000000002</v>
      </c>
      <c r="I178" s="24">
        <v>3.7500300000000002</v>
      </c>
    </row>
    <row r="179" spans="1:9" x14ac:dyDescent="0.3">
      <c r="A179" s="108"/>
      <c r="B179" s="27" t="s">
        <v>95</v>
      </c>
      <c r="C179" s="14"/>
      <c r="D179" s="28" t="s">
        <v>96</v>
      </c>
      <c r="E179" s="16" t="s">
        <v>97</v>
      </c>
      <c r="F179" s="30">
        <v>1.217E-2</v>
      </c>
      <c r="G179" s="30">
        <v>1.217E-2</v>
      </c>
      <c r="H179" s="30">
        <v>1.217E-2</v>
      </c>
      <c r="I179" s="30">
        <v>1.217E-2</v>
      </c>
    </row>
    <row r="180" spans="1:9" x14ac:dyDescent="0.3">
      <c r="A180" s="108"/>
      <c r="B180" s="31"/>
      <c r="C180" s="14"/>
      <c r="D180" s="28" t="s">
        <v>100</v>
      </c>
      <c r="E180" s="16" t="s">
        <v>97</v>
      </c>
      <c r="F180" s="30">
        <v>1.44755971431732</v>
      </c>
      <c r="G180" s="30">
        <v>1.44755971431732</v>
      </c>
      <c r="H180" s="30">
        <v>1.44755971431732</v>
      </c>
      <c r="I180" s="30">
        <v>1.44755971431732</v>
      </c>
    </row>
    <row r="181" spans="1:9" x14ac:dyDescent="0.3">
      <c r="A181" s="108"/>
      <c r="B181" s="31"/>
      <c r="C181" s="14"/>
      <c r="D181" s="28" t="s">
        <v>104</v>
      </c>
      <c r="E181" s="16" t="s">
        <v>130</v>
      </c>
      <c r="F181" s="30">
        <v>1.35135135135135E-2</v>
      </c>
      <c r="G181" s="30">
        <v>1.35135135135135E-2</v>
      </c>
      <c r="H181" s="30">
        <v>1.2295081967213115E-2</v>
      </c>
      <c r="I181" s="30">
        <v>1.1363636363636362E-2</v>
      </c>
    </row>
    <row r="182" spans="1:9" x14ac:dyDescent="0.3">
      <c r="A182" s="108"/>
      <c r="B182" s="31"/>
      <c r="C182" s="19" t="s">
        <v>82</v>
      </c>
      <c r="D182" s="28" t="s">
        <v>106</v>
      </c>
      <c r="E182" s="16" t="s">
        <v>130</v>
      </c>
      <c r="F182" s="30">
        <v>216.66840000000005</v>
      </c>
      <c r="G182" s="30">
        <v>152.77900000000002</v>
      </c>
      <c r="H182" s="30">
        <v>152.77900000000002</v>
      </c>
      <c r="I182" s="30">
        <v>152.77900000000002</v>
      </c>
    </row>
    <row r="183" spans="1:9" x14ac:dyDescent="0.3">
      <c r="A183" s="108"/>
      <c r="B183" s="31"/>
      <c r="C183" s="19" t="s">
        <v>83</v>
      </c>
      <c r="D183" s="28" t="s">
        <v>83</v>
      </c>
      <c r="E183" s="16" t="s">
        <v>130</v>
      </c>
      <c r="F183" s="30">
        <v>1388.9</v>
      </c>
      <c r="G183" s="30">
        <v>972.23000000000013</v>
      </c>
      <c r="H183" s="30">
        <v>555.56000000000006</v>
      </c>
      <c r="I183" s="30">
        <v>555.56000000000006</v>
      </c>
    </row>
    <row r="184" spans="1:9" x14ac:dyDescent="0.3">
      <c r="A184" s="108"/>
      <c r="B184" s="31"/>
      <c r="C184" s="19" t="s">
        <v>84</v>
      </c>
      <c r="D184" s="28" t="s">
        <v>109</v>
      </c>
      <c r="E184" s="16" t="s">
        <v>130</v>
      </c>
      <c r="F184" s="30">
        <v>24.889088000000008</v>
      </c>
      <c r="G184" s="30">
        <v>4.666704000000002</v>
      </c>
      <c r="H184" s="30">
        <v>4.666704000000002</v>
      </c>
      <c r="I184" s="30">
        <v>4.666704000000002</v>
      </c>
    </row>
    <row r="185" spans="1:9" x14ac:dyDescent="0.3">
      <c r="A185" s="108"/>
      <c r="B185" s="31"/>
      <c r="C185" s="19" t="s">
        <v>85</v>
      </c>
      <c r="D185" s="28" t="s">
        <v>111</v>
      </c>
      <c r="E185" s="16" t="s">
        <v>130</v>
      </c>
      <c r="F185" s="30">
        <v>19.555712000000003</v>
      </c>
      <c r="G185" s="30">
        <v>3.666696</v>
      </c>
      <c r="H185" s="30">
        <v>3.666696</v>
      </c>
      <c r="I185" s="30">
        <v>3.666696</v>
      </c>
    </row>
    <row r="186" spans="1:9" x14ac:dyDescent="0.3">
      <c r="A186" s="108"/>
      <c r="B186" s="22" t="s">
        <v>116</v>
      </c>
      <c r="C186" s="14"/>
      <c r="D186" s="23" t="s">
        <v>96</v>
      </c>
      <c r="E186" s="15" t="s">
        <v>97</v>
      </c>
      <c r="F186" s="24">
        <v>1.0344500000000001E-2</v>
      </c>
      <c r="G186" s="24">
        <v>1.0344500000000001E-2</v>
      </c>
      <c r="H186" s="24">
        <v>1.0344500000000001E-2</v>
      </c>
      <c r="I186" s="24">
        <v>1.0344500000000001E-2</v>
      </c>
    </row>
    <row r="187" spans="1:9" x14ac:dyDescent="0.3">
      <c r="A187" s="108"/>
      <c r="B187" s="25"/>
      <c r="C187" s="14"/>
      <c r="D187" s="23" t="s">
        <v>100</v>
      </c>
      <c r="E187" s="15" t="s">
        <v>97</v>
      </c>
      <c r="F187" s="24">
        <v>1.2883281457424149</v>
      </c>
      <c r="G187" s="24">
        <v>1.2883281457424149</v>
      </c>
      <c r="H187" s="24">
        <v>1.2883281457424149</v>
      </c>
      <c r="I187" s="24">
        <v>1.2883281457424149</v>
      </c>
    </row>
    <row r="188" spans="1:9" x14ac:dyDescent="0.3">
      <c r="A188" s="108"/>
      <c r="B188" s="25"/>
      <c r="C188" s="14"/>
      <c r="D188" s="23" t="s">
        <v>104</v>
      </c>
      <c r="E188" s="15" t="s">
        <v>97</v>
      </c>
      <c r="F188" s="24">
        <v>2.3572730319123857E-8</v>
      </c>
      <c r="G188" s="24">
        <v>2.29508561057026E-8</v>
      </c>
      <c r="H188" s="24">
        <v>2.2360949973164674E-8</v>
      </c>
      <c r="I188" s="24">
        <v>2.1802971297901598E-8</v>
      </c>
    </row>
    <row r="189" spans="1:9" x14ac:dyDescent="0.3">
      <c r="A189" s="108"/>
      <c r="B189" s="25"/>
      <c r="C189" s="19" t="s">
        <v>82</v>
      </c>
      <c r="D189" s="23" t="s">
        <v>106</v>
      </c>
      <c r="E189" s="15" t="s">
        <v>130</v>
      </c>
      <c r="F189" s="24">
        <v>99.667464000000024</v>
      </c>
      <c r="G189" s="24">
        <v>70.278340000000014</v>
      </c>
      <c r="H189" s="24">
        <v>70.278340000000014</v>
      </c>
      <c r="I189" s="24">
        <v>70.278340000000014</v>
      </c>
    </row>
    <row r="190" spans="1:9" x14ac:dyDescent="0.3">
      <c r="A190" s="108"/>
      <c r="B190" s="25"/>
      <c r="C190" s="19" t="s">
        <v>83</v>
      </c>
      <c r="D190" s="23" t="s">
        <v>83</v>
      </c>
      <c r="E190" s="15" t="s">
        <v>130</v>
      </c>
      <c r="F190" s="24">
        <v>1458.345</v>
      </c>
      <c r="G190" s="24">
        <v>1020.8415000000002</v>
      </c>
      <c r="H190" s="24">
        <v>583.33800000000008</v>
      </c>
      <c r="I190" s="24">
        <v>583.33800000000008</v>
      </c>
    </row>
    <row r="191" spans="1:9" x14ac:dyDescent="0.3">
      <c r="A191" s="108"/>
      <c r="B191" s="25"/>
      <c r="C191" s="19" t="s">
        <v>84</v>
      </c>
      <c r="D191" s="23" t="s">
        <v>109</v>
      </c>
      <c r="E191" s="15" t="s">
        <v>130</v>
      </c>
      <c r="F191" s="24">
        <v>17.844587200000003</v>
      </c>
      <c r="G191" s="24">
        <v>3.3458601000000003</v>
      </c>
      <c r="H191" s="24">
        <v>3.3458601000000003</v>
      </c>
      <c r="I191" s="24">
        <v>3.3458601000000003</v>
      </c>
    </row>
    <row r="192" spans="1:9" x14ac:dyDescent="0.3">
      <c r="A192" s="108"/>
      <c r="B192" s="25"/>
      <c r="C192" s="19" t="s">
        <v>85</v>
      </c>
      <c r="D192" s="23" t="s">
        <v>111</v>
      </c>
      <c r="E192" s="15" t="s">
        <v>130</v>
      </c>
      <c r="F192" s="24">
        <v>14.600116800000002</v>
      </c>
      <c r="G192" s="24">
        <v>2.7375219</v>
      </c>
      <c r="H192" s="24">
        <v>2.7375219</v>
      </c>
      <c r="I192" s="24">
        <v>2.7375219</v>
      </c>
    </row>
    <row r="193" spans="1:9" x14ac:dyDescent="0.3">
      <c r="A193" s="108"/>
      <c r="B193" s="27" t="s">
        <v>117</v>
      </c>
      <c r="C193" s="14"/>
      <c r="D193" s="28" t="s">
        <v>96</v>
      </c>
      <c r="E193" s="16" t="s">
        <v>97</v>
      </c>
      <c r="F193" s="30">
        <v>1.217E-2</v>
      </c>
      <c r="G193" s="30">
        <v>1.217E-2</v>
      </c>
      <c r="H193" s="30">
        <v>1.217E-2</v>
      </c>
      <c r="I193" s="30">
        <v>1.217E-2</v>
      </c>
    </row>
    <row r="194" spans="1:9" x14ac:dyDescent="0.3">
      <c r="A194" s="108"/>
      <c r="B194" s="31"/>
      <c r="C194" s="14"/>
      <c r="D194" s="28" t="s">
        <v>100</v>
      </c>
      <c r="E194" s="16" t="s">
        <v>97</v>
      </c>
      <c r="F194" s="30">
        <v>0.53559709429740843</v>
      </c>
      <c r="G194" s="30">
        <v>0.53559709429740843</v>
      </c>
      <c r="H194" s="30">
        <v>0.53559709429740843</v>
      </c>
      <c r="I194" s="30">
        <v>0.53559709429740843</v>
      </c>
    </row>
    <row r="195" spans="1:9" x14ac:dyDescent="0.3">
      <c r="A195" s="108"/>
      <c r="B195" s="31"/>
      <c r="C195" s="14"/>
      <c r="D195" s="28" t="s">
        <v>104</v>
      </c>
      <c r="E195" s="16" t="s">
        <v>97</v>
      </c>
      <c r="F195" s="30">
        <v>2.7095092320832021E-8</v>
      </c>
      <c r="G195" s="30">
        <v>2.6380294374370805E-8</v>
      </c>
      <c r="H195" s="30">
        <v>2.5702241348465144E-8</v>
      </c>
      <c r="I195" s="30">
        <v>2.5060886549312184E-8</v>
      </c>
    </row>
    <row r="196" spans="1:9" x14ac:dyDescent="0.3">
      <c r="A196" s="108"/>
      <c r="B196" s="31"/>
      <c r="C196" s="19" t="s">
        <v>82</v>
      </c>
      <c r="D196" s="28" t="s">
        <v>106</v>
      </c>
      <c r="E196" s="16" t="s">
        <v>130</v>
      </c>
      <c r="F196" s="30">
        <v>58.500468000000012</v>
      </c>
      <c r="G196" s="30">
        <v>41.250330000000005</v>
      </c>
      <c r="H196" s="30">
        <v>41.250330000000005</v>
      </c>
      <c r="I196" s="30">
        <v>41.250330000000005</v>
      </c>
    </row>
    <row r="197" spans="1:9" x14ac:dyDescent="0.3">
      <c r="A197" s="108"/>
      <c r="B197" s="31"/>
      <c r="C197" s="19" t="s">
        <v>83</v>
      </c>
      <c r="D197" s="28" t="s">
        <v>83</v>
      </c>
      <c r="E197" s="16" t="s">
        <v>130</v>
      </c>
      <c r="F197" s="30">
        <v>875.00699999999995</v>
      </c>
      <c r="G197" s="30">
        <v>612.50490000000013</v>
      </c>
      <c r="H197" s="30">
        <v>350.00280000000004</v>
      </c>
      <c r="I197" s="30">
        <v>350.00280000000004</v>
      </c>
    </row>
    <row r="198" spans="1:9" x14ac:dyDescent="0.3">
      <c r="A198" s="108"/>
      <c r="B198" s="31"/>
      <c r="C198" s="19" t="s">
        <v>84</v>
      </c>
      <c r="D198" s="28" t="s">
        <v>109</v>
      </c>
      <c r="E198" s="16" t="s">
        <v>130</v>
      </c>
      <c r="F198" s="30">
        <v>7.0889456000000015</v>
      </c>
      <c r="G198" s="30">
        <v>1.3291773</v>
      </c>
      <c r="H198" s="30">
        <v>1.3291773</v>
      </c>
      <c r="I198" s="30">
        <v>1.3291773</v>
      </c>
    </row>
    <row r="199" spans="1:9" x14ac:dyDescent="0.3">
      <c r="A199" s="108"/>
      <c r="B199" s="31"/>
      <c r="C199" s="19" t="s">
        <v>85</v>
      </c>
      <c r="D199" s="28" t="s">
        <v>111</v>
      </c>
      <c r="E199" s="16" t="s">
        <v>130</v>
      </c>
      <c r="F199" s="30">
        <v>5.8000464000000003</v>
      </c>
      <c r="G199" s="30">
        <v>1.0875086999999999</v>
      </c>
      <c r="H199" s="30">
        <v>1.0875086999999999</v>
      </c>
      <c r="I199" s="30">
        <v>1.0875086999999999</v>
      </c>
    </row>
    <row r="200" spans="1:9" x14ac:dyDescent="0.3">
      <c r="A200" s="108"/>
      <c r="B200" s="22" t="s">
        <v>119</v>
      </c>
      <c r="C200" s="14"/>
      <c r="D200" s="23" t="s">
        <v>96</v>
      </c>
      <c r="E200" s="15" t="s">
        <v>97</v>
      </c>
      <c r="F200" s="24">
        <v>2.4340000000000004E-3</v>
      </c>
      <c r="G200" s="24">
        <v>2.4340000000000004E-3</v>
      </c>
      <c r="H200" s="24">
        <v>2.4340000000000004E-3</v>
      </c>
      <c r="I200" s="24">
        <v>2.4340000000000004E-3</v>
      </c>
    </row>
    <row r="201" spans="1:9" x14ac:dyDescent="0.3">
      <c r="A201" s="108"/>
      <c r="B201" s="25"/>
      <c r="C201" s="14"/>
      <c r="D201" s="23" t="s">
        <v>100</v>
      </c>
      <c r="E201" s="15" t="s">
        <v>97</v>
      </c>
      <c r="F201" s="24">
        <v>0.39084112286567646</v>
      </c>
      <c r="G201" s="24">
        <v>0.39084112286567646</v>
      </c>
      <c r="H201" s="24">
        <v>0.39084112286567646</v>
      </c>
      <c r="I201" s="24">
        <v>0.39084112286567646</v>
      </c>
    </row>
    <row r="202" spans="1:9" x14ac:dyDescent="0.3">
      <c r="A202" s="108"/>
      <c r="B202" s="25"/>
      <c r="C202" s="14"/>
      <c r="D202" s="23" t="s">
        <v>104</v>
      </c>
      <c r="E202" s="15" t="s">
        <v>97</v>
      </c>
      <c r="F202" s="24">
        <v>8.9413804658745672E-9</v>
      </c>
      <c r="G202" s="24">
        <v>8.7054971435423661E-9</v>
      </c>
      <c r="H202" s="24">
        <v>8.4817396449934976E-9</v>
      </c>
      <c r="I202" s="24">
        <v>8.270092561273022E-9</v>
      </c>
    </row>
    <row r="203" spans="1:9" x14ac:dyDescent="0.3">
      <c r="A203" s="108"/>
      <c r="B203" s="25"/>
      <c r="C203" s="19" t="s">
        <v>82</v>
      </c>
      <c r="D203" s="23" t="s">
        <v>106</v>
      </c>
      <c r="E203" s="15" t="s">
        <v>130</v>
      </c>
      <c r="F203" s="24">
        <v>43.333680000000015</v>
      </c>
      <c r="G203" s="24">
        <v>30.555800000000009</v>
      </c>
      <c r="H203" s="24">
        <v>30.555800000000009</v>
      </c>
      <c r="I203" s="24">
        <v>30.555800000000009</v>
      </c>
    </row>
    <row r="204" spans="1:9" x14ac:dyDescent="0.3">
      <c r="A204" s="108"/>
      <c r="B204" s="25"/>
      <c r="C204" s="19" t="s">
        <v>83</v>
      </c>
      <c r="D204" s="23" t="s">
        <v>83</v>
      </c>
      <c r="E204" s="15" t="s">
        <v>130</v>
      </c>
      <c r="F204" s="24">
        <v>152.779</v>
      </c>
      <c r="G204" s="24">
        <v>106.94530000000002</v>
      </c>
      <c r="H204" s="24">
        <v>61.11160000000001</v>
      </c>
      <c r="I204" s="24">
        <v>61.11160000000001</v>
      </c>
    </row>
    <row r="205" spans="1:9" x14ac:dyDescent="0.3">
      <c r="A205" s="108"/>
      <c r="B205" s="25"/>
      <c r="C205" s="19" t="s">
        <v>84</v>
      </c>
      <c r="D205" s="23" t="s">
        <v>109</v>
      </c>
      <c r="E205" s="15" t="s">
        <v>130</v>
      </c>
      <c r="F205" s="24">
        <v>4.8889280000000017</v>
      </c>
      <c r="G205" s="24">
        <v>0.9166740000000001</v>
      </c>
      <c r="H205" s="24">
        <v>0.9166740000000001</v>
      </c>
      <c r="I205" s="24">
        <v>0.9166740000000001</v>
      </c>
    </row>
    <row r="206" spans="1:9" x14ac:dyDescent="0.3">
      <c r="A206" s="108"/>
      <c r="B206" s="25"/>
      <c r="C206" s="19" t="s">
        <v>85</v>
      </c>
      <c r="D206" s="23" t="s">
        <v>111</v>
      </c>
      <c r="E206" s="15" t="s">
        <v>130</v>
      </c>
      <c r="F206" s="24">
        <v>4.0000320000000009</v>
      </c>
      <c r="G206" s="24">
        <v>0.75000600000000006</v>
      </c>
      <c r="H206" s="24">
        <v>0.75000600000000006</v>
      </c>
      <c r="I206" s="24">
        <v>0.75000600000000006</v>
      </c>
    </row>
    <row r="207" spans="1:9" x14ac:dyDescent="0.3">
      <c r="A207" s="108"/>
      <c r="B207" s="27" t="s">
        <v>120</v>
      </c>
      <c r="C207" s="14"/>
      <c r="D207" s="28" t="s">
        <v>96</v>
      </c>
      <c r="E207" s="16" t="s">
        <v>97</v>
      </c>
      <c r="F207" s="30">
        <v>7.1802999999999997E-3</v>
      </c>
      <c r="G207" s="30">
        <v>7.1802999999999997E-3</v>
      </c>
      <c r="H207" s="30">
        <v>7.1802999999999997E-3</v>
      </c>
      <c r="I207" s="30">
        <v>7.1802999999999997E-3</v>
      </c>
    </row>
    <row r="208" spans="1:9" x14ac:dyDescent="0.3">
      <c r="A208" s="108"/>
      <c r="B208" s="31"/>
      <c r="C208" s="14"/>
      <c r="D208" s="28" t="s">
        <v>100</v>
      </c>
      <c r="E208" s="16" t="s">
        <v>97</v>
      </c>
      <c r="F208" s="30">
        <v>1.1725233685970293</v>
      </c>
      <c r="G208" s="30">
        <v>1.1725233685970293</v>
      </c>
      <c r="H208" s="30">
        <v>1.1725233685970293</v>
      </c>
      <c r="I208" s="30">
        <v>1.1725233685970293</v>
      </c>
    </row>
    <row r="209" spans="1:9" x14ac:dyDescent="0.3">
      <c r="A209" s="108"/>
      <c r="B209" s="31"/>
      <c r="C209" s="14"/>
      <c r="D209" s="28" t="s">
        <v>104</v>
      </c>
      <c r="E209" s="16" t="s">
        <v>97</v>
      </c>
      <c r="F209" s="30">
        <v>2.7095092320832021E-8</v>
      </c>
      <c r="G209" s="30">
        <v>2.6380294374370805E-8</v>
      </c>
      <c r="H209" s="30">
        <v>2.5702241348465144E-8</v>
      </c>
      <c r="I209" s="30">
        <v>2.5060886549312184E-8</v>
      </c>
    </row>
    <row r="210" spans="1:9" x14ac:dyDescent="0.3">
      <c r="A210" s="108"/>
      <c r="B210" s="31"/>
      <c r="C210" s="19" t="s">
        <v>82</v>
      </c>
      <c r="D210" s="28" t="s">
        <v>106</v>
      </c>
      <c r="E210" s="16" t="s">
        <v>130</v>
      </c>
      <c r="F210" s="30">
        <v>127.83435600000001</v>
      </c>
      <c r="G210" s="30">
        <v>90.139610000000005</v>
      </c>
      <c r="H210" s="30">
        <v>90.139610000000005</v>
      </c>
      <c r="I210" s="30">
        <v>90.139610000000005</v>
      </c>
    </row>
    <row r="211" spans="1:9" x14ac:dyDescent="0.3">
      <c r="A211" s="108"/>
      <c r="B211" s="31"/>
      <c r="C211" s="19" t="s">
        <v>83</v>
      </c>
      <c r="D211" s="28" t="s">
        <v>83</v>
      </c>
      <c r="E211" s="16" t="s">
        <v>130</v>
      </c>
      <c r="F211" s="30">
        <v>597.22699999999998</v>
      </c>
      <c r="G211" s="30">
        <v>418.05890000000005</v>
      </c>
      <c r="H211" s="30">
        <v>238.89080000000001</v>
      </c>
      <c r="I211" s="30">
        <v>238.89080000000001</v>
      </c>
    </row>
    <row r="212" spans="1:9" x14ac:dyDescent="0.3">
      <c r="A212" s="108"/>
      <c r="B212" s="31"/>
      <c r="C212" s="19" t="s">
        <v>84</v>
      </c>
      <c r="D212" s="28" t="s">
        <v>109</v>
      </c>
      <c r="E212" s="16" t="s">
        <v>130</v>
      </c>
      <c r="F212" s="30">
        <v>4.6444816000000015</v>
      </c>
      <c r="G212" s="30">
        <v>0.87084030000000012</v>
      </c>
      <c r="H212" s="30">
        <v>0.87084030000000012</v>
      </c>
      <c r="I212" s="30">
        <v>0.87084030000000012</v>
      </c>
    </row>
    <row r="213" spans="1:9" x14ac:dyDescent="0.3">
      <c r="A213" s="108"/>
      <c r="B213" s="31"/>
      <c r="C213" s="19" t="s">
        <v>85</v>
      </c>
      <c r="D213" s="28" t="s">
        <v>111</v>
      </c>
      <c r="E213" s="16" t="s">
        <v>130</v>
      </c>
      <c r="F213" s="30">
        <v>3.8000304000000007</v>
      </c>
      <c r="G213" s="30">
        <v>0.71250570000000002</v>
      </c>
      <c r="H213" s="30">
        <v>0.71250570000000002</v>
      </c>
      <c r="I213" s="30">
        <v>0.71250570000000002</v>
      </c>
    </row>
    <row r="214" spans="1:9" x14ac:dyDescent="0.3">
      <c r="A214" s="108"/>
      <c r="B214" s="22" t="s">
        <v>123</v>
      </c>
      <c r="C214" s="14"/>
      <c r="D214" s="23" t="s">
        <v>96</v>
      </c>
      <c r="E214" s="15" t="s">
        <v>97</v>
      </c>
      <c r="F214" s="24">
        <v>1.217E-2</v>
      </c>
      <c r="G214" s="24">
        <v>1.217E-2</v>
      </c>
      <c r="H214" s="24">
        <v>1.217E-2</v>
      </c>
      <c r="I214" s="24">
        <v>1.217E-2</v>
      </c>
    </row>
    <row r="215" spans="1:9" x14ac:dyDescent="0.3">
      <c r="A215" s="108"/>
      <c r="B215" s="25"/>
      <c r="C215" s="14"/>
      <c r="D215" s="23" t="s">
        <v>100</v>
      </c>
      <c r="E215" s="15" t="s">
        <v>97</v>
      </c>
      <c r="F215" s="24">
        <v>4.3426791429519609</v>
      </c>
      <c r="G215" s="24">
        <v>4.3426791429519609</v>
      </c>
      <c r="H215" s="24">
        <v>4.3426791429519609</v>
      </c>
      <c r="I215" s="24">
        <v>4.3426791429519609</v>
      </c>
    </row>
    <row r="216" spans="1:9" x14ac:dyDescent="0.3">
      <c r="A216" s="108"/>
      <c r="B216" s="25"/>
      <c r="C216" s="14"/>
      <c r="D216" s="23" t="s">
        <v>104</v>
      </c>
      <c r="E216" s="15" t="s">
        <v>97</v>
      </c>
      <c r="F216" s="24">
        <v>2.7095092320832021E-8</v>
      </c>
      <c r="G216" s="24">
        <v>2.6380294374370805E-8</v>
      </c>
      <c r="H216" s="24">
        <v>2.5702241348465144E-8</v>
      </c>
      <c r="I216" s="24">
        <v>2.5060886549312184E-8</v>
      </c>
    </row>
    <row r="217" spans="1:9" x14ac:dyDescent="0.3">
      <c r="A217" s="108"/>
      <c r="B217" s="25"/>
      <c r="C217" s="19" t="s">
        <v>82</v>
      </c>
      <c r="D217" s="23" t="s">
        <v>106</v>
      </c>
      <c r="E217" s="15" t="s">
        <v>130</v>
      </c>
      <c r="F217" s="24">
        <v>216.66840000000005</v>
      </c>
      <c r="G217" s="24">
        <v>152.77900000000002</v>
      </c>
      <c r="H217" s="24">
        <v>152.77900000000002</v>
      </c>
      <c r="I217" s="24">
        <v>152.77900000000002</v>
      </c>
    </row>
    <row r="218" spans="1:9" x14ac:dyDescent="0.3">
      <c r="A218" s="108"/>
      <c r="B218" s="25"/>
      <c r="C218" s="19" t="s">
        <v>83</v>
      </c>
      <c r="D218" s="23" t="s">
        <v>83</v>
      </c>
      <c r="E218" s="15" t="s">
        <v>130</v>
      </c>
      <c r="F218" s="24">
        <v>583.33800000000008</v>
      </c>
      <c r="G218" s="24">
        <v>408.33660000000003</v>
      </c>
      <c r="H218" s="24">
        <v>233.33520000000001</v>
      </c>
      <c r="I218" s="24">
        <v>233.33520000000001</v>
      </c>
    </row>
    <row r="219" spans="1:9" x14ac:dyDescent="0.3">
      <c r="A219" s="108"/>
      <c r="B219" s="25"/>
      <c r="C219" s="19" t="s">
        <v>84</v>
      </c>
      <c r="D219" s="23" t="s">
        <v>109</v>
      </c>
      <c r="E219" s="15" t="s">
        <v>130</v>
      </c>
      <c r="F219" s="24">
        <v>6.1111600000000017</v>
      </c>
      <c r="G219" s="24">
        <v>1.1458425000000001</v>
      </c>
      <c r="H219" s="24">
        <v>1.1458425000000001</v>
      </c>
      <c r="I219" s="24">
        <v>1.1458425000000001</v>
      </c>
    </row>
    <row r="220" spans="1:9" x14ac:dyDescent="0.3">
      <c r="A220" s="108"/>
      <c r="B220" s="25"/>
      <c r="C220" s="19" t="s">
        <v>85</v>
      </c>
      <c r="D220" s="23" t="s">
        <v>111</v>
      </c>
      <c r="E220" s="15" t="s">
        <v>130</v>
      </c>
      <c r="F220" s="24">
        <v>5.0000400000000012</v>
      </c>
      <c r="G220" s="24">
        <v>0.93750750000000005</v>
      </c>
      <c r="H220" s="24">
        <v>0.93750750000000005</v>
      </c>
      <c r="I220" s="24">
        <v>0.93750750000000005</v>
      </c>
    </row>
    <row r="221" spans="1:9" x14ac:dyDescent="0.3">
      <c r="A221" s="108"/>
      <c r="B221" s="27" t="s">
        <v>128</v>
      </c>
      <c r="C221" s="14"/>
      <c r="D221" s="28" t="s">
        <v>96</v>
      </c>
      <c r="E221" s="16" t="s">
        <v>97</v>
      </c>
      <c r="F221" s="30">
        <v>0</v>
      </c>
      <c r="G221" s="30">
        <v>0</v>
      </c>
      <c r="H221" s="30">
        <v>0</v>
      </c>
      <c r="I221" s="30">
        <v>0</v>
      </c>
    </row>
    <row r="222" spans="1:9" x14ac:dyDescent="0.3">
      <c r="A222" s="108"/>
      <c r="B222" s="31"/>
      <c r="C222" s="14"/>
      <c r="D222" s="28" t="s">
        <v>100</v>
      </c>
      <c r="E222" s="16" t="s">
        <v>97</v>
      </c>
      <c r="F222" s="30">
        <v>0</v>
      </c>
      <c r="G222" s="30">
        <v>0</v>
      </c>
      <c r="H222" s="30">
        <v>0</v>
      </c>
      <c r="I222" s="30">
        <v>0</v>
      </c>
    </row>
    <row r="223" spans="1:9" x14ac:dyDescent="0.3">
      <c r="A223" s="108"/>
      <c r="B223" s="31"/>
      <c r="C223" s="14"/>
      <c r="D223" s="28" t="s">
        <v>104</v>
      </c>
      <c r="E223" s="16" t="s">
        <v>97</v>
      </c>
      <c r="F223" s="30">
        <v>0</v>
      </c>
      <c r="G223" s="30">
        <v>0</v>
      </c>
      <c r="H223" s="30">
        <v>0</v>
      </c>
      <c r="I223" s="30">
        <v>0</v>
      </c>
    </row>
    <row r="224" spans="1:9" x14ac:dyDescent="0.3">
      <c r="A224" s="108"/>
      <c r="B224" s="31"/>
      <c r="C224" s="19" t="s">
        <v>82</v>
      </c>
      <c r="D224" s="28" t="s">
        <v>106</v>
      </c>
      <c r="E224" s="16" t="s">
        <v>130</v>
      </c>
      <c r="F224" s="30">
        <v>0</v>
      </c>
      <c r="G224" s="30">
        <v>0</v>
      </c>
      <c r="H224" s="30">
        <v>0</v>
      </c>
      <c r="I224" s="30">
        <v>0</v>
      </c>
    </row>
    <row r="225" spans="1:9" x14ac:dyDescent="0.3">
      <c r="A225" s="108"/>
      <c r="B225" s="31"/>
      <c r="C225" s="19" t="s">
        <v>83</v>
      </c>
      <c r="D225" s="28" t="s">
        <v>83</v>
      </c>
      <c r="E225" s="16" t="s">
        <v>130</v>
      </c>
      <c r="F225" s="30">
        <v>0</v>
      </c>
      <c r="G225" s="30">
        <v>0</v>
      </c>
      <c r="H225" s="30">
        <v>0</v>
      </c>
      <c r="I225" s="30">
        <v>0</v>
      </c>
    </row>
    <row r="226" spans="1:9" x14ac:dyDescent="0.3">
      <c r="A226" s="108"/>
      <c r="B226" s="31"/>
      <c r="C226" s="19" t="s">
        <v>84</v>
      </c>
      <c r="D226" s="28" t="s">
        <v>109</v>
      </c>
      <c r="E226" s="16" t="s">
        <v>130</v>
      </c>
      <c r="F226" s="30">
        <v>0</v>
      </c>
      <c r="G226" s="30">
        <v>0</v>
      </c>
      <c r="H226" s="30">
        <v>0</v>
      </c>
      <c r="I226" s="30">
        <v>0</v>
      </c>
    </row>
    <row r="227" spans="1:9" x14ac:dyDescent="0.3">
      <c r="A227" s="108"/>
      <c r="B227" s="31"/>
      <c r="C227" s="19" t="s">
        <v>85</v>
      </c>
      <c r="D227" s="28" t="s">
        <v>111</v>
      </c>
      <c r="E227" s="16" t="s">
        <v>130</v>
      </c>
      <c r="F227" s="30">
        <v>0</v>
      </c>
      <c r="G227" s="30">
        <v>0</v>
      </c>
      <c r="H227" s="30">
        <v>0</v>
      </c>
      <c r="I227" s="30">
        <v>0</v>
      </c>
    </row>
    <row r="228" spans="1:9" x14ac:dyDescent="0.3">
      <c r="A228" s="113" t="s">
        <v>132</v>
      </c>
      <c r="B228" s="33" t="s">
        <v>113</v>
      </c>
      <c r="C228" s="14"/>
      <c r="D228" s="34" t="s">
        <v>96</v>
      </c>
      <c r="E228" s="17" t="s">
        <v>97</v>
      </c>
      <c r="F228" s="35">
        <v>1.217E-2</v>
      </c>
      <c r="G228" s="35">
        <v>1.1701923076923077E-2</v>
      </c>
      <c r="H228" s="35">
        <v>1.1268518518518518E-2</v>
      </c>
      <c r="I228" s="35">
        <v>1.0866071428571428E-2</v>
      </c>
    </row>
    <row r="229" spans="1:9" x14ac:dyDescent="0.3">
      <c r="A229" s="114"/>
      <c r="B229" s="36"/>
      <c r="C229" s="14"/>
      <c r="D229" s="34" t="s">
        <v>100</v>
      </c>
      <c r="E229" s="17" t="s">
        <v>130</v>
      </c>
      <c r="F229" s="35">
        <v>1111.1200000000001</v>
      </c>
      <c r="G229" s="35">
        <v>1111.1200000000001</v>
      </c>
      <c r="H229" s="35">
        <v>1111.1200000000001</v>
      </c>
      <c r="I229" s="35">
        <v>1111.1200000000001</v>
      </c>
    </row>
    <row r="230" spans="1:9" x14ac:dyDescent="0.3">
      <c r="A230" s="114"/>
      <c r="B230" s="36"/>
      <c r="C230" s="14"/>
      <c r="D230" s="34" t="s">
        <v>104</v>
      </c>
      <c r="E230" s="17" t="s">
        <v>97</v>
      </c>
      <c r="F230" s="35">
        <v>2.8674485962540124E-2</v>
      </c>
      <c r="G230" s="35">
        <v>2.759564958898043E-2</v>
      </c>
      <c r="H230" s="35">
        <v>2.659504904453374E-2</v>
      </c>
      <c r="I230" s="35">
        <v>2.5594448500087044E-2</v>
      </c>
    </row>
    <row r="231" spans="1:9" x14ac:dyDescent="0.3">
      <c r="A231" s="114"/>
      <c r="B231" s="36"/>
      <c r="C231" s="19" t="s">
        <v>82</v>
      </c>
      <c r="D231" s="34" t="s">
        <v>106</v>
      </c>
      <c r="E231" s="17" t="s">
        <v>130</v>
      </c>
      <c r="F231" s="35">
        <v>216.66840000000005</v>
      </c>
      <c r="G231" s="35">
        <v>152.77900000000002</v>
      </c>
      <c r="H231" s="35">
        <v>152.77900000000002</v>
      </c>
      <c r="I231" s="35">
        <v>152.77900000000002</v>
      </c>
    </row>
    <row r="232" spans="1:9" x14ac:dyDescent="0.3">
      <c r="A232" s="114"/>
      <c r="B232" s="36"/>
      <c r="C232" s="19" t="s">
        <v>83</v>
      </c>
      <c r="D232" s="34" t="s">
        <v>83</v>
      </c>
      <c r="E232" s="17" t="s">
        <v>130</v>
      </c>
      <c r="F232" s="35">
        <v>1388.9</v>
      </c>
      <c r="G232" s="35">
        <v>972.23000000000013</v>
      </c>
      <c r="H232" s="35">
        <v>555.56000000000006</v>
      </c>
      <c r="I232" s="35">
        <v>555.56000000000006</v>
      </c>
    </row>
    <row r="233" spans="1:9" x14ac:dyDescent="0.3">
      <c r="A233" s="114"/>
      <c r="B233" s="36"/>
      <c r="C233" s="19" t="s">
        <v>84</v>
      </c>
      <c r="D233" s="34" t="s">
        <v>109</v>
      </c>
      <c r="E233" s="17" t="s">
        <v>130</v>
      </c>
      <c r="F233" s="35">
        <v>24.444640000000007</v>
      </c>
      <c r="G233" s="35">
        <v>4.5833700000000004</v>
      </c>
      <c r="H233" s="35">
        <v>4.5833700000000004</v>
      </c>
      <c r="I233" s="35">
        <v>4.5833700000000004</v>
      </c>
    </row>
    <row r="234" spans="1:9" x14ac:dyDescent="0.3">
      <c r="A234" s="114"/>
      <c r="B234" s="36"/>
      <c r="C234" s="19" t="s">
        <v>85</v>
      </c>
      <c r="D234" s="34" t="s">
        <v>111</v>
      </c>
      <c r="E234" s="17" t="s">
        <v>130</v>
      </c>
      <c r="F234" s="35">
        <v>20.000160000000005</v>
      </c>
      <c r="G234" s="35">
        <v>3.7500300000000002</v>
      </c>
      <c r="H234" s="35">
        <v>3.7500300000000002</v>
      </c>
      <c r="I234" s="35">
        <v>3.7500300000000002</v>
      </c>
    </row>
    <row r="235" spans="1:9" x14ac:dyDescent="0.3">
      <c r="A235" s="114"/>
      <c r="B235" s="37" t="s">
        <v>122</v>
      </c>
      <c r="C235" s="14"/>
      <c r="D235" s="38" t="s">
        <v>96</v>
      </c>
      <c r="E235" s="18" t="s">
        <v>97</v>
      </c>
      <c r="F235" s="39">
        <v>1.0952999999999999E-2</v>
      </c>
      <c r="G235" s="39">
        <v>1.0531730769230771E-2</v>
      </c>
      <c r="H235" s="39">
        <v>1.0141666666666667E-2</v>
      </c>
      <c r="I235" s="39">
        <v>9.7794642857142837E-3</v>
      </c>
    </row>
    <row r="236" spans="1:9" x14ac:dyDescent="0.3">
      <c r="A236" s="114"/>
      <c r="B236" s="40"/>
      <c r="C236" s="14"/>
      <c r="D236" s="38" t="s">
        <v>100</v>
      </c>
      <c r="E236" s="18" t="s">
        <v>130</v>
      </c>
      <c r="F236" s="39">
        <v>1000.0080000000003</v>
      </c>
      <c r="G236" s="39">
        <v>1000.0080000000003</v>
      </c>
      <c r="H236" s="39">
        <v>1000.0080000000003</v>
      </c>
      <c r="I236" s="39">
        <v>1000.0080000000003</v>
      </c>
    </row>
    <row r="237" spans="1:9" x14ac:dyDescent="0.3">
      <c r="A237" s="114"/>
      <c r="B237" s="40"/>
      <c r="C237" s="14"/>
      <c r="D237" s="38" t="s">
        <v>104</v>
      </c>
      <c r="E237" s="18" t="s">
        <v>97</v>
      </c>
      <c r="F237" s="39">
        <v>2.5807037366286114E-2</v>
      </c>
      <c r="G237" s="39">
        <v>2.483608463008239E-2</v>
      </c>
      <c r="H237" s="39">
        <v>2.3935544140080367E-2</v>
      </c>
      <c r="I237" s="39">
        <v>2.303500365007834E-2</v>
      </c>
    </row>
    <row r="238" spans="1:9" x14ac:dyDescent="0.3">
      <c r="A238" s="114"/>
      <c r="B238" s="40"/>
      <c r="C238" s="19" t="s">
        <v>82</v>
      </c>
      <c r="D238" s="38" t="s">
        <v>106</v>
      </c>
      <c r="E238" s="18" t="s">
        <v>130</v>
      </c>
      <c r="F238" s="39">
        <v>195.00156000000004</v>
      </c>
      <c r="G238" s="39">
        <v>137.50110000000001</v>
      </c>
      <c r="H238" s="39">
        <v>137.50110000000001</v>
      </c>
      <c r="I238" s="39">
        <v>137.50110000000001</v>
      </c>
    </row>
    <row r="239" spans="1:9" x14ac:dyDescent="0.3">
      <c r="A239" s="114"/>
      <c r="B239" s="40"/>
      <c r="C239" s="19" t="s">
        <v>83</v>
      </c>
      <c r="D239" s="38" t="s">
        <v>83</v>
      </c>
      <c r="E239" s="18" t="s">
        <v>130</v>
      </c>
      <c r="F239" s="39">
        <v>1250.01</v>
      </c>
      <c r="G239" s="39">
        <v>875.00700000000018</v>
      </c>
      <c r="H239" s="39">
        <v>500.00400000000013</v>
      </c>
      <c r="I239" s="39">
        <v>500.00400000000013</v>
      </c>
    </row>
    <row r="240" spans="1:9" x14ac:dyDescent="0.3">
      <c r="A240" s="114"/>
      <c r="B240" s="40"/>
      <c r="C240" s="19" t="s">
        <v>84</v>
      </c>
      <c r="D240" s="38" t="s">
        <v>109</v>
      </c>
      <c r="E240" s="18" t="s">
        <v>130</v>
      </c>
      <c r="F240" s="39">
        <v>22.000176000000007</v>
      </c>
      <c r="G240" s="39">
        <v>4.1250330000000011</v>
      </c>
      <c r="H240" s="39">
        <v>4.1250330000000011</v>
      </c>
      <c r="I240" s="39">
        <v>4.1250330000000011</v>
      </c>
    </row>
    <row r="241" spans="1:9" x14ac:dyDescent="0.3">
      <c r="A241" s="114"/>
      <c r="B241" s="40"/>
      <c r="C241" s="19" t="s">
        <v>85</v>
      </c>
      <c r="D241" s="38" t="s">
        <v>111</v>
      </c>
      <c r="E241" s="18" t="s">
        <v>130</v>
      </c>
      <c r="F241" s="39">
        <v>18.000144000000002</v>
      </c>
      <c r="G241" s="39">
        <v>3.3750270000000002</v>
      </c>
      <c r="H241" s="39">
        <v>3.3750270000000002</v>
      </c>
      <c r="I241" s="39">
        <v>3.3750270000000002</v>
      </c>
    </row>
    <row r="242" spans="1:9" x14ac:dyDescent="0.3">
      <c r="A242" s="114"/>
      <c r="B242" s="33" t="s">
        <v>95</v>
      </c>
      <c r="C242" s="14"/>
      <c r="D242" s="34" t="s">
        <v>96</v>
      </c>
      <c r="E242" s="17" t="s">
        <v>97</v>
      </c>
      <c r="F242" s="35">
        <v>1.217E-2</v>
      </c>
      <c r="G242" s="35">
        <v>1.1701923076923077E-2</v>
      </c>
      <c r="H242" s="35">
        <v>1.1268518518518518E-2</v>
      </c>
      <c r="I242" s="35">
        <v>1.0866071428571428E-2</v>
      </c>
    </row>
    <row r="243" spans="1:9" x14ac:dyDescent="0.3">
      <c r="A243" s="114"/>
      <c r="B243" s="36"/>
      <c r="C243" s="14"/>
      <c r="D243" s="34" t="s">
        <v>100</v>
      </c>
      <c r="E243" s="17" t="s">
        <v>130</v>
      </c>
      <c r="F243" s="35">
        <v>1111.1200000000001</v>
      </c>
      <c r="G243" s="35">
        <v>1111.1200000000001</v>
      </c>
      <c r="H243" s="35">
        <v>1111.1200000000001</v>
      </c>
      <c r="I243" s="35">
        <v>1111.1200000000001</v>
      </c>
    </row>
    <row r="244" spans="1:9" x14ac:dyDescent="0.3">
      <c r="A244" s="114"/>
      <c r="B244" s="36"/>
      <c r="C244" s="14"/>
      <c r="D244" s="34" t="s">
        <v>104</v>
      </c>
      <c r="E244" s="17" t="s">
        <v>97</v>
      </c>
      <c r="F244" s="35">
        <v>1.1954547909452624E-2</v>
      </c>
      <c r="G244" s="35">
        <v>1.1504775204511099E-2</v>
      </c>
      <c r="H244" s="35">
        <v>1.1087619438844051E-2</v>
      </c>
      <c r="I244" s="35">
        <v>1.0670463673177007E-2</v>
      </c>
    </row>
    <row r="245" spans="1:9" x14ac:dyDescent="0.3">
      <c r="A245" s="114"/>
      <c r="B245" s="36"/>
      <c r="C245" s="19" t="s">
        <v>82</v>
      </c>
      <c r="D245" s="34" t="s">
        <v>106</v>
      </c>
      <c r="E245" s="17" t="s">
        <v>130</v>
      </c>
      <c r="F245" s="35">
        <v>216.66840000000005</v>
      </c>
      <c r="G245" s="35">
        <v>152.77900000000002</v>
      </c>
      <c r="H245" s="35">
        <v>152.77900000000002</v>
      </c>
      <c r="I245" s="35">
        <v>152.77900000000002</v>
      </c>
    </row>
    <row r="246" spans="1:9" x14ac:dyDescent="0.3">
      <c r="A246" s="114"/>
      <c r="B246" s="36"/>
      <c r="C246" s="19" t="s">
        <v>83</v>
      </c>
      <c r="D246" s="34" t="s">
        <v>83</v>
      </c>
      <c r="E246" s="17" t="s">
        <v>130</v>
      </c>
      <c r="F246" s="35">
        <v>1388.9</v>
      </c>
      <c r="G246" s="35">
        <v>972.23000000000013</v>
      </c>
      <c r="H246" s="35">
        <v>972.23000000000013</v>
      </c>
      <c r="I246" s="35">
        <v>972.23000000000013</v>
      </c>
    </row>
    <row r="247" spans="1:9" x14ac:dyDescent="0.3">
      <c r="A247" s="114"/>
      <c r="B247" s="36"/>
      <c r="C247" s="19" t="s">
        <v>84</v>
      </c>
      <c r="D247" s="34" t="s">
        <v>109</v>
      </c>
      <c r="E247" s="17" t="s">
        <v>130</v>
      </c>
      <c r="F247" s="35">
        <v>24.889088000000008</v>
      </c>
      <c r="G247" s="35">
        <v>4.666704000000002</v>
      </c>
      <c r="H247" s="35">
        <v>4.666704000000002</v>
      </c>
      <c r="I247" s="35">
        <v>4.666704000000002</v>
      </c>
    </row>
    <row r="248" spans="1:9" x14ac:dyDescent="0.3">
      <c r="A248" s="114"/>
      <c r="B248" s="36"/>
      <c r="C248" s="19" t="s">
        <v>85</v>
      </c>
      <c r="D248" s="34" t="s">
        <v>111</v>
      </c>
      <c r="E248" s="17" t="s">
        <v>130</v>
      </c>
      <c r="F248" s="35">
        <v>19.555712000000003</v>
      </c>
      <c r="G248" s="35">
        <v>3.666696</v>
      </c>
      <c r="H248" s="35">
        <v>3.666696</v>
      </c>
      <c r="I248" s="35">
        <v>3.666696</v>
      </c>
    </row>
    <row r="249" spans="1:9" x14ac:dyDescent="0.3">
      <c r="A249" s="114"/>
      <c r="B249" s="37" t="s">
        <v>121</v>
      </c>
      <c r="C249" s="14"/>
      <c r="D249" s="38" t="s">
        <v>96</v>
      </c>
      <c r="E249" s="18" t="s">
        <v>97</v>
      </c>
      <c r="F249" s="39">
        <v>9.7360000000000016E-3</v>
      </c>
      <c r="G249" s="39">
        <v>9.3615384615384628E-3</v>
      </c>
      <c r="H249" s="39">
        <v>9.014814814814814E-3</v>
      </c>
      <c r="I249" s="39">
        <v>8.6928571428571411E-3</v>
      </c>
    </row>
    <row r="250" spans="1:9" x14ac:dyDescent="0.3">
      <c r="A250" s="114"/>
      <c r="B250" s="40"/>
      <c r="C250" s="14"/>
      <c r="D250" s="38" t="s">
        <v>100</v>
      </c>
      <c r="E250" s="18" t="s">
        <v>130</v>
      </c>
      <c r="F250" s="39">
        <v>888.89600000000019</v>
      </c>
      <c r="G250" s="39">
        <v>888.89600000000019</v>
      </c>
      <c r="H250" s="39">
        <v>888.89600000000019</v>
      </c>
      <c r="I250" s="39">
        <v>888.89600000000019</v>
      </c>
    </row>
    <row r="251" spans="1:9" x14ac:dyDescent="0.3">
      <c r="A251" s="114"/>
      <c r="B251" s="40"/>
      <c r="C251" s="14"/>
      <c r="D251" s="38" t="s">
        <v>104</v>
      </c>
      <c r="E251" s="18" t="s">
        <v>97</v>
      </c>
      <c r="F251" s="39">
        <v>9.5636383275621E-3</v>
      </c>
      <c r="G251" s="39">
        <v>9.2038201636088814E-3</v>
      </c>
      <c r="H251" s="39">
        <v>8.8700955510752424E-3</v>
      </c>
      <c r="I251" s="39">
        <v>8.5363709385416053E-3</v>
      </c>
    </row>
    <row r="252" spans="1:9" x14ac:dyDescent="0.3">
      <c r="A252" s="114"/>
      <c r="B252" s="40"/>
      <c r="C252" s="19" t="s">
        <v>82</v>
      </c>
      <c r="D252" s="38" t="s">
        <v>106</v>
      </c>
      <c r="E252" s="18" t="s">
        <v>130</v>
      </c>
      <c r="F252" s="39">
        <v>173.33472000000006</v>
      </c>
      <c r="G252" s="39">
        <v>122.22320000000003</v>
      </c>
      <c r="H252" s="39">
        <v>122.22320000000003</v>
      </c>
      <c r="I252" s="39">
        <v>122.22320000000003</v>
      </c>
    </row>
    <row r="253" spans="1:9" x14ac:dyDescent="0.3">
      <c r="A253" s="114"/>
      <c r="B253" s="40"/>
      <c r="C253" s="19" t="s">
        <v>83</v>
      </c>
      <c r="D253" s="38" t="s">
        <v>83</v>
      </c>
      <c r="E253" s="18" t="s">
        <v>130</v>
      </c>
      <c r="F253" s="39">
        <v>1111.1200000000001</v>
      </c>
      <c r="G253" s="39">
        <v>777.78400000000011</v>
      </c>
      <c r="H253" s="39">
        <v>777.78400000000011</v>
      </c>
      <c r="I253" s="39">
        <v>777.78400000000011</v>
      </c>
    </row>
    <row r="254" spans="1:9" x14ac:dyDescent="0.3">
      <c r="A254" s="114"/>
      <c r="B254" s="40"/>
      <c r="C254" s="19" t="s">
        <v>84</v>
      </c>
      <c r="D254" s="38" t="s">
        <v>109</v>
      </c>
      <c r="E254" s="18" t="s">
        <v>130</v>
      </c>
      <c r="F254" s="39">
        <v>19.911270400000006</v>
      </c>
      <c r="G254" s="39">
        <v>3.7333632000000012</v>
      </c>
      <c r="H254" s="39">
        <v>3.7333632000000012</v>
      </c>
      <c r="I254" s="39">
        <v>3.7333632000000012</v>
      </c>
    </row>
    <row r="255" spans="1:9" x14ac:dyDescent="0.3">
      <c r="A255" s="114"/>
      <c r="B255" s="40"/>
      <c r="C255" s="19" t="s">
        <v>85</v>
      </c>
      <c r="D255" s="38" t="s">
        <v>111</v>
      </c>
      <c r="E255" s="18" t="s">
        <v>130</v>
      </c>
      <c r="F255" s="39">
        <v>15.644569600000002</v>
      </c>
      <c r="G255" s="39">
        <v>2.9333567999999999</v>
      </c>
      <c r="H255" s="39">
        <v>2.9333567999999999</v>
      </c>
      <c r="I255" s="39">
        <v>2.9333567999999999</v>
      </c>
    </row>
    <row r="256" spans="1:9" x14ac:dyDescent="0.3">
      <c r="A256" s="114"/>
      <c r="B256" s="33" t="s">
        <v>116</v>
      </c>
      <c r="C256" s="14"/>
      <c r="D256" s="34" t="s">
        <v>96</v>
      </c>
      <c r="E256" s="17" t="s">
        <v>97</v>
      </c>
      <c r="F256" s="35">
        <v>1.0344500000000001E-2</v>
      </c>
      <c r="G256" s="35">
        <v>9.9466346153846159E-3</v>
      </c>
      <c r="H256" s="35">
        <v>9.5782407407407396E-3</v>
      </c>
      <c r="I256" s="35">
        <v>9.2361607142857141E-3</v>
      </c>
    </row>
    <row r="257" spans="1:9" x14ac:dyDescent="0.3">
      <c r="A257" s="114"/>
      <c r="B257" s="36"/>
      <c r="C257" s="14"/>
      <c r="D257" s="34" t="s">
        <v>100</v>
      </c>
      <c r="E257" s="17" t="s">
        <v>130</v>
      </c>
      <c r="F257" s="35">
        <v>922.22960000000012</v>
      </c>
      <c r="G257" s="35">
        <v>922.22960000000012</v>
      </c>
      <c r="H257" s="35">
        <v>922.22960000000012</v>
      </c>
      <c r="I257" s="35">
        <v>922.22960000000012</v>
      </c>
    </row>
    <row r="258" spans="1:9" x14ac:dyDescent="0.3">
      <c r="A258" s="114"/>
      <c r="B258" s="36"/>
      <c r="C258" s="14"/>
      <c r="D258" s="34" t="s">
        <v>104</v>
      </c>
      <c r="E258" s="17" t="s">
        <v>97</v>
      </c>
      <c r="F258" s="35">
        <v>2.4946802787409909E-2</v>
      </c>
      <c r="G258" s="35">
        <v>2.4008215142412973E-2</v>
      </c>
      <c r="H258" s="35">
        <v>2.3137692668744353E-2</v>
      </c>
      <c r="I258" s="35">
        <v>2.2267170195075726E-2</v>
      </c>
    </row>
    <row r="259" spans="1:9" x14ac:dyDescent="0.3">
      <c r="A259" s="114"/>
      <c r="B259" s="36"/>
      <c r="C259" s="19" t="s">
        <v>82</v>
      </c>
      <c r="D259" s="34" t="s">
        <v>106</v>
      </c>
      <c r="E259" s="17" t="s">
        <v>130</v>
      </c>
      <c r="F259" s="35">
        <v>99.667464000000024</v>
      </c>
      <c r="G259" s="35">
        <v>70.278340000000014</v>
      </c>
      <c r="H259" s="35">
        <v>70.278340000000014</v>
      </c>
      <c r="I259" s="35">
        <v>70.278340000000014</v>
      </c>
    </row>
    <row r="260" spans="1:9" x14ac:dyDescent="0.3">
      <c r="A260" s="114"/>
      <c r="B260" s="36"/>
      <c r="C260" s="19" t="s">
        <v>83</v>
      </c>
      <c r="D260" s="34" t="s">
        <v>83</v>
      </c>
      <c r="E260" s="17" t="s">
        <v>130</v>
      </c>
      <c r="F260" s="35">
        <v>1500.0120000000002</v>
      </c>
      <c r="G260" s="35">
        <v>1050.0084000000004</v>
      </c>
      <c r="H260" s="35">
        <v>600.00480000000016</v>
      </c>
      <c r="I260" s="35">
        <v>600.00480000000016</v>
      </c>
    </row>
    <row r="261" spans="1:9" x14ac:dyDescent="0.3">
      <c r="A261" s="114"/>
      <c r="B261" s="36"/>
      <c r="C261" s="19" t="s">
        <v>84</v>
      </c>
      <c r="D261" s="34" t="s">
        <v>109</v>
      </c>
      <c r="E261" s="17" t="s">
        <v>130</v>
      </c>
      <c r="F261" s="35">
        <v>16.133462400000006</v>
      </c>
      <c r="G261" s="35">
        <v>3.0250242000000007</v>
      </c>
      <c r="H261" s="35">
        <v>3.0250242000000007</v>
      </c>
      <c r="I261" s="35">
        <v>3.0250242000000007</v>
      </c>
    </row>
    <row r="262" spans="1:9" x14ac:dyDescent="0.3">
      <c r="A262" s="114"/>
      <c r="B262" s="36"/>
      <c r="C262" s="19" t="s">
        <v>85</v>
      </c>
      <c r="D262" s="34" t="s">
        <v>111</v>
      </c>
      <c r="E262" s="17" t="s">
        <v>130</v>
      </c>
      <c r="F262" s="35">
        <v>13.200105600000002</v>
      </c>
      <c r="G262" s="35">
        <v>2.4750198000000001</v>
      </c>
      <c r="H262" s="35">
        <v>2.4750198000000001</v>
      </c>
      <c r="I262" s="35">
        <v>2.4750198000000001</v>
      </c>
    </row>
    <row r="263" spans="1:9" x14ac:dyDescent="0.3">
      <c r="A263" s="114"/>
      <c r="B263" s="37" t="s">
        <v>117</v>
      </c>
      <c r="C263" s="14"/>
      <c r="D263" s="38" t="s">
        <v>96</v>
      </c>
      <c r="E263" s="18" t="s">
        <v>97</v>
      </c>
      <c r="F263" s="39">
        <v>2.1054099999999999E-2</v>
      </c>
      <c r="G263" s="39">
        <v>2.0244326923076924E-2</v>
      </c>
      <c r="H263" s="39">
        <v>1.9494537037037036E-2</v>
      </c>
      <c r="I263" s="39">
        <v>1.879830357142857E-2</v>
      </c>
    </row>
    <row r="264" spans="1:9" x14ac:dyDescent="0.3">
      <c r="A264" s="114"/>
      <c r="B264" s="40"/>
      <c r="C264" s="14"/>
      <c r="D264" s="38" t="s">
        <v>100</v>
      </c>
      <c r="E264" s="18" t="s">
        <v>130</v>
      </c>
      <c r="F264" s="39">
        <v>411.11440000000005</v>
      </c>
      <c r="G264" s="39">
        <v>411.11440000000005</v>
      </c>
      <c r="H264" s="39">
        <v>411.11440000000005</v>
      </c>
      <c r="I264" s="39">
        <v>411.11440000000005</v>
      </c>
    </row>
    <row r="265" spans="1:9" x14ac:dyDescent="0.3">
      <c r="A265" s="114"/>
      <c r="B265" s="40"/>
      <c r="C265" s="14"/>
      <c r="D265" s="38" t="s">
        <v>104</v>
      </c>
      <c r="E265" s="18" t="s">
        <v>97</v>
      </c>
      <c r="F265" s="39">
        <v>2.8674485962540124E-2</v>
      </c>
      <c r="G265" s="39">
        <v>2.759564958898043E-2</v>
      </c>
      <c r="H265" s="39">
        <v>2.659504904453374E-2</v>
      </c>
      <c r="I265" s="39">
        <v>2.5594448500087044E-2</v>
      </c>
    </row>
    <row r="266" spans="1:9" x14ac:dyDescent="0.3">
      <c r="A266" s="114"/>
      <c r="B266" s="40"/>
      <c r="C266" s="19" t="s">
        <v>82</v>
      </c>
      <c r="D266" s="38" t="s">
        <v>106</v>
      </c>
      <c r="E266" s="18" t="s">
        <v>130</v>
      </c>
      <c r="F266" s="39">
        <v>374.83633200000003</v>
      </c>
      <c r="G266" s="39">
        <v>264.30767000000003</v>
      </c>
      <c r="H266" s="39">
        <v>264.30767000000003</v>
      </c>
      <c r="I266" s="39">
        <v>264.30767000000003</v>
      </c>
    </row>
    <row r="267" spans="1:9" x14ac:dyDescent="0.3">
      <c r="A267" s="114"/>
      <c r="B267" s="40"/>
      <c r="C267" s="19" t="s">
        <v>83</v>
      </c>
      <c r="D267" s="38" t="s">
        <v>83</v>
      </c>
      <c r="E267" s="18" t="s">
        <v>130</v>
      </c>
      <c r="F267" s="39">
        <v>875.00699999999995</v>
      </c>
      <c r="G267" s="39">
        <v>612.50490000000013</v>
      </c>
      <c r="H267" s="39">
        <v>350.00280000000004</v>
      </c>
      <c r="I267" s="39">
        <v>350.00280000000004</v>
      </c>
    </row>
    <row r="268" spans="1:9" x14ac:dyDescent="0.3">
      <c r="A268" s="114"/>
      <c r="B268" s="40"/>
      <c r="C268" s="19" t="s">
        <v>84</v>
      </c>
      <c r="D268" s="38" t="s">
        <v>109</v>
      </c>
      <c r="E268" s="18" t="s">
        <v>130</v>
      </c>
      <c r="F268" s="39">
        <v>7.0889456000000015</v>
      </c>
      <c r="G268" s="39">
        <v>1.3291773</v>
      </c>
      <c r="H268" s="39">
        <v>1.3291773</v>
      </c>
      <c r="I268" s="39">
        <v>1.3291773</v>
      </c>
    </row>
    <row r="269" spans="1:9" x14ac:dyDescent="0.3">
      <c r="A269" s="114"/>
      <c r="B269" s="40"/>
      <c r="C269" s="19" t="s">
        <v>85</v>
      </c>
      <c r="D269" s="38" t="s">
        <v>111</v>
      </c>
      <c r="E269" s="18" t="s">
        <v>130</v>
      </c>
      <c r="F269" s="39">
        <v>5.8000464000000003</v>
      </c>
      <c r="G269" s="39">
        <v>1.0875086999999999</v>
      </c>
      <c r="H269" s="39">
        <v>1.0875086999999999</v>
      </c>
      <c r="I269" s="39">
        <v>1.0875086999999999</v>
      </c>
    </row>
    <row r="270" spans="1:9" x14ac:dyDescent="0.3">
      <c r="A270" s="114"/>
      <c r="B270" s="33" t="s">
        <v>119</v>
      </c>
      <c r="C270" s="14"/>
      <c r="D270" s="34" t="s">
        <v>96</v>
      </c>
      <c r="E270" s="17" t="s">
        <v>97</v>
      </c>
      <c r="F270" s="35">
        <v>2.4340000000000004E-3</v>
      </c>
      <c r="G270" s="35">
        <v>2.3403846153846157E-3</v>
      </c>
      <c r="H270" s="35">
        <v>2.2537037037037035E-3</v>
      </c>
      <c r="I270" s="35">
        <v>2.1732142857142853E-3</v>
      </c>
    </row>
    <row r="271" spans="1:9" x14ac:dyDescent="0.3">
      <c r="A271" s="114"/>
      <c r="B271" s="36"/>
      <c r="C271" s="14"/>
      <c r="D271" s="34" t="s">
        <v>100</v>
      </c>
      <c r="E271" s="17" t="s">
        <v>130</v>
      </c>
      <c r="F271" s="35">
        <v>300.00240000000008</v>
      </c>
      <c r="G271" s="35">
        <v>300.00240000000008</v>
      </c>
      <c r="H271" s="35">
        <v>300.00240000000008</v>
      </c>
      <c r="I271" s="35">
        <v>300.00240000000008</v>
      </c>
    </row>
    <row r="272" spans="1:9" x14ac:dyDescent="0.3">
      <c r="A272" s="114"/>
      <c r="B272" s="36"/>
      <c r="C272" s="14"/>
      <c r="D272" s="34" t="s">
        <v>104</v>
      </c>
      <c r="E272" s="17" t="s">
        <v>97</v>
      </c>
      <c r="F272" s="35">
        <v>4.7886391557442003E-2</v>
      </c>
      <c r="G272" s="35">
        <v>4.6084734813597324E-2</v>
      </c>
      <c r="H272" s="35">
        <v>4.441373190437134E-2</v>
      </c>
      <c r="I272" s="35">
        <v>4.2742728995145363E-2</v>
      </c>
    </row>
    <row r="273" spans="1:9" x14ac:dyDescent="0.3">
      <c r="A273" s="114"/>
      <c r="B273" s="36"/>
      <c r="C273" s="19" t="s">
        <v>82</v>
      </c>
      <c r="D273" s="34" t="s">
        <v>106</v>
      </c>
      <c r="E273" s="17" t="s">
        <v>130</v>
      </c>
      <c r="F273" s="35">
        <v>43.333680000000015</v>
      </c>
      <c r="G273" s="35">
        <v>30.555800000000009</v>
      </c>
      <c r="H273" s="35">
        <v>30.555800000000009</v>
      </c>
      <c r="I273" s="35">
        <v>30.555800000000009</v>
      </c>
    </row>
    <row r="274" spans="1:9" x14ac:dyDescent="0.3">
      <c r="A274" s="114"/>
      <c r="B274" s="36"/>
      <c r="C274" s="19" t="s">
        <v>83</v>
      </c>
      <c r="D274" s="34" t="s">
        <v>83</v>
      </c>
      <c r="E274" s="17" t="s">
        <v>130</v>
      </c>
      <c r="F274" s="35">
        <v>152.779</v>
      </c>
      <c r="G274" s="35">
        <v>106.94530000000002</v>
      </c>
      <c r="H274" s="35">
        <v>61.11160000000001</v>
      </c>
      <c r="I274" s="35">
        <v>61.11160000000001</v>
      </c>
    </row>
    <row r="275" spans="1:9" x14ac:dyDescent="0.3">
      <c r="A275" s="114"/>
      <c r="B275" s="36"/>
      <c r="C275" s="19" t="s">
        <v>84</v>
      </c>
      <c r="D275" s="34" t="s">
        <v>109</v>
      </c>
      <c r="E275" s="17" t="s">
        <v>130</v>
      </c>
      <c r="F275" s="35">
        <v>5.133374400000001</v>
      </c>
      <c r="G275" s="35">
        <v>0.96250770000000008</v>
      </c>
      <c r="H275" s="35">
        <v>0.96250770000000008</v>
      </c>
      <c r="I275" s="35">
        <v>0.96250770000000008</v>
      </c>
    </row>
    <row r="276" spans="1:9" x14ac:dyDescent="0.3">
      <c r="A276" s="114"/>
      <c r="B276" s="36"/>
      <c r="C276" s="19" t="s">
        <v>85</v>
      </c>
      <c r="D276" s="34" t="s">
        <v>111</v>
      </c>
      <c r="E276" s="17" t="s">
        <v>130</v>
      </c>
      <c r="F276" s="35">
        <v>4.2000336000000011</v>
      </c>
      <c r="G276" s="35">
        <v>0.78750629999999999</v>
      </c>
      <c r="H276" s="35">
        <v>0.78750629999999999</v>
      </c>
      <c r="I276" s="35">
        <v>0.78750629999999999</v>
      </c>
    </row>
    <row r="277" spans="1:9" x14ac:dyDescent="0.3">
      <c r="A277" s="114"/>
      <c r="B277" s="37" t="s">
        <v>120</v>
      </c>
      <c r="C277" s="14"/>
      <c r="D277" s="38" t="s">
        <v>96</v>
      </c>
      <c r="E277" s="18" t="s">
        <v>97</v>
      </c>
      <c r="F277" s="39">
        <v>7.1802999999999997E-3</v>
      </c>
      <c r="G277" s="39">
        <v>6.9041346153846149E-3</v>
      </c>
      <c r="H277" s="39">
        <v>6.6484259259259257E-3</v>
      </c>
      <c r="I277" s="39">
        <v>6.410982142857141E-3</v>
      </c>
    </row>
    <row r="278" spans="1:9" x14ac:dyDescent="0.3">
      <c r="A278" s="114"/>
      <c r="B278" s="40"/>
      <c r="C278" s="14"/>
      <c r="D278" s="38" t="s">
        <v>100</v>
      </c>
      <c r="E278" s="18" t="s">
        <v>130</v>
      </c>
      <c r="F278" s="39">
        <v>900.00720000000013</v>
      </c>
      <c r="G278" s="39">
        <v>900.00720000000013</v>
      </c>
      <c r="H278" s="39">
        <v>900.00720000000013</v>
      </c>
      <c r="I278" s="39">
        <v>900.00720000000013</v>
      </c>
    </row>
    <row r="279" spans="1:9" x14ac:dyDescent="0.3">
      <c r="A279" s="114"/>
      <c r="B279" s="40"/>
      <c r="C279" s="14"/>
      <c r="D279" s="38" t="s">
        <v>104</v>
      </c>
      <c r="E279" s="18" t="s">
        <v>97</v>
      </c>
      <c r="F279" s="39">
        <v>2.8674485962540124E-2</v>
      </c>
      <c r="G279" s="39">
        <v>2.759564958898043E-2</v>
      </c>
      <c r="H279" s="39">
        <v>2.659504904453374E-2</v>
      </c>
      <c r="I279" s="39">
        <v>2.5594448500087044E-2</v>
      </c>
    </row>
    <row r="280" spans="1:9" x14ac:dyDescent="0.3">
      <c r="A280" s="114"/>
      <c r="B280" s="40"/>
      <c r="C280" s="19" t="s">
        <v>82</v>
      </c>
      <c r="D280" s="38" t="s">
        <v>106</v>
      </c>
      <c r="E280" s="18" t="s">
        <v>130</v>
      </c>
      <c r="F280" s="39">
        <v>127.83435600000001</v>
      </c>
      <c r="G280" s="39">
        <v>90.139610000000005</v>
      </c>
      <c r="H280" s="39">
        <v>90.139610000000005</v>
      </c>
      <c r="I280" s="39">
        <v>90.139610000000005</v>
      </c>
    </row>
    <row r="281" spans="1:9" x14ac:dyDescent="0.3">
      <c r="A281" s="114"/>
      <c r="B281" s="40"/>
      <c r="C281" s="19" t="s">
        <v>83</v>
      </c>
      <c r="D281" s="38" t="s">
        <v>83</v>
      </c>
      <c r="E281" s="18" t="s">
        <v>130</v>
      </c>
      <c r="F281" s="39">
        <v>597.22699999999998</v>
      </c>
      <c r="G281" s="39">
        <v>418.05890000000005</v>
      </c>
      <c r="H281" s="39">
        <v>238.89080000000001</v>
      </c>
      <c r="I281" s="39">
        <v>238.89080000000001</v>
      </c>
    </row>
    <row r="282" spans="1:9" x14ac:dyDescent="0.3">
      <c r="A282" s="114"/>
      <c r="B282" s="40"/>
      <c r="C282" s="19" t="s">
        <v>84</v>
      </c>
      <c r="D282" s="38" t="s">
        <v>109</v>
      </c>
      <c r="E282" s="18" t="s">
        <v>130</v>
      </c>
      <c r="F282" s="39">
        <v>4.6444816000000015</v>
      </c>
      <c r="G282" s="39">
        <v>0.87084030000000012</v>
      </c>
      <c r="H282" s="39">
        <v>0.87084030000000012</v>
      </c>
      <c r="I282" s="39">
        <v>0.87084030000000012</v>
      </c>
    </row>
    <row r="283" spans="1:9" x14ac:dyDescent="0.3">
      <c r="A283" s="114"/>
      <c r="B283" s="40"/>
      <c r="C283" s="19" t="s">
        <v>85</v>
      </c>
      <c r="D283" s="38" t="s">
        <v>111</v>
      </c>
      <c r="E283" s="18" t="s">
        <v>130</v>
      </c>
      <c r="F283" s="39">
        <v>3.8000304000000007</v>
      </c>
      <c r="G283" s="39">
        <v>0.71250570000000002</v>
      </c>
      <c r="H283" s="39">
        <v>0.71250570000000002</v>
      </c>
      <c r="I283" s="39">
        <v>0.71250570000000002</v>
      </c>
    </row>
    <row r="284" spans="1:9" x14ac:dyDescent="0.3">
      <c r="A284" s="114"/>
      <c r="B284" s="33" t="s">
        <v>123</v>
      </c>
      <c r="C284" s="14"/>
      <c r="D284" s="34" t="s">
        <v>96</v>
      </c>
      <c r="E284" s="17" t="s">
        <v>97</v>
      </c>
      <c r="F284" s="35">
        <v>1.217E-2</v>
      </c>
      <c r="G284" s="35">
        <v>1.1701923076923077E-2</v>
      </c>
      <c r="H284" s="35">
        <v>1.1268518518518518E-2</v>
      </c>
      <c r="I284" s="35">
        <v>1.0866071428571428E-2</v>
      </c>
    </row>
    <row r="285" spans="1:9" x14ac:dyDescent="0.3">
      <c r="A285" s="114"/>
      <c r="B285" s="36"/>
      <c r="C285" s="14"/>
      <c r="D285" s="34" t="s">
        <v>100</v>
      </c>
      <c r="E285" s="17" t="s">
        <v>130</v>
      </c>
      <c r="F285" s="35">
        <v>3333.36</v>
      </c>
      <c r="G285" s="35">
        <v>3333.36</v>
      </c>
      <c r="H285" s="35">
        <v>3333.36</v>
      </c>
      <c r="I285" s="35">
        <v>3333.36</v>
      </c>
    </row>
    <row r="286" spans="1:9" x14ac:dyDescent="0.3">
      <c r="A286" s="114"/>
      <c r="B286" s="36"/>
      <c r="C286" s="14"/>
      <c r="D286" s="34" t="s">
        <v>104</v>
      </c>
      <c r="E286" s="17" t="s">
        <v>97</v>
      </c>
      <c r="F286" s="35">
        <v>2.8674485962540124E-2</v>
      </c>
      <c r="G286" s="35">
        <v>2.759564958898043E-2</v>
      </c>
      <c r="H286" s="35">
        <v>2.659504904453374E-2</v>
      </c>
      <c r="I286" s="35">
        <v>2.5594448500087044E-2</v>
      </c>
    </row>
    <row r="287" spans="1:9" x14ac:dyDescent="0.3">
      <c r="A287" s="114"/>
      <c r="B287" s="36"/>
      <c r="C287" s="19" t="s">
        <v>82</v>
      </c>
      <c r="D287" s="34" t="s">
        <v>106</v>
      </c>
      <c r="E287" s="17" t="s">
        <v>130</v>
      </c>
      <c r="F287" s="35">
        <v>216.66840000000005</v>
      </c>
      <c r="G287" s="35">
        <v>152.77900000000002</v>
      </c>
      <c r="H287" s="35">
        <v>152.77900000000002</v>
      </c>
      <c r="I287" s="35">
        <v>152.77900000000002</v>
      </c>
    </row>
    <row r="288" spans="1:9" x14ac:dyDescent="0.3">
      <c r="A288" s="114"/>
      <c r="B288" s="36"/>
      <c r="C288" s="19" t="s">
        <v>83</v>
      </c>
      <c r="D288" s="34" t="s">
        <v>83</v>
      </c>
      <c r="E288" s="17" t="s">
        <v>130</v>
      </c>
      <c r="F288" s="35">
        <v>583.33800000000008</v>
      </c>
      <c r="G288" s="35">
        <v>408.33660000000003</v>
      </c>
      <c r="H288" s="35">
        <v>233.33520000000001</v>
      </c>
      <c r="I288" s="35">
        <v>233.33520000000001</v>
      </c>
    </row>
    <row r="289" spans="1:9" x14ac:dyDescent="0.3">
      <c r="A289" s="114"/>
      <c r="B289" s="36"/>
      <c r="C289" s="19" t="s">
        <v>84</v>
      </c>
      <c r="D289" s="34" t="s">
        <v>109</v>
      </c>
      <c r="E289" s="17" t="s">
        <v>130</v>
      </c>
      <c r="F289" s="35">
        <v>6.1111600000000017</v>
      </c>
      <c r="G289" s="35">
        <v>1.1458425000000001</v>
      </c>
      <c r="H289" s="35">
        <v>1.1458425000000001</v>
      </c>
      <c r="I289" s="35">
        <v>1.1458425000000001</v>
      </c>
    </row>
    <row r="290" spans="1:9" x14ac:dyDescent="0.3">
      <c r="A290" s="114"/>
      <c r="B290" s="36"/>
      <c r="C290" s="19" t="s">
        <v>85</v>
      </c>
      <c r="D290" s="34" t="s">
        <v>111</v>
      </c>
      <c r="E290" s="17" t="s">
        <v>130</v>
      </c>
      <c r="F290" s="35">
        <v>5.0000400000000012</v>
      </c>
      <c r="G290" s="35">
        <v>0.93750750000000005</v>
      </c>
      <c r="H290" s="35">
        <v>0.93750750000000005</v>
      </c>
      <c r="I290" s="35">
        <v>0.93750750000000005</v>
      </c>
    </row>
    <row r="291" spans="1:9" x14ac:dyDescent="0.3">
      <c r="A291" s="114"/>
      <c r="B291" s="37" t="s">
        <v>128</v>
      </c>
      <c r="C291" s="14"/>
      <c r="D291" s="38" t="s">
        <v>96</v>
      </c>
      <c r="E291" s="18" t="s">
        <v>97</v>
      </c>
      <c r="F291" s="39">
        <v>0</v>
      </c>
      <c r="G291" s="39">
        <v>0</v>
      </c>
      <c r="H291" s="39">
        <v>0</v>
      </c>
      <c r="I291" s="39">
        <v>0</v>
      </c>
    </row>
    <row r="292" spans="1:9" x14ac:dyDescent="0.3">
      <c r="A292" s="114"/>
      <c r="B292" s="40"/>
      <c r="C292" s="14"/>
      <c r="D292" s="38" t="s">
        <v>100</v>
      </c>
      <c r="E292" s="18" t="s">
        <v>130</v>
      </c>
      <c r="F292" s="39">
        <v>0</v>
      </c>
      <c r="G292" s="39">
        <v>0</v>
      </c>
      <c r="H292" s="39">
        <v>0</v>
      </c>
      <c r="I292" s="39">
        <v>0</v>
      </c>
    </row>
    <row r="293" spans="1:9" x14ac:dyDescent="0.3">
      <c r="A293" s="114"/>
      <c r="B293" s="40"/>
      <c r="C293" s="14"/>
      <c r="D293" s="38" t="s">
        <v>104</v>
      </c>
      <c r="E293" s="18" t="s">
        <v>97</v>
      </c>
      <c r="F293" s="39">
        <v>0</v>
      </c>
      <c r="G293" s="39">
        <v>0</v>
      </c>
      <c r="H293" s="39">
        <v>0</v>
      </c>
      <c r="I293" s="39">
        <v>0</v>
      </c>
    </row>
    <row r="294" spans="1:9" x14ac:dyDescent="0.3">
      <c r="A294" s="114"/>
      <c r="B294" s="40"/>
      <c r="C294" s="19" t="s">
        <v>82</v>
      </c>
      <c r="D294" s="38" t="s">
        <v>106</v>
      </c>
      <c r="E294" s="18" t="s">
        <v>130</v>
      </c>
      <c r="F294" s="39">
        <v>0</v>
      </c>
      <c r="G294" s="39">
        <v>0</v>
      </c>
      <c r="H294" s="39">
        <v>0</v>
      </c>
      <c r="I294" s="39">
        <v>0</v>
      </c>
    </row>
    <row r="295" spans="1:9" x14ac:dyDescent="0.3">
      <c r="A295" s="114"/>
      <c r="B295" s="40"/>
      <c r="C295" s="19" t="s">
        <v>83</v>
      </c>
      <c r="D295" s="38" t="s">
        <v>83</v>
      </c>
      <c r="E295" s="18" t="s">
        <v>130</v>
      </c>
      <c r="F295" s="39">
        <v>0</v>
      </c>
      <c r="G295" s="39">
        <v>0</v>
      </c>
      <c r="H295" s="39">
        <v>0</v>
      </c>
      <c r="I295" s="39">
        <v>0</v>
      </c>
    </row>
    <row r="296" spans="1:9" x14ac:dyDescent="0.3">
      <c r="A296" s="114"/>
      <c r="B296" s="40"/>
      <c r="C296" s="19" t="s">
        <v>84</v>
      </c>
      <c r="D296" s="38" t="s">
        <v>109</v>
      </c>
      <c r="E296" s="18" t="s">
        <v>130</v>
      </c>
      <c r="F296" s="39">
        <v>0</v>
      </c>
      <c r="G296" s="39">
        <v>0</v>
      </c>
      <c r="H296" s="39">
        <v>0</v>
      </c>
      <c r="I296" s="39">
        <v>0</v>
      </c>
    </row>
    <row r="297" spans="1:9" x14ac:dyDescent="0.3">
      <c r="A297" s="114"/>
      <c r="B297" s="40"/>
      <c r="C297" s="19" t="s">
        <v>85</v>
      </c>
      <c r="D297" s="38" t="s">
        <v>111</v>
      </c>
      <c r="E297" s="18" t="s">
        <v>130</v>
      </c>
      <c r="F297" s="39">
        <v>0</v>
      </c>
      <c r="G297" s="39">
        <v>0</v>
      </c>
      <c r="H297" s="39">
        <v>0</v>
      </c>
      <c r="I297" s="39">
        <v>0</v>
      </c>
    </row>
    <row r="298" spans="1:9" x14ac:dyDescent="0.3">
      <c r="A298" s="107" t="s">
        <v>133</v>
      </c>
      <c r="B298" s="22" t="s">
        <v>95</v>
      </c>
      <c r="C298" s="14"/>
      <c r="D298" s="23" t="s">
        <v>96</v>
      </c>
      <c r="E298" s="15" t="s">
        <v>97</v>
      </c>
      <c r="F298" s="24">
        <v>0.12000000000000001</v>
      </c>
      <c r="G298" s="24">
        <v>0.12000000000000001</v>
      </c>
      <c r="H298" s="24">
        <v>0.12000000000000001</v>
      </c>
      <c r="I298" s="24">
        <v>0.12000000000000001</v>
      </c>
    </row>
    <row r="299" spans="1:9" x14ac:dyDescent="0.3">
      <c r="A299" s="108"/>
      <c r="B299" s="25"/>
      <c r="C299" s="14"/>
      <c r="D299" s="23" t="s">
        <v>100</v>
      </c>
      <c r="E299" s="15" t="s">
        <v>97</v>
      </c>
      <c r="F299" s="24">
        <v>5.5</v>
      </c>
      <c r="G299" s="24">
        <v>5.5</v>
      </c>
      <c r="H299" s="24">
        <v>5.5</v>
      </c>
      <c r="I299" s="24">
        <v>5.5</v>
      </c>
    </row>
    <row r="300" spans="1:9" x14ac:dyDescent="0.3">
      <c r="A300" s="108"/>
      <c r="B300" s="25"/>
      <c r="C300" s="14"/>
      <c r="D300" s="23" t="s">
        <v>104</v>
      </c>
      <c r="E300" s="15" t="s">
        <v>97</v>
      </c>
      <c r="F300" s="24">
        <v>1.3148164487295333E-3</v>
      </c>
      <c r="G300" s="24">
        <v>1.2943978977260661E-3</v>
      </c>
      <c r="H300" s="24">
        <v>1.2746038318883783E-3</v>
      </c>
      <c r="I300" s="24">
        <v>1.2511313152296479E-3</v>
      </c>
    </row>
    <row r="301" spans="1:9" x14ac:dyDescent="0.3">
      <c r="A301" s="108"/>
      <c r="B301" s="25"/>
      <c r="C301" s="19" t="s">
        <v>82</v>
      </c>
      <c r="D301" s="23" t="s">
        <v>106</v>
      </c>
      <c r="E301" s="15" t="s">
        <v>97</v>
      </c>
      <c r="F301" s="24">
        <v>10.8</v>
      </c>
      <c r="G301" s="24">
        <v>10.8</v>
      </c>
      <c r="H301" s="24">
        <v>10.8</v>
      </c>
      <c r="I301" s="24">
        <v>10.8</v>
      </c>
    </row>
    <row r="302" spans="1:9" x14ac:dyDescent="0.3">
      <c r="A302" s="108"/>
      <c r="B302" s="25"/>
      <c r="C302" s="19" t="s">
        <v>83</v>
      </c>
      <c r="D302" s="23" t="s">
        <v>83</v>
      </c>
      <c r="E302" s="15" t="s">
        <v>97</v>
      </c>
      <c r="F302" s="24">
        <v>0.15</v>
      </c>
      <c r="G302" s="24">
        <v>0.15</v>
      </c>
      <c r="H302" s="24">
        <v>0.15</v>
      </c>
      <c r="I302" s="24">
        <v>0.15</v>
      </c>
    </row>
    <row r="303" spans="1:9" x14ac:dyDescent="0.3">
      <c r="A303" s="108"/>
      <c r="B303" s="25"/>
      <c r="C303" s="19" t="s">
        <v>84</v>
      </c>
      <c r="D303" s="23" t="s">
        <v>109</v>
      </c>
      <c r="E303" s="15" t="s">
        <v>97</v>
      </c>
      <c r="F303" s="24">
        <v>0</v>
      </c>
      <c r="G303" s="24">
        <v>0</v>
      </c>
      <c r="H303" s="24">
        <v>0</v>
      </c>
      <c r="I303" s="24">
        <v>0</v>
      </c>
    </row>
    <row r="304" spans="1:9" x14ac:dyDescent="0.3">
      <c r="A304" s="108"/>
      <c r="B304" s="25"/>
      <c r="C304" s="19" t="s">
        <v>85</v>
      </c>
      <c r="D304" s="23" t="s">
        <v>111</v>
      </c>
      <c r="E304" s="15" t="s">
        <v>97</v>
      </c>
      <c r="F304" s="24">
        <v>0</v>
      </c>
      <c r="G304" s="24">
        <v>0</v>
      </c>
      <c r="H304" s="24">
        <v>0</v>
      </c>
      <c r="I304" s="24">
        <v>0</v>
      </c>
    </row>
    <row r="305" spans="1:10" x14ac:dyDescent="0.3">
      <c r="A305" s="108"/>
      <c r="B305" s="27" t="s">
        <v>124</v>
      </c>
      <c r="C305" s="14"/>
      <c r="D305" s="28" t="s">
        <v>96</v>
      </c>
      <c r="E305" s="16" t="s">
        <v>97</v>
      </c>
      <c r="F305" s="30">
        <v>0</v>
      </c>
      <c r="G305" s="30">
        <v>0</v>
      </c>
      <c r="H305" s="30">
        <v>0</v>
      </c>
      <c r="I305" s="30">
        <v>0</v>
      </c>
    </row>
    <row r="306" spans="1:10" x14ac:dyDescent="0.3">
      <c r="A306" s="108"/>
      <c r="B306" s="31"/>
      <c r="C306" s="14"/>
      <c r="D306" s="28" t="s">
        <v>100</v>
      </c>
      <c r="E306" s="16" t="s">
        <v>97</v>
      </c>
      <c r="F306" s="30">
        <v>0</v>
      </c>
      <c r="G306" s="30">
        <v>0</v>
      </c>
      <c r="H306" s="30">
        <v>0</v>
      </c>
      <c r="I306" s="30">
        <v>0</v>
      </c>
    </row>
    <row r="307" spans="1:10" x14ac:dyDescent="0.3">
      <c r="A307" s="108"/>
      <c r="B307" s="31"/>
      <c r="C307" s="14"/>
      <c r="D307" s="28" t="s">
        <v>104</v>
      </c>
      <c r="E307" s="16" t="s">
        <v>97</v>
      </c>
      <c r="F307" s="30">
        <v>0</v>
      </c>
      <c r="G307" s="30">
        <v>0</v>
      </c>
      <c r="H307" s="30">
        <v>0</v>
      </c>
      <c r="I307" s="30">
        <v>0</v>
      </c>
    </row>
    <row r="308" spans="1:10" x14ac:dyDescent="0.3">
      <c r="A308" s="108"/>
      <c r="B308" s="31"/>
      <c r="C308" s="19" t="s">
        <v>82</v>
      </c>
      <c r="D308" s="28" t="s">
        <v>106</v>
      </c>
      <c r="E308" s="16" t="s">
        <v>97</v>
      </c>
      <c r="F308" s="30">
        <v>0</v>
      </c>
      <c r="G308" s="30">
        <v>0</v>
      </c>
      <c r="H308" s="30">
        <v>0</v>
      </c>
      <c r="I308" s="30">
        <v>0</v>
      </c>
    </row>
    <row r="309" spans="1:10" x14ac:dyDescent="0.3">
      <c r="A309" s="108"/>
      <c r="B309" s="31"/>
      <c r="C309" s="19" t="s">
        <v>83</v>
      </c>
      <c r="D309" s="28" t="s">
        <v>83</v>
      </c>
      <c r="E309" s="16" t="s">
        <v>97</v>
      </c>
      <c r="F309" s="30">
        <v>0</v>
      </c>
      <c r="G309" s="30">
        <v>0</v>
      </c>
      <c r="H309" s="30">
        <v>0</v>
      </c>
      <c r="I309" s="30">
        <v>0</v>
      </c>
    </row>
    <row r="310" spans="1:10" x14ac:dyDescent="0.3">
      <c r="A310" s="108"/>
      <c r="B310" s="31"/>
      <c r="C310" s="19" t="s">
        <v>84</v>
      </c>
      <c r="D310" s="28" t="s">
        <v>109</v>
      </c>
      <c r="E310" s="16" t="s">
        <v>97</v>
      </c>
      <c r="F310" s="30">
        <v>0</v>
      </c>
      <c r="G310" s="30">
        <v>0</v>
      </c>
      <c r="H310" s="30">
        <v>0</v>
      </c>
      <c r="I310" s="30">
        <v>0</v>
      </c>
    </row>
    <row r="311" spans="1:10" x14ac:dyDescent="0.3">
      <c r="A311" s="108"/>
      <c r="B311" s="31"/>
      <c r="C311" s="19" t="s">
        <v>85</v>
      </c>
      <c r="D311" s="28" t="s">
        <v>111</v>
      </c>
      <c r="E311" s="16" t="s">
        <v>97</v>
      </c>
      <c r="F311" s="30">
        <v>0</v>
      </c>
      <c r="G311" s="30">
        <v>0</v>
      </c>
      <c r="H311" s="30">
        <v>0</v>
      </c>
      <c r="I311" s="30">
        <v>0</v>
      </c>
    </row>
    <row r="316" spans="1:10" x14ac:dyDescent="0.3">
      <c r="A316" s="56" t="s">
        <v>150</v>
      </c>
      <c r="B316" s="56"/>
      <c r="C316" s="56"/>
      <c r="D316" s="56"/>
      <c r="E316" s="56"/>
      <c r="F316" s="54"/>
      <c r="G316" s="54"/>
      <c r="H316" s="54"/>
      <c r="I316" s="55" t="s">
        <v>158</v>
      </c>
      <c r="J316" s="54"/>
    </row>
    <row r="317" spans="1:10" ht="15" thickBot="1" x14ac:dyDescent="0.35">
      <c r="A317" s="54"/>
      <c r="B317" s="54"/>
      <c r="C317" s="54"/>
      <c r="D317" s="54"/>
      <c r="E317" s="54"/>
      <c r="F317" s="54"/>
      <c r="G317" s="54"/>
      <c r="H317" s="54"/>
      <c r="I317" s="54"/>
      <c r="J317" s="54"/>
    </row>
    <row r="318" spans="1:10" ht="15" thickBot="1" x14ac:dyDescent="0.35">
      <c r="A318" s="74"/>
      <c r="B318" s="75"/>
      <c r="C318" s="74">
        <v>2000</v>
      </c>
      <c r="D318" s="75"/>
      <c r="E318" s="75"/>
      <c r="F318" s="76"/>
      <c r="G318" s="75">
        <v>2010</v>
      </c>
      <c r="H318" s="87"/>
      <c r="I318" s="75"/>
      <c r="J318" s="76"/>
    </row>
    <row r="319" spans="1:10" x14ac:dyDescent="0.3">
      <c r="A319" s="60" t="s">
        <v>151</v>
      </c>
      <c r="B319" s="61"/>
      <c r="C319" s="77" t="s">
        <v>95</v>
      </c>
      <c r="D319" s="62" t="s">
        <v>152</v>
      </c>
      <c r="E319" s="62" t="s">
        <v>113</v>
      </c>
      <c r="F319" s="70" t="s">
        <v>153</v>
      </c>
      <c r="G319" s="62" t="s">
        <v>95</v>
      </c>
      <c r="H319" s="62" t="s">
        <v>152</v>
      </c>
      <c r="I319" s="62" t="s">
        <v>113</v>
      </c>
      <c r="J319" s="70" t="s">
        <v>153</v>
      </c>
    </row>
    <row r="320" spans="1:10" x14ac:dyDescent="0.3">
      <c r="A320" s="63" t="s">
        <v>154</v>
      </c>
      <c r="B320" s="61"/>
      <c r="C320" s="78">
        <v>2.9999999999999997E-4</v>
      </c>
      <c r="D320" s="64">
        <v>4.4999999999999999E-4</v>
      </c>
      <c r="E320" s="64">
        <v>4.4999999999999999E-4</v>
      </c>
      <c r="F320" s="71">
        <v>1.2500000000000001E-2</v>
      </c>
      <c r="G320" s="64">
        <v>1E-4</v>
      </c>
      <c r="H320" s="64">
        <v>2.0000000000000001E-4</v>
      </c>
      <c r="I320" s="64">
        <v>1E-4</v>
      </c>
      <c r="J320" s="71">
        <v>6.2500000000000003E-3</v>
      </c>
    </row>
    <row r="321" spans="1:10" x14ac:dyDescent="0.3">
      <c r="A321" s="63" t="s">
        <v>155</v>
      </c>
      <c r="B321" s="61"/>
      <c r="C321" s="79">
        <v>0</v>
      </c>
      <c r="D321" s="65">
        <v>0</v>
      </c>
      <c r="E321" s="65">
        <v>0</v>
      </c>
      <c r="F321" s="72">
        <v>0</v>
      </c>
      <c r="G321" s="65">
        <v>0</v>
      </c>
      <c r="H321" s="65">
        <v>0</v>
      </c>
      <c r="I321" s="65">
        <v>0</v>
      </c>
      <c r="J321" s="72">
        <v>0</v>
      </c>
    </row>
    <row r="322" spans="1:10" x14ac:dyDescent="0.3">
      <c r="A322" s="66" t="s">
        <v>156</v>
      </c>
      <c r="B322" s="61"/>
      <c r="C322" s="80">
        <v>44</v>
      </c>
      <c r="D322" s="67">
        <v>43</v>
      </c>
      <c r="E322" s="68">
        <v>42.3</v>
      </c>
      <c r="F322" s="73">
        <v>40</v>
      </c>
      <c r="G322" s="67">
        <v>44</v>
      </c>
      <c r="H322" s="67">
        <v>43</v>
      </c>
      <c r="I322" s="68">
        <v>42.3</v>
      </c>
      <c r="J322" s="73">
        <v>40</v>
      </c>
    </row>
    <row r="323" spans="1:10" ht="15" thickBot="1" x14ac:dyDescent="0.35">
      <c r="A323" s="84" t="s">
        <v>157</v>
      </c>
      <c r="B323" s="85"/>
      <c r="C323" s="81">
        <v>13.636363636363635</v>
      </c>
      <c r="D323" s="82">
        <v>20.930232558139537</v>
      </c>
      <c r="E323" s="82">
        <v>21.276595744680851</v>
      </c>
      <c r="F323" s="83">
        <v>625</v>
      </c>
      <c r="G323" s="88">
        <v>4.5454545454545503</v>
      </c>
      <c r="H323" s="88">
        <v>9.3023255813953494</v>
      </c>
      <c r="I323" s="88">
        <v>4.7281323877068564</v>
      </c>
      <c r="J323" s="89">
        <v>312.5</v>
      </c>
    </row>
    <row r="324" spans="1:10" x14ac:dyDescent="0.3">
      <c r="A324" s="59"/>
      <c r="B324" s="59"/>
      <c r="C324" s="59"/>
      <c r="D324" s="59"/>
      <c r="E324" s="59"/>
      <c r="F324" s="59"/>
      <c r="G324" s="59"/>
      <c r="H324" s="58"/>
      <c r="I324" s="59"/>
      <c r="J324" s="59"/>
    </row>
    <row r="325" spans="1:10" x14ac:dyDescent="0.3">
      <c r="A325" s="54"/>
      <c r="B325" s="54"/>
      <c r="C325" s="54"/>
      <c r="D325" s="54"/>
      <c r="E325" s="54"/>
      <c r="F325" s="54"/>
      <c r="G325" s="54"/>
      <c r="H325" s="54"/>
      <c r="I325" s="54"/>
    </row>
  </sheetData>
  <mergeCells count="8">
    <mergeCell ref="L5:L10"/>
    <mergeCell ref="L15:L20"/>
    <mergeCell ref="A298:A311"/>
    <mergeCell ref="A3:B3"/>
    <mergeCell ref="A4:A115"/>
    <mergeCell ref="A116:A171"/>
    <mergeCell ref="A172:A227"/>
    <mergeCell ref="A228:A2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ACAF-2A84-47F1-8413-F0E1E4462FBC}">
  <dimension ref="A1:JP15"/>
  <sheetViews>
    <sheetView workbookViewId="0">
      <selection activeCell="O7" sqref="O7:O12"/>
    </sheetView>
  </sheetViews>
  <sheetFormatPr defaultRowHeight="14.4" x14ac:dyDescent="0.3"/>
  <cols>
    <col min="1" max="1" width="16.33203125" bestFit="1" customWidth="1"/>
    <col min="2" max="2" width="14" bestFit="1" customWidth="1"/>
    <col min="3" max="5" width="9" bestFit="1" customWidth="1"/>
    <col min="6" max="6" width="20.6640625" bestFit="1" customWidth="1"/>
    <col min="7" max="14" width="9" bestFit="1" customWidth="1"/>
    <col min="15" max="15" width="22.44140625" bestFit="1" customWidth="1"/>
    <col min="16" max="16" width="22" bestFit="1" customWidth="1"/>
    <col min="17" max="20" width="9" bestFit="1" customWidth="1"/>
    <col min="21" max="21" width="9.44140625" bestFit="1" customWidth="1"/>
    <col min="22" max="98" width="9" bestFit="1" customWidth="1"/>
    <col min="99" max="99" width="9.44140625" bestFit="1" customWidth="1"/>
    <col min="100" max="276" width="9" bestFit="1" customWidth="1"/>
  </cols>
  <sheetData>
    <row r="1" spans="1:276" x14ac:dyDescent="0.3">
      <c r="A1" s="96" t="s">
        <v>165</v>
      </c>
      <c r="B1" s="96" t="s">
        <v>98</v>
      </c>
      <c r="C1" s="96" t="s">
        <v>166</v>
      </c>
      <c r="D1" s="96" t="s">
        <v>167</v>
      </c>
      <c r="E1" s="96" t="s">
        <v>168</v>
      </c>
      <c r="F1" s="100" t="s">
        <v>169</v>
      </c>
      <c r="G1" s="96" t="s">
        <v>170</v>
      </c>
      <c r="H1" s="96" t="s">
        <v>171</v>
      </c>
      <c r="I1" s="96" t="s">
        <v>172</v>
      </c>
      <c r="J1" s="96" t="s">
        <v>173</v>
      </c>
      <c r="K1" s="96" t="s">
        <v>174</v>
      </c>
      <c r="L1" s="96" t="s">
        <v>175</v>
      </c>
      <c r="M1" s="96" t="s">
        <v>176</v>
      </c>
      <c r="N1" s="96" t="s">
        <v>177</v>
      </c>
      <c r="O1" s="100" t="s">
        <v>178</v>
      </c>
      <c r="P1" s="100" t="s">
        <v>179</v>
      </c>
      <c r="Q1" s="96" t="s">
        <v>180</v>
      </c>
      <c r="R1" s="96" t="s">
        <v>181</v>
      </c>
      <c r="S1" s="96" t="s">
        <v>182</v>
      </c>
      <c r="T1" s="96" t="s">
        <v>183</v>
      </c>
      <c r="U1" s="96" t="s">
        <v>184</v>
      </c>
      <c r="V1" s="96" t="s">
        <v>185</v>
      </c>
      <c r="W1" s="96" t="s">
        <v>186</v>
      </c>
      <c r="X1" s="96" t="s">
        <v>187</v>
      </c>
      <c r="Y1" s="96" t="s">
        <v>188</v>
      </c>
      <c r="Z1" s="96" t="s">
        <v>189</v>
      </c>
      <c r="AA1" s="96" t="s">
        <v>190</v>
      </c>
      <c r="AB1" s="96" t="s">
        <v>191</v>
      </c>
      <c r="AC1" s="96" t="s">
        <v>192</v>
      </c>
      <c r="AD1" s="96" t="s">
        <v>193</v>
      </c>
      <c r="AE1" s="96" t="s">
        <v>194</v>
      </c>
      <c r="AF1" s="96" t="s">
        <v>195</v>
      </c>
      <c r="AG1" s="96" t="s">
        <v>196</v>
      </c>
      <c r="AH1" s="96" t="s">
        <v>197</v>
      </c>
      <c r="AI1" s="96" t="s">
        <v>198</v>
      </c>
      <c r="AJ1" s="96" t="s">
        <v>199</v>
      </c>
      <c r="AK1" s="96" t="s">
        <v>200</v>
      </c>
      <c r="AL1" s="96" t="s">
        <v>201</v>
      </c>
      <c r="AM1" s="96" t="s">
        <v>202</v>
      </c>
      <c r="AN1" s="96" t="s">
        <v>203</v>
      </c>
      <c r="AO1" s="96" t="s">
        <v>204</v>
      </c>
      <c r="AP1" s="96" t="s">
        <v>205</v>
      </c>
      <c r="AQ1" s="96" t="s">
        <v>206</v>
      </c>
      <c r="AR1" s="96" t="s">
        <v>207</v>
      </c>
      <c r="AS1" s="96" t="s">
        <v>208</v>
      </c>
      <c r="AT1" s="96" t="s">
        <v>209</v>
      </c>
      <c r="AU1" s="96" t="s">
        <v>210</v>
      </c>
      <c r="AV1" s="96" t="s">
        <v>211</v>
      </c>
      <c r="AW1" s="96" t="s">
        <v>212</v>
      </c>
      <c r="AX1" s="96" t="s">
        <v>213</v>
      </c>
      <c r="AY1" s="96" t="s">
        <v>214</v>
      </c>
      <c r="AZ1" s="96" t="s">
        <v>215</v>
      </c>
      <c r="BA1" s="96" t="s">
        <v>216</v>
      </c>
      <c r="BB1" s="96" t="s">
        <v>217</v>
      </c>
      <c r="BC1" s="96" t="s">
        <v>218</v>
      </c>
      <c r="BD1" s="96" t="s">
        <v>219</v>
      </c>
      <c r="BE1" s="96" t="s">
        <v>220</v>
      </c>
      <c r="BF1" s="96" t="s">
        <v>221</v>
      </c>
      <c r="BG1" s="96" t="s">
        <v>222</v>
      </c>
      <c r="BH1" s="96" t="s">
        <v>223</v>
      </c>
      <c r="BI1" s="96" t="s">
        <v>224</v>
      </c>
      <c r="BJ1" s="96" t="s">
        <v>225</v>
      </c>
      <c r="BK1" s="96" t="s">
        <v>226</v>
      </c>
      <c r="BL1" s="96" t="s">
        <v>227</v>
      </c>
      <c r="BM1" s="96" t="s">
        <v>228</v>
      </c>
      <c r="BN1" s="96" t="s">
        <v>229</v>
      </c>
      <c r="BO1" s="96" t="s">
        <v>230</v>
      </c>
      <c r="BP1" s="96" t="s">
        <v>231</v>
      </c>
      <c r="BQ1" s="96" t="s">
        <v>232</v>
      </c>
      <c r="BR1" s="96" t="s">
        <v>233</v>
      </c>
      <c r="BS1" s="96" t="s">
        <v>234</v>
      </c>
      <c r="BT1" s="96" t="s">
        <v>235</v>
      </c>
      <c r="BU1" s="96" t="s">
        <v>236</v>
      </c>
      <c r="BV1" s="96" t="s">
        <v>237</v>
      </c>
      <c r="BW1" s="96" t="s">
        <v>238</v>
      </c>
      <c r="BX1" s="96" t="s">
        <v>239</v>
      </c>
      <c r="BY1" s="96" t="s">
        <v>240</v>
      </c>
      <c r="BZ1" s="96" t="s">
        <v>241</v>
      </c>
      <c r="CA1" s="96" t="s">
        <v>242</v>
      </c>
      <c r="CB1" s="96" t="s">
        <v>243</v>
      </c>
      <c r="CC1" s="96" t="s">
        <v>244</v>
      </c>
      <c r="CD1" s="96" t="s">
        <v>245</v>
      </c>
      <c r="CE1" s="96" t="s">
        <v>246</v>
      </c>
      <c r="CF1" s="96" t="s">
        <v>247</v>
      </c>
      <c r="CG1" s="96" t="s">
        <v>248</v>
      </c>
      <c r="CH1" s="96" t="s">
        <v>249</v>
      </c>
      <c r="CI1" s="96" t="s">
        <v>250</v>
      </c>
      <c r="CJ1" s="96" t="s">
        <v>251</v>
      </c>
      <c r="CK1" s="96" t="s">
        <v>252</v>
      </c>
      <c r="CL1" s="96" t="s">
        <v>253</v>
      </c>
      <c r="CM1" s="96" t="s">
        <v>254</v>
      </c>
      <c r="CN1" s="96" t="s">
        <v>255</v>
      </c>
      <c r="CO1" s="96" t="s">
        <v>256</v>
      </c>
      <c r="CP1" s="96" t="s">
        <v>257</v>
      </c>
      <c r="CQ1" s="96" t="s">
        <v>258</v>
      </c>
      <c r="CR1" s="96" t="s">
        <v>259</v>
      </c>
      <c r="CS1" s="96" t="s">
        <v>260</v>
      </c>
      <c r="CT1" s="96" t="s">
        <v>261</v>
      </c>
      <c r="CU1" s="96" t="s">
        <v>262</v>
      </c>
      <c r="CV1" s="96" t="s">
        <v>263</v>
      </c>
      <c r="CW1" s="96" t="s">
        <v>264</v>
      </c>
      <c r="CX1" s="96" t="s">
        <v>265</v>
      </c>
      <c r="CY1" s="96" t="s">
        <v>266</v>
      </c>
      <c r="CZ1" s="96" t="s">
        <v>267</v>
      </c>
      <c r="DA1" s="96" t="s">
        <v>268</v>
      </c>
      <c r="DB1" s="96" t="s">
        <v>269</v>
      </c>
      <c r="DC1" s="96" t="s">
        <v>270</v>
      </c>
      <c r="DD1" s="96" t="s">
        <v>271</v>
      </c>
      <c r="DE1" s="96" t="s">
        <v>272</v>
      </c>
      <c r="DF1" s="96" t="s">
        <v>273</v>
      </c>
      <c r="DG1" s="96" t="s">
        <v>274</v>
      </c>
      <c r="DH1" s="96" t="s">
        <v>275</v>
      </c>
      <c r="DI1" s="96" t="s">
        <v>276</v>
      </c>
      <c r="DJ1" s="96" t="s">
        <v>277</v>
      </c>
      <c r="DK1" s="96" t="s">
        <v>278</v>
      </c>
      <c r="DL1" s="96" t="s">
        <v>279</v>
      </c>
      <c r="DM1" s="96" t="s">
        <v>280</v>
      </c>
      <c r="DN1" s="96" t="s">
        <v>281</v>
      </c>
      <c r="DO1" s="96" t="s">
        <v>282</v>
      </c>
      <c r="DP1" s="96" t="s">
        <v>283</v>
      </c>
      <c r="DQ1" s="96" t="s">
        <v>284</v>
      </c>
      <c r="DR1" s="96" t="s">
        <v>285</v>
      </c>
      <c r="DS1" s="96" t="s">
        <v>286</v>
      </c>
      <c r="DT1" s="96" t="s">
        <v>287</v>
      </c>
      <c r="DU1" s="96" t="s">
        <v>288</v>
      </c>
      <c r="DV1" s="96" t="s">
        <v>289</v>
      </c>
      <c r="DW1" s="96" t="s">
        <v>290</v>
      </c>
      <c r="DX1" s="96" t="s">
        <v>291</v>
      </c>
      <c r="DY1" s="96" t="s">
        <v>292</v>
      </c>
      <c r="DZ1" s="96" t="s">
        <v>293</v>
      </c>
      <c r="EA1" s="96" t="s">
        <v>294</v>
      </c>
      <c r="EB1" s="96" t="s">
        <v>295</v>
      </c>
      <c r="EC1" s="96" t="s">
        <v>296</v>
      </c>
      <c r="ED1" s="96" t="s">
        <v>297</v>
      </c>
      <c r="EE1" s="96" t="s">
        <v>298</v>
      </c>
      <c r="EF1" s="96" t="s">
        <v>299</v>
      </c>
      <c r="EG1" s="96" t="s">
        <v>300</v>
      </c>
      <c r="EH1" s="96" t="s">
        <v>301</v>
      </c>
      <c r="EI1" s="96" t="s">
        <v>302</v>
      </c>
      <c r="EJ1" s="96" t="s">
        <v>303</v>
      </c>
      <c r="EK1" s="96" t="s">
        <v>304</v>
      </c>
      <c r="EL1" s="96" t="s">
        <v>305</v>
      </c>
      <c r="EM1" s="96" t="s">
        <v>306</v>
      </c>
      <c r="EN1" s="96" t="s">
        <v>307</v>
      </c>
      <c r="EO1" s="96" t="s">
        <v>308</v>
      </c>
      <c r="EP1" s="96" t="s">
        <v>309</v>
      </c>
      <c r="EQ1" s="96" t="s">
        <v>310</v>
      </c>
      <c r="ER1" s="96" t="s">
        <v>311</v>
      </c>
      <c r="ES1" s="96" t="s">
        <v>312</v>
      </c>
      <c r="ET1" s="96" t="s">
        <v>313</v>
      </c>
      <c r="EU1" s="96" t="s">
        <v>314</v>
      </c>
      <c r="EV1" s="96" t="s">
        <v>315</v>
      </c>
      <c r="EW1" s="96" t="s">
        <v>316</v>
      </c>
      <c r="EX1" s="96" t="s">
        <v>317</v>
      </c>
      <c r="EY1" s="96" t="s">
        <v>318</v>
      </c>
      <c r="EZ1" s="96" t="s">
        <v>319</v>
      </c>
      <c r="FA1" s="96" t="s">
        <v>320</v>
      </c>
      <c r="FB1" s="96" t="s">
        <v>321</v>
      </c>
      <c r="FC1" s="96" t="s">
        <v>322</v>
      </c>
      <c r="FD1" s="96" t="s">
        <v>323</v>
      </c>
      <c r="FE1" s="96" t="s">
        <v>324</v>
      </c>
      <c r="FF1" s="96" t="s">
        <v>325</v>
      </c>
      <c r="FG1" s="96" t="s">
        <v>326</v>
      </c>
      <c r="FH1" s="96" t="s">
        <v>327</v>
      </c>
      <c r="FI1" s="96" t="s">
        <v>328</v>
      </c>
      <c r="FJ1" s="96" t="s">
        <v>329</v>
      </c>
      <c r="FK1" s="96" t="s">
        <v>330</v>
      </c>
      <c r="FL1" s="96" t="s">
        <v>331</v>
      </c>
      <c r="FM1" s="96" t="s">
        <v>332</v>
      </c>
      <c r="FN1" s="96" t="s">
        <v>333</v>
      </c>
      <c r="FO1" s="96" t="s">
        <v>334</v>
      </c>
      <c r="FP1" s="96" t="s">
        <v>335</v>
      </c>
      <c r="FQ1" s="96" t="s">
        <v>336</v>
      </c>
      <c r="FR1" s="96" t="s">
        <v>337</v>
      </c>
      <c r="FS1" s="96" t="s">
        <v>338</v>
      </c>
      <c r="FT1" s="96" t="s">
        <v>339</v>
      </c>
      <c r="FU1" s="96" t="s">
        <v>340</v>
      </c>
      <c r="FV1" s="96" t="s">
        <v>341</v>
      </c>
      <c r="FW1" s="96" t="s">
        <v>342</v>
      </c>
      <c r="FX1" s="96" t="s">
        <v>343</v>
      </c>
      <c r="FY1" s="96" t="s">
        <v>344</v>
      </c>
      <c r="FZ1" s="96" t="s">
        <v>345</v>
      </c>
      <c r="GA1" s="96" t="s">
        <v>346</v>
      </c>
      <c r="GB1" s="96" t="s">
        <v>347</v>
      </c>
      <c r="GC1" s="96" t="s">
        <v>348</v>
      </c>
      <c r="GD1" s="96" t="s">
        <v>349</v>
      </c>
      <c r="GE1" s="96" t="s">
        <v>350</v>
      </c>
      <c r="GF1" s="96" t="s">
        <v>351</v>
      </c>
      <c r="GG1" s="96" t="s">
        <v>352</v>
      </c>
      <c r="GH1" s="96" t="s">
        <v>353</v>
      </c>
      <c r="GI1" s="96" t="s">
        <v>354</v>
      </c>
      <c r="GJ1" s="96" t="s">
        <v>355</v>
      </c>
      <c r="GK1" s="96" t="s">
        <v>356</v>
      </c>
      <c r="GL1" s="96" t="s">
        <v>357</v>
      </c>
      <c r="GM1" s="96" t="s">
        <v>358</v>
      </c>
      <c r="GN1" s="96" t="s">
        <v>359</v>
      </c>
      <c r="GO1" s="96" t="s">
        <v>360</v>
      </c>
      <c r="GP1" s="96" t="s">
        <v>361</v>
      </c>
      <c r="GQ1" s="96" t="s">
        <v>362</v>
      </c>
      <c r="GR1" s="96" t="s">
        <v>363</v>
      </c>
      <c r="GS1" s="96" t="s">
        <v>364</v>
      </c>
      <c r="GT1" s="96" t="s">
        <v>365</v>
      </c>
      <c r="GU1" s="96" t="s">
        <v>366</v>
      </c>
      <c r="GV1" s="96" t="s">
        <v>367</v>
      </c>
      <c r="GW1" s="96" t="s">
        <v>368</v>
      </c>
      <c r="GX1" s="96" t="s">
        <v>369</v>
      </c>
      <c r="GY1" s="96" t="s">
        <v>370</v>
      </c>
      <c r="GZ1" s="96" t="s">
        <v>371</v>
      </c>
      <c r="HA1" s="96" t="s">
        <v>372</v>
      </c>
      <c r="HB1" s="96" t="s">
        <v>373</v>
      </c>
      <c r="HC1" s="96" t="s">
        <v>374</v>
      </c>
      <c r="HD1" s="96" t="s">
        <v>375</v>
      </c>
      <c r="HE1" s="96" t="s">
        <v>376</v>
      </c>
      <c r="HF1" s="96" t="s">
        <v>377</v>
      </c>
      <c r="HG1" s="96" t="s">
        <v>378</v>
      </c>
      <c r="HH1" s="96" t="s">
        <v>379</v>
      </c>
      <c r="HI1" s="96" t="s">
        <v>380</v>
      </c>
      <c r="HJ1" s="96" t="s">
        <v>381</v>
      </c>
      <c r="HK1" s="96" t="s">
        <v>382</v>
      </c>
      <c r="HL1" s="96" t="s">
        <v>383</v>
      </c>
      <c r="HM1" s="96" t="s">
        <v>384</v>
      </c>
      <c r="HN1" s="96" t="s">
        <v>385</v>
      </c>
      <c r="HO1" s="96" t="s">
        <v>386</v>
      </c>
      <c r="HP1" s="96" t="s">
        <v>387</v>
      </c>
      <c r="HQ1" s="96" t="s">
        <v>388</v>
      </c>
      <c r="HR1" s="96" t="s">
        <v>389</v>
      </c>
      <c r="HS1" s="96" t="s">
        <v>390</v>
      </c>
      <c r="HT1" s="96" t="s">
        <v>391</v>
      </c>
      <c r="HU1" s="96" t="s">
        <v>392</v>
      </c>
      <c r="HV1" s="96" t="s">
        <v>393</v>
      </c>
      <c r="HW1" s="96" t="s">
        <v>394</v>
      </c>
      <c r="HX1" s="96" t="s">
        <v>395</v>
      </c>
      <c r="HY1" s="96" t="s">
        <v>396</v>
      </c>
      <c r="HZ1" s="96" t="s">
        <v>397</v>
      </c>
      <c r="IA1" s="96" t="s">
        <v>398</v>
      </c>
      <c r="IB1" s="96" t="s">
        <v>399</v>
      </c>
      <c r="IC1" s="96" t="s">
        <v>400</v>
      </c>
      <c r="ID1" s="96" t="s">
        <v>401</v>
      </c>
      <c r="IE1" s="96" t="s">
        <v>402</v>
      </c>
      <c r="IF1" s="96" t="s">
        <v>403</v>
      </c>
      <c r="IG1" s="96" t="s">
        <v>404</v>
      </c>
      <c r="IH1" s="96" t="s">
        <v>405</v>
      </c>
      <c r="II1" s="96" t="s">
        <v>406</v>
      </c>
      <c r="IJ1" s="96" t="s">
        <v>407</v>
      </c>
      <c r="IK1" s="96" t="s">
        <v>408</v>
      </c>
      <c r="IL1" s="96" t="s">
        <v>409</v>
      </c>
      <c r="IM1" s="96" t="s">
        <v>410</v>
      </c>
      <c r="IN1" s="96" t="s">
        <v>411</v>
      </c>
      <c r="IO1" s="96" t="s">
        <v>412</v>
      </c>
      <c r="IP1" s="96" t="s">
        <v>413</v>
      </c>
      <c r="IQ1" s="96" t="s">
        <v>414</v>
      </c>
      <c r="IR1" s="96" t="s">
        <v>415</v>
      </c>
      <c r="IS1" s="96" t="s">
        <v>416</v>
      </c>
      <c r="IT1" s="96" t="s">
        <v>417</v>
      </c>
      <c r="IU1" s="96" t="s">
        <v>418</v>
      </c>
      <c r="IV1" s="96" t="s">
        <v>419</v>
      </c>
      <c r="IW1" s="96" t="s">
        <v>420</v>
      </c>
      <c r="IX1" s="96" t="s">
        <v>421</v>
      </c>
      <c r="IY1" s="96" t="s">
        <v>422</v>
      </c>
      <c r="IZ1" s="96" t="s">
        <v>423</v>
      </c>
      <c r="JA1" s="96" t="s">
        <v>424</v>
      </c>
      <c r="JB1" s="96" t="s">
        <v>425</v>
      </c>
      <c r="JC1" s="96" t="s">
        <v>426</v>
      </c>
      <c r="JD1" s="96" t="s">
        <v>427</v>
      </c>
      <c r="JE1" s="96" t="s">
        <v>428</v>
      </c>
      <c r="JF1" s="96" t="s">
        <v>429</v>
      </c>
      <c r="JG1" s="96" t="s">
        <v>430</v>
      </c>
      <c r="JH1" s="96" t="s">
        <v>431</v>
      </c>
      <c r="JI1" s="96" t="s">
        <v>432</v>
      </c>
      <c r="JJ1" s="96" t="s">
        <v>433</v>
      </c>
      <c r="JK1" s="96" t="s">
        <v>434</v>
      </c>
      <c r="JL1" s="96" t="s">
        <v>435</v>
      </c>
      <c r="JM1" s="96" t="s">
        <v>436</v>
      </c>
      <c r="JN1" s="96" t="s">
        <v>437</v>
      </c>
      <c r="JO1" s="96" t="s">
        <v>438</v>
      </c>
      <c r="JP1" s="96" t="s">
        <v>439</v>
      </c>
    </row>
    <row r="2" spans="1:276" x14ac:dyDescent="0.3">
      <c r="A2" s="97" t="s">
        <v>440</v>
      </c>
      <c r="B2" s="96" t="s">
        <v>101</v>
      </c>
      <c r="C2" s="98">
        <v>2.4141616883684152</v>
      </c>
      <c r="D2" s="98">
        <v>0.61011418782482052</v>
      </c>
      <c r="E2" s="98">
        <v>0.36913728250413336</v>
      </c>
      <c r="F2" s="98">
        <v>0.20317468490236892</v>
      </c>
      <c r="G2" s="98">
        <v>0.58291596494773334</v>
      </c>
      <c r="H2" s="98">
        <v>0.36913728250413336</v>
      </c>
      <c r="I2" s="98">
        <v>9.5607802516744535E-3</v>
      </c>
      <c r="J2" s="98">
        <v>2.7198222877087223E-2</v>
      </c>
      <c r="K2" s="98">
        <v>0.19549716286829114</v>
      </c>
      <c r="L2" s="98">
        <v>7.6775220340779896E-3</v>
      </c>
      <c r="M2" s="98">
        <v>3.5177552871393145E-3</v>
      </c>
      <c r="N2" s="98">
        <v>4.8076691774043216E-2</v>
      </c>
      <c r="O2" s="98">
        <v>9.4871736690901824E-3</v>
      </c>
      <c r="P2" s="98">
        <v>1.6070808170789316E-2</v>
      </c>
      <c r="Q2" s="98">
        <v>1.4138928153702697E-3</v>
      </c>
      <c r="R2" s="98">
        <v>2.6740341317267624E-4</v>
      </c>
      <c r="S2" s="98">
        <v>7.7927943165473454E-4</v>
      </c>
      <c r="T2" s="98">
        <v>57.613231181122813</v>
      </c>
      <c r="U2" s="98">
        <v>177.91781581508181</v>
      </c>
      <c r="V2" s="98">
        <v>5.7613231149417359E-4</v>
      </c>
      <c r="W2" s="98">
        <v>1.8406922042172317E-2</v>
      </c>
      <c r="X2" s="98">
        <v>1.8406922042172317E-2</v>
      </c>
      <c r="Y2" s="98">
        <v>7.1115996154677151E-4</v>
      </c>
      <c r="Z2" s="98">
        <v>8.8937065133063906E-5</v>
      </c>
      <c r="AA2" s="98">
        <v>0.15056232614257728</v>
      </c>
      <c r="AB2" s="98">
        <v>0.14815409308053157</v>
      </c>
      <c r="AC2" s="98">
        <v>7.6974813477180774E-3</v>
      </c>
      <c r="AD2" s="98">
        <v>6.7814309724423408E-3</v>
      </c>
      <c r="AE2" s="98">
        <v>1.846290495989805E-3</v>
      </c>
      <c r="AF2" s="98">
        <v>1.0973184910473789E-3</v>
      </c>
      <c r="AG2" s="98">
        <v>1.729882633042817E-4</v>
      </c>
      <c r="AH2" s="98">
        <v>1.6146561707439824E-4</v>
      </c>
      <c r="AI2" s="98">
        <v>0.18826993005354056</v>
      </c>
      <c r="AJ2" s="98">
        <v>6.359489784620137E-2</v>
      </c>
      <c r="AK2" s="98">
        <v>0.42160912884545182</v>
      </c>
      <c r="AL2" s="98">
        <v>0.26197557055284071</v>
      </c>
      <c r="AM2" s="98">
        <v>0.38568241718692964</v>
      </c>
      <c r="AN2" s="98">
        <v>0.32790228221136297</v>
      </c>
      <c r="AO2" s="98">
        <v>1.03E-5</v>
      </c>
      <c r="AP2" s="98">
        <v>2.1200000000000004E-5</v>
      </c>
      <c r="AQ2" s="99">
        <v>4.1902903879472465E-2</v>
      </c>
      <c r="AR2" s="99">
        <v>1.0589827637105814E-2</v>
      </c>
      <c r="AS2" s="99">
        <v>6.4071616004950345E-3</v>
      </c>
      <c r="AT2" s="99">
        <v>3.5265282077936956E-3</v>
      </c>
      <c r="AU2" s="99">
        <v>1.0117744708939841E-2</v>
      </c>
      <c r="AV2" s="99">
        <v>6.4071616004950345E-3</v>
      </c>
      <c r="AW2" s="99">
        <v>1.6594764875480682E-4</v>
      </c>
      <c r="AX2" s="99">
        <v>4.7208292816596647E-4</v>
      </c>
      <c r="AY2" s="99">
        <v>3.393268505522502E-3</v>
      </c>
      <c r="AZ2" s="99">
        <v>1.3325970227119556E-4</v>
      </c>
      <c r="BA2" s="99">
        <v>6.105811486393287E-5</v>
      </c>
      <c r="BB2" s="99">
        <v>8.3447310259167926E-4</v>
      </c>
      <c r="BC2" s="99">
        <v>1.6467005017067483E-4</v>
      </c>
      <c r="BD2" s="99">
        <v>2.7894301085572455E-4</v>
      </c>
      <c r="BE2" s="99">
        <v>2.454111297672775E-5</v>
      </c>
      <c r="BF2" s="99">
        <v>4.6413542113619899E-6</v>
      </c>
      <c r="BG2" s="99">
        <v>1.3526049757647816E-5</v>
      </c>
      <c r="BH2" s="99">
        <v>3.0881415981642988</v>
      </c>
      <c r="BI2" s="99">
        <v>9.9999999944968464E-6</v>
      </c>
      <c r="BJ2" s="99">
        <v>3.1949122909467052E-4</v>
      </c>
      <c r="BK2" s="99">
        <v>3.1949122909467052E-4</v>
      </c>
      <c r="BL2" s="99">
        <v>1.2343691665392748E-5</v>
      </c>
      <c r="BM2" s="99">
        <v>1.5436916713361576E-6</v>
      </c>
      <c r="BN2" s="99">
        <v>2.6133289707227798E-3</v>
      </c>
      <c r="BO2" s="99">
        <v>2.5715289707457815E-3</v>
      </c>
      <c r="BP2" s="99">
        <v>1.3360613855381513E-4</v>
      </c>
      <c r="BQ2" s="99">
        <v>1.1770613856256514E-4</v>
      </c>
      <c r="BR2" s="99">
        <v>3.2046293154179999E-5</v>
      </c>
      <c r="BS2" s="99">
        <v>1.9046293161334083E-5</v>
      </c>
      <c r="BT2" s="99">
        <v>3.0025787437688805E-6</v>
      </c>
      <c r="BU2" s="99">
        <v>2.8025787438789421E-6</v>
      </c>
      <c r="BV2" s="99">
        <v>3.2678245290853935E-3</v>
      </c>
      <c r="BW2" s="99">
        <v>1.1038245302762758E-3</v>
      </c>
      <c r="BX2" s="99">
        <v>7.3179219460892441E-3</v>
      </c>
      <c r="BY2" s="99">
        <v>4.5471424737357552E-3</v>
      </c>
      <c r="BZ2" s="99">
        <v>6.6943375554554888E-3</v>
      </c>
      <c r="CA2" s="99">
        <v>5.6914405855924511E-3</v>
      </c>
      <c r="CB2" s="99">
        <v>1.7877837761987619E-7</v>
      </c>
      <c r="CC2" s="99">
        <v>3.6797102966421121E-7</v>
      </c>
      <c r="CD2" s="99">
        <v>6.0023344012376239</v>
      </c>
      <c r="CE2" s="99">
        <v>1.6778081655390105</v>
      </c>
      <c r="CF2" s="99">
        <v>1.0153051310713854</v>
      </c>
      <c r="CG2" s="99">
        <v>0.3126225511366032</v>
      </c>
      <c r="CH2" s="99">
        <v>1.6048744201953844</v>
      </c>
      <c r="CI2" s="99">
        <v>1.0153051310713854</v>
      </c>
      <c r="CJ2" s="99">
        <v>7.293374534362608E-2</v>
      </c>
      <c r="CK2" s="99">
        <v>0.30107180411920281</v>
      </c>
      <c r="CL2" s="99">
        <v>1.1550747017400595E-2</v>
      </c>
      <c r="CM2" s="99">
        <v>8.2071779897002275E-3</v>
      </c>
      <c r="CN2" s="99">
        <v>2.031835414736273E-2</v>
      </c>
      <c r="CO2" s="99">
        <v>1.3013114773100944E-2</v>
      </c>
      <c r="CP2" s="99">
        <v>2.3080004773100946E-2</v>
      </c>
      <c r="CQ2" s="99">
        <v>1.8817047731009427E-3</v>
      </c>
      <c r="CR2" s="99">
        <v>3.5808244306983567E-4</v>
      </c>
      <c r="CS2" s="99">
        <v>1.074201800079532E-3</v>
      </c>
      <c r="CT2" s="99">
        <v>84.268566225909666</v>
      </c>
      <c r="CU2" s="99">
        <v>260.23326477989491</v>
      </c>
      <c r="CV2" s="99">
        <v>8.4268566179535433E-4</v>
      </c>
      <c r="CW2" s="99">
        <v>3.075961416E-2</v>
      </c>
      <c r="CX2" s="99">
        <v>3.075961416E-2</v>
      </c>
      <c r="CY2" s="99">
        <v>1.0488782167389827E-3</v>
      </c>
      <c r="CZ2" s="99">
        <v>1.3877770200000007E-4</v>
      </c>
      <c r="DA2" s="99">
        <v>0.25427868690630451</v>
      </c>
      <c r="DB2" s="99">
        <v>0.25075626083999997</v>
      </c>
      <c r="DC2" s="99">
        <v>1.2777197960254632E-2</v>
      </c>
      <c r="DD2" s="99">
        <v>1.1437327758000004E-2</v>
      </c>
      <c r="DE2" s="99">
        <v>2.8795797443339614E-3</v>
      </c>
      <c r="DF2" s="99">
        <v>1.7840883840000009E-3</v>
      </c>
      <c r="DG2" s="99">
        <v>2.3948191323590711E-4</v>
      </c>
      <c r="DH2" s="99">
        <v>2.2262820000000004E-4</v>
      </c>
      <c r="DI2" s="99">
        <v>0.27117493865251463</v>
      </c>
      <c r="DJ2" s="99">
        <v>8.8817761439999851E-2</v>
      </c>
      <c r="DK2" s="99">
        <v>7.1228628539215758E-2</v>
      </c>
      <c r="DL2" s="99">
        <v>1.9910249345421297E-2</v>
      </c>
      <c r="DM2" s="99">
        <v>1.2048444355271517E-2</v>
      </c>
      <c r="DN2" s="99">
        <v>3.7098358870674879E-3</v>
      </c>
      <c r="DO2" s="99">
        <v>1.9044757637064678E-2</v>
      </c>
      <c r="DP2" s="99">
        <v>1.2048444355271517E-2</v>
      </c>
      <c r="DQ2" s="99">
        <v>8.6549170835662685E-4</v>
      </c>
      <c r="DR2" s="99">
        <v>3.5727652386072454E-3</v>
      </c>
      <c r="DS2" s="99">
        <v>1.3707064846024558E-4</v>
      </c>
      <c r="DT2" s="99">
        <v>9.7393112963357832E-5</v>
      </c>
      <c r="DU2" s="99">
        <v>2.4111427377193856E-4</v>
      </c>
      <c r="DV2" s="99">
        <v>1.5442430500377791E-4</v>
      </c>
      <c r="DW2" s="99">
        <v>2.7388628769626111E-4</v>
      </c>
      <c r="DX2" s="99">
        <v>2.2329853910845149E-5</v>
      </c>
      <c r="DY2" s="99">
        <v>4.2493002919959223E-6</v>
      </c>
      <c r="DZ2" s="99">
        <v>1.2747360589947377E-5</v>
      </c>
      <c r="EA2" s="99">
        <v>3.0881415981642997</v>
      </c>
      <c r="EB2" s="99">
        <v>9.9999999944968481E-6</v>
      </c>
      <c r="EC2" s="99">
        <v>3.6501883843067536E-4</v>
      </c>
      <c r="ED2" s="99">
        <v>3.6501883843067536E-4</v>
      </c>
      <c r="EE2" s="99">
        <v>1.2446850156760924E-5</v>
      </c>
      <c r="EF2" s="99">
        <v>1.6468501627043307E-6</v>
      </c>
      <c r="EG2" s="99">
        <v>3.017479687795168E-3</v>
      </c>
      <c r="EH2" s="99">
        <v>2.9756796878181741E-3</v>
      </c>
      <c r="EI2" s="99">
        <v>1.5162472239056647E-4</v>
      </c>
      <c r="EJ2" s="99">
        <v>1.3572472239931638E-4</v>
      </c>
      <c r="EK2" s="99">
        <v>3.4171457677519983E-5</v>
      </c>
      <c r="EL2" s="99">
        <v>2.1171457684674063E-5</v>
      </c>
      <c r="EM2" s="99">
        <v>2.8418890217485939E-6</v>
      </c>
      <c r="EN2" s="99">
        <v>2.6418890218586555E-6</v>
      </c>
      <c r="EO2" s="99">
        <v>3.2179844845768558E-3</v>
      </c>
      <c r="EP2" s="99">
        <v>1.0539844857677359E-3</v>
      </c>
      <c r="EQ2" s="99">
        <v>0.8451698431903083</v>
      </c>
      <c r="ER2" s="99">
        <v>0.16158503256748136</v>
      </c>
      <c r="ES2" s="99">
        <v>8.196530885378038E-2</v>
      </c>
      <c r="ET2" s="99">
        <v>0.15771596745712871</v>
      </c>
      <c r="EU2" s="99">
        <v>0.15262532061299128</v>
      </c>
      <c r="EV2" s="99">
        <v>8.196530885378038E-2</v>
      </c>
      <c r="EW2" s="99">
        <v>8.9597119544899927E-3</v>
      </c>
      <c r="EX2" s="99">
        <v>0.15167864277597798</v>
      </c>
      <c r="EY2" s="99">
        <v>6.0373246811507618E-3</v>
      </c>
      <c r="EZ2" s="99">
        <v>1.8859910946636214E-3</v>
      </c>
      <c r="FA2" s="99">
        <v>5.494319263637025E-2</v>
      </c>
      <c r="FB2" s="99">
        <v>9.2255814541115869E-3</v>
      </c>
      <c r="FC2" s="99">
        <v>1.5874020310704836E-2</v>
      </c>
      <c r="FD2" s="99">
        <v>1.1285078997074452E-3</v>
      </c>
      <c r="FE2" s="99">
        <v>2.1500034890261223E-4</v>
      </c>
      <c r="FF2" s="99">
        <v>6.2026611826910617E-4</v>
      </c>
      <c r="FG2" s="99">
        <v>44.776316647331313</v>
      </c>
      <c r="FH2" s="99">
        <v>138.27560605120033</v>
      </c>
      <c r="FI2" s="99">
        <v>4.4776316622690252E-4</v>
      </c>
      <c r="FJ2" s="99">
        <v>1.8708057671594128E-2</v>
      </c>
      <c r="FK2" s="99">
        <v>1.8708057671594128E-2</v>
      </c>
      <c r="FL2" s="99">
        <v>5.7352455906564703E-4</v>
      </c>
      <c r="FM2" s="99">
        <v>8.9940339540593635E-5</v>
      </c>
      <c r="FN2" s="99">
        <v>0.15259534149780557</v>
      </c>
      <c r="FO2" s="99">
        <v>0.15072369146297723</v>
      </c>
      <c r="FP2" s="99">
        <v>7.6091339780690534E-3</v>
      </c>
      <c r="FQ2" s="99">
        <v>6.897190543768271E-3</v>
      </c>
      <c r="FR2" s="99">
        <v>1.6950852525664088E-3</v>
      </c>
      <c r="FS2" s="99">
        <v>1.112993136471433E-3</v>
      </c>
      <c r="FT2" s="99">
        <v>1.7089673441262078E-4</v>
      </c>
      <c r="FU2" s="99">
        <v>1.6194147108808274E-4</v>
      </c>
      <c r="FV2" s="99">
        <v>0.16073027445759394</v>
      </c>
      <c r="FW2" s="99">
        <v>6.3834325286092231E-2</v>
      </c>
      <c r="FX2" s="99">
        <v>1.8875376682880429E-2</v>
      </c>
      <c r="FY2" s="99">
        <v>3.6087164971643974E-3</v>
      </c>
      <c r="FZ2" s="99">
        <v>1.8305505005996418E-3</v>
      </c>
      <c r="GA2" s="99">
        <v>3.5223077570077158E-3</v>
      </c>
      <c r="GB2" s="99">
        <v>3.4086171449765248E-3</v>
      </c>
      <c r="GC2" s="99">
        <v>1.8305505005996418E-3</v>
      </c>
      <c r="GD2" s="99">
        <v>2.0009935218787134E-4</v>
      </c>
      <c r="GE2" s="99">
        <v>3.3874747664180195E-3</v>
      </c>
      <c r="GF2" s="99">
        <v>1.3483299058969359E-4</v>
      </c>
      <c r="GG2" s="99">
        <v>4.2120282235765964E-5</v>
      </c>
      <c r="GH2" s="99">
        <v>1.2270592301978655E-3</v>
      </c>
      <c r="GI2" s="99">
        <v>2.0603707818966918E-4</v>
      </c>
      <c r="GJ2" s="99">
        <v>3.545182252424271E-4</v>
      </c>
      <c r="GK2" s="99">
        <v>2.5203232070110547E-5</v>
      </c>
      <c r="GL2" s="99">
        <v>4.8016533069480695E-6</v>
      </c>
      <c r="GM2" s="99">
        <v>1.3852548952484558E-5</v>
      </c>
      <c r="GN2" s="99">
        <v>3.0983361720808729</v>
      </c>
      <c r="GO2" s="99">
        <v>9.9999999944968532E-6</v>
      </c>
      <c r="GP2" s="99">
        <v>4.1781144748781251E-4</v>
      </c>
      <c r="GQ2" s="99">
        <v>4.1781144748781251E-4</v>
      </c>
      <c r="GR2" s="99">
        <v>1.2808658728739575E-5</v>
      </c>
      <c r="GS2" s="99">
        <v>2.0086587346829935E-6</v>
      </c>
      <c r="GT2" s="99">
        <v>3.4079476143534094E-3</v>
      </c>
      <c r="GU2" s="99">
        <v>3.3661476143764138E-3</v>
      </c>
      <c r="GV2" s="99">
        <v>1.6993657691856089E-4</v>
      </c>
      <c r="GW2" s="99">
        <v>1.5403657692731069E-4</v>
      </c>
      <c r="GX2" s="99">
        <v>3.7856737210371604E-5</v>
      </c>
      <c r="GY2" s="99">
        <v>2.4856737217525637E-5</v>
      </c>
      <c r="GZ2" s="99">
        <v>3.8166769222811092E-6</v>
      </c>
      <c r="HA2" s="99">
        <v>3.6166769223911695E-6</v>
      </c>
      <c r="HB2" s="99">
        <v>3.5896269834685825E-3</v>
      </c>
      <c r="HC2" s="99">
        <v>1.4256269846594624E-3</v>
      </c>
      <c r="HD2" s="99">
        <v>1.1117561427036975</v>
      </c>
      <c r="HE2" s="99">
        <v>0.19065647324242346</v>
      </c>
      <c r="HF2" s="99">
        <v>0.14264309118969434</v>
      </c>
      <c r="HG2" s="99">
        <v>0.15927273721443114</v>
      </c>
      <c r="HH2" s="99">
        <v>0.18312212640830972</v>
      </c>
      <c r="HI2" s="99">
        <v>0.14264309118969434</v>
      </c>
      <c r="HJ2" s="99">
        <v>7.5343468341137433E-3</v>
      </c>
      <c r="HK2" s="99">
        <v>0.15309408516900827</v>
      </c>
      <c r="HL2" s="99">
        <v>6.1786520454228709E-3</v>
      </c>
      <c r="HM2" s="99">
        <v>1.0868497668106913E-3</v>
      </c>
      <c r="HN2" s="99">
        <v>6.7325794750473344E-2</v>
      </c>
      <c r="HO2" s="99">
        <v>5.9794634226269438E-3</v>
      </c>
      <c r="HP2" s="99">
        <v>8.5353404226269445E-3</v>
      </c>
      <c r="HQ2" s="99">
        <v>1.3847504226269433E-3</v>
      </c>
      <c r="HR2" s="99">
        <v>2.5668171149906017E-4</v>
      </c>
      <c r="HS2" s="99">
        <v>7.2453227207246499E-4</v>
      </c>
      <c r="HT2" s="99">
        <v>49.994068017933195</v>
      </c>
      <c r="HU2" s="99">
        <v>154.8403876184754</v>
      </c>
      <c r="HV2" s="99">
        <v>4.999406799042073E-4</v>
      </c>
      <c r="HW2" s="99">
        <v>3.999142487999997E-3</v>
      </c>
      <c r="HX2" s="99">
        <v>3.999142487999997E-3</v>
      </c>
      <c r="HY2" s="99">
        <v>5.711089978965439E-4</v>
      </c>
      <c r="HZ2" s="99">
        <v>3.1173063599999976E-5</v>
      </c>
      <c r="IA2" s="99">
        <v>3.0453057353999599E-2</v>
      </c>
      <c r="IB2" s="99">
        <v>2.8363305311999983E-2</v>
      </c>
      <c r="IC2" s="99">
        <v>2.1419209504476883E-3</v>
      </c>
      <c r="ID2" s="99">
        <v>1.3470152693999986E-3</v>
      </c>
      <c r="IE2" s="99">
        <v>9.4807304007546932E-4</v>
      </c>
      <c r="IF2" s="99">
        <v>2.9815015619999994E-4</v>
      </c>
      <c r="IG2" s="99">
        <v>1.0189307359808426E-4</v>
      </c>
      <c r="IH2" s="99">
        <v>9.1894260000000016E-5</v>
      </c>
      <c r="II2" s="99">
        <v>0.14301633682327058</v>
      </c>
      <c r="IJ2" s="99">
        <v>3.482917369199999E-2</v>
      </c>
      <c r="IK2" s="99">
        <v>2.2237761134079024E-2</v>
      </c>
      <c r="IL2" s="99">
        <v>3.8135819068381019E-3</v>
      </c>
      <c r="IM2" s="99">
        <v>2.8532003264572789E-3</v>
      </c>
      <c r="IN2" s="99">
        <v>3.185832710338734E-3</v>
      </c>
      <c r="IO2" s="99">
        <v>3.6628770905904801E-3</v>
      </c>
      <c r="IP2" s="99">
        <v>2.8532003264572789E-3</v>
      </c>
      <c r="IQ2" s="99">
        <v>1.507048162476221E-4</v>
      </c>
      <c r="IR2" s="99">
        <v>3.0622450070294832E-3</v>
      </c>
      <c r="IS2" s="99">
        <v>1.2358770330925156E-4</v>
      </c>
      <c r="IT2" s="99">
        <v>2.1739574511536665E-5</v>
      </c>
      <c r="IU2" s="99">
        <v>1.3466756641272548E-3</v>
      </c>
      <c r="IV2" s="99">
        <v>1.1960345816391801E-4</v>
      </c>
      <c r="IW2" s="99">
        <v>1.7072706345011305E-4</v>
      </c>
      <c r="IX2" s="99">
        <v>2.7698294568272076E-5</v>
      </c>
      <c r="IY2" s="99">
        <v>5.1342433547713474E-6</v>
      </c>
      <c r="IZ2" s="99">
        <v>1.4492364810412516E-5</v>
      </c>
      <c r="JA2" s="99">
        <v>3.0881415981642975</v>
      </c>
      <c r="JB2" s="99">
        <v>9.9999999944968566E-6</v>
      </c>
      <c r="JC2" s="99">
        <v>7.9992340022529883E-5</v>
      </c>
      <c r="JD2" s="99">
        <v>7.9992340022529883E-5</v>
      </c>
      <c r="JE2" s="99">
        <v>1.1423535242054787E-5</v>
      </c>
      <c r="JF2" s="99">
        <v>6.2353524799818248E-7</v>
      </c>
      <c r="JG2" s="99">
        <v>6.0913341444980855E-4</v>
      </c>
      <c r="JH2" s="99">
        <v>5.6733341447281062E-4</v>
      </c>
      <c r="JI2" s="99">
        <v>4.2843501946658327E-5</v>
      </c>
      <c r="JJ2" s="99">
        <v>2.6943501955408305E-5</v>
      </c>
      <c r="JK2" s="99">
        <v>1.8963710649339228E-5</v>
      </c>
      <c r="JL2" s="99">
        <v>5.9637106564933161E-6</v>
      </c>
      <c r="JM2" s="99">
        <v>2.0381032718028578E-6</v>
      </c>
      <c r="JN2" s="99">
        <v>1.8381032719129189E-6</v>
      </c>
      <c r="JO2" s="99">
        <v>2.8606661248684476E-3</v>
      </c>
      <c r="JP2" s="99">
        <v>6.9666612605932625E-4</v>
      </c>
    </row>
    <row r="3" spans="1:276" x14ac:dyDescent="0.3">
      <c r="A3" s="97" t="s">
        <v>440</v>
      </c>
      <c r="B3" s="96" t="s">
        <v>441</v>
      </c>
      <c r="C3" s="99">
        <v>8.203144606909793E-2</v>
      </c>
      <c r="D3" s="99">
        <v>1.7598888610890057E-2</v>
      </c>
      <c r="E3" s="99">
        <v>0</v>
      </c>
      <c r="F3" s="99">
        <v>0.68215891336374224</v>
      </c>
      <c r="G3" s="99">
        <v>1.6898017944142408E-2</v>
      </c>
      <c r="H3" s="99">
        <v>0</v>
      </c>
      <c r="I3" s="99">
        <v>3.3458075529401972E-4</v>
      </c>
      <c r="J3" s="99">
        <v>7.0087066674764953E-4</v>
      </c>
      <c r="K3" s="99">
        <v>0.4087183775820965</v>
      </c>
      <c r="L3" s="99">
        <v>0.27344053578164601</v>
      </c>
      <c r="M3" s="99">
        <v>6.7870587328442266E-3</v>
      </c>
      <c r="N3" s="99">
        <v>1E-3</v>
      </c>
      <c r="O3" s="99">
        <v>3.9109983766683488E-2</v>
      </c>
      <c r="P3" s="99">
        <v>4.5267845040404167E-2</v>
      </c>
      <c r="Q3" s="99">
        <v>3.1407318558972726E-2</v>
      </c>
      <c r="R3" s="99">
        <v>2.6231490841061075E-2</v>
      </c>
      <c r="S3" s="99">
        <v>4.3926038390443333E-3</v>
      </c>
      <c r="T3" s="99">
        <v>50.588638227252254</v>
      </c>
      <c r="U3" s="99">
        <v>149.79818688558984</v>
      </c>
      <c r="V3" s="99">
        <v>7.08240920566784E-4</v>
      </c>
      <c r="W3" s="99">
        <v>1.689012118299495E-2</v>
      </c>
      <c r="X3" s="99">
        <v>1.689012118299495E-2</v>
      </c>
      <c r="Y3" s="99">
        <v>5.2295864322164469E-4</v>
      </c>
      <c r="Z3" s="99">
        <v>8.2837499726571193E-5</v>
      </c>
      <c r="AA3" s="99">
        <v>0.13662134553382668</v>
      </c>
      <c r="AB3" s="99">
        <v>0.13554886642553982</v>
      </c>
      <c r="AC3" s="99">
        <v>7.7271695993170152E-3</v>
      </c>
      <c r="AD3" s="99">
        <v>6.2095104838167684E-3</v>
      </c>
      <c r="AE3" s="99">
        <v>1.4582722140241435E-3</v>
      </c>
      <c r="AF3" s="99">
        <v>1.0130922068107358E-3</v>
      </c>
      <c r="AG3" s="99">
        <v>1.5911216787254881E-4</v>
      </c>
      <c r="AH3" s="99">
        <v>1.5405330415421467E-4</v>
      </c>
      <c r="AI3" s="99">
        <v>0.14845701693904695</v>
      </c>
      <c r="AJ3" s="99">
        <v>6.0533965514399053E-2</v>
      </c>
      <c r="AK3" s="99">
        <v>1.6199999999999999</v>
      </c>
      <c r="AL3" s="99">
        <v>1.53</v>
      </c>
      <c r="AM3" s="99">
        <v>1.95</v>
      </c>
      <c r="AN3" s="99">
        <v>1.74</v>
      </c>
      <c r="AO3" s="99">
        <v>5.0000000000000008E-7</v>
      </c>
      <c r="AP3" s="99">
        <v>1.0000000000000002E-6</v>
      </c>
      <c r="AQ3" s="99">
        <v>1.6215389254124525E-3</v>
      </c>
      <c r="AR3" s="99">
        <v>3.4788223655740722E-4</v>
      </c>
      <c r="AS3" s="99">
        <v>0</v>
      </c>
      <c r="AT3" s="99">
        <v>1.3484429256612432E-2</v>
      </c>
      <c r="AU3" s="99">
        <v>3.3402792674975385E-4</v>
      </c>
      <c r="AV3" s="99">
        <v>0</v>
      </c>
      <c r="AW3" s="99">
        <v>6.6137529496451253E-6</v>
      </c>
      <c r="AX3" s="99">
        <v>1.3854309807653376E-5</v>
      </c>
      <c r="AY3" s="99">
        <v>8.0792524152571241E-3</v>
      </c>
      <c r="AZ3" s="99">
        <v>5.4051768413553155E-3</v>
      </c>
      <c r="BA3" s="99">
        <v>1.3416172031268511E-4</v>
      </c>
      <c r="BB3" s="99">
        <v>1.9767284414888578E-5</v>
      </c>
      <c r="BC3" s="99">
        <v>7.7309817257770782E-4</v>
      </c>
      <c r="BD3" s="99">
        <v>8.9482236776277258E-4</v>
      </c>
      <c r="BE3" s="99">
        <v>6.2083739866422235E-4</v>
      </c>
      <c r="BF3" s="99">
        <v>5.1852534008179881E-4</v>
      </c>
      <c r="BG3" s="99">
        <v>8.6829849408320839E-5</v>
      </c>
      <c r="BH3" s="99">
        <v>2.9611033650020859</v>
      </c>
      <c r="BI3" s="99">
        <v>1.3999999711106128E-5</v>
      </c>
      <c r="BJ3" s="99">
        <v>3.3387182922619559E-4</v>
      </c>
      <c r="BK3" s="99">
        <v>3.3387182922619559E-4</v>
      </c>
      <c r="BL3" s="99">
        <v>1.0337472237786493E-5</v>
      </c>
      <c r="BM3" s="99">
        <v>1.6374724173133878E-6</v>
      </c>
      <c r="BN3" s="99">
        <v>2.7006329943119194E-3</v>
      </c>
      <c r="BO3" s="99">
        <v>2.6794329947493873E-3</v>
      </c>
      <c r="BP3" s="99">
        <v>1.5274515919178004E-4</v>
      </c>
      <c r="BQ3" s="99">
        <v>1.2274515981083848E-4</v>
      </c>
      <c r="BR3" s="99">
        <v>2.8826081608944505E-5</v>
      </c>
      <c r="BS3" s="99">
        <v>2.0026081790534924E-5</v>
      </c>
      <c r="BT3" s="99">
        <v>3.1452154762061689E-6</v>
      </c>
      <c r="BU3" s="99">
        <v>3.0452154782696979E-6</v>
      </c>
      <c r="BV3" s="99">
        <v>2.9345920772200725E-3</v>
      </c>
      <c r="BW3" s="99">
        <v>1.1965921130841831E-3</v>
      </c>
      <c r="BX3" s="99">
        <v>3.2023000752119501E-2</v>
      </c>
      <c r="BY3" s="99">
        <v>3.0243945154779524E-2</v>
      </c>
      <c r="BZ3" s="99">
        <v>3.8546204609032735E-2</v>
      </c>
      <c r="CA3" s="99">
        <v>3.4395074881906122E-2</v>
      </c>
      <c r="CB3" s="99">
        <v>9.8836422074442924E-9</v>
      </c>
      <c r="CC3" s="99">
        <v>1.9767284414888585E-8</v>
      </c>
      <c r="CD3" s="99">
        <v>0.24430449979881277</v>
      </c>
      <c r="CE3" s="99">
        <v>4.4558390015224464E-2</v>
      </c>
      <c r="CF3" s="99">
        <v>0</v>
      </c>
      <c r="CG3" s="99">
        <v>0.85504346102468465</v>
      </c>
      <c r="CH3" s="99">
        <v>4.0768620653359969E-2</v>
      </c>
      <c r="CI3" s="99">
        <v>0</v>
      </c>
      <c r="CJ3" s="99">
        <v>3.7897693618645111E-3</v>
      </c>
      <c r="CK3" s="99">
        <v>0.5059501574145161</v>
      </c>
      <c r="CL3" s="99">
        <v>0.34909330361016899</v>
      </c>
      <c r="CM3" s="99">
        <v>2.6605301595733905E-2</v>
      </c>
      <c r="CN3" s="99">
        <v>1.8654030193784284E-3</v>
      </c>
      <c r="CO3" s="99">
        <v>5.7431730238996351E-2</v>
      </c>
      <c r="CP3" s="99">
        <v>6.7498620238996374E-2</v>
      </c>
      <c r="CQ3" s="99">
        <v>4.6300320238996363E-2</v>
      </c>
      <c r="CR3" s="99">
        <v>3.8640131430844396E-2</v>
      </c>
      <c r="CS3" s="99">
        <v>6.487390473182148E-3</v>
      </c>
      <c r="CT3" s="99">
        <v>67.698729066113771</v>
      </c>
      <c r="CU3" s="99">
        <v>200.46293444403426</v>
      </c>
      <c r="CV3" s="99">
        <v>9.4778218736784562E-4</v>
      </c>
      <c r="CW3" s="99">
        <v>3.0759614159999994E-2</v>
      </c>
      <c r="CX3" s="99">
        <v>3.0759614159999994E-2</v>
      </c>
      <c r="CY3" s="99">
        <v>7.2775663272144715E-4</v>
      </c>
      <c r="CZ3" s="99">
        <v>1.3877770199999985E-4</v>
      </c>
      <c r="DA3" s="99">
        <v>0.25219147386658558</v>
      </c>
      <c r="DB3" s="99">
        <v>0.25075626083999969</v>
      </c>
      <c r="DC3" s="99">
        <v>1.3468289588073961E-2</v>
      </c>
      <c r="DD3" s="99">
        <v>1.1437327758000004E-2</v>
      </c>
      <c r="DE3" s="99">
        <v>2.3798371874883622E-3</v>
      </c>
      <c r="DF3" s="99">
        <v>1.7840883840000011E-3</v>
      </c>
      <c r="DG3" s="99">
        <v>2.2939807276691368E-4</v>
      </c>
      <c r="DH3" s="99">
        <v>2.2262819999999985E-4</v>
      </c>
      <c r="DI3" s="99">
        <v>0.20647815012895135</v>
      </c>
      <c r="DJ3" s="99">
        <v>8.8817761440000004E-2</v>
      </c>
      <c r="DK3" s="99">
        <v>3.6087014212663861E-3</v>
      </c>
      <c r="DL3" s="99">
        <v>6.5818650704224115E-4</v>
      </c>
      <c r="DM3" s="99">
        <v>0</v>
      </c>
      <c r="DN3" s="99">
        <v>1.2630125747112027E-2</v>
      </c>
      <c r="DO3" s="99">
        <v>6.0220658815538202E-4</v>
      </c>
      <c r="DP3" s="99">
        <v>0</v>
      </c>
      <c r="DQ3" s="99">
        <v>5.5979918886859249E-5</v>
      </c>
      <c r="DR3" s="99">
        <v>7.4735547386777547E-3</v>
      </c>
      <c r="DS3" s="99">
        <v>5.1565710084342728E-3</v>
      </c>
      <c r="DT3" s="99">
        <v>3.9299558444814368E-4</v>
      </c>
      <c r="DU3" s="99">
        <v>2.7554476208212096E-5</v>
      </c>
      <c r="DV3" s="99">
        <v>8.4834281280094979E-4</v>
      </c>
      <c r="DW3" s="99">
        <v>9.9704412726977533E-4</v>
      </c>
      <c r="DX3" s="99">
        <v>6.8391712632862001E-4</v>
      </c>
      <c r="DY3" s="99">
        <v>5.7076597986217609E-4</v>
      </c>
      <c r="DZ3" s="99">
        <v>9.5827359873279752E-5</v>
      </c>
      <c r="EA3" s="99">
        <v>2.9611033650020895</v>
      </c>
      <c r="EB3" s="99">
        <v>1.3999999711106142E-5</v>
      </c>
      <c r="EC3" s="99">
        <v>4.5436028983587726E-4</v>
      </c>
      <c r="ED3" s="99">
        <v>4.5436028983587726E-4</v>
      </c>
      <c r="EE3" s="99">
        <v>1.0749930504762187E-5</v>
      </c>
      <c r="EF3" s="99">
        <v>2.049930684289083E-6</v>
      </c>
      <c r="EG3" s="99">
        <v>3.7252024867453319E-3</v>
      </c>
      <c r="EH3" s="99">
        <v>3.7040024871827972E-3</v>
      </c>
      <c r="EI3" s="99">
        <v>1.9894449680024249E-4</v>
      </c>
      <c r="EJ3" s="99">
        <v>1.6894449741930085E-4</v>
      </c>
      <c r="EK3" s="99">
        <v>3.5153351035057705E-5</v>
      </c>
      <c r="EL3" s="99">
        <v>2.6353351216648124E-5</v>
      </c>
      <c r="EM3" s="99">
        <v>3.3885137273830683E-6</v>
      </c>
      <c r="EN3" s="99">
        <v>3.2885137294465863E-6</v>
      </c>
      <c r="EO3" s="99">
        <v>3.049956077126755E-3</v>
      </c>
      <c r="EP3" s="99">
        <v>1.3119561129908606E-3</v>
      </c>
      <c r="EQ3" s="99">
        <v>7.4176118495785537E-2</v>
      </c>
      <c r="ER3" s="99">
        <v>1.6143278466897736E-2</v>
      </c>
      <c r="ES3" s="99">
        <v>0</v>
      </c>
      <c r="ET3" s="99">
        <v>0.54218273597303157</v>
      </c>
      <c r="EU3" s="99">
        <v>1.5945785817947124E-2</v>
      </c>
      <c r="EV3" s="99">
        <v>0</v>
      </c>
      <c r="EW3" s="99">
        <v>1.9749264895060133E-4</v>
      </c>
      <c r="EX3" s="99">
        <v>0.32854865574465592</v>
      </c>
      <c r="EY3" s="99">
        <v>0.21363408022837521</v>
      </c>
      <c r="EZ3" s="99">
        <v>3.1414797112108983E-3</v>
      </c>
      <c r="FA3" s="99">
        <v>7.7217932056864629E-4</v>
      </c>
      <c r="FB3" s="99">
        <v>3.5206785066352712E-2</v>
      </c>
      <c r="FC3" s="99">
        <v>4.2419729038739154E-2</v>
      </c>
      <c r="FD3" s="99">
        <v>2.6608453205279905E-2</v>
      </c>
      <c r="FE3" s="99">
        <v>2.2270312511389386E-2</v>
      </c>
      <c r="FF3" s="99">
        <v>3.6738999209422981E-3</v>
      </c>
      <c r="FG3" s="99">
        <v>45.24539980059609</v>
      </c>
      <c r="FH3" s="99">
        <v>133.97630560040983</v>
      </c>
      <c r="FI3" s="99">
        <v>6.3343558413722775E-4</v>
      </c>
      <c r="FJ3" s="99">
        <v>2.0697792411324415E-2</v>
      </c>
      <c r="FK3" s="99">
        <v>2.0697792411324415E-2</v>
      </c>
      <c r="FL3" s="99">
        <v>4.9163963366606069E-4</v>
      </c>
      <c r="FM3" s="99">
        <v>9.8004663523641175E-5</v>
      </c>
      <c r="FN3" s="99">
        <v>0.16819807815304913</v>
      </c>
      <c r="FO3" s="99">
        <v>0.16723887569706983</v>
      </c>
      <c r="FP3" s="99">
        <v>9.0041251251966412E-3</v>
      </c>
      <c r="FQ3" s="99">
        <v>7.6467631591883014E-3</v>
      </c>
      <c r="FR3" s="99">
        <v>1.6219577045411561E-3</v>
      </c>
      <c r="FS3" s="99">
        <v>1.2237981945120407E-3</v>
      </c>
      <c r="FT3" s="99">
        <v>1.7649117710815011E-4</v>
      </c>
      <c r="FU3" s="99">
        <v>1.7196663722145566E-4</v>
      </c>
      <c r="FV3" s="99">
        <v>0.14659773899164508</v>
      </c>
      <c r="FW3" s="99">
        <v>6.7961235760895078E-2</v>
      </c>
      <c r="FX3" s="99">
        <v>1.6394179037579929E-3</v>
      </c>
      <c r="FY3" s="99">
        <v>3.5679380750405169E-4</v>
      </c>
      <c r="FZ3" s="99">
        <v>0</v>
      </c>
      <c r="GA3" s="99">
        <v>1.1983157146638555E-2</v>
      </c>
      <c r="GB3" s="99">
        <v>3.5242888532807366E-4</v>
      </c>
      <c r="GC3" s="99">
        <v>0</v>
      </c>
      <c r="GD3" s="99">
        <v>4.3649221759777538E-6</v>
      </c>
      <c r="GE3" s="99">
        <v>7.2614819891662777E-3</v>
      </c>
      <c r="GF3" s="99">
        <v>4.7216751574722686E-3</v>
      </c>
      <c r="GG3" s="99">
        <v>6.9432024582740258E-5</v>
      </c>
      <c r="GH3" s="99">
        <v>1.7066471375471708E-5</v>
      </c>
      <c r="GI3" s="99">
        <v>7.781296048109818E-4</v>
      </c>
      <c r="GJ3" s="99">
        <v>9.3754788830886435E-4</v>
      </c>
      <c r="GK3" s="99">
        <v>5.8809190155347814E-4</v>
      </c>
      <c r="GL3" s="99">
        <v>4.9221164161524313E-4</v>
      </c>
      <c r="GM3" s="99">
        <v>8.1199413357684527E-5</v>
      </c>
      <c r="GN3" s="99">
        <v>2.9704599681892696</v>
      </c>
      <c r="GO3" s="99">
        <v>1.399999971110615E-5</v>
      </c>
      <c r="GP3" s="99">
        <v>4.5745628290484752E-4</v>
      </c>
      <c r="GQ3" s="99">
        <v>4.5745628290484752E-4</v>
      </c>
      <c r="GR3" s="99">
        <v>1.0866068944750126E-5</v>
      </c>
      <c r="GS3" s="99">
        <v>2.1660691242770278E-6</v>
      </c>
      <c r="GT3" s="99">
        <v>3.7174625242417064E-3</v>
      </c>
      <c r="GU3" s="99">
        <v>3.696262524679173E-3</v>
      </c>
      <c r="GV3" s="99">
        <v>1.990064219761412E-4</v>
      </c>
      <c r="GW3" s="99">
        <v>1.6900642259519961E-4</v>
      </c>
      <c r="GX3" s="99">
        <v>3.5848013537053273E-5</v>
      </c>
      <c r="GY3" s="99">
        <v>2.7048013718643676E-5</v>
      </c>
      <c r="GZ3" s="99">
        <v>3.9007540630865413E-6</v>
      </c>
      <c r="HA3" s="99">
        <v>3.8007540651500674E-6</v>
      </c>
      <c r="HB3" s="99">
        <v>3.2400584288728887E-3</v>
      </c>
      <c r="HC3" s="99">
        <v>1.5020584647369984E-3</v>
      </c>
      <c r="HD3" s="99">
        <v>2.1777409873877652E-2</v>
      </c>
      <c r="HE3" s="99">
        <v>7.8486808339329611E-3</v>
      </c>
      <c r="HF3" s="99">
        <v>0</v>
      </c>
      <c r="HG3" s="99">
        <v>0.84541811545604262</v>
      </c>
      <c r="HH3" s="99">
        <v>7.6832064710964125E-3</v>
      </c>
      <c r="HI3" s="99">
        <v>0</v>
      </c>
      <c r="HJ3" s="99">
        <v>1.6547436283654733E-4</v>
      </c>
      <c r="HK3" s="99">
        <v>0.50303568694066203</v>
      </c>
      <c r="HL3" s="99">
        <v>0.34238242851538031</v>
      </c>
      <c r="HM3" s="99">
        <v>4.0708152110702023E-3</v>
      </c>
      <c r="HN3" s="99">
        <v>1E-3</v>
      </c>
      <c r="HO3" s="99">
        <v>3.7519846629475523E-2</v>
      </c>
      <c r="HP3" s="99">
        <v>4.0075723629475549E-2</v>
      </c>
      <c r="HQ3" s="99">
        <v>3.292513362947555E-2</v>
      </c>
      <c r="HR3" s="99">
        <v>2.7431874630159614E-2</v>
      </c>
      <c r="HS3" s="99">
        <v>4.6816462466585359E-3</v>
      </c>
      <c r="HT3" s="99">
        <v>52.038559399902212</v>
      </c>
      <c r="HU3" s="99">
        <v>154.51569797816003</v>
      </c>
      <c r="HV3" s="99">
        <v>7.2853981656501011E-4</v>
      </c>
      <c r="HW3" s="99">
        <v>3.9991424880000005E-3</v>
      </c>
      <c r="HX3" s="99">
        <v>3.9991424880000005E-3</v>
      </c>
      <c r="HY3" s="99">
        <v>4.8390852103682866E-4</v>
      </c>
      <c r="HZ3" s="99">
        <v>3.1173063599999976E-5</v>
      </c>
      <c r="IA3" s="99">
        <v>2.9466522748512729E-2</v>
      </c>
      <c r="IB3" s="99">
        <v>2.8363305312000025E-2</v>
      </c>
      <c r="IC3" s="99">
        <v>2.9081720191821642E-3</v>
      </c>
      <c r="ID3" s="99">
        <v>1.3470152694000002E-3</v>
      </c>
      <c r="IE3" s="99">
        <v>7.5608946946943559E-4</v>
      </c>
      <c r="IF3" s="99">
        <v>2.9815015619999972E-4</v>
      </c>
      <c r="IG3" s="99">
        <v>9.709811583260727E-5</v>
      </c>
      <c r="IH3" s="99">
        <v>9.1894259999999962E-5</v>
      </c>
      <c r="II3" s="99">
        <v>0.12527218806271365</v>
      </c>
      <c r="IJ3" s="99">
        <v>3.482917369199999E-2</v>
      </c>
      <c r="IK3" s="99">
        <v>4.184860250746788E-4</v>
      </c>
      <c r="IL3" s="99">
        <v>1.5082432958256933E-4</v>
      </c>
      <c r="IM3" s="99">
        <v>0</v>
      </c>
      <c r="IN3" s="99">
        <v>1.6245993840052982E-2</v>
      </c>
      <c r="IO3" s="99">
        <v>1.476444882352153E-4</v>
      </c>
      <c r="IP3" s="99">
        <v>0</v>
      </c>
      <c r="IQ3" s="99">
        <v>3.1798413473540219E-6</v>
      </c>
      <c r="IR3" s="99">
        <v>9.6665951698426001E-3</v>
      </c>
      <c r="IS3" s="99">
        <v>6.579398670210377E-3</v>
      </c>
      <c r="IT3" s="99">
        <v>7.8226900552474802E-5</v>
      </c>
      <c r="IU3" s="99">
        <v>1.9216519664106594E-5</v>
      </c>
      <c r="IV3" s="99">
        <v>7.2100087054957976E-4</v>
      </c>
      <c r="IW3" s="99">
        <v>7.7011593117911812E-4</v>
      </c>
      <c r="IX3" s="99">
        <v>6.327064778341541E-4</v>
      </c>
      <c r="IY3" s="99">
        <v>5.2714515825376916E-4</v>
      </c>
      <c r="IZ3" s="99">
        <v>8.9964947159304554E-5</v>
      </c>
      <c r="JA3" s="99">
        <v>2.9611033650020868</v>
      </c>
      <c r="JB3" s="99">
        <v>1.3999999711106132E-5</v>
      </c>
      <c r="JC3" s="99">
        <v>7.6849600260216189E-5</v>
      </c>
      <c r="JD3" s="99">
        <v>7.6849600260216189E-5</v>
      </c>
      <c r="JE3" s="99">
        <v>9.2990376101329597E-6</v>
      </c>
      <c r="JF3" s="99">
        <v>5.9903778965984509E-7</v>
      </c>
      <c r="JG3" s="99">
        <v>5.6624401382963897E-4</v>
      </c>
      <c r="JH3" s="99">
        <v>5.4504401426710752E-4</v>
      </c>
      <c r="JI3" s="99">
        <v>5.5884944793218625E-5</v>
      </c>
      <c r="JJ3" s="99">
        <v>2.5884945412276943E-5</v>
      </c>
      <c r="JK3" s="99">
        <v>1.4529408157883333E-5</v>
      </c>
      <c r="JL3" s="99">
        <v>5.729408339473746E-6</v>
      </c>
      <c r="JM3" s="99">
        <v>1.8658878522449973E-6</v>
      </c>
      <c r="JN3" s="99">
        <v>1.765887854308523E-6</v>
      </c>
      <c r="JO3" s="99">
        <v>2.4072954652727958E-3</v>
      </c>
      <c r="JP3" s="99">
        <v>6.6929550113690181E-4</v>
      </c>
    </row>
    <row r="4" spans="1:276" x14ac:dyDescent="0.3">
      <c r="A4" s="97" t="s">
        <v>440</v>
      </c>
      <c r="B4" s="96" t="s">
        <v>118</v>
      </c>
      <c r="C4" s="99">
        <v>1.4740213758747522</v>
      </c>
      <c r="D4" s="99">
        <v>0.16270435656060916</v>
      </c>
      <c r="E4" s="99">
        <v>0</v>
      </c>
      <c r="F4" s="99">
        <v>0.13508272470319416</v>
      </c>
      <c r="G4" s="99">
        <v>0.13898036999211663</v>
      </c>
      <c r="H4" s="99">
        <v>0</v>
      </c>
      <c r="I4" s="99">
        <v>0</v>
      </c>
      <c r="J4" s="99">
        <v>2.3723986568492349E-2</v>
      </c>
      <c r="K4" s="99">
        <v>0.1283285884680343</v>
      </c>
      <c r="L4" s="99">
        <v>6.7541362351597085E-3</v>
      </c>
      <c r="M4" s="99">
        <v>3.9432042284005603E-3</v>
      </c>
      <c r="N4" s="99">
        <v>3.9610584741424808E-2</v>
      </c>
      <c r="O4" s="99">
        <v>9.1710577220593704E-3</v>
      </c>
      <c r="P4" s="99">
        <v>1.5602609582059375E-2</v>
      </c>
      <c r="Q4" s="99">
        <v>1.2274033820593954E-3</v>
      </c>
      <c r="R4" s="99">
        <v>0</v>
      </c>
      <c r="S4" s="99">
        <v>0</v>
      </c>
      <c r="T4" s="99">
        <v>62.259464937499402</v>
      </c>
      <c r="U4" s="99">
        <v>186.41724622524288</v>
      </c>
      <c r="V4" s="99">
        <v>0</v>
      </c>
      <c r="W4" s="99">
        <v>1.7859199263839998E-2</v>
      </c>
      <c r="X4" s="99">
        <v>1.7859199263839998E-2</v>
      </c>
      <c r="Y4" s="99">
        <v>7.4670258219874551E-4</v>
      </c>
      <c r="Z4" s="99">
        <v>8.6752026648000049E-5</v>
      </c>
      <c r="AA4" s="99">
        <v>0.14591891362186224</v>
      </c>
      <c r="AB4" s="99">
        <v>0.14359663478016002</v>
      </c>
      <c r="AC4" s="99">
        <v>7.1537344665582141E-3</v>
      </c>
      <c r="AD4" s="99">
        <v>6.5747212432920006E-3</v>
      </c>
      <c r="AE4" s="99">
        <v>1.733168972704018E-3</v>
      </c>
      <c r="AF4" s="99">
        <v>1.0669924685160011E-3</v>
      </c>
      <c r="AG4" s="99">
        <v>1.5887308680000002E-4</v>
      </c>
      <c r="AH4" s="99">
        <v>1.5887308680000002E-4</v>
      </c>
      <c r="AI4" s="99">
        <v>0.19513338766243621</v>
      </c>
      <c r="AJ4" s="99">
        <v>6.2520681688559968E-2</v>
      </c>
      <c r="AK4" s="99">
        <v>9.9999999999999985E-3</v>
      </c>
      <c r="AL4" s="99">
        <v>9.9999999999999985E-3</v>
      </c>
      <c r="AM4" s="99">
        <v>0</v>
      </c>
      <c r="AN4" s="99">
        <v>9.9999999999999985E-3</v>
      </c>
      <c r="AO4" s="99">
        <v>0</v>
      </c>
      <c r="AP4" s="99">
        <v>0</v>
      </c>
      <c r="AQ4" s="99">
        <v>2.3675458460082854E-2</v>
      </c>
      <c r="AR4" s="99">
        <v>2.6133272543209874E-3</v>
      </c>
      <c r="AS4" s="99">
        <v>0</v>
      </c>
      <c r="AT4" s="99">
        <v>2.1696737169007159E-3</v>
      </c>
      <c r="AU4" s="99">
        <v>2.2322769739771334E-3</v>
      </c>
      <c r="AV4" s="99">
        <v>0</v>
      </c>
      <c r="AW4" s="99">
        <v>0</v>
      </c>
      <c r="AX4" s="99">
        <v>3.8105028034385161E-4</v>
      </c>
      <c r="AY4" s="99">
        <v>2.0611900310556781E-3</v>
      </c>
      <c r="AZ4" s="99">
        <v>1.0848368584503583E-4</v>
      </c>
      <c r="BA4" s="99">
        <v>6.3335016328184562E-5</v>
      </c>
      <c r="BB4" s="99">
        <v>6.3621787918011837E-4</v>
      </c>
      <c r="BC4" s="99">
        <v>1.4730383133337152E-4</v>
      </c>
      <c r="BD4" s="99">
        <v>2.5060622666324574E-4</v>
      </c>
      <c r="BE4" s="99">
        <v>1.9714325898745718E-5</v>
      </c>
      <c r="BF4" s="99">
        <v>0</v>
      </c>
      <c r="BG4" s="99">
        <v>0</v>
      </c>
      <c r="BH4" s="99">
        <v>2.9941992982493844</v>
      </c>
      <c r="BI4" s="99">
        <v>0</v>
      </c>
      <c r="BJ4" s="99">
        <v>2.868511523792947E-4</v>
      </c>
      <c r="BK4" s="99">
        <v>2.868511523792947E-4</v>
      </c>
      <c r="BL4" s="99">
        <v>1.1993398641448973E-5</v>
      </c>
      <c r="BM4" s="99">
        <v>1.3933949919917888E-6</v>
      </c>
      <c r="BN4" s="99">
        <v>2.3437225772554625E-3</v>
      </c>
      <c r="BO4" s="99">
        <v>2.306422564413504E-3</v>
      </c>
      <c r="BP4" s="99">
        <v>1.1490195866186218E-4</v>
      </c>
      <c r="BQ4" s="99">
        <v>1.0560195545998004E-4</v>
      </c>
      <c r="BR4" s="99">
        <v>2.7837839185478047E-5</v>
      </c>
      <c r="BS4" s="99">
        <v>1.7137835501592023E-5</v>
      </c>
      <c r="BT4" s="99">
        <v>2.5517901086925244E-6</v>
      </c>
      <c r="BU4" s="99">
        <v>2.5517901086925244E-6</v>
      </c>
      <c r="BV4" s="99">
        <v>3.1341963484319267E-3</v>
      </c>
      <c r="BW4" s="99">
        <v>1.0041956150976046E-3</v>
      </c>
      <c r="BX4" s="99">
        <v>1.6061814874314658E-4</v>
      </c>
      <c r="BY4" s="99">
        <v>1.6061814874314658E-4</v>
      </c>
      <c r="BZ4" s="99">
        <v>0</v>
      </c>
      <c r="CA4" s="99">
        <v>1.6061814874314658E-4</v>
      </c>
      <c r="CB4" s="99">
        <v>0</v>
      </c>
      <c r="CC4" s="99">
        <v>0</v>
      </c>
      <c r="CD4" s="99">
        <v>2.4040904342066041</v>
      </c>
      <c r="CE4" s="99">
        <v>0.4623741873862196</v>
      </c>
      <c r="CF4" s="99">
        <v>0</v>
      </c>
      <c r="CG4" s="99">
        <v>0.20079112647650141</v>
      </c>
      <c r="CH4" s="99">
        <v>0.39047431645629782</v>
      </c>
      <c r="CI4" s="99">
        <v>0</v>
      </c>
      <c r="CJ4" s="99">
        <v>7.1899870929921436E-2</v>
      </c>
      <c r="CK4" s="99">
        <v>0.19075157015267655</v>
      </c>
      <c r="CL4" s="99">
        <v>1.0039556323825076E-2</v>
      </c>
      <c r="CM4" s="99">
        <v>9.4583409852601972E-3</v>
      </c>
      <c r="CN4" s="99">
        <v>1.2301321556449562E-2</v>
      </c>
      <c r="CO4" s="99">
        <v>1.2657847039273966E-2</v>
      </c>
      <c r="CP4" s="99">
        <v>2.2724737039273964E-2</v>
      </c>
      <c r="CQ4" s="99">
        <v>1.5264370392739652E-3</v>
      </c>
      <c r="CR4" s="99">
        <v>0</v>
      </c>
      <c r="CS4" s="99">
        <v>0</v>
      </c>
      <c r="CT4" s="99">
        <v>78.651769591598693</v>
      </c>
      <c r="CU4" s="99">
        <v>235.49907331723702</v>
      </c>
      <c r="CV4" s="99">
        <v>0</v>
      </c>
      <c r="CW4" s="99">
        <v>3.0759614160000035E-2</v>
      </c>
      <c r="CX4" s="99">
        <v>3.0759614160000035E-2</v>
      </c>
      <c r="CY4" s="99">
        <v>9.7248674670721163E-4</v>
      </c>
      <c r="CZ4" s="99">
        <v>1.3877770199999991E-4</v>
      </c>
      <c r="DA4" s="99">
        <v>0.2536899728558093</v>
      </c>
      <c r="DB4" s="99">
        <v>0.25075626083999941</v>
      </c>
      <c r="DC4" s="99">
        <v>1.2168789467035561E-2</v>
      </c>
      <c r="DD4" s="99">
        <v>1.1437327758000007E-2</v>
      </c>
      <c r="DE4" s="99">
        <v>2.6256626083742654E-3</v>
      </c>
      <c r="DF4" s="99">
        <v>1.7840883839999988E-3</v>
      </c>
      <c r="DG4" s="99">
        <v>2.2262820000000001E-4</v>
      </c>
      <c r="DH4" s="99">
        <v>2.2262820000000001E-4</v>
      </c>
      <c r="DI4" s="99">
        <v>0.25634608834814759</v>
      </c>
      <c r="DJ4" s="99">
        <v>8.8817761439999976E-2</v>
      </c>
      <c r="DK4" s="99">
        <v>3.0566259941637731E-2</v>
      </c>
      <c r="DL4" s="99">
        <v>5.8787512320079933E-3</v>
      </c>
      <c r="DM4" s="99">
        <v>0</v>
      </c>
      <c r="DN4" s="99">
        <v>2.5529130179665948E-3</v>
      </c>
      <c r="DO4" s="99">
        <v>4.9645967088070061E-3</v>
      </c>
      <c r="DP4" s="99">
        <v>0</v>
      </c>
      <c r="DQ4" s="99">
        <v>9.1415452320098257E-4</v>
      </c>
      <c r="DR4" s="99">
        <v>2.4252673670682673E-3</v>
      </c>
      <c r="DS4" s="99">
        <v>1.276456508983298E-4</v>
      </c>
      <c r="DT4" s="99">
        <v>1.2025592093315732E-4</v>
      </c>
      <c r="DU4" s="99">
        <v>1.5640234949988396E-4</v>
      </c>
      <c r="DV4" s="99">
        <v>1.6093531150030265E-4</v>
      </c>
      <c r="DW4" s="99">
        <v>2.8892849019510611E-4</v>
      </c>
      <c r="DX4" s="99">
        <v>1.9407535866008212E-5</v>
      </c>
      <c r="DY4" s="99">
        <v>0</v>
      </c>
      <c r="DZ4" s="99">
        <v>0</v>
      </c>
      <c r="EA4" s="99">
        <v>2.9941992982493844</v>
      </c>
      <c r="EB4" s="99">
        <v>0</v>
      </c>
      <c r="EC4" s="99">
        <v>3.910861042252465E-4</v>
      </c>
      <c r="ED4" s="99">
        <v>3.910861042252465E-4</v>
      </c>
      <c r="EE4" s="99">
        <v>1.2364461114567081E-5</v>
      </c>
      <c r="EF4" s="99">
        <v>1.7644574651098972E-6</v>
      </c>
      <c r="EG4" s="99">
        <v>3.2254833447880561E-3</v>
      </c>
      <c r="EH4" s="99">
        <v>3.1881833319460924E-3</v>
      </c>
      <c r="EI4" s="99">
        <v>1.5471730045264477E-4</v>
      </c>
      <c r="EJ4" s="99">
        <v>1.4541729725076272E-4</v>
      </c>
      <c r="EK4" s="99">
        <v>3.338338885454307E-5</v>
      </c>
      <c r="EL4" s="99">
        <v>2.2683385170656975E-5</v>
      </c>
      <c r="EM4" s="99">
        <v>2.8305555126858888E-6</v>
      </c>
      <c r="EN4" s="99">
        <v>2.8305555126858888E-6</v>
      </c>
      <c r="EO4" s="99">
        <v>3.2592539198956503E-3</v>
      </c>
      <c r="EP4" s="99">
        <v>1.1292531865613252E-3</v>
      </c>
      <c r="EQ4" s="99">
        <v>0.41079136311619296</v>
      </c>
      <c r="ER4" s="99">
        <v>3.2327388819878032E-2</v>
      </c>
      <c r="ES4" s="99">
        <v>0</v>
      </c>
      <c r="ET4" s="99">
        <v>0.10489781722162482</v>
      </c>
      <c r="EU4" s="99">
        <v>2.8397255167514703E-2</v>
      </c>
      <c r="EV4" s="99">
        <v>0</v>
      </c>
      <c r="EW4" s="99">
        <v>3.9301336523633748E-3</v>
      </c>
      <c r="EX4" s="99">
        <v>9.9652926360543639E-2</v>
      </c>
      <c r="EY4" s="99">
        <v>5.2448908610812361E-3</v>
      </c>
      <c r="EZ4" s="99">
        <v>1.9645186907130104E-3</v>
      </c>
      <c r="FA4" s="99">
        <v>4.0822617173368603E-2</v>
      </c>
      <c r="FB4" s="99">
        <v>9.0280811192943611E-3</v>
      </c>
      <c r="FC4" s="99">
        <v>1.563988551929436E-2</v>
      </c>
      <c r="FD4" s="99">
        <v>9.6353751929436141E-4</v>
      </c>
      <c r="FE4" s="99">
        <v>0</v>
      </c>
      <c r="FF4" s="99">
        <v>0</v>
      </c>
      <c r="FG4" s="99">
        <v>46.028291189234871</v>
      </c>
      <c r="FH4" s="99">
        <v>137.81787717842545</v>
      </c>
      <c r="FI4" s="99">
        <v>0</v>
      </c>
      <c r="FJ4" s="99">
        <v>1.8578930673599947E-2</v>
      </c>
      <c r="FK4" s="99">
        <v>1.8578930673599947E-2</v>
      </c>
      <c r="FL4" s="99">
        <v>5.7731704700416796E-4</v>
      </c>
      <c r="FM4" s="99">
        <v>8.9416992420000033E-5</v>
      </c>
      <c r="FN4" s="99">
        <v>0.1513687681888517</v>
      </c>
      <c r="FO4" s="99">
        <v>0.14965191233640002</v>
      </c>
      <c r="FP4" s="99">
        <v>7.2766090931170591E-3</v>
      </c>
      <c r="FQ4" s="99">
        <v>6.8485458376799967E-3</v>
      </c>
      <c r="FR4" s="99">
        <v>1.5983051514277915E-3</v>
      </c>
      <c r="FS4" s="99">
        <v>1.1058022661399999E-3</v>
      </c>
      <c r="FT4" s="99">
        <v>1.6129087199999995E-4</v>
      </c>
      <c r="FU4" s="99">
        <v>1.6129087199999995E-4</v>
      </c>
      <c r="FV4" s="99">
        <v>0.161606796859596</v>
      </c>
      <c r="FW4" s="99">
        <v>6.3566502872400024E-2</v>
      </c>
      <c r="FX4" s="99">
        <v>8.9247580673224979E-3</v>
      </c>
      <c r="FY4" s="99">
        <v>7.0233736653336359E-4</v>
      </c>
      <c r="FZ4" s="99">
        <v>0</v>
      </c>
      <c r="GA4" s="99">
        <v>2.2789856957835188E-3</v>
      </c>
      <c r="GB4" s="99">
        <v>6.1695219252797884E-4</v>
      </c>
      <c r="GC4" s="99">
        <v>0</v>
      </c>
      <c r="GD4" s="99">
        <v>8.5385174005385563E-5</v>
      </c>
      <c r="GE4" s="99">
        <v>2.1650364109943435E-3</v>
      </c>
      <c r="GF4" s="99">
        <v>1.1394928478917585E-4</v>
      </c>
      <c r="GG4" s="99">
        <v>4.2680678338379701E-5</v>
      </c>
      <c r="GH4" s="99">
        <v>8.8690273131226342E-4</v>
      </c>
      <c r="GI4" s="99">
        <v>1.9614200062690701E-4</v>
      </c>
      <c r="GJ4" s="99">
        <v>3.3978853255695551E-4</v>
      </c>
      <c r="GK4" s="99">
        <v>2.0933593109789713E-5</v>
      </c>
      <c r="GL4" s="99">
        <v>0</v>
      </c>
      <c r="GM4" s="99">
        <v>0</v>
      </c>
      <c r="GN4" s="99">
        <v>3.0034380383074222</v>
      </c>
      <c r="GO4" s="99">
        <v>0</v>
      </c>
      <c r="GP4" s="99">
        <v>4.0364154726528723E-4</v>
      </c>
      <c r="GQ4" s="99">
        <v>4.0364154726528723E-4</v>
      </c>
      <c r="GR4" s="99">
        <v>1.2542656529017337E-5</v>
      </c>
      <c r="GS4" s="99">
        <v>1.9426528795601466E-6</v>
      </c>
      <c r="GT4" s="99">
        <v>3.2886028196557069E-3</v>
      </c>
      <c r="GU4" s="99">
        <v>3.2513028068137514E-3</v>
      </c>
      <c r="GV4" s="99">
        <v>1.5808992480735235E-4</v>
      </c>
      <c r="GW4" s="99">
        <v>1.4878992160546989E-4</v>
      </c>
      <c r="GX4" s="99">
        <v>3.4724407752977902E-5</v>
      </c>
      <c r="GY4" s="99">
        <v>2.4024404069091879E-5</v>
      </c>
      <c r="GZ4" s="99">
        <v>3.5041681503423429E-6</v>
      </c>
      <c r="HA4" s="99">
        <v>3.5041681503423429E-6</v>
      </c>
      <c r="HB4" s="99">
        <v>3.5110318607133673E-3</v>
      </c>
      <c r="HC4" s="99">
        <v>1.3810311273790457E-3</v>
      </c>
      <c r="HD4" s="99">
        <v>1.9615923345543105</v>
      </c>
      <c r="HE4" s="99">
        <v>3.6870482722640222E-2</v>
      </c>
      <c r="HF4" s="99">
        <v>0</v>
      </c>
      <c r="HG4" s="99">
        <v>0.10962086623864625</v>
      </c>
      <c r="HH4" s="99">
        <v>3.4930576627405022E-2</v>
      </c>
      <c r="HI4" s="99">
        <v>0</v>
      </c>
      <c r="HJ4" s="99">
        <v>1.9399060952352048E-3</v>
      </c>
      <c r="HK4" s="99">
        <v>0.10413982292671395</v>
      </c>
      <c r="HL4" s="99">
        <v>5.4810433119323199E-3</v>
      </c>
      <c r="HM4" s="99">
        <v>1.0663148551243061E-3</v>
      </c>
      <c r="HN4" s="99">
        <v>6.5303804683808461E-2</v>
      </c>
      <c r="HO4" s="99">
        <v>5.8749038751982046E-3</v>
      </c>
      <c r="HP4" s="99">
        <v>8.4307808751982044E-3</v>
      </c>
      <c r="HQ4" s="99">
        <v>1.2801908751982039E-3</v>
      </c>
      <c r="HR4" s="99">
        <v>0</v>
      </c>
      <c r="HS4" s="99">
        <v>0</v>
      </c>
      <c r="HT4" s="99">
        <v>67.508725281086214</v>
      </c>
      <c r="HU4" s="99">
        <v>202.55982127995193</v>
      </c>
      <c r="HV4" s="99">
        <v>0</v>
      </c>
      <c r="HW4" s="99">
        <v>3.9991424879999952E-3</v>
      </c>
      <c r="HX4" s="99">
        <v>3.9991424879999952E-3</v>
      </c>
      <c r="HY4" s="99">
        <v>7.4676579794971654E-4</v>
      </c>
      <c r="HZ4" s="99">
        <v>3.1173063600000044E-5</v>
      </c>
      <c r="IA4" s="99">
        <v>3.0881381631928738E-2</v>
      </c>
      <c r="IB4" s="99">
        <v>2.8363305312000042E-2</v>
      </c>
      <c r="IC4" s="99">
        <v>1.9748466306690909E-3</v>
      </c>
      <c r="ID4" s="99">
        <v>1.3470152694000004E-3</v>
      </c>
      <c r="IE4" s="99">
        <v>1.0204937654020724E-3</v>
      </c>
      <c r="IF4" s="99">
        <v>2.981501561999994E-4</v>
      </c>
      <c r="IG4" s="99">
        <v>9.1894260000000016E-5</v>
      </c>
      <c r="IH4" s="99">
        <v>9.1894260000000016E-5</v>
      </c>
      <c r="II4" s="99">
        <v>0.17862280804717887</v>
      </c>
      <c r="IJ4" s="99">
        <v>3.4829173692000039E-2</v>
      </c>
      <c r="IK4" s="99">
        <v>2.9056871187936439E-2</v>
      </c>
      <c r="IL4" s="99">
        <v>5.4615877531567249E-4</v>
      </c>
      <c r="IM4" s="99">
        <v>0</v>
      </c>
      <c r="IN4" s="99">
        <v>1.6238029348386838E-3</v>
      </c>
      <c r="IO4" s="99">
        <v>5.1742314022320103E-4</v>
      </c>
      <c r="IP4" s="99">
        <v>0</v>
      </c>
      <c r="IQ4" s="99">
        <v>2.8735635092471585E-5</v>
      </c>
      <c r="IR4" s="99">
        <v>1.5426127880967498E-3</v>
      </c>
      <c r="IS4" s="99">
        <v>8.1190146741934291E-5</v>
      </c>
      <c r="IT4" s="99">
        <v>1.5795215369339134E-5</v>
      </c>
      <c r="IU4" s="99">
        <v>9.6733873157733136E-4</v>
      </c>
      <c r="IV4" s="99">
        <v>8.7024363898693919E-5</v>
      </c>
      <c r="IW4" s="99">
        <v>1.2488431443631836E-4</v>
      </c>
      <c r="IX4" s="99">
        <v>1.8963339477495253E-5</v>
      </c>
      <c r="IY4" s="99">
        <v>0</v>
      </c>
      <c r="IZ4" s="99">
        <v>0</v>
      </c>
      <c r="JA4" s="99">
        <v>2.9941992982493879</v>
      </c>
      <c r="JB4" s="99">
        <v>0</v>
      </c>
      <c r="JC4" s="99">
        <v>5.9238897955023703E-5</v>
      </c>
      <c r="JD4" s="99">
        <v>5.9238897955023703E-5</v>
      </c>
      <c r="JE4" s="99">
        <v>1.1061767124773965E-5</v>
      </c>
      <c r="JF4" s="99">
        <v>4.617634753167786E-7</v>
      </c>
      <c r="JG4" s="99">
        <v>4.5744281947774707E-4</v>
      </c>
      <c r="JH4" s="99">
        <v>4.2014280663578961E-4</v>
      </c>
      <c r="JI4" s="99">
        <v>2.9253205751499794E-5</v>
      </c>
      <c r="JJ4" s="99">
        <v>1.9953202549617554E-5</v>
      </c>
      <c r="JK4" s="99">
        <v>1.5116472147163799E-5</v>
      </c>
      <c r="JL4" s="99">
        <v>4.4164684632777629E-6</v>
      </c>
      <c r="JM4" s="99">
        <v>1.3612204884239728E-6</v>
      </c>
      <c r="JN4" s="99">
        <v>1.3612204884239728E-6</v>
      </c>
      <c r="JO4" s="99">
        <v>2.6459218020107281E-3</v>
      </c>
      <c r="JP4" s="99">
        <v>5.159210686764079E-4</v>
      </c>
    </row>
    <row r="5" spans="1:276" x14ac:dyDescent="0.3">
      <c r="A5" s="97" t="s">
        <v>440</v>
      </c>
      <c r="B5" s="96" t="s">
        <v>442</v>
      </c>
      <c r="C5" s="99">
        <v>0.54192292234025818</v>
      </c>
      <c r="D5" s="99">
        <v>0.17874993717962109</v>
      </c>
      <c r="E5" s="99">
        <v>9.1978450899099132E-2</v>
      </c>
      <c r="F5" s="99">
        <v>5.0502165770016746E-2</v>
      </c>
      <c r="G5" s="99">
        <v>0.16097610733334675</v>
      </c>
      <c r="H5" s="99">
        <v>9.1978450899099132E-2</v>
      </c>
      <c r="I5" s="99">
        <v>0</v>
      </c>
      <c r="J5" s="99">
        <v>1.7773829846274514E-2</v>
      </c>
      <c r="K5" s="99">
        <v>4.8987100796916219E-2</v>
      </c>
      <c r="L5" s="99">
        <v>1.5150649731005008E-3</v>
      </c>
      <c r="M5" s="99">
        <v>1.664128072835431E-3</v>
      </c>
      <c r="N5" s="99">
        <v>3.0855111570144873E-2</v>
      </c>
      <c r="O5" s="99">
        <v>9.17484587E-3</v>
      </c>
      <c r="P5" s="99">
        <v>1.58091941E-2</v>
      </c>
      <c r="Q5" s="99">
        <v>1.0577E-3</v>
      </c>
      <c r="R5" s="99">
        <v>1.58655E-4</v>
      </c>
      <c r="S5" s="99">
        <v>4.7596500000000001E-4</v>
      </c>
      <c r="T5" s="99">
        <v>87.087130938671635</v>
      </c>
      <c r="U5" s="99">
        <v>268.9373917164931</v>
      </c>
      <c r="V5" s="99">
        <v>8.708713089074639E-4</v>
      </c>
      <c r="W5" s="99">
        <v>1.8588188673120017E-2</v>
      </c>
      <c r="X5" s="99">
        <v>1.8588188673120017E-2</v>
      </c>
      <c r="Y5" s="99">
        <v>1.0302052367090599E-3</v>
      </c>
      <c r="Z5" s="99">
        <v>8.9664223088999884E-5</v>
      </c>
      <c r="AA5" s="99">
        <v>0.15330130720261329</v>
      </c>
      <c r="AB5" s="99">
        <v>0.14966106513137994</v>
      </c>
      <c r="AC5" s="99">
        <v>8.2344831528688538E-3</v>
      </c>
      <c r="AD5" s="99">
        <v>6.8497977717059972E-3</v>
      </c>
      <c r="AE5" s="99">
        <v>2.2395077755927016E-3</v>
      </c>
      <c r="AF5" s="99">
        <v>1.1073750740130002E-3</v>
      </c>
      <c r="AG5" s="99">
        <v>1.7976034357814911E-4</v>
      </c>
      <c r="AH5" s="99">
        <v>1.6234291740000001E-4</v>
      </c>
      <c r="AI5" s="99">
        <v>0.25241409939515508</v>
      </c>
      <c r="AJ5" s="99">
        <v>6.3957548147580034E-2</v>
      </c>
      <c r="AK5" s="99">
        <v>0.39</v>
      </c>
      <c r="AL5" s="99">
        <v>0.26</v>
      </c>
      <c r="AM5" s="99">
        <v>0.36</v>
      </c>
      <c r="AN5" s="99">
        <v>0.32</v>
      </c>
      <c r="AO5" s="99">
        <v>1.03E-5</v>
      </c>
      <c r="AP5" s="99">
        <v>2.12E-5</v>
      </c>
      <c r="AQ5" s="99">
        <v>6.2227669748575187E-3</v>
      </c>
      <c r="AR5" s="99">
        <v>2.0525413485661861E-3</v>
      </c>
      <c r="AS5" s="99">
        <v>1.0561658181605738E-3</v>
      </c>
      <c r="AT5" s="99">
        <v>5.7990388735600117E-4</v>
      </c>
      <c r="AU5" s="99">
        <v>1.8484488534443635E-3</v>
      </c>
      <c r="AV5" s="99">
        <v>1.0561658181605738E-3</v>
      </c>
      <c r="AW5" s="99">
        <v>0</v>
      </c>
      <c r="AX5" s="99">
        <v>2.0409249512182433E-4</v>
      </c>
      <c r="AY5" s="99">
        <v>5.6250677073532078E-4</v>
      </c>
      <c r="AZ5" s="99">
        <v>1.7397116620680011E-5</v>
      </c>
      <c r="BA5" s="99">
        <v>1.9108771352306244E-5</v>
      </c>
      <c r="BB5" s="99">
        <v>3.5430161997039057E-4</v>
      </c>
      <c r="BC5" s="99">
        <v>1.0535248745834901E-4</v>
      </c>
      <c r="BD5" s="99">
        <v>1.8153306842928524E-4</v>
      </c>
      <c r="BE5" s="99">
        <v>1.2145307677489709E-5</v>
      </c>
      <c r="BF5" s="99">
        <v>1.8217961516234565E-6</v>
      </c>
      <c r="BG5" s="99">
        <v>5.4653884548703688E-6</v>
      </c>
      <c r="BH5" s="99">
        <v>3.0881415981643001</v>
      </c>
      <c r="BI5" s="99">
        <v>9.999999994496865E-6</v>
      </c>
      <c r="BJ5" s="99">
        <v>2.1344357625250235E-4</v>
      </c>
      <c r="BK5" s="99">
        <v>2.1344357625250235E-4</v>
      </c>
      <c r="BL5" s="99">
        <v>1.1829592106261368E-5</v>
      </c>
      <c r="BM5" s="99">
        <v>1.0295921122047654E-6</v>
      </c>
      <c r="BN5" s="99">
        <v>1.7603210204567531E-3</v>
      </c>
      <c r="BO5" s="99">
        <v>1.7185210204797546E-3</v>
      </c>
      <c r="BP5" s="99">
        <v>9.4554534798806602E-5</v>
      </c>
      <c r="BQ5" s="99">
        <v>7.865453480755673E-5</v>
      </c>
      <c r="BR5" s="99">
        <v>2.5715714267470874E-5</v>
      </c>
      <c r="BS5" s="99">
        <v>1.2715714274624965E-5</v>
      </c>
      <c r="BT5" s="99">
        <v>2.0641435955071213E-6</v>
      </c>
      <c r="BU5" s="99">
        <v>1.8641435956171858E-6</v>
      </c>
      <c r="BV5" s="99">
        <v>2.8984087163568375E-3</v>
      </c>
      <c r="BW5" s="99">
        <v>7.3440871754771816E-4</v>
      </c>
      <c r="BX5" s="99">
        <v>4.4782736070917905E-3</v>
      </c>
      <c r="BY5" s="99">
        <v>2.9855157380611935E-3</v>
      </c>
      <c r="BZ5" s="99">
        <v>4.1337910219308837E-3</v>
      </c>
      <c r="CA5" s="99">
        <v>3.6744809083830072E-3</v>
      </c>
      <c r="CB5" s="99">
        <v>1.1827235423857805E-7</v>
      </c>
      <c r="CC5" s="99">
        <v>2.4343436018037423E-7</v>
      </c>
      <c r="CD5" s="99">
        <v>1.3514481097755919</v>
      </c>
      <c r="CE5" s="99">
        <v>0.50838570666600391</v>
      </c>
      <c r="CF5" s="99">
        <v>0.24527586906426416</v>
      </c>
      <c r="CG5" s="99">
        <v>0.11336771998196736</v>
      </c>
      <c r="CH5" s="99">
        <v>0.45739322603593896</v>
      </c>
      <c r="CI5" s="99">
        <v>0.24527586906426416</v>
      </c>
      <c r="CJ5" s="99">
        <v>5.0992480630065368E-2</v>
      </c>
      <c r="CK5" s="99">
        <v>0.10996668838250818</v>
      </c>
      <c r="CL5" s="99">
        <v>3.4010315994590199E-3</v>
      </c>
      <c r="CM5" s="99">
        <v>4.965239202524719E-3</v>
      </c>
      <c r="CN5" s="99">
        <v>4.7991596702179444E-3</v>
      </c>
      <c r="CO5" s="99">
        <v>1.2411409999999999E-2</v>
      </c>
      <c r="CP5" s="99">
        <v>2.24783E-2</v>
      </c>
      <c r="CQ5" s="99">
        <v>1.2799999999999999E-3</v>
      </c>
      <c r="CR5" s="99">
        <v>1.92E-4</v>
      </c>
      <c r="CS5" s="99">
        <v>5.7600000000000001E-4</v>
      </c>
      <c r="CT5" s="99">
        <v>123.35486035439369</v>
      </c>
      <c r="CU5" s="99">
        <v>380.93727559615138</v>
      </c>
      <c r="CV5" s="99">
        <v>1.2335486028650967E-3</v>
      </c>
      <c r="CW5" s="99">
        <v>3.075961416E-2</v>
      </c>
      <c r="CX5" s="99">
        <v>3.075961416E-2</v>
      </c>
      <c r="CY5" s="99">
        <v>1.4710101930943049E-3</v>
      </c>
      <c r="CZ5" s="99">
        <v>1.3877770199999999E-4</v>
      </c>
      <c r="DA5" s="99">
        <v>0.25591249399997584</v>
      </c>
      <c r="DB5" s="99">
        <v>0.2507562608399998</v>
      </c>
      <c r="DC5" s="99">
        <v>1.3398670036555512E-2</v>
      </c>
      <c r="DD5" s="99">
        <v>1.1437327758E-2</v>
      </c>
      <c r="DE5" s="99">
        <v>3.3877015677246328E-3</v>
      </c>
      <c r="DF5" s="99">
        <v>1.7840883840000001E-3</v>
      </c>
      <c r="DG5" s="99">
        <v>2.4729917205730203E-4</v>
      </c>
      <c r="DH5" s="99">
        <v>2.2262819999999998E-4</v>
      </c>
      <c r="DI5" s="99">
        <v>0.35575767910000705</v>
      </c>
      <c r="DJ5" s="99">
        <v>8.8817761440000018E-2</v>
      </c>
      <c r="DK5" s="99">
        <v>1.095577511816668E-2</v>
      </c>
      <c r="DL5" s="99">
        <v>4.1213269197940931E-3</v>
      </c>
      <c r="DM5" s="99">
        <v>1.9883762047121305E-3</v>
      </c>
      <c r="DN5" s="99">
        <v>9.1903731767249653E-4</v>
      </c>
      <c r="DO5" s="99">
        <v>3.7079465269699639E-3</v>
      </c>
      <c r="DP5" s="99">
        <v>1.9883762047121305E-3</v>
      </c>
      <c r="DQ5" s="99">
        <v>4.1338039282413328E-4</v>
      </c>
      <c r="DR5" s="99">
        <v>8.9146619814232041E-4</v>
      </c>
      <c r="DS5" s="99">
        <v>2.7571119530174886E-5</v>
      </c>
      <c r="DT5" s="99">
        <v>4.0251670572685831E-5</v>
      </c>
      <c r="DU5" s="99">
        <v>3.8905314767737131E-5</v>
      </c>
      <c r="DV5" s="99">
        <v>1.0061549228252948E-4</v>
      </c>
      <c r="DW5" s="99">
        <v>1.8222468036865934E-4</v>
      </c>
      <c r="DX5" s="99">
        <v>1.0376567216910707E-5</v>
      </c>
      <c r="DY5" s="99">
        <v>1.5564850825366063E-6</v>
      </c>
      <c r="DZ5" s="99">
        <v>4.6694552476098179E-6</v>
      </c>
      <c r="EA5" s="99">
        <v>3.0881415981642992</v>
      </c>
      <c r="EB5" s="99">
        <v>9.9999999944968498E-6</v>
      </c>
      <c r="EC5" s="99">
        <v>2.4935875304490495E-4</v>
      </c>
      <c r="ED5" s="99">
        <v>2.4935875304490495E-4</v>
      </c>
      <c r="EE5" s="99">
        <v>1.192502823859676E-5</v>
      </c>
      <c r="EF5" s="99">
        <v>1.1250282445401593E-6</v>
      </c>
      <c r="EG5" s="99">
        <v>2.0746040590921937E-3</v>
      </c>
      <c r="EH5" s="99">
        <v>2.0328040591151971E-3</v>
      </c>
      <c r="EI5" s="99">
        <v>1.0861890644650447E-4</v>
      </c>
      <c r="EJ5" s="99">
        <v>9.2718906455254419E-5</v>
      </c>
      <c r="EK5" s="99">
        <v>2.7463057053381589E-5</v>
      </c>
      <c r="EL5" s="99">
        <v>1.4463057060535625E-5</v>
      </c>
      <c r="EM5" s="99">
        <v>2.0047785012023131E-6</v>
      </c>
      <c r="EN5" s="99">
        <v>1.8047785013123753E-6</v>
      </c>
      <c r="EO5" s="99">
        <v>2.8840183360260719E-3</v>
      </c>
      <c r="EP5" s="99">
        <v>7.2001833721695315E-4</v>
      </c>
      <c r="EQ5" s="99">
        <v>0.13305994682793834</v>
      </c>
      <c r="ER5" s="99">
        <v>3.0399205755355364E-2</v>
      </c>
      <c r="ES5" s="99">
        <v>2.0439655755355363E-2</v>
      </c>
      <c r="ET5" s="99">
        <v>2.7998334600007238E-2</v>
      </c>
      <c r="EU5" s="99">
        <v>2.7719015405900025E-2</v>
      </c>
      <c r="EV5" s="99">
        <v>2.0439655755355363E-2</v>
      </c>
      <c r="EW5" s="99">
        <v>2.6801903494553391E-3</v>
      </c>
      <c r="EX5" s="99">
        <v>2.7158384562007015E-2</v>
      </c>
      <c r="EY5" s="99">
        <v>8.3995003800021724E-4</v>
      </c>
      <c r="EZ5" s="99">
        <v>2.7716812945003321E-4</v>
      </c>
      <c r="FA5" s="99">
        <v>2.9349800117823434E-2</v>
      </c>
      <c r="FB5" s="99">
        <v>8.9005435999999997E-3</v>
      </c>
      <c r="FC5" s="99">
        <v>1.5512348E-2</v>
      </c>
      <c r="FD5" s="99">
        <v>8.3600000000000005E-4</v>
      </c>
      <c r="FE5" s="99">
        <v>1.2540000000000001E-4</v>
      </c>
      <c r="FF5" s="99">
        <v>3.7620000000000004E-4</v>
      </c>
      <c r="FG5" s="99">
        <v>70.269969231014301</v>
      </c>
      <c r="FH5" s="99">
        <v>217.00361508402088</v>
      </c>
      <c r="FI5" s="99">
        <v>7.0269969192343715E-4</v>
      </c>
      <c r="FJ5" s="99">
        <v>1.857893067360003E-2</v>
      </c>
      <c r="FK5" s="99">
        <v>1.857893067360003E-2</v>
      </c>
      <c r="FL5" s="99">
        <v>8.4833265969731157E-4</v>
      </c>
      <c r="FM5" s="99">
        <v>8.9416992420000006E-5</v>
      </c>
      <c r="FN5" s="99">
        <v>0.15258919704864002</v>
      </c>
      <c r="FO5" s="99">
        <v>0.14965191233639991</v>
      </c>
      <c r="FP5" s="99">
        <v>7.9658383478382645E-3</v>
      </c>
      <c r="FQ5" s="99">
        <v>6.848545837680001E-3</v>
      </c>
      <c r="FR5" s="99">
        <v>2.0193118656404662E-3</v>
      </c>
      <c r="FS5" s="99">
        <v>1.1058022661400001E-3</v>
      </c>
      <c r="FT5" s="99">
        <v>1.7534486583846884E-4</v>
      </c>
      <c r="FU5" s="99">
        <v>1.6129087200000001E-4</v>
      </c>
      <c r="FV5" s="99">
        <v>0.21563071620463134</v>
      </c>
      <c r="FW5" s="99">
        <v>6.3566502872400024E-2</v>
      </c>
      <c r="FX5" s="99">
        <v>1.8935535091882624E-3</v>
      </c>
      <c r="FY5" s="99">
        <v>4.3260593519569088E-4</v>
      </c>
      <c r="FZ5" s="99">
        <v>2.9087327031778647E-4</v>
      </c>
      <c r="GA5" s="99">
        <v>3.9843954546161825E-4</v>
      </c>
      <c r="GB5" s="99">
        <v>3.9446460143981372E-4</v>
      </c>
      <c r="GC5" s="99">
        <v>2.9087327031778647E-4</v>
      </c>
      <c r="GD5" s="99">
        <v>3.814133375587721E-5</v>
      </c>
      <c r="GE5" s="99">
        <v>3.8648635909776954E-4</v>
      </c>
      <c r="GF5" s="99">
        <v>1.1953186363848548E-5</v>
      </c>
      <c r="GG5" s="99">
        <v>3.9443325859277954E-6</v>
      </c>
      <c r="GH5" s="99">
        <v>4.1767202176131915E-4</v>
      </c>
      <c r="GI5" s="99">
        <v>1.2666212462309807E-4</v>
      </c>
      <c r="GJ5" s="99">
        <v>2.2075359032822065E-4</v>
      </c>
      <c r="GK5" s="99">
        <v>1.1896974043799976E-5</v>
      </c>
      <c r="GL5" s="99">
        <v>1.784546106569996E-6</v>
      </c>
      <c r="GM5" s="99">
        <v>5.3536383197099886E-6</v>
      </c>
      <c r="GN5" s="99">
        <v>3.0938054685822838</v>
      </c>
      <c r="GO5" s="99">
        <v>9.9999999944968532E-6</v>
      </c>
      <c r="GP5" s="99">
        <v>2.6439360763801291E-4</v>
      </c>
      <c r="GQ5" s="99">
        <v>2.6439360763801291E-4</v>
      </c>
      <c r="GR5" s="99">
        <v>1.207247802981664E-5</v>
      </c>
      <c r="GS5" s="99">
        <v>1.272478035760047E-6</v>
      </c>
      <c r="GT5" s="99">
        <v>2.1714709529329543E-3</v>
      </c>
      <c r="GU5" s="99">
        <v>2.1296709529559552E-3</v>
      </c>
      <c r="GV5" s="99">
        <v>1.1336049289633769E-4</v>
      </c>
      <c r="GW5" s="99">
        <v>9.7460492905087696E-5</v>
      </c>
      <c r="GX5" s="99">
        <v>2.8736484272562112E-5</v>
      </c>
      <c r="GY5" s="99">
        <v>1.5736484279716236E-5</v>
      </c>
      <c r="GZ5" s="99">
        <v>2.4953030114759E-6</v>
      </c>
      <c r="HA5" s="99">
        <v>2.295303011585962E-6</v>
      </c>
      <c r="HB5" s="99">
        <v>3.0686041073355241E-3</v>
      </c>
      <c r="HC5" s="99">
        <v>9.0460410852641099E-4</v>
      </c>
      <c r="HD5" s="99">
        <v>0.30644605334003377</v>
      </c>
      <c r="HE5" s="99">
        <v>5.0218330359639657E-2</v>
      </c>
      <c r="HF5" s="99">
        <v>3.679138035963965E-2</v>
      </c>
      <c r="HG5" s="99">
        <v>1.5570396821693117E-2</v>
      </c>
      <c r="HH5" s="99">
        <v>4.5138330359639656E-2</v>
      </c>
      <c r="HI5" s="99">
        <v>3.679138035963965E-2</v>
      </c>
      <c r="HJ5" s="99">
        <v>5.0799999999999994E-3</v>
      </c>
      <c r="HK5" s="99">
        <v>1.5103284917042322E-2</v>
      </c>
      <c r="HL5" s="99">
        <v>4.6711190465079344E-4</v>
      </c>
      <c r="HM5" s="99">
        <v>1.9932261530199722E-4</v>
      </c>
      <c r="HN5" s="99">
        <v>6.4831814464235804E-2</v>
      </c>
      <c r="HO5" s="99">
        <v>5.7847130000000004E-3</v>
      </c>
      <c r="HP5" s="99">
        <v>8.3405900000000002E-3</v>
      </c>
      <c r="HQ5" s="99">
        <v>1.1899999999999999E-3</v>
      </c>
      <c r="HR5" s="99">
        <v>1.7849999999999997E-4</v>
      </c>
      <c r="HS5" s="99">
        <v>5.3549999999999995E-4</v>
      </c>
      <c r="HT5" s="99">
        <v>73.836746713588497</v>
      </c>
      <c r="HU5" s="99">
        <v>228.41632899935328</v>
      </c>
      <c r="HV5" s="99">
        <v>7.3836746672955168E-4</v>
      </c>
      <c r="HW5" s="99">
        <v>3.9991424880000005E-3</v>
      </c>
      <c r="HX5" s="99">
        <v>3.9991424880000005E-3</v>
      </c>
      <c r="HY5" s="99">
        <v>8.2860992766791537E-4</v>
      </c>
      <c r="HZ5" s="99">
        <v>3.1173063600000003E-5</v>
      </c>
      <c r="IA5" s="99">
        <v>3.1449681322929468E-2</v>
      </c>
      <c r="IB5" s="99">
        <v>2.8363305311999997E-2</v>
      </c>
      <c r="IC5" s="99">
        <v>2.5210195414999879E-3</v>
      </c>
      <c r="ID5" s="99">
        <v>1.3470152694000002E-3</v>
      </c>
      <c r="IE5" s="99">
        <v>1.2580278629484162E-3</v>
      </c>
      <c r="IF5" s="99">
        <v>2.9815015619999999E-4</v>
      </c>
      <c r="IG5" s="99">
        <v>1.0666160933459109E-4</v>
      </c>
      <c r="IH5" s="99">
        <v>9.1894259999999989E-5</v>
      </c>
      <c r="II5" s="99">
        <v>0.19461189349227476</v>
      </c>
      <c r="IJ5" s="99">
        <v>3.4829173691999997E-2</v>
      </c>
      <c r="IK5" s="99">
        <v>4.150319007536085E-3</v>
      </c>
      <c r="IL5" s="99">
        <v>6.8012653041764858E-4</v>
      </c>
      <c r="IM5" s="99">
        <v>4.9828008406644459E-4</v>
      </c>
      <c r="IN5" s="99">
        <v>2.1087598675074927E-4</v>
      </c>
      <c r="IO5" s="99">
        <v>6.113260993842333E-4</v>
      </c>
      <c r="IP5" s="99">
        <v>4.9828008406644459E-4</v>
      </c>
      <c r="IQ5" s="99">
        <v>6.8800431033415332E-5</v>
      </c>
      <c r="IR5" s="99">
        <v>2.045497071482268E-4</v>
      </c>
      <c r="IS5" s="99">
        <v>6.3262796025224781E-6</v>
      </c>
      <c r="IT5" s="99">
        <v>2.6995043006860303E-6</v>
      </c>
      <c r="IU5" s="99">
        <v>8.7804267319248688E-4</v>
      </c>
      <c r="IV5" s="99">
        <v>7.8344635394606498E-5</v>
      </c>
      <c r="IW5" s="99">
        <v>1.1295987934507747E-4</v>
      </c>
      <c r="IX5" s="99">
        <v>1.6116636403496897E-5</v>
      </c>
      <c r="IY5" s="99">
        <v>2.4174954605245347E-6</v>
      </c>
      <c r="IZ5" s="99">
        <v>7.2524863815736031E-6</v>
      </c>
      <c r="JA5" s="99">
        <v>3.0881415981642939</v>
      </c>
      <c r="JB5" s="99">
        <v>9.9999999944968701E-6</v>
      </c>
      <c r="JC5" s="99">
        <v>5.416195412174114E-5</v>
      </c>
      <c r="JD5" s="99">
        <v>5.416195412174114E-5</v>
      </c>
      <c r="JE5" s="99">
        <v>1.122218901222828E-5</v>
      </c>
      <c r="JF5" s="99">
        <v>4.2218901817166725E-7</v>
      </c>
      <c r="JG5" s="99">
        <v>4.2593536040966506E-4</v>
      </c>
      <c r="JH5" s="99">
        <v>3.8413536043266903E-4</v>
      </c>
      <c r="JI5" s="99">
        <v>3.414315572812249E-5</v>
      </c>
      <c r="JJ5" s="99">
        <v>1.8243155736872459E-5</v>
      </c>
      <c r="JK5" s="99">
        <v>1.7037964413956172E-5</v>
      </c>
      <c r="JL5" s="99">
        <v>4.0379644211102571E-6</v>
      </c>
      <c r="JM5" s="99">
        <v>1.4445599797121301E-6</v>
      </c>
      <c r="JN5" s="99">
        <v>1.2445599798221921E-6</v>
      </c>
      <c r="JO5" s="99">
        <v>2.635705148916854E-3</v>
      </c>
      <c r="JP5" s="99">
        <v>4.7170515010773407E-4</v>
      </c>
    </row>
    <row r="6" spans="1:276" x14ac:dyDescent="0.3">
      <c r="A6" s="97" t="s">
        <v>440</v>
      </c>
      <c r="B6" s="96" t="s">
        <v>443</v>
      </c>
      <c r="C6" s="99">
        <v>0.75543045720120161</v>
      </c>
      <c r="D6" s="99">
        <v>0.15211166109804794</v>
      </c>
      <c r="E6" s="99">
        <v>0</v>
      </c>
      <c r="F6" s="99">
        <v>7.5444060619875769E-2</v>
      </c>
      <c r="G6" s="99">
        <v>0.1197414379413973</v>
      </c>
      <c r="H6" s="99">
        <v>0</v>
      </c>
      <c r="I6" s="99">
        <v>0</v>
      </c>
      <c r="J6" s="99">
        <v>3.2370223156650516E-2</v>
      </c>
      <c r="K6" s="99">
        <v>7.2720493291965865E-2</v>
      </c>
      <c r="L6" s="99">
        <v>2.7235673279099172E-3</v>
      </c>
      <c r="M6" s="99">
        <v>1.1097151083455936E-3</v>
      </c>
      <c r="N6" s="99">
        <v>3.7131813212059259E-2</v>
      </c>
      <c r="O6" s="99">
        <v>9.1492940964560364E-3</v>
      </c>
      <c r="P6" s="99">
        <v>1.558084595645603E-2</v>
      </c>
      <c r="Q6" s="99">
        <v>1.2056397564560338E-3</v>
      </c>
      <c r="R6" s="99">
        <v>2.0432350110809823E-4</v>
      </c>
      <c r="S6" s="99">
        <v>5.9019266736657044E-4</v>
      </c>
      <c r="T6" s="99">
        <v>57.141817151795443</v>
      </c>
      <c r="U6" s="99">
        <v>157.80411193360055</v>
      </c>
      <c r="V6" s="99">
        <v>0</v>
      </c>
      <c r="W6" s="99">
        <v>1.7859199263840008E-2</v>
      </c>
      <c r="X6" s="99">
        <v>1.7859199263840008E-2</v>
      </c>
      <c r="Y6" s="99">
        <v>6.9245495812613638E-4</v>
      </c>
      <c r="Z6" s="99">
        <v>8.6752026648000035E-5</v>
      </c>
      <c r="AA6" s="99">
        <v>0.14572802339753119</v>
      </c>
      <c r="AB6" s="99">
        <v>0.14359663478015991</v>
      </c>
      <c r="AC6" s="99">
        <v>7.1061398529850828E-3</v>
      </c>
      <c r="AD6" s="99">
        <v>6.5747212432920015E-3</v>
      </c>
      <c r="AE6" s="99">
        <v>1.6784095785929874E-3</v>
      </c>
      <c r="AF6" s="99">
        <v>1.0669924685160008E-3</v>
      </c>
      <c r="AG6" s="99">
        <v>1.5887308680000007E-4</v>
      </c>
      <c r="AH6" s="99">
        <v>1.5887308680000007E-4</v>
      </c>
      <c r="AI6" s="99">
        <v>0.18423268584407235</v>
      </c>
      <c r="AJ6" s="99">
        <v>6.2520681688560009E-2</v>
      </c>
      <c r="AK6" s="99">
        <v>1.03</v>
      </c>
      <c r="AL6" s="99">
        <v>0.3</v>
      </c>
      <c r="AM6" s="99">
        <v>0.88000000000000012</v>
      </c>
      <c r="AN6" s="99">
        <v>0.48000000000000004</v>
      </c>
      <c r="AO6" s="99">
        <v>1.03E-5</v>
      </c>
      <c r="AP6" s="99">
        <v>2.12E-5</v>
      </c>
      <c r="AQ6" s="99">
        <v>1.3220273607932773E-2</v>
      </c>
      <c r="AR6" s="99">
        <v>2.6620025172452606E-3</v>
      </c>
      <c r="AS6" s="99">
        <v>0</v>
      </c>
      <c r="AT6" s="99">
        <v>1.3202950900119434E-3</v>
      </c>
      <c r="AU6" s="99">
        <v>2.0955133019887684E-3</v>
      </c>
      <c r="AV6" s="99">
        <v>0</v>
      </c>
      <c r="AW6" s="99">
        <v>0</v>
      </c>
      <c r="AX6" s="99">
        <v>5.6648921525649133E-4</v>
      </c>
      <c r="AY6" s="99">
        <v>1.2726317943089938E-3</v>
      </c>
      <c r="AZ6" s="99">
        <v>4.7663295702949846E-5</v>
      </c>
      <c r="BA6" s="99">
        <v>1.9420367843704902E-5</v>
      </c>
      <c r="BB6" s="99">
        <v>6.4981855780714426E-4</v>
      </c>
      <c r="BC6" s="99">
        <v>1.6011556076614124E-4</v>
      </c>
      <c r="BD6" s="99">
        <v>2.7266976678508504E-4</v>
      </c>
      <c r="BE6" s="99">
        <v>2.1099079737931487E-5</v>
      </c>
      <c r="BF6" s="99">
        <v>3.5757263470519175E-6</v>
      </c>
      <c r="BG6" s="99">
        <v>1.0328559657085149E-5</v>
      </c>
      <c r="BH6" s="99">
        <v>2.7616222199304383</v>
      </c>
      <c r="BI6" s="99">
        <v>0</v>
      </c>
      <c r="BJ6" s="99">
        <v>3.1254167532680322E-4</v>
      </c>
      <c r="BK6" s="99">
        <v>3.1254167532680322E-4</v>
      </c>
      <c r="BL6" s="99">
        <v>1.2118182316230013E-5</v>
      </c>
      <c r="BM6" s="99">
        <v>1.5181880971258927E-6</v>
      </c>
      <c r="BN6" s="99">
        <v>2.5502868242780817E-3</v>
      </c>
      <c r="BO6" s="99">
        <v>2.5129868446202874E-3</v>
      </c>
      <c r="BP6" s="99">
        <v>1.2435971075452229E-4</v>
      </c>
      <c r="BQ6" s="99">
        <v>1.1505971582644044E-4</v>
      </c>
      <c r="BR6" s="99">
        <v>2.9372702203962911E-5</v>
      </c>
      <c r="BS6" s="99">
        <v>1.867270803939554E-5</v>
      </c>
      <c r="BT6" s="99">
        <v>2.7803296205641953E-6</v>
      </c>
      <c r="BU6" s="99">
        <v>2.7803296205641953E-6</v>
      </c>
      <c r="BV6" s="99">
        <v>3.22413068094534E-3</v>
      </c>
      <c r="BW6" s="99">
        <v>1.094131842578191E-3</v>
      </c>
      <c r="BX6" s="99">
        <v>1.8025328058151133E-2</v>
      </c>
      <c r="BY6" s="99">
        <v>5.2500955509178068E-3</v>
      </c>
      <c r="BZ6" s="99">
        <v>1.5400280282692233E-2</v>
      </c>
      <c r="CA6" s="99">
        <v>8.4001528814684878E-3</v>
      </c>
      <c r="CB6" s="99">
        <v>1.8025328058151133E-7</v>
      </c>
      <c r="CC6" s="99">
        <v>3.7100675226485821E-7</v>
      </c>
      <c r="CD6" s="99">
        <v>0.62052715920257984</v>
      </c>
      <c r="CE6" s="99">
        <v>0.21380421880673314</v>
      </c>
      <c r="CF6" s="99">
        <v>0</v>
      </c>
      <c r="CG6" s="99">
        <v>9.736331291178256E-2</v>
      </c>
      <c r="CH6" s="99">
        <v>0.17362944446559542</v>
      </c>
      <c r="CI6" s="99">
        <v>0</v>
      </c>
      <c r="CJ6" s="99">
        <v>4.0174774341137795E-2</v>
      </c>
      <c r="CK6" s="99">
        <v>9.3950331951825811E-2</v>
      </c>
      <c r="CL6" s="99">
        <v>3.4129809599567156E-3</v>
      </c>
      <c r="CM6" s="99">
        <v>2.4447682819855533E-3</v>
      </c>
      <c r="CN6" s="99">
        <v>4.1459089298979488E-3</v>
      </c>
      <c r="CO6" s="99">
        <v>1.26225625384629E-2</v>
      </c>
      <c r="CP6" s="99">
        <v>2.2689452538462884E-2</v>
      </c>
      <c r="CQ6" s="99">
        <v>1.4911525384628992E-3</v>
      </c>
      <c r="CR6" s="99">
        <v>2.5694650365667602E-4</v>
      </c>
      <c r="CS6" s="99">
        <v>7.3855754275529593E-4</v>
      </c>
      <c r="CT6" s="99">
        <v>72.214746984551311</v>
      </c>
      <c r="CU6" s="99">
        <v>199.42984987919141</v>
      </c>
      <c r="CV6" s="99">
        <v>0</v>
      </c>
      <c r="CW6" s="99">
        <v>3.0759614159999987E-2</v>
      </c>
      <c r="CX6" s="99">
        <v>3.0759614159999987E-2</v>
      </c>
      <c r="CY6" s="99">
        <v>9.0425360257031151E-4</v>
      </c>
      <c r="CZ6" s="99">
        <v>1.3877770199999996E-4</v>
      </c>
      <c r="DA6" s="99">
        <v>0.25344986943351638</v>
      </c>
      <c r="DB6" s="99">
        <v>0.25075626083999958</v>
      </c>
      <c r="DC6" s="99">
        <v>1.2108924538689043E-2</v>
      </c>
      <c r="DD6" s="99">
        <v>1.1437327757999993E-2</v>
      </c>
      <c r="DE6" s="99">
        <v>2.5567857553304061E-3</v>
      </c>
      <c r="DF6" s="99">
        <v>1.7840883840000011E-3</v>
      </c>
      <c r="DG6" s="99">
        <v>2.2262820000000007E-4</v>
      </c>
      <c r="DH6" s="99">
        <v>2.2262820000000007E-4</v>
      </c>
      <c r="DI6" s="99">
        <v>0.24263508863007172</v>
      </c>
      <c r="DJ6" s="99">
        <v>8.8817761439999809E-2</v>
      </c>
      <c r="DK6" s="99">
        <v>8.5928038955163429E-3</v>
      </c>
      <c r="DL6" s="99">
        <v>2.9606725459063311E-3</v>
      </c>
      <c r="DM6" s="99">
        <v>0</v>
      </c>
      <c r="DN6" s="99">
        <v>1.3482469575447121E-3</v>
      </c>
      <c r="DO6" s="99">
        <v>2.4043488583119915E-3</v>
      </c>
      <c r="DP6" s="99">
        <v>0</v>
      </c>
      <c r="DQ6" s="99">
        <v>5.5632368759433949E-4</v>
      </c>
      <c r="DR6" s="99">
        <v>1.3009854063730818E-3</v>
      </c>
      <c r="DS6" s="99">
        <v>4.7261551171630397E-5</v>
      </c>
      <c r="DT6" s="99">
        <v>3.38541417656501E-5</v>
      </c>
      <c r="DU6" s="99">
        <v>5.7410835085870579E-5</v>
      </c>
      <c r="DV6" s="99">
        <v>1.7479203439102543E-4</v>
      </c>
      <c r="DW6" s="99">
        <v>3.1419417066318569E-4</v>
      </c>
      <c r="DX6" s="99">
        <v>2.064886468108649E-5</v>
      </c>
      <c r="DY6" s="99">
        <v>3.5580890937919339E-6</v>
      </c>
      <c r="DZ6" s="99">
        <v>1.0227239914214382E-5</v>
      </c>
      <c r="EA6" s="99">
        <v>2.761622219930437</v>
      </c>
      <c r="EB6" s="99">
        <v>0</v>
      </c>
      <c r="EC6" s="99">
        <v>4.2594643676561349E-4</v>
      </c>
      <c r="ED6" s="99">
        <v>4.2594643676561349E-4</v>
      </c>
      <c r="EE6" s="99">
        <v>1.2521730537444871E-5</v>
      </c>
      <c r="EF6" s="99">
        <v>1.9217363183407431E-6</v>
      </c>
      <c r="EG6" s="99">
        <v>3.5096691467704803E-3</v>
      </c>
      <c r="EH6" s="99">
        <v>3.4723691671126817E-3</v>
      </c>
      <c r="EI6" s="99">
        <v>1.6767938744256019E-4</v>
      </c>
      <c r="EJ6" s="99">
        <v>1.5837939251447825E-4</v>
      </c>
      <c r="EK6" s="99">
        <v>3.5405313486418089E-5</v>
      </c>
      <c r="EL6" s="99">
        <v>2.4705319321850779E-5</v>
      </c>
      <c r="EM6" s="99">
        <v>3.0828633941987801E-6</v>
      </c>
      <c r="EN6" s="99">
        <v>3.0828633941987801E-6</v>
      </c>
      <c r="EO6" s="99">
        <v>3.3599105274436242E-3</v>
      </c>
      <c r="EP6" s="99">
        <v>1.2299116890764745E-3</v>
      </c>
      <c r="EQ6" s="99">
        <v>0.39869886771945334</v>
      </c>
      <c r="ER6" s="99">
        <v>0.1072749541802671</v>
      </c>
      <c r="ES6" s="99">
        <v>0</v>
      </c>
      <c r="ET6" s="99">
        <v>6.0218528908992049E-2</v>
      </c>
      <c r="EU6" s="99">
        <v>8.3313729746588128E-2</v>
      </c>
      <c r="EV6" s="99">
        <v>0</v>
      </c>
      <c r="EW6" s="99">
        <v>2.3961224433678978E-2</v>
      </c>
      <c r="EX6" s="99">
        <v>5.8056003559762218E-2</v>
      </c>
      <c r="EY6" s="99">
        <v>2.1625253492298952E-3</v>
      </c>
      <c r="EZ6" s="99">
        <v>6.4152854637294064E-4</v>
      </c>
      <c r="FA6" s="99">
        <v>4.0201711071922101E-2</v>
      </c>
      <c r="FB6" s="99">
        <v>9.009820480730275E-3</v>
      </c>
      <c r="FC6" s="99">
        <v>1.5621624880730293E-2</v>
      </c>
      <c r="FD6" s="99">
        <v>9.4527688073028394E-4</v>
      </c>
      <c r="FE6" s="99">
        <v>1.6080503090225184E-4</v>
      </c>
      <c r="FF6" s="99">
        <v>4.6396825372690866E-4</v>
      </c>
      <c r="FG6" s="99">
        <v>47.848937662427353</v>
      </c>
      <c r="FH6" s="99">
        <v>132.14068944862569</v>
      </c>
      <c r="FI6" s="99">
        <v>0</v>
      </c>
      <c r="FJ6" s="99">
        <v>1.8578930673599992E-2</v>
      </c>
      <c r="FK6" s="99">
        <v>1.8578930673599992E-2</v>
      </c>
      <c r="FL6" s="99">
        <v>5.9661545503200274E-4</v>
      </c>
      <c r="FM6" s="99">
        <v>8.9416992419999924E-5</v>
      </c>
      <c r="FN6" s="99">
        <v>0.15143667673785555</v>
      </c>
      <c r="FO6" s="99">
        <v>0.14965191233640013</v>
      </c>
      <c r="FP6" s="99">
        <v>7.2935407152546813E-3</v>
      </c>
      <c r="FQ6" s="99">
        <v>6.848545837680001E-3</v>
      </c>
      <c r="FR6" s="99">
        <v>1.6177856199087208E-3</v>
      </c>
      <c r="FS6" s="99">
        <v>1.1058022661399993E-3</v>
      </c>
      <c r="FT6" s="99">
        <v>1.6129087200000014E-4</v>
      </c>
      <c r="FU6" s="99">
        <v>1.6129087200000014E-4</v>
      </c>
      <c r="FV6" s="99">
        <v>0.16548468451047224</v>
      </c>
      <c r="FW6" s="99">
        <v>6.3566502872399927E-2</v>
      </c>
      <c r="FX6" s="99">
        <v>8.332449730279497E-3</v>
      </c>
      <c r="FY6" s="99">
        <v>2.2419505932835594E-3</v>
      </c>
      <c r="FZ6" s="99">
        <v>0</v>
      </c>
      <c r="GA6" s="99">
        <v>1.2585133934180886E-3</v>
      </c>
      <c r="GB6" s="99">
        <v>1.7411824340670572E-3</v>
      </c>
      <c r="GC6" s="99">
        <v>0</v>
      </c>
      <c r="GD6" s="99">
        <v>5.0076815921650355E-4</v>
      </c>
      <c r="GE6" s="99">
        <v>1.2133185478295329E-3</v>
      </c>
      <c r="GF6" s="99">
        <v>4.5194845588557021E-5</v>
      </c>
      <c r="GG6" s="99">
        <v>1.3407372821919327E-5</v>
      </c>
      <c r="GH6" s="99">
        <v>8.4017980410649464E-4</v>
      </c>
      <c r="GI6" s="99">
        <v>1.8829718946519262E-4</v>
      </c>
      <c r="GJ6" s="99">
        <v>3.2647798768157258E-4</v>
      </c>
      <c r="GK6" s="99">
        <v>1.975544133078106E-5</v>
      </c>
      <c r="GL6" s="99">
        <v>3.3606813182922866E-6</v>
      </c>
      <c r="GM6" s="99">
        <v>9.6965215194575258E-6</v>
      </c>
      <c r="GN6" s="99">
        <v>2.7704464472905892</v>
      </c>
      <c r="GO6" s="99">
        <v>0</v>
      </c>
      <c r="GP6" s="99">
        <v>3.8828303367305079E-4</v>
      </c>
      <c r="GQ6" s="99">
        <v>3.8828303367305079E-4</v>
      </c>
      <c r="GR6" s="99">
        <v>1.2468729384152783E-5</v>
      </c>
      <c r="GS6" s="99">
        <v>1.8687351650486745E-6</v>
      </c>
      <c r="GT6" s="99">
        <v>3.1648910955189057E-3</v>
      </c>
      <c r="GU6" s="99">
        <v>3.1275911158611149E-3</v>
      </c>
      <c r="GV6" s="99">
        <v>1.5242847744521235E-4</v>
      </c>
      <c r="GW6" s="99">
        <v>1.4312848251713049E-4</v>
      </c>
      <c r="GX6" s="99">
        <v>3.381027247296783E-5</v>
      </c>
      <c r="GY6" s="99">
        <v>2.3110278308400432E-5</v>
      </c>
      <c r="GZ6" s="99">
        <v>3.3708349626882375E-6</v>
      </c>
      <c r="HA6" s="99">
        <v>3.3708349626882375E-6</v>
      </c>
      <c r="HB6" s="99">
        <v>3.4584818931187385E-3</v>
      </c>
      <c r="HC6" s="99">
        <v>1.3284830547515907E-3</v>
      </c>
      <c r="HD6" s="99">
        <v>1.3659758745088191</v>
      </c>
      <c r="HE6" s="99">
        <v>0.15020137927973731</v>
      </c>
      <c r="HF6" s="99">
        <v>0</v>
      </c>
      <c r="HG6" s="99">
        <v>7.3825517275814045E-2</v>
      </c>
      <c r="HH6" s="99">
        <v>0.1144237090102785</v>
      </c>
      <c r="HI6" s="99">
        <v>0</v>
      </c>
      <c r="HJ6" s="99">
        <v>3.5777670269458745E-2</v>
      </c>
      <c r="HK6" s="99">
        <v>7.1043307608377515E-2</v>
      </c>
      <c r="HL6" s="99">
        <v>2.7822096674364879E-3</v>
      </c>
      <c r="HM6" s="99">
        <v>3.9891068400250393E-4</v>
      </c>
      <c r="HN6" s="99">
        <v>6.6024520347736648E-2</v>
      </c>
      <c r="HO6" s="99">
        <v>5.8619904754168327E-3</v>
      </c>
      <c r="HP6" s="99">
        <v>8.4178674754168351E-3</v>
      </c>
      <c r="HQ6" s="99">
        <v>1.267277475416834E-3</v>
      </c>
      <c r="HR6" s="99">
        <v>2.0972512550064884E-4</v>
      </c>
      <c r="HS6" s="99">
        <v>6.1012701016406102E-4</v>
      </c>
      <c r="HT6" s="99">
        <v>54.459393304863795</v>
      </c>
      <c r="HU6" s="99">
        <v>150.81850053951754</v>
      </c>
      <c r="HV6" s="99">
        <v>0</v>
      </c>
      <c r="HW6" s="99">
        <v>3.9991424879999961E-3</v>
      </c>
      <c r="HX6" s="99">
        <v>3.9991424879999961E-3</v>
      </c>
      <c r="HY6" s="99">
        <v>6.0844231780747353E-4</v>
      </c>
      <c r="HZ6" s="99">
        <v>3.1173063600000003E-5</v>
      </c>
      <c r="IA6" s="99">
        <v>3.0394639574447053E-2</v>
      </c>
      <c r="IB6" s="99">
        <v>2.836330531199998E-2</v>
      </c>
      <c r="IC6" s="99">
        <v>1.8534873509216529E-3</v>
      </c>
      <c r="ID6" s="99">
        <v>1.3470152693999993E-3</v>
      </c>
      <c r="IE6" s="99">
        <v>8.8086534676792231E-4</v>
      </c>
      <c r="IF6" s="99">
        <v>2.981501562000001E-4</v>
      </c>
      <c r="IG6" s="99">
        <v>9.1894259999999989E-5</v>
      </c>
      <c r="IH6" s="99">
        <v>9.1894259999999989E-5</v>
      </c>
      <c r="II6" s="99">
        <v>0.15082761816953938</v>
      </c>
      <c r="IJ6" s="99">
        <v>3.4829173691999976E-2</v>
      </c>
      <c r="IK6" s="99">
        <v>2.5082465881727398E-2</v>
      </c>
      <c r="IL6" s="99">
        <v>2.7580435653939387E-3</v>
      </c>
      <c r="IM6" s="99">
        <v>0</v>
      </c>
      <c r="IN6" s="99">
        <v>1.3556066785859815E-3</v>
      </c>
      <c r="IO6" s="99">
        <v>2.1010830651332153E-3</v>
      </c>
      <c r="IP6" s="99">
        <v>0</v>
      </c>
      <c r="IQ6" s="99">
        <v>6.5696050026072255E-4</v>
      </c>
      <c r="IR6" s="99">
        <v>1.3045188955866059E-3</v>
      </c>
      <c r="IS6" s="99">
        <v>5.1087782999374811E-5</v>
      </c>
      <c r="IT6" s="99">
        <v>7.3249197208165926E-6</v>
      </c>
      <c r="IU6" s="99">
        <v>1.2123623922530914E-3</v>
      </c>
      <c r="IV6" s="99">
        <v>1.0763965809537028E-4</v>
      </c>
      <c r="IW6" s="99">
        <v>1.5457145158216508E-4</v>
      </c>
      <c r="IX6" s="99">
        <v>2.3270135756427044E-5</v>
      </c>
      <c r="IY6" s="99">
        <v>3.8510367591979458E-6</v>
      </c>
      <c r="IZ6" s="99">
        <v>1.1203338361640733E-5</v>
      </c>
      <c r="JA6" s="99">
        <v>2.7616222199304334</v>
      </c>
      <c r="JB6" s="99">
        <v>0</v>
      </c>
      <c r="JC6" s="99">
        <v>7.3433474839001411E-5</v>
      </c>
      <c r="JD6" s="99">
        <v>7.3433474839001411E-5</v>
      </c>
      <c r="JE6" s="99">
        <v>1.1172403526447905E-5</v>
      </c>
      <c r="JF6" s="99">
        <v>5.7240930734378802E-7</v>
      </c>
      <c r="JG6" s="99">
        <v>5.5811564782401826E-4</v>
      </c>
      <c r="JH6" s="99">
        <v>5.2081566816622709E-4</v>
      </c>
      <c r="JI6" s="99">
        <v>3.4034300392327691E-5</v>
      </c>
      <c r="JJ6" s="99">
        <v>2.4734305464245726E-5</v>
      </c>
      <c r="JK6" s="99">
        <v>1.617471832337236E-5</v>
      </c>
      <c r="JL6" s="99">
        <v>5.4747241588049837E-6</v>
      </c>
      <c r="JM6" s="99">
        <v>1.6873904467788644E-6</v>
      </c>
      <c r="JN6" s="99">
        <v>1.6873904467788644E-6</v>
      </c>
      <c r="JO6" s="99">
        <v>2.7695427550065805E-3</v>
      </c>
      <c r="JP6" s="99">
        <v>6.395439166394344E-4</v>
      </c>
    </row>
    <row r="7" spans="1:276" x14ac:dyDescent="0.3">
      <c r="A7" s="97" t="s">
        <v>440</v>
      </c>
      <c r="B7" s="96" t="s">
        <v>444</v>
      </c>
      <c r="C7" s="99">
        <v>4.3332696612819452E-2</v>
      </c>
      <c r="D7" s="99">
        <v>0.12304788247053529</v>
      </c>
      <c r="E7" s="99">
        <v>0.12215275656896357</v>
      </c>
      <c r="F7" s="99">
        <v>1.3039140583177584E-2</v>
      </c>
      <c r="G7" s="99">
        <v>0.12304788247053529</v>
      </c>
      <c r="H7" s="99">
        <v>0.12215275656896357</v>
      </c>
      <c r="I7" s="99">
        <v>0</v>
      </c>
      <c r="J7" s="99">
        <v>0</v>
      </c>
      <c r="K7" s="99">
        <v>1.2647966365682268E-2</v>
      </c>
      <c r="L7" s="99">
        <v>3.9117421749532784E-4</v>
      </c>
      <c r="M7" s="99">
        <v>2.3109352993063391E-4</v>
      </c>
      <c r="N7" s="99">
        <v>2.9449364201095257E-2</v>
      </c>
      <c r="O7" s="99">
        <v>8.1171458700000001E-3</v>
      </c>
      <c r="P7" s="99">
        <v>1.47514941E-2</v>
      </c>
      <c r="Q7" s="99">
        <v>0</v>
      </c>
      <c r="R7" s="99">
        <v>0</v>
      </c>
      <c r="S7" s="99">
        <v>0</v>
      </c>
      <c r="T7" s="99">
        <v>33.90155</v>
      </c>
      <c r="U7" s="99">
        <v>104.69278679724677</v>
      </c>
      <c r="V7" s="99">
        <v>3.3901549981343458E-4</v>
      </c>
      <c r="W7" s="99">
        <v>1.8588188673119999E-2</v>
      </c>
      <c r="X7" s="99">
        <v>1.8588188673119999E-2</v>
      </c>
      <c r="Y7" s="99">
        <v>4.5580096288750944E-4</v>
      </c>
      <c r="Z7" s="99">
        <v>8.9664223088999843E-5</v>
      </c>
      <c r="AA7" s="99">
        <v>0.15107814992060015</v>
      </c>
      <c r="AB7" s="99">
        <v>0.14966106513137989</v>
      </c>
      <c r="AC7" s="99">
        <v>7.3888324164093529E-3</v>
      </c>
      <c r="AD7" s="99">
        <v>6.8497977717060076E-3</v>
      </c>
      <c r="AE7" s="99">
        <v>1.5480952237704661E-3</v>
      </c>
      <c r="AF7" s="99">
        <v>1.1073750740130011E-3</v>
      </c>
      <c r="AG7" s="99">
        <v>1.6912322739626889E-4</v>
      </c>
      <c r="AH7" s="99">
        <v>1.6234291739999996E-4</v>
      </c>
      <c r="AI7" s="99">
        <v>0.13732050230720724</v>
      </c>
      <c r="AJ7" s="99">
        <v>6.3957548147579951E-2</v>
      </c>
      <c r="AK7" s="99">
        <v>0.39</v>
      </c>
      <c r="AL7" s="99">
        <v>0.26</v>
      </c>
      <c r="AM7" s="99">
        <v>0.36</v>
      </c>
      <c r="AN7" s="99">
        <v>0.32000000000000006</v>
      </c>
      <c r="AO7" s="99">
        <v>1.0300000000000001E-5</v>
      </c>
      <c r="AP7" s="99">
        <v>2.1200000000000004E-5</v>
      </c>
      <c r="AQ7" s="99">
        <v>1.278192195130295E-3</v>
      </c>
      <c r="AR7" s="99">
        <v>3.629565092762287E-3</v>
      </c>
      <c r="AS7" s="99">
        <v>3.6031614061588211E-3</v>
      </c>
      <c r="AT7" s="99">
        <v>3.8461782966199429E-4</v>
      </c>
      <c r="AU7" s="99">
        <v>3.629565092762287E-3</v>
      </c>
      <c r="AV7" s="99">
        <v>3.6031614061588211E-3</v>
      </c>
      <c r="AW7" s="99">
        <v>0</v>
      </c>
      <c r="AX7" s="99">
        <v>0</v>
      </c>
      <c r="AY7" s="99">
        <v>3.7307929477213483E-4</v>
      </c>
      <c r="AZ7" s="99">
        <v>1.1538534889859839E-5</v>
      </c>
      <c r="BA7" s="99">
        <v>6.8166066132856435E-6</v>
      </c>
      <c r="BB7" s="99">
        <v>8.6867309020075066E-4</v>
      </c>
      <c r="BC7" s="99">
        <v>2.3943288345223157E-4</v>
      </c>
      <c r="BD7" s="99">
        <v>4.3512742337739721E-4</v>
      </c>
      <c r="BE7" s="99">
        <v>0</v>
      </c>
      <c r="BF7" s="99">
        <v>0</v>
      </c>
      <c r="BG7" s="99">
        <v>0</v>
      </c>
      <c r="BH7" s="99">
        <v>3.0881415981642952</v>
      </c>
      <c r="BI7" s="99">
        <v>9.9999999944968498E-6</v>
      </c>
      <c r="BJ7" s="99">
        <v>5.4829907992761393E-4</v>
      </c>
      <c r="BK7" s="99">
        <v>5.4829907992761393E-4</v>
      </c>
      <c r="BL7" s="99">
        <v>1.3444841397738733E-5</v>
      </c>
      <c r="BM7" s="99">
        <v>2.6448414036821288E-6</v>
      </c>
      <c r="BN7" s="99">
        <v>4.4563788357936483E-3</v>
      </c>
      <c r="BO7" s="99">
        <v>4.4145788358166483E-3</v>
      </c>
      <c r="BP7" s="99">
        <v>2.1794969304970879E-4</v>
      </c>
      <c r="BQ7" s="99">
        <v>2.0204969305845924E-4</v>
      </c>
      <c r="BR7" s="99">
        <v>4.5664437872913365E-5</v>
      </c>
      <c r="BS7" s="99">
        <v>3.2664437880067469E-5</v>
      </c>
      <c r="BT7" s="99">
        <v>4.9886576689345733E-6</v>
      </c>
      <c r="BU7" s="99">
        <v>4.7886576690446311E-6</v>
      </c>
      <c r="BV7" s="99">
        <v>4.0505670775291174E-3</v>
      </c>
      <c r="BW7" s="99">
        <v>1.8865670787199978E-3</v>
      </c>
      <c r="BX7" s="99">
        <v>1.1503898789288395E-2</v>
      </c>
      <c r="BY7" s="99">
        <v>7.6692658595255972E-3</v>
      </c>
      <c r="BZ7" s="99">
        <v>1.0618983497804673E-2</v>
      </c>
      <c r="CA7" s="99">
        <v>9.4390964424930432E-3</v>
      </c>
      <c r="CB7" s="99">
        <v>3.0382091674274489E-7</v>
      </c>
      <c r="CC7" s="99">
        <v>6.2534013931516422E-7</v>
      </c>
      <c r="CD7" s="99">
        <v>9.2193678334726747E-2</v>
      </c>
      <c r="CE7" s="99">
        <v>0.32712427052247445</v>
      </c>
      <c r="CF7" s="99">
        <v>0.32574068418390306</v>
      </c>
      <c r="CG7" s="99">
        <v>4.181135277258663E-3</v>
      </c>
      <c r="CH7" s="99">
        <v>0.32712427052247445</v>
      </c>
      <c r="CI7" s="99">
        <v>0.32574068418390306</v>
      </c>
      <c r="CJ7" s="99">
        <v>0</v>
      </c>
      <c r="CK7" s="99">
        <v>4.0557012189408994E-3</v>
      </c>
      <c r="CL7" s="99">
        <v>1.2543405831775978E-4</v>
      </c>
      <c r="CM7" s="99">
        <v>2.1540168301869178E-4</v>
      </c>
      <c r="CN7" s="99">
        <v>2.0882968306618326E-4</v>
      </c>
      <c r="CO7" s="99">
        <v>1.113141E-2</v>
      </c>
      <c r="CP7" s="99">
        <v>2.11983E-2</v>
      </c>
      <c r="CQ7" s="99">
        <v>0</v>
      </c>
      <c r="CR7" s="99">
        <v>0</v>
      </c>
      <c r="CS7" s="99">
        <v>0</v>
      </c>
      <c r="CT7" s="99">
        <v>32.493749999999999</v>
      </c>
      <c r="CU7" s="99">
        <v>100.34530105535123</v>
      </c>
      <c r="CV7" s="99">
        <v>3.2493749982118213E-4</v>
      </c>
      <c r="CW7" s="99">
        <v>3.0759614160000084E-2</v>
      </c>
      <c r="CX7" s="99">
        <v>3.0759614160000084E-2</v>
      </c>
      <c r="CY7" s="99">
        <v>4.8971020180687728E-4</v>
      </c>
      <c r="CZ7" s="99">
        <v>1.3877770199999999E-4</v>
      </c>
      <c r="DA7" s="99">
        <v>0.25211449958925247</v>
      </c>
      <c r="DB7" s="99">
        <v>0.25075626084000041</v>
      </c>
      <c r="DC7" s="99">
        <v>1.1953978382715674E-2</v>
      </c>
      <c r="DD7" s="99">
        <v>1.1437327757999998E-2</v>
      </c>
      <c r="DE7" s="99">
        <v>2.2065071337675421E-3</v>
      </c>
      <c r="DF7" s="99">
        <v>1.7840883839999957E-3</v>
      </c>
      <c r="DG7" s="99">
        <v>2.2912694999642312E-4</v>
      </c>
      <c r="DH7" s="99">
        <v>2.2262819999999998E-4</v>
      </c>
      <c r="DI7" s="99">
        <v>0.15913423640130386</v>
      </c>
      <c r="DJ7" s="99">
        <v>8.8817761439999907E-2</v>
      </c>
      <c r="DK7" s="99">
        <v>2.8372741937980916E-3</v>
      </c>
      <c r="DL7" s="99">
        <v>1.0067298188804752E-2</v>
      </c>
      <c r="DM7" s="99">
        <v>1.0024718112987975E-2</v>
      </c>
      <c r="DN7" s="99">
        <v>1.2867506142746411E-4</v>
      </c>
      <c r="DO7" s="99">
        <v>1.0067298188804752E-2</v>
      </c>
      <c r="DP7" s="99">
        <v>1.0024718112987975E-2</v>
      </c>
      <c r="DQ7" s="99">
        <v>0</v>
      </c>
      <c r="DR7" s="99">
        <v>1.2481480958464008E-4</v>
      </c>
      <c r="DS7" s="99">
        <v>3.8602518428239205E-6</v>
      </c>
      <c r="DT7" s="99">
        <v>6.629018904210555E-6</v>
      </c>
      <c r="DU7" s="99">
        <v>6.4267646260029445E-6</v>
      </c>
      <c r="DV7" s="99">
        <v>3.4257080207732252E-4</v>
      </c>
      <c r="DW7" s="99">
        <v>6.5238084246970558E-4</v>
      </c>
      <c r="DX7" s="99">
        <v>0</v>
      </c>
      <c r="DY7" s="99">
        <v>0</v>
      </c>
      <c r="DZ7" s="99">
        <v>0</v>
      </c>
      <c r="EA7" s="99">
        <v>3.0881415981642997</v>
      </c>
      <c r="EB7" s="99">
        <v>9.9999999944968515E-6</v>
      </c>
      <c r="EC7" s="99">
        <v>9.4663171102135288E-4</v>
      </c>
      <c r="ED7" s="99">
        <v>9.4663171102135288E-4</v>
      </c>
      <c r="EE7" s="99">
        <v>1.5070904460300125E-5</v>
      </c>
      <c r="EF7" s="99">
        <v>4.2709044662435084E-6</v>
      </c>
      <c r="EG7" s="99">
        <v>7.7588613068437012E-3</v>
      </c>
      <c r="EH7" s="99">
        <v>7.7170613068667168E-3</v>
      </c>
      <c r="EI7" s="99">
        <v>3.6788546667330409E-4</v>
      </c>
      <c r="EJ7" s="99">
        <v>3.5198546668205419E-4</v>
      </c>
      <c r="EK7" s="99">
        <v>6.7905585959378073E-5</v>
      </c>
      <c r="EL7" s="99">
        <v>5.4905585966531885E-5</v>
      </c>
      <c r="EM7" s="99">
        <v>7.0514160414363719E-6</v>
      </c>
      <c r="EN7" s="99">
        <v>6.85141604154645E-6</v>
      </c>
      <c r="EO7" s="99">
        <v>4.8973798469337596E-3</v>
      </c>
      <c r="EP7" s="99">
        <v>2.7333798481246363E-3</v>
      </c>
      <c r="EQ7" s="99">
        <v>2.6433253795718731E-2</v>
      </c>
      <c r="ER7" s="99">
        <v>2.773655701532524E-2</v>
      </c>
      <c r="ES7" s="99">
        <v>2.7145057015325238E-2</v>
      </c>
      <c r="ET7" s="99">
        <v>1.6624000000000003E-2</v>
      </c>
      <c r="EU7" s="99">
        <v>2.773655701532524E-2</v>
      </c>
      <c r="EV7" s="99">
        <v>2.7145057015325238E-2</v>
      </c>
      <c r="EW7" s="99">
        <v>0</v>
      </c>
      <c r="EX7" s="99">
        <v>1.6125279999999999E-2</v>
      </c>
      <c r="EY7" s="99">
        <v>4.9872000000000002E-4</v>
      </c>
      <c r="EZ7" s="99">
        <v>2.6433291801562634E-4</v>
      </c>
      <c r="FA7" s="99">
        <v>2.9321269229571036E-2</v>
      </c>
      <c r="FB7" s="99">
        <v>8.0645435999999997E-3</v>
      </c>
      <c r="FC7" s="99">
        <v>1.4676348000000001E-2</v>
      </c>
      <c r="FD7" s="99">
        <v>0</v>
      </c>
      <c r="FE7" s="99">
        <v>0</v>
      </c>
      <c r="FF7" s="99">
        <v>0</v>
      </c>
      <c r="FG7" s="99">
        <v>31.457750000000001</v>
      </c>
      <c r="FH7" s="99">
        <v>97.145986359652994</v>
      </c>
      <c r="FI7" s="99">
        <v>3.1457749982688352E-4</v>
      </c>
      <c r="FJ7" s="99">
        <v>1.8578930673599999E-2</v>
      </c>
      <c r="FK7" s="99">
        <v>1.8578930673599999E-2</v>
      </c>
      <c r="FL7" s="99">
        <v>4.2916069223303374E-4</v>
      </c>
      <c r="FM7" s="99">
        <v>8.9416992420000006E-5</v>
      </c>
      <c r="FN7" s="99">
        <v>0.15096684628567666</v>
      </c>
      <c r="FO7" s="99">
        <v>0.14965191233639971</v>
      </c>
      <c r="FP7" s="99">
        <v>7.3487240624047429E-3</v>
      </c>
      <c r="FQ7" s="99">
        <v>6.8485458376800002E-3</v>
      </c>
      <c r="FR7" s="99">
        <v>1.5147530159149453E-3</v>
      </c>
      <c r="FS7" s="99">
        <v>1.1058022661400001E-3</v>
      </c>
      <c r="FT7" s="99">
        <v>1.6758242199653794E-4</v>
      </c>
      <c r="FU7" s="99">
        <v>1.6129087200000001E-4</v>
      </c>
      <c r="FV7" s="99">
        <v>0.13164107383493784</v>
      </c>
      <c r="FW7" s="99">
        <v>6.3566502872399983E-2</v>
      </c>
      <c r="FX7" s="99">
        <v>8.4027795362728527E-4</v>
      </c>
      <c r="FY7" s="99">
        <v>8.8170822818940458E-4</v>
      </c>
      <c r="FZ7" s="99">
        <v>8.6290523051792459E-4</v>
      </c>
      <c r="GA7" s="99">
        <v>5.284548322750356E-4</v>
      </c>
      <c r="GB7" s="99">
        <v>8.8170822818940458E-4</v>
      </c>
      <c r="GC7" s="99">
        <v>8.6290523051792459E-4</v>
      </c>
      <c r="GD7" s="99">
        <v>0</v>
      </c>
      <c r="GE7" s="99">
        <v>5.1260118730678456E-4</v>
      </c>
      <c r="GF7" s="99">
        <v>1.5853644968251067E-5</v>
      </c>
      <c r="GG7" s="99">
        <v>8.4027916178247465E-6</v>
      </c>
      <c r="GH7" s="99">
        <v>9.3208412011574365E-4</v>
      </c>
      <c r="GI7" s="99">
        <v>2.5636110656356541E-4</v>
      </c>
      <c r="GJ7" s="99">
        <v>4.6654156765820826E-4</v>
      </c>
      <c r="GK7" s="99">
        <v>0</v>
      </c>
      <c r="GL7" s="99">
        <v>0</v>
      </c>
      <c r="GM7" s="99">
        <v>0</v>
      </c>
      <c r="GN7" s="99">
        <v>3.1007934883980255</v>
      </c>
      <c r="GO7" s="99">
        <v>9.9999999944968566E-6</v>
      </c>
      <c r="GP7" s="99">
        <v>5.9059947623717537E-4</v>
      </c>
      <c r="GQ7" s="99">
        <v>5.9059947623717537E-4</v>
      </c>
      <c r="GR7" s="99">
        <v>1.3642447162719322E-5</v>
      </c>
      <c r="GS7" s="99">
        <v>2.8424471686627305E-6</v>
      </c>
      <c r="GT7" s="99">
        <v>4.7990350958246114E-3</v>
      </c>
      <c r="GU7" s="99">
        <v>4.7572350958475966E-3</v>
      </c>
      <c r="GV7" s="99">
        <v>2.3360615627006836E-4</v>
      </c>
      <c r="GW7" s="99">
        <v>2.1770615627881846E-4</v>
      </c>
      <c r="GX7" s="99">
        <v>4.8151982132064288E-5</v>
      </c>
      <c r="GY7" s="99">
        <v>3.5151982139218466E-5</v>
      </c>
      <c r="GZ7" s="99">
        <v>5.3272221311612534E-6</v>
      </c>
      <c r="HA7" s="99">
        <v>5.1272221312713095E-6</v>
      </c>
      <c r="HB7" s="99">
        <v>4.1846945135916528E-3</v>
      </c>
      <c r="HC7" s="99">
        <v>2.0206945147825256E-3</v>
      </c>
      <c r="HD7" s="99">
        <v>1.5118515617312098E-2</v>
      </c>
      <c r="HE7" s="99">
        <v>4.9716602627585427E-2</v>
      </c>
      <c r="HF7" s="99">
        <v>4.8861102627585425E-2</v>
      </c>
      <c r="HG7" s="99">
        <v>1.7215999999999999E-2</v>
      </c>
      <c r="HH7" s="99">
        <v>4.9716602627585427E-2</v>
      </c>
      <c r="HI7" s="99">
        <v>4.8861102627585425E-2</v>
      </c>
      <c r="HJ7" s="99">
        <v>0</v>
      </c>
      <c r="HK7" s="99">
        <v>1.6699519999999999E-2</v>
      </c>
      <c r="HL7" s="99">
        <v>5.1648000000000004E-4</v>
      </c>
      <c r="HM7" s="99">
        <v>1.9009284767197821E-4</v>
      </c>
      <c r="HN7" s="99">
        <v>6.4768576571473807E-2</v>
      </c>
      <c r="HO7" s="99">
        <v>4.5947130000000003E-3</v>
      </c>
      <c r="HP7" s="99">
        <v>7.1505900000000001E-3</v>
      </c>
      <c r="HQ7" s="99">
        <v>0</v>
      </c>
      <c r="HR7" s="99">
        <v>0</v>
      </c>
      <c r="HS7" s="99">
        <v>0</v>
      </c>
      <c r="HT7" s="99">
        <v>39.989750000000001</v>
      </c>
      <c r="HU7" s="99">
        <v>123.89201047519084</v>
      </c>
      <c r="HV7" s="99">
        <v>3.9989749977993084E-4</v>
      </c>
      <c r="HW7" s="99">
        <v>3.9991424879999996E-3</v>
      </c>
      <c r="HX7" s="99">
        <v>3.9991424879999996E-3</v>
      </c>
      <c r="HY7" s="99">
        <v>4.6306236336232447E-4</v>
      </c>
      <c r="HZ7" s="99">
        <v>3.1173063600000003E-5</v>
      </c>
      <c r="IA7" s="99">
        <v>3.0034876861080119E-2</v>
      </c>
      <c r="IB7" s="99">
        <v>2.8363305312000053E-2</v>
      </c>
      <c r="IC7" s="99">
        <v>1.9828522940500883E-3</v>
      </c>
      <c r="ID7" s="99">
        <v>1.3470152694000006E-3</v>
      </c>
      <c r="IE7" s="99">
        <v>8.1801690591390907E-4</v>
      </c>
      <c r="IF7" s="99">
        <v>2.9815015619999994E-4</v>
      </c>
      <c r="IG7" s="99">
        <v>9.9892209995598572E-5</v>
      </c>
      <c r="IH7" s="99">
        <v>9.1894260000000003E-5</v>
      </c>
      <c r="II7" s="99">
        <v>0.12136699264437699</v>
      </c>
      <c r="IJ7" s="99">
        <v>3.4829173692000046E-2</v>
      </c>
      <c r="IK7" s="99">
        <v>3.7805976824841614E-4</v>
      </c>
      <c r="IL7" s="99">
        <v>1.2432336443109905E-3</v>
      </c>
      <c r="IM7" s="99">
        <v>1.2218406623593651E-3</v>
      </c>
      <c r="IN7" s="99">
        <v>4.3051031826905645E-4</v>
      </c>
      <c r="IO7" s="99">
        <v>1.2432336443109905E-3</v>
      </c>
      <c r="IP7" s="99">
        <v>1.2218406623593651E-3</v>
      </c>
      <c r="IQ7" s="99">
        <v>0</v>
      </c>
      <c r="IR7" s="99">
        <v>4.1759500872098475E-4</v>
      </c>
      <c r="IS7" s="99">
        <v>1.2915309548071694E-5</v>
      </c>
      <c r="IT7" s="99">
        <v>4.753539286241555E-6</v>
      </c>
      <c r="IU7" s="99">
        <v>1.6196294443319552E-3</v>
      </c>
      <c r="IV7" s="99">
        <v>1.1489726742477762E-4</v>
      </c>
      <c r="IW7" s="99">
        <v>1.7881057020861592E-4</v>
      </c>
      <c r="IX7" s="99">
        <v>0</v>
      </c>
      <c r="IY7" s="99">
        <v>0</v>
      </c>
      <c r="IZ7" s="99">
        <v>0</v>
      </c>
      <c r="JA7" s="99">
        <v>3.088141598164301</v>
      </c>
      <c r="JB7" s="99">
        <v>9.9999999944968633E-6</v>
      </c>
      <c r="JC7" s="99">
        <v>1.0000418827324502E-4</v>
      </c>
      <c r="JD7" s="99">
        <v>1.0000418827324502E-4</v>
      </c>
      <c r="JE7" s="99">
        <v>1.1579526337682144E-5</v>
      </c>
      <c r="JF7" s="99">
        <v>7.7952634362555412E-7</v>
      </c>
      <c r="JG7" s="99">
        <v>7.5106438177483285E-4</v>
      </c>
      <c r="JH7" s="99">
        <v>7.0926438179783698E-4</v>
      </c>
      <c r="JI7" s="99">
        <v>4.9584013254648726E-5</v>
      </c>
      <c r="JJ7" s="99">
        <v>3.3684013263398759E-5</v>
      </c>
      <c r="JK7" s="99">
        <v>2.0455664411853263E-5</v>
      </c>
      <c r="JL7" s="99">
        <v>7.4556644190073711E-6</v>
      </c>
      <c r="JM7" s="99">
        <v>2.4979453483854881E-6</v>
      </c>
      <c r="JN7" s="99">
        <v>2.2979453484955522E-6</v>
      </c>
      <c r="JO7" s="99">
        <v>3.0349525226933643E-3</v>
      </c>
      <c r="JP7" s="99">
        <v>8.7095252388424667E-4</v>
      </c>
    </row>
    <row r="8" spans="1:276" x14ac:dyDescent="0.3">
      <c r="A8" s="97" t="s">
        <v>445</v>
      </c>
      <c r="B8" s="96" t="s">
        <v>101</v>
      </c>
      <c r="C8" s="99">
        <v>5.2951101808125944</v>
      </c>
      <c r="D8" s="99">
        <v>0.55784002637086127</v>
      </c>
      <c r="E8" s="99">
        <v>0.26099856270465915</v>
      </c>
      <c r="F8" s="99">
        <v>0.35249067925050037</v>
      </c>
      <c r="G8" s="99">
        <v>0.52887775464603415</v>
      </c>
      <c r="H8" s="99">
        <v>0.26099856270465915</v>
      </c>
      <c r="I8" s="99">
        <v>1.1907726998092045E-2</v>
      </c>
      <c r="J8" s="99">
        <v>2.8962271724827331E-2</v>
      </c>
      <c r="K8" s="99">
        <v>0.33893277812033257</v>
      </c>
      <c r="L8" s="99">
        <v>1.3557901130167777E-2</v>
      </c>
      <c r="M8" s="99">
        <v>1.3465004289106391E-2</v>
      </c>
      <c r="N8" s="99">
        <v>5.2218720205556159E-2</v>
      </c>
      <c r="O8" s="99">
        <v>1.4252030395817062E-2</v>
      </c>
      <c r="P8" s="99">
        <v>2.4691860835817068E-2</v>
      </c>
      <c r="Q8" s="99">
        <v>1.4566280358170652E-3</v>
      </c>
      <c r="R8" s="99">
        <v>2.9242684173976424E-4</v>
      </c>
      <c r="S8" s="99">
        <v>8.2595450417532166E-4</v>
      </c>
      <c r="T8" s="99">
        <v>95.913240119295793</v>
      </c>
      <c r="U8" s="99">
        <v>296.19366662711803</v>
      </c>
      <c r="V8" s="99">
        <v>9.5913240066513282E-4</v>
      </c>
      <c r="W8" s="99">
        <v>2.9202519849359967E-2</v>
      </c>
      <c r="X8" s="99">
        <v>2.9202519849359967E-2</v>
      </c>
      <c r="Y8" s="99">
        <v>1.1769078227353437E-3</v>
      </c>
      <c r="Z8" s="99">
        <v>1.4104483001699996E-4</v>
      </c>
      <c r="AA8" s="99">
        <v>0.23907242010992052</v>
      </c>
      <c r="AB8" s="99">
        <v>0.23506324667513998</v>
      </c>
      <c r="AC8" s="99">
        <v>1.2284308557025565E-2</v>
      </c>
      <c r="AD8" s="99">
        <v>1.0759288039967996E-2</v>
      </c>
      <c r="AE8" s="99">
        <v>2.9874943692036761E-3</v>
      </c>
      <c r="AF8" s="99">
        <v>1.7406222483390015E-3</v>
      </c>
      <c r="AG8" s="99">
        <v>2.7509069521330253E-4</v>
      </c>
      <c r="AH8" s="99">
        <v>2.5590804719999972E-4</v>
      </c>
      <c r="AI8" s="99">
        <v>0.30835443632867482</v>
      </c>
      <c r="AJ8" s="99">
        <v>0.10079818482474</v>
      </c>
      <c r="AK8" s="99">
        <v>0.43559890001625073</v>
      </c>
      <c r="AL8" s="99">
        <v>0.26284993125101563</v>
      </c>
      <c r="AM8" s="99">
        <v>0.39704910626320372</v>
      </c>
      <c r="AN8" s="99">
        <v>0.33139972500406273</v>
      </c>
      <c r="AO8" s="99">
        <v>1.03E-5</v>
      </c>
      <c r="AP8" s="99">
        <v>2.12E-5</v>
      </c>
      <c r="AQ8" s="99">
        <v>5.5207291237649732E-2</v>
      </c>
      <c r="AR8" s="99">
        <v>5.8160898920422872E-3</v>
      </c>
      <c r="AS8" s="99">
        <v>2.7211943041443708E-3</v>
      </c>
      <c r="AT8" s="99">
        <v>3.6750992752624815E-3</v>
      </c>
      <c r="AU8" s="99">
        <v>5.5141266626820432E-3</v>
      </c>
      <c r="AV8" s="99">
        <v>2.7211943041443708E-3</v>
      </c>
      <c r="AW8" s="99">
        <v>1.241510242306625E-4</v>
      </c>
      <c r="AX8" s="99">
        <v>3.0196322936024665E-4</v>
      </c>
      <c r="AY8" s="99">
        <v>3.5337433882826996E-3</v>
      </c>
      <c r="AZ8" s="99">
        <v>1.4135588697978104E-4</v>
      </c>
      <c r="BA8" s="99">
        <v>1.4038733622551757E-4</v>
      </c>
      <c r="BB8" s="99">
        <v>5.4443703643633663E-4</v>
      </c>
      <c r="BC8" s="99">
        <v>1.4859294064188165E-4</v>
      </c>
      <c r="BD8" s="99">
        <v>2.5743954437474541E-4</v>
      </c>
      <c r="BE8" s="99">
        <v>1.5186933879048682E-5</v>
      </c>
      <c r="BF8" s="99">
        <v>3.0488683457679777E-6</v>
      </c>
      <c r="BG8" s="99">
        <v>8.6114753619834827E-6</v>
      </c>
      <c r="BH8" s="99">
        <v>3.0881415981642961</v>
      </c>
      <c r="BI8" s="99">
        <v>9.9999999944968464E-6</v>
      </c>
      <c r="BJ8" s="99">
        <v>3.0446807774440939E-4</v>
      </c>
      <c r="BK8" s="99">
        <v>3.0446807774440939E-4</v>
      </c>
      <c r="BL8" s="99">
        <v>1.2270545977505493E-5</v>
      </c>
      <c r="BM8" s="99">
        <v>1.4705459834488959E-6</v>
      </c>
      <c r="BN8" s="99">
        <v>2.4925903849412749E-3</v>
      </c>
      <c r="BO8" s="99">
        <v>2.4507903849642753E-3</v>
      </c>
      <c r="BP8" s="99">
        <v>1.2807729716717399E-4</v>
      </c>
      <c r="BQ8" s="99">
        <v>1.1217729717592393E-4</v>
      </c>
      <c r="BR8" s="99">
        <v>3.1147882872978371E-5</v>
      </c>
      <c r="BS8" s="99">
        <v>1.8147882880132454E-5</v>
      </c>
      <c r="BT8" s="99">
        <v>2.8681201351465947E-6</v>
      </c>
      <c r="BU8" s="99">
        <v>2.6681201352566567E-6</v>
      </c>
      <c r="BV8" s="99">
        <v>3.2149308682007517E-3</v>
      </c>
      <c r="BW8" s="99">
        <v>1.050930869391633E-3</v>
      </c>
      <c r="BX8" s="99">
        <v>4.5415930008668014E-3</v>
      </c>
      <c r="BY8" s="99">
        <v>2.7404968378097316E-3</v>
      </c>
      <c r="BZ8" s="99">
        <v>4.1396694113279729E-3</v>
      </c>
      <c r="CA8" s="99">
        <v>3.455203104304176E-3</v>
      </c>
      <c r="CB8" s="99">
        <v>1.0738871908809435E-7</v>
      </c>
      <c r="CC8" s="99">
        <v>2.2103309171530098E-7</v>
      </c>
      <c r="CD8" s="99">
        <v>17.205967811044172</v>
      </c>
      <c r="CE8" s="99">
        <v>1.7946797213348438</v>
      </c>
      <c r="CF8" s="99">
        <v>0.83519540065490916</v>
      </c>
      <c r="CG8" s="99">
        <v>0.47221970631108068</v>
      </c>
      <c r="CH8" s="99">
        <v>1.7090344820958461</v>
      </c>
      <c r="CI8" s="99">
        <v>0.83519540065490916</v>
      </c>
      <c r="CJ8" s="99">
        <v>8.5645239238999249E-2</v>
      </c>
      <c r="CK8" s="99">
        <v>0.45446499106339722</v>
      </c>
      <c r="CL8" s="99">
        <v>1.7754715247683402E-2</v>
      </c>
      <c r="CM8" s="99">
        <v>3.5865859082349322E-2</v>
      </c>
      <c r="CN8" s="99">
        <v>2.535793316270505E-2</v>
      </c>
      <c r="CO8" s="99">
        <v>1.9488382501259418E-2</v>
      </c>
      <c r="CP8" s="99">
        <v>3.5244772501259417E-2</v>
      </c>
      <c r="CQ8" s="99">
        <v>2.0019525012594181E-3</v>
      </c>
      <c r="CR8" s="99">
        <v>4.0865113149405539E-4</v>
      </c>
      <c r="CS8" s="99">
        <v>1.1507281838487628E-3</v>
      </c>
      <c r="CT8" s="99">
        <v>167.2900837836813</v>
      </c>
      <c r="CU8" s="99">
        <v>516.61546669277686</v>
      </c>
      <c r="CV8" s="99">
        <v>1.6729008369161902E-3</v>
      </c>
      <c r="CW8" s="99">
        <v>4.800636984E-2</v>
      </c>
      <c r="CX8" s="99">
        <v>4.800636984E-2</v>
      </c>
      <c r="CY8" s="99">
        <v>2.0237968418694852E-3</v>
      </c>
      <c r="CZ8" s="99">
        <v>2.17063938E-4</v>
      </c>
      <c r="DA8" s="99">
        <v>0.39819362129830976</v>
      </c>
      <c r="DB8" s="99">
        <v>0.39120089579999995</v>
      </c>
      <c r="DC8" s="99">
        <v>2.0505033676696743E-2</v>
      </c>
      <c r="DD8" s="99">
        <v>1.7845121346000012E-2</v>
      </c>
      <c r="DE8" s="99">
        <v>4.9615797359910492E-3</v>
      </c>
      <c r="DF8" s="99">
        <v>2.7868086479999996E-3</v>
      </c>
      <c r="DG8" s="99">
        <v>3.8318661673832381E-4</v>
      </c>
      <c r="DH8" s="99">
        <v>3.4972859999999998E-4</v>
      </c>
      <c r="DI8" s="99">
        <v>0.50147416254866384</v>
      </c>
      <c r="DJ8" s="99">
        <v>0.13945842144000004</v>
      </c>
      <c r="DK8" s="99">
        <v>0.10285109207843297</v>
      </c>
      <c r="DL8" s="99">
        <v>1.0727950400547952E-2</v>
      </c>
      <c r="DM8" s="99">
        <v>4.9924979518503913E-3</v>
      </c>
      <c r="DN8" s="99">
        <v>2.8227596975903026E-3</v>
      </c>
      <c r="DO8" s="99">
        <v>1.0215993939639343E-2</v>
      </c>
      <c r="DP8" s="99">
        <v>4.9924979518503913E-3</v>
      </c>
      <c r="DQ8" s="99">
        <v>5.1195646090861546E-4</v>
      </c>
      <c r="DR8" s="99">
        <v>2.7166283905449818E-3</v>
      </c>
      <c r="DS8" s="99">
        <v>1.0613130704532129E-4</v>
      </c>
      <c r="DT8" s="99">
        <v>2.1439321609000199E-4</v>
      </c>
      <c r="DU8" s="99">
        <v>1.5158061129011549E-4</v>
      </c>
      <c r="DV8" s="99">
        <v>1.1649454684032179E-4</v>
      </c>
      <c r="DW8" s="99">
        <v>2.1068058371489351E-4</v>
      </c>
      <c r="DX8" s="99">
        <v>1.1966952589061366E-5</v>
      </c>
      <c r="DY8" s="99">
        <v>2.4427696026649863E-6</v>
      </c>
      <c r="DZ8" s="99">
        <v>6.8786395333314624E-6</v>
      </c>
      <c r="EA8" s="99">
        <v>3.0881415981642979</v>
      </c>
      <c r="EB8" s="99">
        <v>9.9999999944968447E-6</v>
      </c>
      <c r="EC8" s="99">
        <v>2.8696482633170213E-4</v>
      </c>
      <c r="ED8" s="99">
        <v>2.8696482633170213E-4</v>
      </c>
      <c r="EE8" s="99">
        <v>1.2097530206789825E-5</v>
      </c>
      <c r="EF8" s="99">
        <v>1.2975302127332309E-6</v>
      </c>
      <c r="EG8" s="99">
        <v>2.3802583649441176E-3</v>
      </c>
      <c r="EH8" s="99">
        <v>2.3384583649671202E-3</v>
      </c>
      <c r="EI8" s="99">
        <v>1.22571722202084E-4</v>
      </c>
      <c r="EJ8" s="99">
        <v>1.066717222108341E-4</v>
      </c>
      <c r="EK8" s="99">
        <v>2.9658540564823592E-5</v>
      </c>
      <c r="EL8" s="99">
        <v>1.6658540571977672E-5</v>
      </c>
      <c r="EM8" s="99">
        <v>2.2905518849151451E-6</v>
      </c>
      <c r="EN8" s="99">
        <v>2.0905518850252083E-6</v>
      </c>
      <c r="EO8" s="99">
        <v>2.9976323234861173E-3</v>
      </c>
      <c r="EP8" s="99">
        <v>8.3363232467699802E-4</v>
      </c>
      <c r="EQ8" s="99">
        <v>1.01419685669403</v>
      </c>
      <c r="ER8" s="99">
        <v>0.13473926484087412</v>
      </c>
      <c r="ES8" s="99">
        <v>4.7454284128119827E-2</v>
      </c>
      <c r="ET8" s="99">
        <v>0.29804591319867729</v>
      </c>
      <c r="EU8" s="99">
        <v>0.12369086058504483</v>
      </c>
      <c r="EV8" s="99">
        <v>4.7454284128119827E-2</v>
      </c>
      <c r="EW8" s="99">
        <v>1.1048404255829173E-2</v>
      </c>
      <c r="EX8" s="99">
        <v>0.2864483762442544</v>
      </c>
      <c r="EY8" s="99">
        <v>1.159753695442269E-2</v>
      </c>
      <c r="EZ8" s="99">
        <v>6.6092399597263646E-3</v>
      </c>
      <c r="FA8" s="99">
        <v>5.9591385773789696E-2</v>
      </c>
      <c r="FB8" s="99">
        <v>1.3890510226424976E-2</v>
      </c>
      <c r="FC8" s="99">
        <v>2.4247865026424974E-2</v>
      </c>
      <c r="FD8" s="99">
        <v>1.2096290264249773E-3</v>
      </c>
      <c r="FE8" s="99">
        <v>2.4336335756668527E-4</v>
      </c>
      <c r="FF8" s="99">
        <v>6.871042380523966E-4</v>
      </c>
      <c r="FG8" s="99">
        <v>72.550897592420341</v>
      </c>
      <c r="FH8" s="99">
        <v>224.04744483931165</v>
      </c>
      <c r="FI8" s="99">
        <v>7.2550897552494612E-4</v>
      </c>
      <c r="FJ8" s="99">
        <v>2.9000765851200004E-2</v>
      </c>
      <c r="FK8" s="99">
        <v>2.9000765851200004E-2</v>
      </c>
      <c r="FL8" s="99">
        <v>9.2351110970694125E-4</v>
      </c>
      <c r="FM8" s="99">
        <v>1.3996141614000003E-4</v>
      </c>
      <c r="FN8" s="99">
        <v>0.23650704437649428</v>
      </c>
      <c r="FO8" s="99">
        <v>0.23347441685880002</v>
      </c>
      <c r="FP8" s="99">
        <v>1.183967537564466E-2</v>
      </c>
      <c r="FQ8" s="99">
        <v>1.0686116104560005E-2</v>
      </c>
      <c r="FR8" s="99">
        <v>2.671208979562429E-3</v>
      </c>
      <c r="FS8" s="99">
        <v>1.7280473113800011E-3</v>
      </c>
      <c r="FT8" s="99">
        <v>2.6812780351049897E-4</v>
      </c>
      <c r="FU8" s="99">
        <v>2.5361762399999998E-4</v>
      </c>
      <c r="FV8" s="99">
        <v>0.25690872291439826</v>
      </c>
      <c r="FW8" s="99">
        <v>9.9908580610799977E-2</v>
      </c>
      <c r="FX8" s="99">
        <v>1.3979108327392858E-2</v>
      </c>
      <c r="FY8" s="99">
        <v>1.8571688195757187E-3</v>
      </c>
      <c r="FZ8" s="99">
        <v>6.5408266062689689E-4</v>
      </c>
      <c r="GA8" s="99">
        <v>4.1080940841428711E-3</v>
      </c>
      <c r="GB8" s="99">
        <v>1.7048839461631588E-3</v>
      </c>
      <c r="GC8" s="99">
        <v>6.5408266062689689E-4</v>
      </c>
      <c r="GD8" s="99">
        <v>1.5228487341255773E-4</v>
      </c>
      <c r="GE8" s="99">
        <v>3.9482402802716067E-3</v>
      </c>
      <c r="GF8" s="99">
        <v>1.5985380387126082E-4</v>
      </c>
      <c r="GG8" s="99">
        <v>9.1097976442084102E-5</v>
      </c>
      <c r="GH8" s="99">
        <v>8.2137351502616573E-4</v>
      </c>
      <c r="GI8" s="99">
        <v>1.9145883355516419E-4</v>
      </c>
      <c r="GJ8" s="99">
        <v>3.3421867724705082E-4</v>
      </c>
      <c r="GK8" s="99">
        <v>1.6672833370311764E-5</v>
      </c>
      <c r="GL8" s="99">
        <v>3.3543810709808546E-6</v>
      </c>
      <c r="GM8" s="99">
        <v>9.4706510994866166E-6</v>
      </c>
      <c r="GN8" s="99">
        <v>3.0947143507818571</v>
      </c>
      <c r="GO8" s="99">
        <v>9.999999994496865E-6</v>
      </c>
      <c r="GP8" s="99">
        <v>3.9972993875446997E-4</v>
      </c>
      <c r="GQ8" s="99">
        <v>3.9972993875446997E-4</v>
      </c>
      <c r="GR8" s="99">
        <v>1.2729147954792826E-5</v>
      </c>
      <c r="GS8" s="99">
        <v>1.9291479607362196E-6</v>
      </c>
      <c r="GT8" s="99">
        <v>3.2598775787055596E-3</v>
      </c>
      <c r="GU8" s="99">
        <v>3.2180775787285626E-3</v>
      </c>
      <c r="GV8" s="99">
        <v>1.631913011215673E-4</v>
      </c>
      <c r="GW8" s="99">
        <v>1.4729130113031737E-4</v>
      </c>
      <c r="GX8" s="99">
        <v>3.6818413943944089E-5</v>
      </c>
      <c r="GY8" s="99">
        <v>2.38184139510982E-5</v>
      </c>
      <c r="GZ8" s="99">
        <v>3.6957200035869882E-6</v>
      </c>
      <c r="HA8" s="99">
        <v>3.4957200036970502E-6</v>
      </c>
      <c r="HB8" s="99">
        <v>3.5410826252994334E-3</v>
      </c>
      <c r="HC8" s="99">
        <v>1.3770826264903136E-3</v>
      </c>
      <c r="HD8" s="99">
        <v>2.1790497843491923</v>
      </c>
      <c r="HE8" s="99">
        <v>0.17531750187334597</v>
      </c>
      <c r="HF8" s="99">
        <v>0.13049928135232952</v>
      </c>
      <c r="HG8" s="99">
        <v>0.35255250206728644</v>
      </c>
      <c r="HH8" s="99">
        <v>0.16794580400148881</v>
      </c>
      <c r="HI8" s="99">
        <v>0.13049928135232952</v>
      </c>
      <c r="HJ8" s="99">
        <v>7.3716978718572548E-3</v>
      </c>
      <c r="HK8" s="99">
        <v>0.33884961710071376</v>
      </c>
      <c r="HL8" s="99">
        <v>1.3702884966572204E-2</v>
      </c>
      <c r="HM8" s="99">
        <v>4.3172877033477988E-3</v>
      </c>
      <c r="HN8" s="99">
        <v>6.5519873696477868E-2</v>
      </c>
      <c r="HO8" s="99">
        <v>8.7007707298423654E-3</v>
      </c>
      <c r="HP8" s="99">
        <v>1.2721709729842365E-2</v>
      </c>
      <c r="HQ8" s="99">
        <v>1.4542197298423646E-3</v>
      </c>
      <c r="HR8" s="99">
        <v>2.8207106102286748E-4</v>
      </c>
      <c r="HS8" s="99">
        <v>8.0182563642156306E-4</v>
      </c>
      <c r="HT8" s="99">
        <v>70.938627487721234</v>
      </c>
      <c r="HU8" s="99">
        <v>219.54538556356979</v>
      </c>
      <c r="HV8" s="99">
        <v>7.0938627448682693E-4</v>
      </c>
      <c r="HW8" s="99">
        <v>6.2525308560000001E-3</v>
      </c>
      <c r="HX8" s="99">
        <v>6.2525308560000001E-3</v>
      </c>
      <c r="HY8" s="99">
        <v>8.151375096457727E-4</v>
      </c>
      <c r="HZ8" s="99">
        <v>4.9000333199999992E-5</v>
      </c>
      <c r="IA8" s="99">
        <v>4.7225701891354929E-2</v>
      </c>
      <c r="IB8" s="99">
        <v>4.4260467264000007E-2</v>
      </c>
      <c r="IC8" s="99">
        <v>3.2311434062340543E-3</v>
      </c>
      <c r="ID8" s="99">
        <v>2.1032192298000006E-3</v>
      </c>
      <c r="IE8" s="99">
        <v>1.3896724822328747E-3</v>
      </c>
      <c r="IF8" s="99">
        <v>4.6747032540000018E-4</v>
      </c>
      <c r="IG8" s="99">
        <v>1.591187454897366E-4</v>
      </c>
      <c r="IH8" s="99">
        <v>1.4493102E-4</v>
      </c>
      <c r="II8" s="99">
        <v>0.20843049044294934</v>
      </c>
      <c r="IJ8" s="99">
        <v>5.4919300644000003E-2</v>
      </c>
      <c r="IK8" s="99">
        <v>3.0717394197207488E-2</v>
      </c>
      <c r="IL8" s="99">
        <v>2.471396869127355E-3</v>
      </c>
      <c r="IM8" s="99">
        <v>1.839608207459577E-3</v>
      </c>
      <c r="IN8" s="99">
        <v>4.9698241219610535E-3</v>
      </c>
      <c r="IO8" s="99">
        <v>2.3674803129022834E-3</v>
      </c>
      <c r="IP8" s="99">
        <v>1.839608207459577E-3</v>
      </c>
      <c r="IQ8" s="99">
        <v>1.0391655622507246E-4</v>
      </c>
      <c r="IR8" s="99">
        <v>4.7766587697142182E-3</v>
      </c>
      <c r="IS8" s="99">
        <v>1.9316535224682822E-4</v>
      </c>
      <c r="IT8" s="99">
        <v>6.0859476088610221E-5</v>
      </c>
      <c r="IU8" s="99">
        <v>9.2361349545166645E-4</v>
      </c>
      <c r="IV8" s="99">
        <v>1.2265208727570013E-4</v>
      </c>
      <c r="IW8" s="99">
        <v>1.7933402689591593E-4</v>
      </c>
      <c r="IX8" s="99">
        <v>2.0499687988664216E-5</v>
      </c>
      <c r="IY8" s="99">
        <v>3.9762689385510188E-6</v>
      </c>
      <c r="IZ8" s="99">
        <v>1.1303089231044833E-5</v>
      </c>
      <c r="JA8" s="99">
        <v>3.0881415981642975</v>
      </c>
      <c r="JB8" s="99">
        <v>9.9999999944968549E-6</v>
      </c>
      <c r="JC8" s="99">
        <v>8.814000323141647E-5</v>
      </c>
      <c r="JD8" s="99">
        <v>8.814000323141647E-5</v>
      </c>
      <c r="JE8" s="99">
        <v>1.149074261109527E-5</v>
      </c>
      <c r="JF8" s="99">
        <v>6.907426170386712E-7</v>
      </c>
      <c r="JG8" s="99">
        <v>6.6572618563178756E-4</v>
      </c>
      <c r="JH8" s="99">
        <v>6.2392618565479071E-4</v>
      </c>
      <c r="JI8" s="99">
        <v>4.5548434198185359E-5</v>
      </c>
      <c r="JJ8" s="99">
        <v>2.9648434206935379E-5</v>
      </c>
      <c r="JK8" s="99">
        <v>1.9589785303830602E-5</v>
      </c>
      <c r="JL8" s="99">
        <v>6.5897853109846905E-6</v>
      </c>
      <c r="JM8" s="99">
        <v>2.2430479856306557E-6</v>
      </c>
      <c r="JN8" s="99">
        <v>2.0430479857407177E-6</v>
      </c>
      <c r="JO8" s="99">
        <v>2.9381804783159431E-3</v>
      </c>
      <c r="JP8" s="99">
        <v>7.7418047950682418E-4</v>
      </c>
    </row>
    <row r="9" spans="1:276" x14ac:dyDescent="0.3">
      <c r="A9" s="97" t="s">
        <v>445</v>
      </c>
      <c r="B9" s="96" t="s">
        <v>441</v>
      </c>
      <c r="C9" s="99">
        <v>0.46930166377677385</v>
      </c>
      <c r="D9" s="99">
        <v>8.4554431562300733E-2</v>
      </c>
      <c r="E9" s="99">
        <v>0</v>
      </c>
      <c r="F9" s="99">
        <v>0.99790397318700663</v>
      </c>
      <c r="G9" s="99">
        <v>8.2554757147139446E-2</v>
      </c>
      <c r="H9" s="99">
        <v>0</v>
      </c>
      <c r="I9" s="99">
        <v>1.6345841915133615E-3</v>
      </c>
      <c r="J9" s="99">
        <v>1.9996744151613674E-3</v>
      </c>
      <c r="K9" s="99">
        <v>0.70894445480605539</v>
      </c>
      <c r="L9" s="99">
        <v>0.28895951838095119</v>
      </c>
      <c r="M9" s="99">
        <v>6.2189627283130528E-3</v>
      </c>
      <c r="N9" s="99">
        <v>1E-3</v>
      </c>
      <c r="O9" s="99">
        <v>8.6524756853239709E-2</v>
      </c>
      <c r="P9" s="99">
        <v>9.6964587293239854E-2</v>
      </c>
      <c r="Q9" s="99">
        <v>7.3729354493239738E-2</v>
      </c>
      <c r="R9" s="99">
        <v>5.7822634361202233E-2</v>
      </c>
      <c r="S9" s="99">
        <v>1.3902353103208471E-2</v>
      </c>
      <c r="T9" s="99">
        <v>80.522503331957836</v>
      </c>
      <c r="U9" s="99">
        <v>238.43545557465254</v>
      </c>
      <c r="V9" s="99">
        <v>1.127315023384955E-3</v>
      </c>
      <c r="W9" s="99">
        <v>2.9202519849359988E-2</v>
      </c>
      <c r="X9" s="99">
        <v>2.9202519849359988E-2</v>
      </c>
      <c r="Y9" s="99">
        <v>8.415905945490784E-4</v>
      </c>
      <c r="Z9" s="99">
        <v>1.4104483001700014E-4</v>
      </c>
      <c r="AA9" s="99">
        <v>0.23677032371055165</v>
      </c>
      <c r="AB9" s="99">
        <v>0.23506324667514</v>
      </c>
      <c r="AC9" s="99">
        <v>1.3174963090078618E-2</v>
      </c>
      <c r="AD9" s="99">
        <v>1.0759288039967993E-2</v>
      </c>
      <c r="AE9" s="99">
        <v>2.4492202630381119E-3</v>
      </c>
      <c r="AF9" s="99">
        <v>1.7406222483390018E-3</v>
      </c>
      <c r="AG9" s="99">
        <v>2.6396029736703544E-4</v>
      </c>
      <c r="AH9" s="99">
        <v>2.5590804720000015E-4</v>
      </c>
      <c r="AI9" s="99">
        <v>0.24074629272781514</v>
      </c>
      <c r="AJ9" s="99">
        <v>0.10079818482473982</v>
      </c>
      <c r="AK9" s="99">
        <v>1.62</v>
      </c>
      <c r="AL9" s="99">
        <v>1.53</v>
      </c>
      <c r="AM9" s="99">
        <v>1.95</v>
      </c>
      <c r="AN9" s="99">
        <v>1.74</v>
      </c>
      <c r="AO9" s="99">
        <v>4.9999999999999998E-7</v>
      </c>
      <c r="AP9" s="99">
        <v>9.9999999999999995E-7</v>
      </c>
      <c r="AQ9" s="99">
        <v>5.8282050899741101E-3</v>
      </c>
      <c r="AR9" s="99">
        <v>1.0500720676022836E-3</v>
      </c>
      <c r="AS9" s="99">
        <v>0</v>
      </c>
      <c r="AT9" s="99">
        <v>1.2392858292955698E-2</v>
      </c>
      <c r="AU9" s="99">
        <v>1.0252383337711638E-3</v>
      </c>
      <c r="AV9" s="99">
        <v>0</v>
      </c>
      <c r="AW9" s="99">
        <v>2.0299719008669044E-5</v>
      </c>
      <c r="AX9" s="99">
        <v>2.4833733831120664E-5</v>
      </c>
      <c r="AY9" s="99">
        <v>8.8043022195099709E-3</v>
      </c>
      <c r="AZ9" s="99">
        <v>3.5885560734457284E-3</v>
      </c>
      <c r="BA9" s="99">
        <v>7.7232605432981671E-5</v>
      </c>
      <c r="BB9" s="99">
        <v>1.2418888616483426E-5</v>
      </c>
      <c r="BC9" s="99">
        <v>1.0745413179286947E-3</v>
      </c>
      <c r="BD9" s="99">
        <v>1.2041924093380298E-3</v>
      </c>
      <c r="BE9" s="99">
        <v>9.1563664121676594E-4</v>
      </c>
      <c r="BF9" s="99">
        <v>7.180928556434177E-4</v>
      </c>
      <c r="BG9" s="99">
        <v>1.7265177469576867E-4</v>
      </c>
      <c r="BH9" s="99">
        <v>2.9611033650020921</v>
      </c>
      <c r="BI9" s="99">
        <v>1.3999999711106166E-5</v>
      </c>
      <c r="BJ9" s="99">
        <v>3.6266284132984805E-4</v>
      </c>
      <c r="BK9" s="99">
        <v>3.6266284132984805E-4</v>
      </c>
      <c r="BL9" s="99">
        <v>1.0451619854385068E-5</v>
      </c>
      <c r="BM9" s="99">
        <v>1.7516200339119629E-6</v>
      </c>
      <c r="BN9" s="99">
        <v>2.9404242778500655E-3</v>
      </c>
      <c r="BO9" s="99">
        <v>2.9192242782875321E-3</v>
      </c>
      <c r="BP9" s="99">
        <v>1.6361839914196666E-4</v>
      </c>
      <c r="BQ9" s="99">
        <v>1.3361839976102477E-4</v>
      </c>
      <c r="BR9" s="99">
        <v>3.041659364390455E-5</v>
      </c>
      <c r="BS9" s="99">
        <v>2.161659382549501E-5</v>
      </c>
      <c r="BT9" s="99">
        <v>3.2780935321750566E-6</v>
      </c>
      <c r="BU9" s="99">
        <v>3.1780935342385848E-6</v>
      </c>
      <c r="BV9" s="99">
        <v>2.98980139421805E-3</v>
      </c>
      <c r="BW9" s="99">
        <v>1.2518014300821538E-3</v>
      </c>
      <c r="BX9" s="99">
        <v>2.0118599558703147E-2</v>
      </c>
      <c r="BY9" s="99">
        <v>1.9000899583219641E-2</v>
      </c>
      <c r="BZ9" s="99">
        <v>2.4216832802142679E-2</v>
      </c>
      <c r="CA9" s="99">
        <v>2.1608866192681164E-2</v>
      </c>
      <c r="CB9" s="99">
        <v>6.2094443082417122E-9</v>
      </c>
      <c r="CC9" s="99">
        <v>1.2418888616483424E-8</v>
      </c>
      <c r="CD9" s="99">
        <v>0.66740777499629</v>
      </c>
      <c r="CE9" s="99">
        <v>0.15073538156348212</v>
      </c>
      <c r="CF9" s="99">
        <v>0</v>
      </c>
      <c r="CG9" s="99">
        <v>1.2936539027505021</v>
      </c>
      <c r="CH9" s="99">
        <v>0.14622720148761909</v>
      </c>
      <c r="CI9" s="99">
        <v>0</v>
      </c>
      <c r="CJ9" s="99">
        <v>4.5081800758629649E-3</v>
      </c>
      <c r="CK9" s="99">
        <v>0.92543827604099604</v>
      </c>
      <c r="CL9" s="99">
        <v>0.36821562670950558</v>
      </c>
      <c r="CM9" s="99">
        <v>1.2617475783129993E-2</v>
      </c>
      <c r="CN9" s="99">
        <v>1.0966876862745097E-3</v>
      </c>
      <c r="CO9" s="99">
        <v>0.11617446755598965</v>
      </c>
      <c r="CP9" s="99">
        <v>0.13193085755598963</v>
      </c>
      <c r="CQ9" s="99">
        <v>9.8688037555989608E-2</v>
      </c>
      <c r="CR9" s="99">
        <v>7.7654558521054365E-2</v>
      </c>
      <c r="CS9" s="99">
        <v>1.8392237248992718E-2</v>
      </c>
      <c r="CT9" s="99">
        <v>108.38406841291324</v>
      </c>
      <c r="CU9" s="99">
        <v>320.93642969009386</v>
      </c>
      <c r="CV9" s="99">
        <v>1.5173769264692936E-3</v>
      </c>
      <c r="CW9" s="99">
        <v>4.8006369840000063E-2</v>
      </c>
      <c r="CX9" s="99">
        <v>4.8006369840000063E-2</v>
      </c>
      <c r="CY9" s="99">
        <v>1.1600053137344895E-3</v>
      </c>
      <c r="CZ9" s="99">
        <v>2.1706393800000002E-4</v>
      </c>
      <c r="DA9" s="99">
        <v>0.39349863800293894</v>
      </c>
      <c r="DB9" s="99">
        <v>0.39120089580000061</v>
      </c>
      <c r="DC9" s="99">
        <v>2.1096643331291316E-2</v>
      </c>
      <c r="DD9" s="99">
        <v>1.7845121346000005E-2</v>
      </c>
      <c r="DE9" s="99">
        <v>3.7405884303521281E-3</v>
      </c>
      <c r="DF9" s="99">
        <v>2.7868086479999978E-3</v>
      </c>
      <c r="DG9" s="99">
        <v>3.6056700661763743E-4</v>
      </c>
      <c r="DH9" s="99">
        <v>3.4972859999999998E-4</v>
      </c>
      <c r="DI9" s="99">
        <v>0.32782992845454556</v>
      </c>
      <c r="DJ9" s="99">
        <v>0.13945842143999998</v>
      </c>
      <c r="DK9" s="99">
        <v>6.1578033078962448E-3</v>
      </c>
      <c r="DL9" s="99">
        <v>1.3907521997534001E-3</v>
      </c>
      <c r="DM9" s="99">
        <v>0</v>
      </c>
      <c r="DN9" s="99">
        <v>1.193583080699683E-2</v>
      </c>
      <c r="DO9" s="99">
        <v>1.3491577095125643E-3</v>
      </c>
      <c r="DP9" s="99">
        <v>0</v>
      </c>
      <c r="DQ9" s="99">
        <v>4.1594490240835478E-5</v>
      </c>
      <c r="DR9" s="99">
        <v>8.5385083766678031E-3</v>
      </c>
      <c r="DS9" s="99">
        <v>3.3973224303290241E-3</v>
      </c>
      <c r="DT9" s="99">
        <v>1.1641448755236708E-4</v>
      </c>
      <c r="DU9" s="99">
        <v>1.0118532200659175E-5</v>
      </c>
      <c r="DV9" s="99">
        <v>1.0718777146600284E-3</v>
      </c>
      <c r="DW9" s="99">
        <v>1.2172532318437215E-3</v>
      </c>
      <c r="DX9" s="99">
        <v>9.105400729193478E-4</v>
      </c>
      <c r="DY9" s="99">
        <v>7.1647576676317438E-4</v>
      </c>
      <c r="DZ9" s="99">
        <v>1.6969502546189169E-4</v>
      </c>
      <c r="EA9" s="99">
        <v>2.9611033650020877</v>
      </c>
      <c r="EB9" s="99">
        <v>1.399999971110614E-5</v>
      </c>
      <c r="EC9" s="99">
        <v>4.429282877360638E-4</v>
      </c>
      <c r="ED9" s="99">
        <v>4.429282877360638E-4</v>
      </c>
      <c r="EE9" s="99">
        <v>1.0702729014703444E-5</v>
      </c>
      <c r="EF9" s="99">
        <v>2.0027291942303423E-6</v>
      </c>
      <c r="EG9" s="99">
        <v>3.6305948260201702E-3</v>
      </c>
      <c r="EH9" s="99">
        <v>3.6093948264576455E-3</v>
      </c>
      <c r="EI9" s="99">
        <v>1.9464708826872002E-4</v>
      </c>
      <c r="EJ9" s="99">
        <v>1.6464708888777856E-4</v>
      </c>
      <c r="EK9" s="99">
        <v>3.4512345634614155E-5</v>
      </c>
      <c r="EL9" s="99">
        <v>2.5712345816204557E-5</v>
      </c>
      <c r="EM9" s="99">
        <v>3.3267528327500778E-6</v>
      </c>
      <c r="EN9" s="99">
        <v>3.226752834813609E-6</v>
      </c>
      <c r="EO9" s="99">
        <v>3.0247058747195615E-3</v>
      </c>
      <c r="EP9" s="99">
        <v>1.2867059105836666E-3</v>
      </c>
      <c r="EQ9" s="99">
        <v>0.28809580460241502</v>
      </c>
      <c r="ER9" s="99">
        <v>6.2343529805386468E-2</v>
      </c>
      <c r="ES9" s="99">
        <v>0</v>
      </c>
      <c r="ET9" s="99">
        <v>0.79489347803837629</v>
      </c>
      <c r="EU9" s="99">
        <v>6.104374668242192E-2</v>
      </c>
      <c r="EV9" s="99">
        <v>0</v>
      </c>
      <c r="EW9" s="99">
        <v>1.2997831229645369E-3</v>
      </c>
      <c r="EX9" s="99">
        <v>0.56176472002023181</v>
      </c>
      <c r="EY9" s="99">
        <v>0.23312875801814495</v>
      </c>
      <c r="EZ9" s="99">
        <v>4.0366420036179705E-3</v>
      </c>
      <c r="FA9" s="99">
        <v>9.5605105169340474E-4</v>
      </c>
      <c r="FB9" s="99">
        <v>5.9709119986812914E-2</v>
      </c>
      <c r="FC9" s="99">
        <v>7.0066474786812924E-2</v>
      </c>
      <c r="FD9" s="99">
        <v>4.7028238786812879E-2</v>
      </c>
      <c r="FE9" s="99">
        <v>3.612887021300408E-2</v>
      </c>
      <c r="FF9" s="99">
        <v>9.4992870872977943E-3</v>
      </c>
      <c r="FG9" s="99">
        <v>60.016658403602911</v>
      </c>
      <c r="FH9" s="99">
        <v>177.71552915508954</v>
      </c>
      <c r="FI9" s="99">
        <v>8.4023320031199737E-4</v>
      </c>
      <c r="FJ9" s="99">
        <v>2.9000765851200001E-2</v>
      </c>
      <c r="FK9" s="99">
        <v>2.9000765851200001E-2</v>
      </c>
      <c r="FL9" s="99">
        <v>6.621063334767411E-4</v>
      </c>
      <c r="FM9" s="99">
        <v>1.3996141614000001E-4</v>
      </c>
      <c r="FN9" s="99">
        <v>0.23474676999070138</v>
      </c>
      <c r="FO9" s="99">
        <v>0.23347441685879994</v>
      </c>
      <c r="FP9" s="99">
        <v>1.2486615819514307E-2</v>
      </c>
      <c r="FQ9" s="99">
        <v>1.0686116104559999E-2</v>
      </c>
      <c r="FR9" s="99">
        <v>2.2561938944332545E-3</v>
      </c>
      <c r="FS9" s="99">
        <v>1.728047311379999E-3</v>
      </c>
      <c r="FT9" s="99">
        <v>2.5961928971651418E-4</v>
      </c>
      <c r="FU9" s="99">
        <v>2.5361762399999993E-4</v>
      </c>
      <c r="FV9" s="99">
        <v>0.20421753076381782</v>
      </c>
      <c r="FW9" s="99">
        <v>9.9908580610799838E-2</v>
      </c>
      <c r="FX9" s="99">
        <v>4.8002639977889894E-3</v>
      </c>
      <c r="FY9" s="99">
        <v>1.038770425806377E-3</v>
      </c>
      <c r="FZ9" s="99">
        <v>0</v>
      </c>
      <c r="GA9" s="99">
        <v>1.3244547417032758E-2</v>
      </c>
      <c r="GB9" s="99">
        <v>1.0171133866186284E-3</v>
      </c>
      <c r="GC9" s="99">
        <v>0</v>
      </c>
      <c r="GD9" s="99">
        <v>2.1657039187748389E-5</v>
      </c>
      <c r="GE9" s="99">
        <v>9.3601465820114371E-3</v>
      </c>
      <c r="GF9" s="99">
        <v>3.8844008350213278E-3</v>
      </c>
      <c r="GG9" s="99">
        <v>6.7258693019397496E-5</v>
      </c>
      <c r="GH9" s="99">
        <v>1.5929761454963169E-5</v>
      </c>
      <c r="GI9" s="99">
        <v>9.9487578240824636E-4</v>
      </c>
      <c r="GJ9" s="99">
        <v>1.1674504487675158E-3</v>
      </c>
      <c r="GK9" s="99">
        <v>7.8358642479818064E-4</v>
      </c>
      <c r="GL9" s="99">
        <v>6.0198070292489321E-4</v>
      </c>
      <c r="GM9" s="99">
        <v>1.5827750727833817E-4</v>
      </c>
      <c r="GN9" s="99">
        <v>2.9688153897631389</v>
      </c>
      <c r="GO9" s="99">
        <v>1.3999999711106152E-5</v>
      </c>
      <c r="GP9" s="99">
        <v>4.8321193852837084E-4</v>
      </c>
      <c r="GQ9" s="99">
        <v>4.8321193852837084E-4</v>
      </c>
      <c r="GR9" s="99">
        <v>1.1032042620969947E-5</v>
      </c>
      <c r="GS9" s="99">
        <v>2.3320428004968341E-6</v>
      </c>
      <c r="GT9" s="99">
        <v>3.9113602162263858E-3</v>
      </c>
      <c r="GU9" s="99">
        <v>3.8901602166638463E-3</v>
      </c>
      <c r="GV9" s="99">
        <v>2.080524999499924E-4</v>
      </c>
      <c r="GW9" s="99">
        <v>1.7805250056905018E-4</v>
      </c>
      <c r="GX9" s="99">
        <v>3.7592794308218451E-5</v>
      </c>
      <c r="GY9" s="99">
        <v>2.8792794489808867E-5</v>
      </c>
      <c r="GZ9" s="99">
        <v>4.3257871501377821E-6</v>
      </c>
      <c r="HA9" s="99">
        <v>4.2257871522013095E-6</v>
      </c>
      <c r="HB9" s="99">
        <v>3.4026807922308156E-3</v>
      </c>
      <c r="HC9" s="99">
        <v>1.6646808280949229E-3</v>
      </c>
      <c r="HD9" s="99">
        <v>0.71998513748186554</v>
      </c>
      <c r="HE9" s="99">
        <v>6.2908223892338494E-2</v>
      </c>
      <c r="HF9" s="99">
        <v>0</v>
      </c>
      <c r="HG9" s="99">
        <v>1.186495422891368</v>
      </c>
      <c r="HH9" s="99">
        <v>6.2119480499512846E-2</v>
      </c>
      <c r="HI9" s="99">
        <v>0</v>
      </c>
      <c r="HJ9" s="99">
        <v>7.8874339282565564E-4</v>
      </c>
      <c r="HK9" s="99">
        <v>0.8430714489233927</v>
      </c>
      <c r="HL9" s="99">
        <v>0.34342397396797525</v>
      </c>
      <c r="HM9" s="99">
        <v>4.2222034027033124E-3</v>
      </c>
      <c r="HN9" s="99">
        <v>1E-3</v>
      </c>
      <c r="HO9" s="99">
        <v>0.12320561985747619</v>
      </c>
      <c r="HP9" s="99">
        <v>0.12722655885747622</v>
      </c>
      <c r="HQ9" s="99">
        <v>0.11595906885747624</v>
      </c>
      <c r="HR9" s="99">
        <v>9.2690580568932229E-2</v>
      </c>
      <c r="HS9" s="99">
        <v>2.0398429464732522E-2</v>
      </c>
      <c r="HT9" s="99">
        <v>102.0866205337399</v>
      </c>
      <c r="HU9" s="99">
        <v>302.75188553983213</v>
      </c>
      <c r="HV9" s="99">
        <v>1.4292126579801617E-3</v>
      </c>
      <c r="HW9" s="99">
        <v>6.252530856000001E-3</v>
      </c>
      <c r="HX9" s="99">
        <v>6.252530856000001E-3</v>
      </c>
      <c r="HY9" s="99">
        <v>9.3715391351624348E-4</v>
      </c>
      <c r="HZ9" s="99">
        <v>4.9000333200000033E-5</v>
      </c>
      <c r="IA9" s="99">
        <v>4.6424703574655696E-2</v>
      </c>
      <c r="IB9" s="99">
        <v>4.4260467263999945E-2</v>
      </c>
      <c r="IC9" s="99">
        <v>5.1658177826146264E-3</v>
      </c>
      <c r="ID9" s="99">
        <v>2.1032192298000006E-3</v>
      </c>
      <c r="IE9" s="99">
        <v>1.3658325675589586E-3</v>
      </c>
      <c r="IF9" s="99">
        <v>4.6747032539999931E-4</v>
      </c>
      <c r="IG9" s="99">
        <v>1.5513968184271553E-4</v>
      </c>
      <c r="IH9" s="99">
        <v>1.4493102E-4</v>
      </c>
      <c r="II9" s="99">
        <v>0.23234584347039441</v>
      </c>
      <c r="IJ9" s="99">
        <v>5.4919300644000017E-2</v>
      </c>
      <c r="IK9" s="99">
        <v>7.0526885278165167E-3</v>
      </c>
      <c r="IL9" s="99">
        <v>6.1622398276517691E-4</v>
      </c>
      <c r="IM9" s="99">
        <v>0</v>
      </c>
      <c r="IN9" s="99">
        <v>1.162243805004034E-2</v>
      </c>
      <c r="IO9" s="99">
        <v>6.0849776566932357E-4</v>
      </c>
      <c r="IP9" s="99">
        <v>0</v>
      </c>
      <c r="IQ9" s="99">
        <v>7.7262170958531609E-6</v>
      </c>
      <c r="IR9" s="99">
        <v>8.2583931617635983E-3</v>
      </c>
      <c r="IS9" s="99">
        <v>3.3640448882767422E-3</v>
      </c>
      <c r="IT9" s="99">
        <v>4.1359028055080579E-5</v>
      </c>
      <c r="IU9" s="99">
        <v>9.7956029376983582E-6</v>
      </c>
      <c r="IV9" s="99">
        <v>1.2068733318168405E-3</v>
      </c>
      <c r="IW9" s="99">
        <v>1.246260853697547E-3</v>
      </c>
      <c r="IX9" s="99">
        <v>1.13588899555306E-3</v>
      </c>
      <c r="IY9" s="99">
        <v>9.0796012331799858E-4</v>
      </c>
      <c r="IZ9" s="99">
        <v>1.9981491558916658E-4</v>
      </c>
      <c r="JA9" s="99">
        <v>2.961103365002085</v>
      </c>
      <c r="JB9" s="99">
        <v>1.3999999711106147E-5</v>
      </c>
      <c r="JC9" s="99">
        <v>6.1247309621083239E-5</v>
      </c>
      <c r="JD9" s="99">
        <v>6.1247309621083239E-5</v>
      </c>
      <c r="JE9" s="99">
        <v>9.1799876283152265E-6</v>
      </c>
      <c r="JF9" s="99">
        <v>4.7998780784211876E-7</v>
      </c>
      <c r="JG9" s="99">
        <v>4.5475796271767264E-4</v>
      </c>
      <c r="JH9" s="99">
        <v>4.3355796315513979E-4</v>
      </c>
      <c r="JI9" s="99">
        <v>5.060229984699424E-5</v>
      </c>
      <c r="JJ9" s="99">
        <v>2.0602300466052562E-5</v>
      </c>
      <c r="JK9" s="99">
        <v>1.3379153511184623E-5</v>
      </c>
      <c r="JL9" s="99">
        <v>4.5791536927750405E-6</v>
      </c>
      <c r="JM9" s="99">
        <v>1.519686723212092E-6</v>
      </c>
      <c r="JN9" s="99">
        <v>1.4196867252756192E-6</v>
      </c>
      <c r="JO9" s="99">
        <v>2.275967626860598E-3</v>
      </c>
      <c r="JP9" s="99">
        <v>5.3796766272470582E-4</v>
      </c>
    </row>
    <row r="10" spans="1:276" x14ac:dyDescent="0.3">
      <c r="A10" s="97" t="s">
        <v>446</v>
      </c>
      <c r="B10" s="96" t="s">
        <v>101</v>
      </c>
      <c r="C10" s="99">
        <v>3.2976474811013956</v>
      </c>
      <c r="D10" s="99">
        <v>2.9843875013482601</v>
      </c>
      <c r="E10" s="99">
        <v>0</v>
      </c>
      <c r="F10" s="99">
        <v>4.1754395437167791</v>
      </c>
      <c r="G10" s="99">
        <v>2.8763875013482596</v>
      </c>
      <c r="H10" s="99">
        <v>0</v>
      </c>
      <c r="I10" s="99">
        <v>2.0134712509437816E-3</v>
      </c>
      <c r="J10" s="99">
        <v>0.108</v>
      </c>
      <c r="K10" s="99">
        <v>4.008421961968109</v>
      </c>
      <c r="L10" s="99">
        <v>0.16701758174867129</v>
      </c>
      <c r="M10" s="99">
        <v>6.0000000000000001E-3</v>
      </c>
      <c r="N10" s="99">
        <v>2E-3</v>
      </c>
      <c r="O10" s="99">
        <v>2.7040973250999998E-2</v>
      </c>
      <c r="P10" s="99">
        <v>5.2587086890000002E-2</v>
      </c>
      <c r="Q10" s="99">
        <v>2.2000000000000001E-3</v>
      </c>
      <c r="R10" s="99">
        <v>0</v>
      </c>
      <c r="S10" s="99">
        <v>0</v>
      </c>
      <c r="T10" s="99">
        <v>155.49346776122658</v>
      </c>
      <c r="U10" s="99">
        <v>480.18584603626346</v>
      </c>
      <c r="V10" s="99">
        <v>1.5549346767565618E-3</v>
      </c>
      <c r="W10" s="99">
        <v>8.5396101233256194E-2</v>
      </c>
      <c r="X10" s="99">
        <v>8.5396101233256194E-2</v>
      </c>
      <c r="Y10" s="99">
        <v>2.0393192015602901E-3</v>
      </c>
      <c r="Z10" s="99">
        <v>3.5998975066319996E-4</v>
      </c>
      <c r="AA10" s="99">
        <v>0.71082282017150444</v>
      </c>
      <c r="AB10" s="99">
        <v>0.70432319322266457</v>
      </c>
      <c r="AC10" s="99">
        <v>3.4494751684972749E-2</v>
      </c>
      <c r="AD10" s="99">
        <v>3.2022405548929787E-2</v>
      </c>
      <c r="AE10" s="99">
        <v>6.8469717677589132E-3</v>
      </c>
      <c r="AF10" s="99">
        <v>4.8255566879754014E-3</v>
      </c>
      <c r="AG10" s="99">
        <v>5.279181585551311E-4</v>
      </c>
      <c r="AH10" s="99">
        <v>4.9681946501999995E-4</v>
      </c>
      <c r="AI10" s="99">
        <v>0.53822348818496435</v>
      </c>
      <c r="AJ10" s="99">
        <v>0.20173562413484411</v>
      </c>
      <c r="AK10" s="99">
        <v>1.4</v>
      </c>
      <c r="AL10" s="99">
        <v>6.09</v>
      </c>
      <c r="AM10" s="99">
        <v>5.45</v>
      </c>
      <c r="AN10" s="99">
        <v>0.9</v>
      </c>
      <c r="AO10" s="99">
        <v>3.0000000000000001E-6</v>
      </c>
      <c r="AP10" s="99">
        <v>7.9000000000000006E-6</v>
      </c>
      <c r="AQ10" s="99">
        <v>2.1207627102157196E-2</v>
      </c>
      <c r="AR10" s="99">
        <v>1.9193008840288007E-2</v>
      </c>
      <c r="AS10" s="99">
        <v>0</v>
      </c>
      <c r="AT10" s="99">
        <v>2.6852829278516836E-2</v>
      </c>
      <c r="AU10" s="99">
        <v>1.8498445901053519E-2</v>
      </c>
      <c r="AV10" s="99">
        <v>0</v>
      </c>
      <c r="AW10" s="99">
        <v>1.2948912130737464E-5</v>
      </c>
      <c r="AX10" s="99">
        <v>6.9456293923448383E-4</v>
      </c>
      <c r="AY10" s="99">
        <v>2.5778716107376167E-2</v>
      </c>
      <c r="AZ10" s="99">
        <v>1.0741131711406744E-3</v>
      </c>
      <c r="BA10" s="99">
        <v>3.8586829957471326E-5</v>
      </c>
      <c r="BB10" s="99">
        <v>1.2862276652490441E-5</v>
      </c>
      <c r="BC10" s="99">
        <v>1.7390423945347791E-4</v>
      </c>
      <c r="BD10" s="99">
        <v>3.3819482996386656E-4</v>
      </c>
      <c r="BE10" s="99">
        <v>1.4148504317739485E-5</v>
      </c>
      <c r="BF10" s="99">
        <v>0</v>
      </c>
      <c r="BG10" s="99">
        <v>0</v>
      </c>
      <c r="BH10" s="99">
        <v>3.0881415981643006</v>
      </c>
      <c r="BI10" s="99">
        <v>9.9999999944968481E-6</v>
      </c>
      <c r="BJ10" s="99">
        <v>5.4919413955311063E-4</v>
      </c>
      <c r="BK10" s="99">
        <v>5.4919413955311063E-4</v>
      </c>
      <c r="BL10" s="99">
        <v>1.3115143876602185E-5</v>
      </c>
      <c r="BM10" s="99">
        <v>2.3151438825455661E-6</v>
      </c>
      <c r="BN10" s="99">
        <v>4.5713998819746767E-3</v>
      </c>
      <c r="BO10" s="99">
        <v>4.5295998819976967E-3</v>
      </c>
      <c r="BP10" s="99">
        <v>2.2184051961554016E-4</v>
      </c>
      <c r="BQ10" s="99">
        <v>2.0594051962428999E-4</v>
      </c>
      <c r="BR10" s="99">
        <v>4.4033822554353335E-5</v>
      </c>
      <c r="BS10" s="99">
        <v>3.1033822561507554E-5</v>
      </c>
      <c r="BT10" s="99">
        <v>3.3951147026047049E-6</v>
      </c>
      <c r="BU10" s="99">
        <v>3.1951147027147686E-6</v>
      </c>
      <c r="BV10" s="99">
        <v>3.461389702951716E-3</v>
      </c>
      <c r="BW10" s="99">
        <v>1.2973897041425964E-3</v>
      </c>
      <c r="BX10" s="99">
        <v>9.0035936567433097E-3</v>
      </c>
      <c r="BY10" s="99">
        <v>3.9165632406833399E-2</v>
      </c>
      <c r="BZ10" s="99">
        <v>3.5049703878036451E-2</v>
      </c>
      <c r="CA10" s="99">
        <v>5.7880244936207E-3</v>
      </c>
      <c r="CB10" s="99">
        <v>1.9293414978735661E-8</v>
      </c>
      <c r="CC10" s="99">
        <v>5.0805992777337246E-8</v>
      </c>
      <c r="CD10" s="99">
        <v>5.2289178192960728</v>
      </c>
      <c r="CE10" s="99">
        <v>5.7413575156343812</v>
      </c>
      <c r="CF10" s="99">
        <v>0</v>
      </c>
      <c r="CG10" s="99">
        <v>4.6140520000451959</v>
      </c>
      <c r="CH10" s="99">
        <v>5.6013575156343807</v>
      </c>
      <c r="CI10" s="99">
        <v>0</v>
      </c>
      <c r="CJ10" s="99">
        <v>0.14000000000000001</v>
      </c>
      <c r="CK10" s="99">
        <v>4.4294899200433839</v>
      </c>
      <c r="CL10" s="99">
        <v>0.18456208000180815</v>
      </c>
      <c r="CM10" s="99">
        <v>6.0000000000000001E-3</v>
      </c>
      <c r="CN10" s="99">
        <v>2E-3</v>
      </c>
      <c r="CO10" s="99">
        <v>3.74465141625E-2</v>
      </c>
      <c r="CP10" s="99">
        <v>7.5334743075000002E-2</v>
      </c>
      <c r="CQ10" s="99">
        <v>3.0000000000000001E-3</v>
      </c>
      <c r="CR10" s="99">
        <v>0</v>
      </c>
      <c r="CS10" s="99">
        <v>0</v>
      </c>
      <c r="CT10" s="99">
        <v>195.32243052428066</v>
      </c>
      <c r="CU10" s="99">
        <v>603.18332275658599</v>
      </c>
      <c r="CV10" s="99">
        <v>1.9532243041679182E-3</v>
      </c>
      <c r="CW10" s="99">
        <v>0.13181558853870001</v>
      </c>
      <c r="CX10" s="99">
        <v>0.13181558853870001</v>
      </c>
      <c r="CY10" s="99">
        <v>2.6488958135413502E-3</v>
      </c>
      <c r="CZ10" s="99">
        <v>5.3941356504000001E-4</v>
      </c>
      <c r="DA10" s="99">
        <v>1.1005907385971208</v>
      </c>
      <c r="DB10" s="99">
        <v>1.0924262610057009</v>
      </c>
      <c r="DC10" s="99">
        <v>5.2708063293964352E-2</v>
      </c>
      <c r="DD10" s="99">
        <v>4.9602436650337471E-2</v>
      </c>
      <c r="DE10" s="99">
        <v>9.9058480859557999E-3</v>
      </c>
      <c r="DF10" s="99">
        <v>7.3666564905374918E-3</v>
      </c>
      <c r="DG10" s="99">
        <v>7.2799476933335964E-4</v>
      </c>
      <c r="DH10" s="99">
        <v>6.8893028324999999E-4</v>
      </c>
      <c r="DI10" s="99">
        <v>0.70524315768378865</v>
      </c>
      <c r="DJ10" s="99">
        <v>0.28256541826184989</v>
      </c>
      <c r="DK10" s="99">
        <v>2.6770698097810443E-2</v>
      </c>
      <c r="DL10" s="99">
        <v>2.9394255950141217E-2</v>
      </c>
      <c r="DM10" s="99">
        <v>0</v>
      </c>
      <c r="DN10" s="99">
        <v>2.3622745158660211E-2</v>
      </c>
      <c r="DO10" s="99">
        <v>2.8677492393471282E-2</v>
      </c>
      <c r="DP10" s="99">
        <v>0</v>
      </c>
      <c r="DQ10" s="99">
        <v>7.1676355666993664E-4</v>
      </c>
      <c r="DR10" s="99">
        <v>2.2677835352313779E-2</v>
      </c>
      <c r="DS10" s="99">
        <v>9.4490980634640996E-4</v>
      </c>
      <c r="DT10" s="99">
        <v>3.0718438142997286E-5</v>
      </c>
      <c r="DU10" s="99">
        <v>1.0239479380999096E-5</v>
      </c>
      <c r="DV10" s="99">
        <v>1.9171640482860467E-4</v>
      </c>
      <c r="DW10" s="99">
        <v>3.8569427419466351E-4</v>
      </c>
      <c r="DX10" s="99">
        <v>1.5359219071498643E-5</v>
      </c>
      <c r="DY10" s="99">
        <v>0</v>
      </c>
      <c r="DZ10" s="99">
        <v>0</v>
      </c>
      <c r="EA10" s="99">
        <v>3.0881415981642926</v>
      </c>
      <c r="EB10" s="99">
        <v>9.9999999944968515E-6</v>
      </c>
      <c r="EC10" s="99">
        <v>6.7486150046813971E-4</v>
      </c>
      <c r="ED10" s="99">
        <v>6.7486150046813971E-4</v>
      </c>
      <c r="EE10" s="99">
        <v>1.356165703258574E-5</v>
      </c>
      <c r="EF10" s="99">
        <v>2.7616570385291474E-6</v>
      </c>
      <c r="EG10" s="99">
        <v>5.6347380873918917E-3</v>
      </c>
      <c r="EH10" s="99">
        <v>5.5929380874149056E-3</v>
      </c>
      <c r="EI10" s="99">
        <v>2.6985156365547157E-4</v>
      </c>
      <c r="EJ10" s="99">
        <v>2.5395156366422216E-4</v>
      </c>
      <c r="EK10" s="99">
        <v>5.0715363613726881E-5</v>
      </c>
      <c r="EL10" s="99">
        <v>3.7715363620880904E-5</v>
      </c>
      <c r="EM10" s="99">
        <v>3.7271437150320637E-6</v>
      </c>
      <c r="EN10" s="99">
        <v>3.5271437151421202E-6</v>
      </c>
      <c r="EO10" s="99">
        <v>3.6106613858469237E-3</v>
      </c>
      <c r="EP10" s="99">
        <v>1.4466613870377984E-3</v>
      </c>
      <c r="EQ10" s="99">
        <v>2.9039462928673312</v>
      </c>
      <c r="ER10" s="99">
        <v>2.5014938456518228</v>
      </c>
      <c r="ES10" s="99">
        <v>0</v>
      </c>
      <c r="ET10" s="99">
        <v>3.9367147480208664</v>
      </c>
      <c r="EU10" s="99">
        <v>2.3914938456518224</v>
      </c>
      <c r="EV10" s="99">
        <v>0</v>
      </c>
      <c r="EW10" s="99">
        <v>0.11</v>
      </c>
      <c r="EX10" s="99">
        <v>3.7792461581000301</v>
      </c>
      <c r="EY10" s="99">
        <v>0.15746858992083482</v>
      </c>
      <c r="EZ10" s="99">
        <v>6.0000000000000001E-3</v>
      </c>
      <c r="FA10" s="99">
        <v>2E-3</v>
      </c>
      <c r="FB10" s="99">
        <v>2.7715233777500001E-2</v>
      </c>
      <c r="FC10" s="99">
        <v>5.4383799125E-2</v>
      </c>
      <c r="FD10" s="99">
        <v>2E-3</v>
      </c>
      <c r="FE10" s="99">
        <v>0</v>
      </c>
      <c r="FF10" s="99">
        <v>0</v>
      </c>
      <c r="FG10" s="99">
        <v>144.28075283584491</v>
      </c>
      <c r="FH10" s="99">
        <v>445.55939464683485</v>
      </c>
      <c r="FI10" s="99">
        <v>1.4428075275644513E-3</v>
      </c>
      <c r="FJ10" s="99">
        <v>8.9616235822739976E-2</v>
      </c>
      <c r="FK10" s="99">
        <v>8.9616235822739976E-2</v>
      </c>
      <c r="FL10" s="99">
        <v>1.9345379750976132E-3</v>
      </c>
      <c r="FM10" s="99">
        <v>3.7630584532799999E-4</v>
      </c>
      <c r="FN10" s="99">
        <v>0.74563640489807959</v>
      </c>
      <c r="FO10" s="99">
        <v>0.73960546943285999</v>
      </c>
      <c r="FP10" s="99">
        <v>3.5914678666261933E-2</v>
      </c>
      <c r="FQ10" s="99">
        <v>3.3620614697434548E-2</v>
      </c>
      <c r="FR10" s="99">
        <v>6.9322463298522857E-3</v>
      </c>
      <c r="FS10" s="99">
        <v>5.0565965440185004E-3</v>
      </c>
      <c r="FT10" s="99">
        <v>5.4316082610128893E-4</v>
      </c>
      <c r="FU10" s="99">
        <v>5.1430467554999999E-4</v>
      </c>
      <c r="FV10" s="99">
        <v>0.52131498976205748</v>
      </c>
      <c r="FW10" s="99">
        <v>0.20909144079710976</v>
      </c>
      <c r="FX10" s="99">
        <v>2.0127052540204648E-2</v>
      </c>
      <c r="FY10" s="99">
        <v>1.7337682237476896E-2</v>
      </c>
      <c r="FZ10" s="99">
        <v>0</v>
      </c>
      <c r="GA10" s="99">
        <v>2.7285099853199782E-2</v>
      </c>
      <c r="GB10" s="99">
        <v>1.6575279783664139E-2</v>
      </c>
      <c r="GC10" s="99">
        <v>0</v>
      </c>
      <c r="GD10" s="99">
        <v>7.6240245381275649E-4</v>
      </c>
      <c r="GE10" s="99">
        <v>2.6193695859071782E-2</v>
      </c>
      <c r="GF10" s="99">
        <v>1.0914039941279925E-3</v>
      </c>
      <c r="GG10" s="99">
        <v>4.1585588389786718E-5</v>
      </c>
      <c r="GH10" s="99">
        <v>1.3861862796595574E-5</v>
      </c>
      <c r="GI10" s="99">
        <v>1.9209238399963817E-4</v>
      </c>
      <c r="GJ10" s="99">
        <v>3.7693038091418218E-4</v>
      </c>
      <c r="GK10" s="99">
        <v>1.3861862796595574E-5</v>
      </c>
      <c r="GL10" s="99">
        <v>0</v>
      </c>
      <c r="GM10" s="99">
        <v>0</v>
      </c>
      <c r="GN10" s="99">
        <v>3.1019341516469154</v>
      </c>
      <c r="GO10" s="99">
        <v>9.9999999944968549E-6</v>
      </c>
      <c r="GP10" s="99">
        <v>6.2112398266108749E-4</v>
      </c>
      <c r="GQ10" s="99">
        <v>6.2112398266108749E-4</v>
      </c>
      <c r="GR10" s="99">
        <v>1.3408149992803471E-5</v>
      </c>
      <c r="GS10" s="99">
        <v>2.6081499987468255E-6</v>
      </c>
      <c r="GT10" s="99">
        <v>5.1679547704219821E-3</v>
      </c>
      <c r="GU10" s="99">
        <v>5.1261547704449838E-3</v>
      </c>
      <c r="GV10" s="99">
        <v>2.4892217402777049E-4</v>
      </c>
      <c r="GW10" s="99">
        <v>2.3302217403652114E-4</v>
      </c>
      <c r="GX10" s="99">
        <v>4.8046923748307807E-5</v>
      </c>
      <c r="GY10" s="99">
        <v>3.5046923755461897E-5</v>
      </c>
      <c r="GZ10" s="99">
        <v>3.7646104239507883E-6</v>
      </c>
      <c r="HA10" s="99">
        <v>3.5646104240608507E-6</v>
      </c>
      <c r="HB10" s="99">
        <v>3.6131984309451339E-3</v>
      </c>
      <c r="HC10" s="99">
        <v>1.4491984321360111E-3</v>
      </c>
      <c r="HD10" s="99">
        <v>2.5474807076089157</v>
      </c>
      <c r="HE10" s="99">
        <v>1.6760984541514472</v>
      </c>
      <c r="HF10" s="99">
        <v>0</v>
      </c>
      <c r="HG10" s="99">
        <v>4.4530014744761033</v>
      </c>
      <c r="HH10" s="99">
        <v>1.6060984541514471</v>
      </c>
      <c r="HI10" s="99">
        <v>0</v>
      </c>
      <c r="HJ10" s="99">
        <v>7.0000000000000007E-2</v>
      </c>
      <c r="HK10" s="99">
        <v>4.2748814154970702</v>
      </c>
      <c r="HL10" s="99">
        <v>0.17812005897904382</v>
      </c>
      <c r="HM10" s="99">
        <v>6.0000000000000001E-3</v>
      </c>
      <c r="HN10" s="99">
        <v>2E-3</v>
      </c>
      <c r="HO10" s="99">
        <v>1.461265076E-2</v>
      </c>
      <c r="HP10" s="99">
        <v>2.4449293999999996E-2</v>
      </c>
      <c r="HQ10" s="99">
        <v>2E-3</v>
      </c>
      <c r="HR10" s="99">
        <v>0</v>
      </c>
      <c r="HS10" s="99">
        <v>0</v>
      </c>
      <c r="HT10" s="99">
        <v>149.3026497743169</v>
      </c>
      <c r="HU10" s="99">
        <v>463.05772348422352</v>
      </c>
      <c r="HV10" s="99">
        <v>1.4930264969215349E-3</v>
      </c>
      <c r="HW10" s="99">
        <v>2.6316210159359966E-2</v>
      </c>
      <c r="HX10" s="99">
        <v>2.6316210159359966E-2</v>
      </c>
      <c r="HY10" s="99">
        <v>1.7440862689672566E-3</v>
      </c>
      <c r="HZ10" s="99">
        <v>1.3161765229200001E-4</v>
      </c>
      <c r="IA10" s="99">
        <v>0.21661414756617189</v>
      </c>
      <c r="IB10" s="99">
        <v>0.21037329680903991</v>
      </c>
      <c r="IC10" s="99">
        <v>1.2021659132113232E-2</v>
      </c>
      <c r="ID10" s="99">
        <v>9.6477470020080048E-3</v>
      </c>
      <c r="IE10" s="99">
        <v>3.5322717632819945E-3</v>
      </c>
      <c r="IF10" s="99">
        <v>1.591337317284E-3</v>
      </c>
      <c r="IG10" s="99">
        <v>2.8211354513843056E-4</v>
      </c>
      <c r="IH10" s="99">
        <v>2.5225301519999998E-4</v>
      </c>
      <c r="II10" s="99">
        <v>0.421929313954861</v>
      </c>
      <c r="IJ10" s="99">
        <v>9.8838380021039896E-2</v>
      </c>
      <c r="IK10" s="99">
        <v>1.7062528437771465E-2</v>
      </c>
      <c r="IL10" s="99">
        <v>1.1226180223090522E-2</v>
      </c>
      <c r="IM10" s="99">
        <v>0</v>
      </c>
      <c r="IN10" s="99">
        <v>2.9825334521571961E-2</v>
      </c>
      <c r="IO10" s="99">
        <v>1.0757333889111783E-2</v>
      </c>
      <c r="IP10" s="99">
        <v>0</v>
      </c>
      <c r="IQ10" s="99">
        <v>4.6884633397873841E-4</v>
      </c>
      <c r="IR10" s="99">
        <v>2.8632321140709158E-2</v>
      </c>
      <c r="IS10" s="99">
        <v>1.1930133808628765E-3</v>
      </c>
      <c r="IT10" s="99">
        <v>4.0186828626749008E-5</v>
      </c>
      <c r="IU10" s="99">
        <v>1.339560954224967E-5</v>
      </c>
      <c r="IV10" s="99">
        <v>9.7872681979108942E-5</v>
      </c>
      <c r="IW10" s="99">
        <v>1.6375659800383377E-4</v>
      </c>
      <c r="IX10" s="99">
        <v>1.339560954224967E-5</v>
      </c>
      <c r="IY10" s="99">
        <v>0</v>
      </c>
      <c r="IZ10" s="99">
        <v>0</v>
      </c>
      <c r="JA10" s="99">
        <v>3.0881415981642983</v>
      </c>
      <c r="JB10" s="99">
        <v>9.9999999944968532E-6</v>
      </c>
      <c r="JC10" s="99">
        <v>1.7626083796328505E-4</v>
      </c>
      <c r="JD10" s="99">
        <v>1.7626083796328505E-4</v>
      </c>
      <c r="JE10" s="99">
        <v>1.1681549333542204E-5</v>
      </c>
      <c r="JF10" s="99">
        <v>8.8154933948560715E-7</v>
      </c>
      <c r="JG10" s="99">
        <v>1.4508392710618451E-3</v>
      </c>
      <c r="JH10" s="99">
        <v>1.4090392710848483E-3</v>
      </c>
      <c r="JI10" s="99">
        <v>8.051872589190445E-5</v>
      </c>
      <c r="JJ10" s="99">
        <v>6.4618725900654538E-5</v>
      </c>
      <c r="JK10" s="99">
        <v>2.3658466669019674E-5</v>
      </c>
      <c r="JL10" s="99">
        <v>1.0658466676173771E-5</v>
      </c>
      <c r="JM10" s="99">
        <v>1.8895414486271215E-6</v>
      </c>
      <c r="JN10" s="99">
        <v>1.6895414487371854E-6</v>
      </c>
      <c r="JO10" s="99">
        <v>2.826000172084296E-3</v>
      </c>
      <c r="JP10" s="99">
        <v>6.6200017327517052E-4</v>
      </c>
    </row>
    <row r="11" spans="1:276" x14ac:dyDescent="0.3">
      <c r="A11" s="97" t="s">
        <v>446</v>
      </c>
      <c r="B11" s="96" t="s">
        <v>441</v>
      </c>
      <c r="C11" s="99">
        <v>1.4136964881117196</v>
      </c>
      <c r="D11" s="99">
        <v>0.26242829753761721</v>
      </c>
      <c r="E11" s="99">
        <v>0</v>
      </c>
      <c r="F11" s="99">
        <v>5.2999444656745238</v>
      </c>
      <c r="G11" s="99">
        <v>0.23852900782308958</v>
      </c>
      <c r="H11" s="99">
        <v>0</v>
      </c>
      <c r="I11" s="99">
        <v>1.6697030547616255E-4</v>
      </c>
      <c r="J11" s="99">
        <v>2.3899289714527767E-2</v>
      </c>
      <c r="K11" s="99">
        <v>4.6562911425180626</v>
      </c>
      <c r="L11" s="99">
        <v>0.64365332315645651</v>
      </c>
      <c r="M11" s="99">
        <v>1.7653834981171422E-2</v>
      </c>
      <c r="N11" s="99">
        <v>3.0000000000000001E-3</v>
      </c>
      <c r="O11" s="99">
        <v>0.15063932688885928</v>
      </c>
      <c r="P11" s="99">
        <v>0.17427751069564582</v>
      </c>
      <c r="Q11" s="99">
        <v>0.12269928853412608</v>
      </c>
      <c r="R11" s="99">
        <v>7.7697171803521661E-2</v>
      </c>
      <c r="S11" s="99">
        <v>3.3854772959501137E-2</v>
      </c>
      <c r="T11" s="99">
        <v>201.76007594890038</v>
      </c>
      <c r="U11" s="99">
        <v>597.43243981536614</v>
      </c>
      <c r="V11" s="99">
        <v>2.8246410049973599E-3</v>
      </c>
      <c r="W11" s="99">
        <v>6.8344058988783318E-2</v>
      </c>
      <c r="X11" s="99">
        <v>6.8344058988783318E-2</v>
      </c>
      <c r="Y11" s="99">
        <v>2.0770397323146834E-3</v>
      </c>
      <c r="Z11" s="99">
        <v>3.2172710778061121E-4</v>
      </c>
      <c r="AA11" s="99">
        <v>0.55710780390607295</v>
      </c>
      <c r="AB11" s="99">
        <v>0.5528304903842195</v>
      </c>
      <c r="AC11" s="99">
        <v>3.1322481225084568E-2</v>
      </c>
      <c r="AD11" s="99">
        <v>2.5269679071518839E-2</v>
      </c>
      <c r="AE11" s="99">
        <v>5.8069687934468751E-3</v>
      </c>
      <c r="AF11" s="99">
        <v>4.0314801617342463E-3</v>
      </c>
      <c r="AG11" s="99">
        <v>5.7897677427321762E-4</v>
      </c>
      <c r="AH11" s="99">
        <v>5.5880076709466549E-4</v>
      </c>
      <c r="AI11" s="99">
        <v>0.57172614751784501</v>
      </c>
      <c r="AJ11" s="99">
        <v>0.22106714275460118</v>
      </c>
      <c r="AK11" s="99">
        <v>1.4</v>
      </c>
      <c r="AL11" s="99">
        <v>6.09</v>
      </c>
      <c r="AM11" s="99">
        <v>5.45</v>
      </c>
      <c r="AN11" s="99">
        <v>0.9</v>
      </c>
      <c r="AO11" s="99">
        <v>3.0000000000000001E-6</v>
      </c>
      <c r="AP11" s="99">
        <v>7.9000000000000006E-6</v>
      </c>
      <c r="AQ11" s="99">
        <v>7.0068197658181165E-3</v>
      </c>
      <c r="AR11" s="99">
        <v>1.3006948788227167E-3</v>
      </c>
      <c r="AS11" s="99">
        <v>0</v>
      </c>
      <c r="AT11" s="99">
        <v>2.626854912077272E-2</v>
      </c>
      <c r="AU11" s="99">
        <v>1.1822408705055285E-3</v>
      </c>
      <c r="AV11" s="99">
        <v>0</v>
      </c>
      <c r="AW11" s="99">
        <v>8.2756860935387012E-7</v>
      </c>
      <c r="AX11" s="99">
        <v>1.1845400831718924E-4</v>
      </c>
      <c r="AY11" s="99">
        <v>2.3078357403559666E-2</v>
      </c>
      <c r="AZ11" s="99">
        <v>3.1901917172130418E-3</v>
      </c>
      <c r="BA11" s="99">
        <v>8.7499149165876588E-5</v>
      </c>
      <c r="BB11" s="99">
        <v>1.486914586986877E-5</v>
      </c>
      <c r="BC11" s="99">
        <v>7.4662604174976447E-4</v>
      </c>
      <c r="BD11" s="99">
        <v>8.6378590945705659E-4</v>
      </c>
      <c r="BE11" s="99">
        <v>6.081445397810119E-4</v>
      </c>
      <c r="BF11" s="99">
        <v>3.8509686040760598E-4</v>
      </c>
      <c r="BG11" s="99">
        <v>1.6779718584203704E-4</v>
      </c>
      <c r="BH11" s="99">
        <v>2.961103365002089</v>
      </c>
      <c r="BI11" s="99">
        <v>1.3999999711106137E-5</v>
      </c>
      <c r="BJ11" s="99">
        <v>3.3873926081437824E-4</v>
      </c>
      <c r="BK11" s="99">
        <v>3.3873926081437824E-4</v>
      </c>
      <c r="BL11" s="99">
        <v>1.0294602252433398E-5</v>
      </c>
      <c r="BM11" s="99">
        <v>1.5946024319602999E-6</v>
      </c>
      <c r="BN11" s="99">
        <v>2.7612390671738801E-3</v>
      </c>
      <c r="BO11" s="99">
        <v>2.7400390676113485E-3</v>
      </c>
      <c r="BP11" s="99">
        <v>1.5524618078066951E-4</v>
      </c>
      <c r="BQ11" s="99">
        <v>1.2524618139972776E-4</v>
      </c>
      <c r="BR11" s="99">
        <v>2.8781555350512465E-5</v>
      </c>
      <c r="BS11" s="99">
        <v>1.9981555532102881E-5</v>
      </c>
      <c r="BT11" s="99">
        <v>2.8696300373115193E-6</v>
      </c>
      <c r="BU11" s="99">
        <v>2.7696300393750466E-6</v>
      </c>
      <c r="BV11" s="99">
        <v>2.8336931616869802E-3</v>
      </c>
      <c r="BW11" s="99">
        <v>1.0956931975510886E-3</v>
      </c>
      <c r="BX11" s="99">
        <v>6.9389347392720862E-3</v>
      </c>
      <c r="BY11" s="99">
        <v>3.0184366115833583E-2</v>
      </c>
      <c r="BZ11" s="99">
        <v>2.7012281663594907E-2</v>
      </c>
      <c r="CA11" s="99">
        <v>4.460743760960631E-3</v>
      </c>
      <c r="CB11" s="99">
        <v>1.4869145869868761E-8</v>
      </c>
      <c r="CC11" s="99">
        <v>3.9155417457321068E-8</v>
      </c>
      <c r="CD11" s="99">
        <v>2.393464945773625</v>
      </c>
      <c r="CE11" s="99">
        <v>0.58135243666438108</v>
      </c>
      <c r="CF11" s="99">
        <v>0</v>
      </c>
      <c r="CG11" s="99">
        <v>8.4427982148071834</v>
      </c>
      <c r="CH11" s="99">
        <v>0.51267210846769207</v>
      </c>
      <c r="CI11" s="99">
        <v>0</v>
      </c>
      <c r="CJ11" s="99">
        <v>6.8680328196689025E-2</v>
      </c>
      <c r="CK11" s="99">
        <v>7.4319286262918434</v>
      </c>
      <c r="CL11" s="99">
        <v>1.0108695885153445</v>
      </c>
      <c r="CM11" s="99">
        <v>1.6658891158924768E-2</v>
      </c>
      <c r="CN11" s="99">
        <v>3.0000000000000005E-3</v>
      </c>
      <c r="CO11" s="99">
        <v>0.25242484069078486</v>
      </c>
      <c r="CP11" s="99">
        <v>0.29382275392323082</v>
      </c>
      <c r="CQ11" s="99">
        <v>0.20978906311507831</v>
      </c>
      <c r="CR11" s="99">
        <v>0.13242873412809042</v>
      </c>
      <c r="CS11" s="99">
        <v>5.8278474770854204E-2</v>
      </c>
      <c r="CT11" s="99">
        <v>296.27295864887481</v>
      </c>
      <c r="CU11" s="99">
        <v>877.29485481430822</v>
      </c>
      <c r="CV11" s="99">
        <v>4.1478213354928092E-3</v>
      </c>
      <c r="CW11" s="99">
        <v>0.13325689889942441</v>
      </c>
      <c r="CX11" s="99">
        <v>0.13325689889942441</v>
      </c>
      <c r="CY11" s="99">
        <v>3.1554777901383162E-3</v>
      </c>
      <c r="CZ11" s="99">
        <v>5.7790310308207147E-4</v>
      </c>
      <c r="DA11" s="99">
        <v>1.1001321794333436</v>
      </c>
      <c r="DB11" s="99">
        <v>1.0938511928395978</v>
      </c>
      <c r="DC11" s="99">
        <v>5.8685529695627861E-2</v>
      </c>
      <c r="DD11" s="99">
        <v>4.9797341119571771E-2</v>
      </c>
      <c r="DE11" s="99">
        <v>1.0218717448902142E-2</v>
      </c>
      <c r="DF11" s="99">
        <v>7.6115154665923768E-3</v>
      </c>
      <c r="DG11" s="99">
        <v>8.8234284676765268E-4</v>
      </c>
      <c r="DH11" s="99">
        <v>8.5271555151413339E-4</v>
      </c>
      <c r="DI11" s="99">
        <v>0.85836679398180793</v>
      </c>
      <c r="DJ11" s="99">
        <v>0.34344440247562819</v>
      </c>
      <c r="DK11" s="99">
        <v>8.0785804978247035E-3</v>
      </c>
      <c r="DL11" s="99">
        <v>1.9622190270606704E-3</v>
      </c>
      <c r="DM11" s="99">
        <v>0</v>
      </c>
      <c r="DN11" s="99">
        <v>2.8496688504107099E-2</v>
      </c>
      <c r="DO11" s="99">
        <v>1.7304046606402613E-3</v>
      </c>
      <c r="DP11" s="99">
        <v>0</v>
      </c>
      <c r="DQ11" s="99">
        <v>2.3181436642040915E-4</v>
      </c>
      <c r="DR11" s="99">
        <v>2.5084734901843413E-2</v>
      </c>
      <c r="DS11" s="99">
        <v>3.4119536022636726E-3</v>
      </c>
      <c r="DT11" s="99">
        <v>5.6228186449739069E-5</v>
      </c>
      <c r="DU11" s="99">
        <v>1.0125797553989474E-5</v>
      </c>
      <c r="DV11" s="99">
        <v>8.5200094481097729E-4</v>
      </c>
      <c r="DW11" s="99">
        <v>9.9172990766076665E-4</v>
      </c>
      <c r="DX11" s="99">
        <v>7.0809386071480143E-4</v>
      </c>
      <c r="DY11" s="99">
        <v>4.4698218403737991E-4</v>
      </c>
      <c r="DZ11" s="99">
        <v>1.9670534576165095E-4</v>
      </c>
      <c r="EA11" s="99">
        <v>2.9611033650020899</v>
      </c>
      <c r="EB11" s="99">
        <v>1.3999999711106142E-5</v>
      </c>
      <c r="EC11" s="99">
        <v>4.4977746030933817E-4</v>
      </c>
      <c r="ED11" s="99">
        <v>4.4977746030933817E-4</v>
      </c>
      <c r="EE11" s="99">
        <v>1.0650576429683555E-5</v>
      </c>
      <c r="EF11" s="99">
        <v>1.9505766092104548E-6</v>
      </c>
      <c r="EG11" s="99">
        <v>3.7132385771904207E-3</v>
      </c>
      <c r="EH11" s="99">
        <v>3.6920385776278868E-3</v>
      </c>
      <c r="EI11" s="99">
        <v>1.9807926434885502E-4</v>
      </c>
      <c r="EJ11" s="99">
        <v>1.6807926496791316E-4</v>
      </c>
      <c r="EK11" s="99">
        <v>3.4490888049667633E-5</v>
      </c>
      <c r="EL11" s="99">
        <v>2.5690888231258049E-5</v>
      </c>
      <c r="EM11" s="99">
        <v>2.978141679860004E-6</v>
      </c>
      <c r="EN11" s="99">
        <v>2.8781416819235331E-6</v>
      </c>
      <c r="EO11" s="99">
        <v>2.8972161276422568E-3</v>
      </c>
      <c r="EP11" s="99">
        <v>1.1592161635063636E-3</v>
      </c>
      <c r="EQ11" s="99">
        <v>1.2913021364164048</v>
      </c>
      <c r="ER11" s="99">
        <v>0.26169522776893694</v>
      </c>
      <c r="ES11" s="99">
        <v>0</v>
      </c>
      <c r="ET11" s="99">
        <v>5.0853895300853296</v>
      </c>
      <c r="EU11" s="99">
        <v>0.23569995028097104</v>
      </c>
      <c r="EV11" s="99">
        <v>0</v>
      </c>
      <c r="EW11" s="99">
        <v>2.5995277487966026E-2</v>
      </c>
      <c r="EX11" s="99">
        <v>4.4690792044940917</v>
      </c>
      <c r="EY11" s="99">
        <v>0.61631032559123888</v>
      </c>
      <c r="EZ11" s="99">
        <v>1.87304360746351E-2</v>
      </c>
      <c r="FA11" s="99">
        <v>3.0000000000000005E-3</v>
      </c>
      <c r="FB11" s="99">
        <v>0.14587880783443405</v>
      </c>
      <c r="FC11" s="99">
        <v>0.17537009679211948</v>
      </c>
      <c r="FD11" s="99">
        <v>0.11357721896650125</v>
      </c>
      <c r="FE11" s="99">
        <v>7.1412430649303998E-2</v>
      </c>
      <c r="FF11" s="99">
        <v>3.1807501370650394E-2</v>
      </c>
      <c r="FG11" s="99">
        <v>190.56193559065599</v>
      </c>
      <c r="FH11" s="99">
        <v>564.27358871880244</v>
      </c>
      <c r="FI11" s="99">
        <v>2.6678670432170111E-3</v>
      </c>
      <c r="FJ11" s="99">
        <v>9.0775434318656187E-2</v>
      </c>
      <c r="FK11" s="99">
        <v>9.0775434318656187E-2</v>
      </c>
      <c r="FL11" s="99">
        <v>2.0651505196807485E-3</v>
      </c>
      <c r="FM11" s="99">
        <v>4.0726171425303385E-4</v>
      </c>
      <c r="FN11" s="99">
        <v>0.7447914081697522</v>
      </c>
      <c r="FO11" s="99">
        <v>0.74075149521859507</v>
      </c>
      <c r="FP11" s="99">
        <v>3.9494227898337536E-2</v>
      </c>
      <c r="FQ11" s="99">
        <v>3.3777369948586787E-2</v>
      </c>
      <c r="FR11" s="99">
        <v>6.9304735598159882E-3</v>
      </c>
      <c r="FS11" s="99">
        <v>5.2535285612224404E-3</v>
      </c>
      <c r="FT11" s="99">
        <v>6.650879705244906E-4</v>
      </c>
      <c r="FU11" s="99">
        <v>6.4603177735865535E-4</v>
      </c>
      <c r="FV11" s="99">
        <v>0.58925104176161336</v>
      </c>
      <c r="FW11" s="99">
        <v>0.25805440453938716</v>
      </c>
      <c r="FX11" s="99">
        <v>6.7762857908320031E-3</v>
      </c>
      <c r="FY11" s="99">
        <v>1.3732817467339415E-3</v>
      </c>
      <c r="FZ11" s="99">
        <v>0</v>
      </c>
      <c r="GA11" s="99">
        <v>2.6686281886898977E-2</v>
      </c>
      <c r="GB11" s="99">
        <v>1.2368679482101582E-3</v>
      </c>
      <c r="GC11" s="99">
        <v>0</v>
      </c>
      <c r="GD11" s="99">
        <v>1.3641379852378382E-4</v>
      </c>
      <c r="GE11" s="99">
        <v>2.3452108578987538E-2</v>
      </c>
      <c r="GF11" s="99">
        <v>3.234173307911441E-3</v>
      </c>
      <c r="GG11" s="99">
        <v>9.8290542739184523E-5</v>
      </c>
      <c r="GH11" s="99">
        <v>1.5742913141081151E-5</v>
      </c>
      <c r="GI11" s="99">
        <v>7.6551913362065489E-4</v>
      </c>
      <c r="GJ11" s="99">
        <v>9.2027873378044392E-4</v>
      </c>
      <c r="GK11" s="99">
        <v>5.9601209766506162E-4</v>
      </c>
      <c r="GL11" s="99">
        <v>3.7474656430182512E-4</v>
      </c>
      <c r="GM11" s="99">
        <v>1.669142437709898E-4</v>
      </c>
      <c r="GN11" s="99">
        <v>2.9668665078378784</v>
      </c>
      <c r="GO11" s="99">
        <v>1.3999999711106138E-5</v>
      </c>
      <c r="GP11" s="99">
        <v>4.7635659260750744E-4</v>
      </c>
      <c r="GQ11" s="99">
        <v>4.7635659260750744E-4</v>
      </c>
      <c r="GR11" s="99">
        <v>1.0837161751530879E-5</v>
      </c>
      <c r="GS11" s="99">
        <v>2.1371619310577767E-6</v>
      </c>
      <c r="GT11" s="99">
        <v>3.9083954823466464E-3</v>
      </c>
      <c r="GU11" s="99">
        <v>3.8871954827841126E-3</v>
      </c>
      <c r="GV11" s="99">
        <v>2.0725139979253077E-4</v>
      </c>
      <c r="GW11" s="99">
        <v>1.7725140041158891E-4</v>
      </c>
      <c r="GX11" s="99">
        <v>3.636861442624756E-5</v>
      </c>
      <c r="GY11" s="99">
        <v>2.7568614607838003E-5</v>
      </c>
      <c r="GZ11" s="99">
        <v>3.490140717048336E-6</v>
      </c>
      <c r="HA11" s="99">
        <v>3.3901407191118634E-6</v>
      </c>
      <c r="HB11" s="99">
        <v>3.0921759895815547E-3</v>
      </c>
      <c r="HC11" s="99">
        <v>1.3541760254456648E-3</v>
      </c>
      <c r="HD11" s="99">
        <v>1.2959807814711835</v>
      </c>
      <c r="HE11" s="99">
        <v>0.19740440133518958</v>
      </c>
      <c r="HF11" s="99">
        <v>0</v>
      </c>
      <c r="HG11" s="99">
        <v>4.8007484093655401</v>
      </c>
      <c r="HH11" s="99">
        <v>0.18413693140473475</v>
      </c>
      <c r="HI11" s="99">
        <v>0</v>
      </c>
      <c r="HJ11" s="99">
        <v>1.3267469930454788E-2</v>
      </c>
      <c r="HK11" s="99">
        <v>4.2138690536154488</v>
      </c>
      <c r="HL11" s="99">
        <v>0.58687935575009531</v>
      </c>
      <c r="HM11" s="99">
        <v>1.7123045782385719E-2</v>
      </c>
      <c r="HN11" s="99">
        <v>3.0000000000000001E-3</v>
      </c>
      <c r="HO11" s="99">
        <v>0.13297793455240708</v>
      </c>
      <c r="HP11" s="99">
        <v>0.1489702414443709</v>
      </c>
      <c r="HQ11" s="99">
        <v>0.11103568671230708</v>
      </c>
      <c r="HR11" s="99">
        <v>7.0744124443972128E-2</v>
      </c>
      <c r="HS11" s="99">
        <v>3.0234876370547389E-2</v>
      </c>
      <c r="HT11" s="99">
        <v>189.98909849616794</v>
      </c>
      <c r="HU11" s="99">
        <v>563.70792136431044</v>
      </c>
      <c r="HV11" s="99">
        <v>2.6598473240596675E-3</v>
      </c>
      <c r="HW11" s="99">
        <v>3.9689134267587967E-2</v>
      </c>
      <c r="HX11" s="99">
        <v>3.9689134267587967E-2</v>
      </c>
      <c r="HY11" s="99">
        <v>1.863588502118449E-3</v>
      </c>
      <c r="HZ11" s="99">
        <v>2.1068337930994012E-4</v>
      </c>
      <c r="IA11" s="99">
        <v>0.31737267693699894</v>
      </c>
      <c r="IB11" s="99">
        <v>0.31334490813199445</v>
      </c>
      <c r="IC11" s="99">
        <v>2.0120167919835393E-2</v>
      </c>
      <c r="ID11" s="99">
        <v>1.4420495082564678E-2</v>
      </c>
      <c r="IE11" s="99">
        <v>4.1333182244083864E-3</v>
      </c>
      <c r="IF11" s="99">
        <v>2.4614141921423102E-3</v>
      </c>
      <c r="IG11" s="99">
        <v>4.5784386625956965E-4</v>
      </c>
      <c r="IH11" s="99">
        <v>4.3884495680200072E-4</v>
      </c>
      <c r="II11" s="99">
        <v>0.50086678345772595</v>
      </c>
      <c r="IJ11" s="99">
        <v>0.17066573708517629</v>
      </c>
      <c r="IK11" s="99">
        <v>6.8213428650871913E-3</v>
      </c>
      <c r="IL11" s="99">
        <v>1.0390301490860068E-3</v>
      </c>
      <c r="IM11" s="99">
        <v>0</v>
      </c>
      <c r="IN11" s="99">
        <v>2.5268546708022678E-2</v>
      </c>
      <c r="IO11" s="99">
        <v>9.6919735322839454E-4</v>
      </c>
      <c r="IP11" s="99">
        <v>0</v>
      </c>
      <c r="IQ11" s="99">
        <v>6.9832795857612754E-5</v>
      </c>
      <c r="IR11" s="99">
        <v>2.2179530757131524E-2</v>
      </c>
      <c r="IS11" s="99">
        <v>3.0890159508911636E-3</v>
      </c>
      <c r="IT11" s="99">
        <v>9.0126464717822123E-5</v>
      </c>
      <c r="IU11" s="99">
        <v>1.5790379678339847E-5</v>
      </c>
      <c r="IV11" s="99">
        <v>6.9992402514131155E-4</v>
      </c>
      <c r="IW11" s="99">
        <v>7.8409889106019156E-4</v>
      </c>
      <c r="IX11" s="99">
        <v>5.8443188367750785E-4</v>
      </c>
      <c r="IY11" s="99">
        <v>3.7235886166068084E-4</v>
      </c>
      <c r="IZ11" s="99">
        <v>1.5914005913953645E-4</v>
      </c>
      <c r="JA11" s="99">
        <v>2.9611033650020855</v>
      </c>
      <c r="JB11" s="99">
        <v>1.3999999711106135E-5</v>
      </c>
      <c r="JC11" s="99">
        <v>2.0890216639660758E-4</v>
      </c>
      <c r="JD11" s="99">
        <v>2.0890216639660758E-4</v>
      </c>
      <c r="JE11" s="99">
        <v>9.8089233375463156E-6</v>
      </c>
      <c r="JF11" s="99">
        <v>1.1089235170732149E-6</v>
      </c>
      <c r="JG11" s="99">
        <v>1.6704783561221027E-3</v>
      </c>
      <c r="JH11" s="99">
        <v>1.6492783565595706E-3</v>
      </c>
      <c r="JI11" s="99">
        <v>1.0590169688205137E-4</v>
      </c>
      <c r="JJ11" s="99">
        <v>7.5901697501109717E-5</v>
      </c>
      <c r="JK11" s="99">
        <v>2.175555469826998E-5</v>
      </c>
      <c r="JL11" s="99">
        <v>1.2955554879860411E-5</v>
      </c>
      <c r="JM11" s="99">
        <v>2.4098428272125526E-6</v>
      </c>
      <c r="JN11" s="99">
        <v>2.3098428292760808E-6</v>
      </c>
      <c r="JO11" s="99">
        <v>2.6362922263554419E-3</v>
      </c>
      <c r="JP11" s="99">
        <v>8.9829226221955333E-4</v>
      </c>
    </row>
    <row r="12" spans="1:276" x14ac:dyDescent="0.3">
      <c r="A12" s="97" t="s">
        <v>447</v>
      </c>
      <c r="B12" s="96" t="s">
        <v>441</v>
      </c>
      <c r="C12" s="99">
        <v>1.5807165196274389</v>
      </c>
      <c r="D12" s="99">
        <v>0.33106980330458652</v>
      </c>
      <c r="E12" s="99">
        <v>0</v>
      </c>
      <c r="F12" s="99">
        <v>6.6148593336089094</v>
      </c>
      <c r="G12" s="99">
        <v>0.28356465272290959</v>
      </c>
      <c r="H12" s="99">
        <v>0</v>
      </c>
      <c r="I12" s="99">
        <v>1.9849525690603676E-4</v>
      </c>
      <c r="J12" s="99">
        <v>4.7505150581676772E-2</v>
      </c>
      <c r="K12" s="99">
        <v>5.8170556955467116</v>
      </c>
      <c r="L12" s="99">
        <v>0.79780363806219823</v>
      </c>
      <c r="M12" s="99">
        <v>1.3467526858005313E-2</v>
      </c>
      <c r="N12" s="99">
        <v>2.9590670049458724E-3</v>
      </c>
      <c r="O12" s="99">
        <v>0.15574413170179321</v>
      </c>
      <c r="P12" s="99">
        <v>0.17515935282011669</v>
      </c>
      <c r="Q12" s="99">
        <v>0.13495096740531395</v>
      </c>
      <c r="R12" s="99">
        <v>8.6355275583127611E-2</v>
      </c>
      <c r="S12" s="99">
        <v>3.6398267229446717E-2</v>
      </c>
      <c r="T12" s="99">
        <v>228.69746451635177</v>
      </c>
      <c r="U12" s="99">
        <v>677.19683174681552</v>
      </c>
      <c r="V12" s="99">
        <v>3.2017644371596311E-3</v>
      </c>
      <c r="W12" s="99">
        <v>6.0778195297444007E-2</v>
      </c>
      <c r="X12" s="99">
        <v>6.0778195297444007E-2</v>
      </c>
      <c r="Y12" s="99">
        <v>2.2588678198076683E-3</v>
      </c>
      <c r="Z12" s="99">
        <v>2.6919991957275358E-4</v>
      </c>
      <c r="AA12" s="99">
        <v>0.50193776110855792</v>
      </c>
      <c r="AB12" s="99">
        <v>0.49708937496085903</v>
      </c>
      <c r="AC12" s="99">
        <v>2.95134771926409E-2</v>
      </c>
      <c r="AD12" s="99">
        <v>2.2652553398727397E-2</v>
      </c>
      <c r="AE12" s="99">
        <v>5.5124648562155498E-3</v>
      </c>
      <c r="AF12" s="99">
        <v>3.4999272100009219E-3</v>
      </c>
      <c r="AG12" s="99">
        <v>4.3873303190929076E-4</v>
      </c>
      <c r="AH12" s="99">
        <v>4.1586328592957953E-4</v>
      </c>
      <c r="AI12" s="99">
        <v>0.56408467488284253</v>
      </c>
      <c r="AJ12" s="99">
        <v>0.1666084897554537</v>
      </c>
      <c r="AK12" s="99">
        <v>1.4</v>
      </c>
      <c r="AL12" s="99">
        <v>6.09</v>
      </c>
      <c r="AM12" s="99">
        <v>5.45</v>
      </c>
      <c r="AN12" s="99">
        <v>0.9</v>
      </c>
      <c r="AO12" s="99">
        <v>3.0000000000000001E-6</v>
      </c>
      <c r="AP12" s="99">
        <v>7.9000000000000006E-6</v>
      </c>
      <c r="AQ12" s="99">
        <v>6.9118235436948549E-3</v>
      </c>
      <c r="AR12" s="99">
        <v>1.4476321545791129E-3</v>
      </c>
      <c r="AS12" s="99">
        <v>0</v>
      </c>
      <c r="AT12" s="99">
        <v>2.8924060647537032E-2</v>
      </c>
      <c r="AU12" s="99">
        <v>1.2399116593731843E-3</v>
      </c>
      <c r="AV12" s="99">
        <v>0</v>
      </c>
      <c r="AW12" s="99">
        <v>8.6793816156122892E-7</v>
      </c>
      <c r="AX12" s="99">
        <v>2.077204952059281E-4</v>
      </c>
      <c r="AY12" s="99">
        <v>2.5435593297234795E-2</v>
      </c>
      <c r="AZ12" s="99">
        <v>3.4884673503022402E-3</v>
      </c>
      <c r="BA12" s="99">
        <v>5.8887958755845278E-5</v>
      </c>
      <c r="BB12" s="99">
        <v>1.2938783607433921E-5</v>
      </c>
      <c r="BC12" s="99">
        <v>6.8100506505902917E-4</v>
      </c>
      <c r="BD12" s="99">
        <v>7.6589984585331004E-4</v>
      </c>
      <c r="BE12" s="99">
        <v>5.9008510518779712E-4</v>
      </c>
      <c r="BF12" s="99">
        <v>3.7759612143383972E-4</v>
      </c>
      <c r="BG12" s="99">
        <v>1.5915466009394367E-4</v>
      </c>
      <c r="BH12" s="99">
        <v>2.9611033650020904</v>
      </c>
      <c r="BI12" s="99">
        <v>1.3999999711106137E-5</v>
      </c>
      <c r="BJ12" s="99">
        <v>2.6575806350095493E-4</v>
      </c>
      <c r="BK12" s="99">
        <v>2.6575806350095493E-4</v>
      </c>
      <c r="BL12" s="99">
        <v>9.8771004067959846E-6</v>
      </c>
      <c r="BM12" s="99">
        <v>1.1771005863228796E-6</v>
      </c>
      <c r="BN12" s="99">
        <v>2.1947674941217793E-3</v>
      </c>
      <c r="BO12" s="99">
        <v>2.1735674945592468E-3</v>
      </c>
      <c r="BP12" s="99">
        <v>1.2905030344370389E-4</v>
      </c>
      <c r="BQ12" s="99">
        <v>9.9050304062762133E-5</v>
      </c>
      <c r="BR12" s="99">
        <v>2.4103742767211187E-5</v>
      </c>
      <c r="BS12" s="99">
        <v>1.53037429488016E-5</v>
      </c>
      <c r="BT12" s="99">
        <v>1.9183991953610909E-6</v>
      </c>
      <c r="BU12" s="99">
        <v>1.8183991974246197E-6</v>
      </c>
      <c r="BV12" s="99">
        <v>2.4665104008729003E-3</v>
      </c>
      <c r="BW12" s="99">
        <v>7.2851043673700748E-4</v>
      </c>
      <c r="BX12" s="99">
        <v>6.121624491818101E-3</v>
      </c>
      <c r="BY12" s="99">
        <v>2.6629066539408736E-2</v>
      </c>
      <c r="BZ12" s="99">
        <v>2.3830609628863325E-2</v>
      </c>
      <c r="CA12" s="99">
        <v>3.9353300304544921E-3</v>
      </c>
      <c r="CB12" s="99">
        <v>1.3117766768181643E-8</v>
      </c>
      <c r="CC12" s="99">
        <v>3.4543452489545E-8</v>
      </c>
      <c r="CD12" s="99">
        <v>2.9662961872071674</v>
      </c>
      <c r="CE12" s="99">
        <v>0.70007995133372358</v>
      </c>
      <c r="CF12" s="99">
        <v>0</v>
      </c>
      <c r="CG12" s="99">
        <v>10.917493169364208</v>
      </c>
      <c r="CH12" s="99">
        <v>0.61073226726613972</v>
      </c>
      <c r="CI12" s="99">
        <v>0</v>
      </c>
      <c r="CJ12" s="99">
        <v>8.9347684067583782E-2</v>
      </c>
      <c r="CK12" s="99">
        <v>9.6042658465292359</v>
      </c>
      <c r="CL12" s="99">
        <v>1.31322732283497</v>
      </c>
      <c r="CM12" s="99">
        <v>1.4638070675081008E-2</v>
      </c>
      <c r="CN12" s="99">
        <v>3.0000000000000005E-3</v>
      </c>
      <c r="CO12" s="99">
        <v>0.2800079290902775</v>
      </c>
      <c r="CP12" s="99">
        <v>0.31837339942976067</v>
      </c>
      <c r="CQ12" s="99">
        <v>0.24444785159815058</v>
      </c>
      <c r="CR12" s="99">
        <v>0.15443252817681025</v>
      </c>
      <c r="CS12" s="99">
        <v>6.7797567240230783E-2</v>
      </c>
      <c r="CT12" s="99">
        <v>352.86181628117242</v>
      </c>
      <c r="CU12" s="99">
        <v>1044.8603115709279</v>
      </c>
      <c r="CV12" s="99">
        <v>4.9400653259968012E-3</v>
      </c>
      <c r="CW12" s="99">
        <v>0.13201157568471417</v>
      </c>
      <c r="CX12" s="99">
        <v>0.13201157568471417</v>
      </c>
      <c r="CY12" s="99">
        <v>3.6145450509872589E-3</v>
      </c>
      <c r="CZ12" s="99">
        <v>5.4464731268924677E-4</v>
      </c>
      <c r="DA12" s="99">
        <v>1.1001006913758502</v>
      </c>
      <c r="DB12" s="99">
        <v>1.092620021025055</v>
      </c>
      <c r="DC12" s="99">
        <v>6.0214793727575752E-2</v>
      </c>
      <c r="DD12" s="99">
        <v>4.9628939457582635E-2</v>
      </c>
      <c r="DE12" s="99">
        <v>1.0505135953291335E-2</v>
      </c>
      <c r="DF12" s="99">
        <v>7.3999520340933449E-3</v>
      </c>
      <c r="DG12" s="99">
        <v>7.4648773074251652E-4</v>
      </c>
      <c r="DH12" s="99">
        <v>7.1120154984253962E-4</v>
      </c>
      <c r="DI12" s="99">
        <v>0.90411747209590032</v>
      </c>
      <c r="DJ12" s="99">
        <v>0.29084364805429713</v>
      </c>
      <c r="DK12" s="99">
        <v>8.406396074443833E-3</v>
      </c>
      <c r="DL12" s="99">
        <v>1.9840059735334917E-3</v>
      </c>
      <c r="DM12" s="99">
        <v>0</v>
      </c>
      <c r="DN12" s="99">
        <v>3.0939854259166368E-2</v>
      </c>
      <c r="DO12" s="99">
        <v>1.7307972670510977E-3</v>
      </c>
      <c r="DP12" s="99">
        <v>0</v>
      </c>
      <c r="DQ12" s="99">
        <v>2.5320870648239401E-4</v>
      </c>
      <c r="DR12" s="99">
        <v>2.7218206684273914E-2</v>
      </c>
      <c r="DS12" s="99">
        <v>3.7216475748924499E-3</v>
      </c>
      <c r="DT12" s="99">
        <v>4.1483861386171907E-5</v>
      </c>
      <c r="DU12" s="99">
        <v>8.5019116877454902E-6</v>
      </c>
      <c r="DV12" s="99">
        <v>7.9353422833134692E-4</v>
      </c>
      <c r="DW12" s="99">
        <v>9.0226084189304811E-4</v>
      </c>
      <c r="DX12" s="99">
        <v>6.9275801551553029E-4</v>
      </c>
      <c r="DY12" s="99">
        <v>4.3765723875816909E-4</v>
      </c>
      <c r="DZ12" s="99">
        <v>1.9213630977347633E-4</v>
      </c>
      <c r="EA12" s="99">
        <v>2.961103365002089</v>
      </c>
      <c r="EB12" s="99">
        <v>1.399999971110614E-5</v>
      </c>
      <c r="EC12" s="99">
        <v>3.7411691941052332E-4</v>
      </c>
      <c r="ED12" s="99">
        <v>3.7411691941052332E-4</v>
      </c>
      <c r="EE12" s="99">
        <v>1.0243514271623735E-5</v>
      </c>
      <c r="EF12" s="99">
        <v>1.5435144511506267E-6</v>
      </c>
      <c r="EG12" s="99">
        <v>3.1176529752350787E-3</v>
      </c>
      <c r="EH12" s="99">
        <v>3.0964529756725466E-3</v>
      </c>
      <c r="EI12" s="99">
        <v>1.7064695285588663E-4</v>
      </c>
      <c r="EJ12" s="99">
        <v>1.4064695347494504E-4</v>
      </c>
      <c r="EK12" s="99">
        <v>2.9771246047547652E-5</v>
      </c>
      <c r="EL12" s="99">
        <v>2.0971246229138078E-5</v>
      </c>
      <c r="EM12" s="99">
        <v>2.1155242542528029E-6</v>
      </c>
      <c r="EN12" s="99">
        <v>2.0155242563163316E-6</v>
      </c>
      <c r="EO12" s="99">
        <v>2.5622423010356792E-3</v>
      </c>
      <c r="EP12" s="99">
        <v>8.2424233689978789E-4</v>
      </c>
      <c r="EQ12" s="99">
        <v>1.3797755834342698</v>
      </c>
      <c r="ER12" s="99">
        <v>0.30744922454894591</v>
      </c>
      <c r="ES12" s="99">
        <v>0</v>
      </c>
      <c r="ET12" s="99">
        <v>6.167169226752601</v>
      </c>
      <c r="EU12" s="99">
        <v>0.26902342366360732</v>
      </c>
      <c r="EV12" s="99">
        <v>0</v>
      </c>
      <c r="EW12" s="99">
        <v>3.8425800885338743E-2</v>
      </c>
      <c r="EX12" s="99">
        <v>5.4248944428007233</v>
      </c>
      <c r="EY12" s="99">
        <v>0.74227478395187674</v>
      </c>
      <c r="EZ12" s="99">
        <v>1.4400604369337067E-2</v>
      </c>
      <c r="FA12" s="99">
        <v>2.8499035809810285E-3</v>
      </c>
      <c r="FB12" s="99">
        <v>0.15469870471875</v>
      </c>
      <c r="FC12" s="99">
        <v>0.18178082856826644</v>
      </c>
      <c r="FD12" s="99">
        <v>0.12801850110321103</v>
      </c>
      <c r="FE12" s="99">
        <v>8.2680864802456844E-2</v>
      </c>
      <c r="FF12" s="99">
        <v>3.3810912676687961E-2</v>
      </c>
      <c r="FG12" s="99">
        <v>220.86920116309693</v>
      </c>
      <c r="FH12" s="99">
        <v>654.01653478936976</v>
      </c>
      <c r="FI12" s="99">
        <v>3.0921687524756002E-3</v>
      </c>
      <c r="FJ12" s="99">
        <v>8.9786070514234817E-2</v>
      </c>
      <c r="FK12" s="99">
        <v>8.9786070514234817E-2</v>
      </c>
      <c r="FL12" s="99">
        <v>2.3024032140337618E-3</v>
      </c>
      <c r="FM12" s="99">
        <v>3.8084120356678239E-4</v>
      </c>
      <c r="FN12" s="99">
        <v>0.74445580115271304</v>
      </c>
      <c r="FO12" s="99">
        <v>0.73977337418467859</v>
      </c>
      <c r="FP12" s="99">
        <v>4.0269656877741825E-2</v>
      </c>
      <c r="FQ12" s="99">
        <v>3.3643580979579833E-2</v>
      </c>
      <c r="FR12" s="99">
        <v>7.029098072303383E-3</v>
      </c>
      <c r="FS12" s="99">
        <v>5.0854491421758559E-3</v>
      </c>
      <c r="FT12" s="99">
        <v>5.5569099197131592E-4</v>
      </c>
      <c r="FU12" s="99">
        <v>5.336040723107761E-4</v>
      </c>
      <c r="FV12" s="99">
        <v>0.60013569027327585</v>
      </c>
      <c r="FW12" s="99">
        <v>0.21626502657309046</v>
      </c>
      <c r="FX12" s="99">
        <v>6.247025733639517E-3</v>
      </c>
      <c r="FY12" s="99">
        <v>1.3919968149923973E-3</v>
      </c>
      <c r="FZ12" s="99">
        <v>0</v>
      </c>
      <c r="GA12" s="99">
        <v>2.7922268900671947E-2</v>
      </c>
      <c r="GB12" s="99">
        <v>1.2180214454841612E-3</v>
      </c>
      <c r="GC12" s="99">
        <v>0</v>
      </c>
      <c r="GD12" s="99">
        <v>1.7397536950823622E-4</v>
      </c>
      <c r="GE12" s="99">
        <v>2.4561570441841759E-2</v>
      </c>
      <c r="GF12" s="99">
        <v>3.3606984588301983E-3</v>
      </c>
      <c r="GG12" s="99">
        <v>6.5199694178742453E-5</v>
      </c>
      <c r="GH12" s="99">
        <v>1.2903128032217439E-5</v>
      </c>
      <c r="GI12" s="99">
        <v>7.0040867583215252E-4</v>
      </c>
      <c r="GJ12" s="99">
        <v>8.2302479300422511E-4</v>
      </c>
      <c r="GK12" s="99">
        <v>5.7961227925426334E-4</v>
      </c>
      <c r="GL12" s="99">
        <v>3.7434311514262511E-4</v>
      </c>
      <c r="GM12" s="99">
        <v>1.5308115617134371E-4</v>
      </c>
      <c r="GN12" s="99">
        <v>2.9664861251299368</v>
      </c>
      <c r="GO12" s="99">
        <v>1.3999999711106137E-5</v>
      </c>
      <c r="GP12" s="99">
        <v>4.0651240662537594E-4</v>
      </c>
      <c r="GQ12" s="99">
        <v>4.0651240662537594E-4</v>
      </c>
      <c r="GR12" s="99">
        <v>1.0424283702341974E-5</v>
      </c>
      <c r="GS12" s="99">
        <v>1.724283881868876E-6</v>
      </c>
      <c r="GT12" s="99">
        <v>3.3705731592834584E-3</v>
      </c>
      <c r="GU12" s="99">
        <v>3.3493731597209263E-3</v>
      </c>
      <c r="GV12" s="99">
        <v>1.823235501630914E-4</v>
      </c>
      <c r="GW12" s="99">
        <v>1.5232355078214968E-4</v>
      </c>
      <c r="GX12" s="99">
        <v>3.1824709082516545E-5</v>
      </c>
      <c r="GY12" s="99">
        <v>2.3024709264106938E-5</v>
      </c>
      <c r="GZ12" s="99">
        <v>2.5159279294942339E-6</v>
      </c>
      <c r="HA12" s="99">
        <v>2.4159279315577625E-6</v>
      </c>
      <c r="HB12" s="99">
        <v>2.7171542574200573E-3</v>
      </c>
      <c r="HC12" s="99">
        <v>9.7915429328416636E-4</v>
      </c>
      <c r="HD12" s="99">
        <v>1.1271628839678003</v>
      </c>
      <c r="HE12" s="99">
        <v>0.19454413873545259</v>
      </c>
      <c r="HF12" s="99">
        <v>0</v>
      </c>
      <c r="HG12" s="99">
        <v>5.1136536480679062</v>
      </c>
      <c r="HH12" s="99">
        <v>0.15915075630765413</v>
      </c>
      <c r="HI12" s="99">
        <v>0</v>
      </c>
      <c r="HJ12" s="99">
        <v>3.5393382427798596E-2</v>
      </c>
      <c r="HK12" s="99">
        <v>4.4946838877050466</v>
      </c>
      <c r="HL12" s="99">
        <v>0.61896976036286611</v>
      </c>
      <c r="HM12" s="99">
        <v>1.2503904528252363E-2</v>
      </c>
      <c r="HN12" s="99">
        <v>3.0000000000000001E-3</v>
      </c>
      <c r="HO12" s="99">
        <v>0.10613292841852731</v>
      </c>
      <c r="HP12" s="99">
        <v>0.11386317232010282</v>
      </c>
      <c r="HQ12" s="99">
        <v>9.4399256230757747E-2</v>
      </c>
      <c r="HR12" s="99">
        <v>6.0808562864186837E-2</v>
      </c>
      <c r="HS12" s="99">
        <v>2.5085153859410063E-2</v>
      </c>
      <c r="HT12" s="99">
        <v>182.69643900932428</v>
      </c>
      <c r="HU12" s="99">
        <v>542.05513087424674</v>
      </c>
      <c r="HV12" s="99">
        <v>2.5577500933506654E-3</v>
      </c>
      <c r="HW12" s="99">
        <v>1.6755666417526065E-2</v>
      </c>
      <c r="HX12" s="99">
        <v>1.6755666417526065E-2</v>
      </c>
      <c r="HY12" s="99">
        <v>1.6887087655375213E-3</v>
      </c>
      <c r="HZ12" s="99">
        <v>9.9249778955324083E-5</v>
      </c>
      <c r="IA12" s="99">
        <v>0.13283251881675462</v>
      </c>
      <c r="IB12" s="99">
        <v>0.12895935438968079</v>
      </c>
      <c r="IC12" s="99">
        <v>1.1458967777036743E-2</v>
      </c>
      <c r="ID12" s="99">
        <v>5.9780747198567505E-3</v>
      </c>
      <c r="IE12" s="99">
        <v>2.6988231400905515E-3</v>
      </c>
      <c r="IF12" s="99">
        <v>1.0910945099844248E-3</v>
      </c>
      <c r="IG12" s="99">
        <v>2.529430872793239E-4</v>
      </c>
      <c r="IH12" s="99">
        <v>2.3467344375539066E-4</v>
      </c>
      <c r="II12" s="99">
        <v>0.40784910470077856</v>
      </c>
      <c r="IJ12" s="99">
        <v>9.0322700254818103E-2</v>
      </c>
      <c r="IK12" s="99">
        <v>6.1695941643956937E-3</v>
      </c>
      <c r="IL12" s="99">
        <v>1.0648491004552295E-3</v>
      </c>
      <c r="IM12" s="99">
        <v>0</v>
      </c>
      <c r="IN12" s="99">
        <v>2.7989892281408513E-2</v>
      </c>
      <c r="IO12" s="99">
        <v>8.7112128277186374E-4</v>
      </c>
      <c r="IP12" s="99">
        <v>0</v>
      </c>
      <c r="IQ12" s="99">
        <v>1.9372781768336615E-4</v>
      </c>
      <c r="IR12" s="99">
        <v>2.4601923891224019E-2</v>
      </c>
      <c r="IS12" s="99">
        <v>3.3879683901845282E-3</v>
      </c>
      <c r="IT12" s="99">
        <v>6.8440877096757232E-5</v>
      </c>
      <c r="IU12" s="99">
        <v>1.6420681302096369E-5</v>
      </c>
      <c r="IV12" s="99">
        <v>5.8092499773961448E-4</v>
      </c>
      <c r="IW12" s="99">
        <v>6.2323695490469611E-4</v>
      </c>
      <c r="IX12" s="99">
        <v>5.1670003390673585E-4</v>
      </c>
      <c r="IY12" s="99">
        <v>3.3283934374376807E-4</v>
      </c>
      <c r="IZ12" s="99">
        <v>1.373051056464751E-4</v>
      </c>
      <c r="JA12" s="99">
        <v>2.9611033650020921</v>
      </c>
      <c r="JB12" s="99">
        <v>1.3999999711106167E-5</v>
      </c>
      <c r="JC12" s="99">
        <v>9.1713152748811437E-5</v>
      </c>
      <c r="JD12" s="99">
        <v>9.1713152748811437E-5</v>
      </c>
      <c r="JE12" s="99">
        <v>9.2432494836493997E-6</v>
      </c>
      <c r="JF12" s="99">
        <v>5.4324966317629592E-7</v>
      </c>
      <c r="JG12" s="99">
        <v>7.2706681934821531E-4</v>
      </c>
      <c r="JH12" s="99">
        <v>7.0586681978568322E-4</v>
      </c>
      <c r="JI12" s="99">
        <v>6.2721352639237348E-5</v>
      </c>
      <c r="JJ12" s="99">
        <v>3.2721353258295582E-5</v>
      </c>
      <c r="JK12" s="99">
        <v>1.4772171558049978E-5</v>
      </c>
      <c r="JL12" s="99">
        <v>5.9721717396404131E-6</v>
      </c>
      <c r="JM12" s="99">
        <v>1.3844992745940413E-6</v>
      </c>
      <c r="JN12" s="99">
        <v>1.2844992766575687E-6</v>
      </c>
      <c r="JO12" s="99">
        <v>2.2323867225456056E-3</v>
      </c>
      <c r="JP12" s="99">
        <v>4.9438675840971532E-4</v>
      </c>
    </row>
    <row r="13" spans="1:276" x14ac:dyDescent="0.3">
      <c r="A13" s="97" t="s">
        <v>447</v>
      </c>
      <c r="B13" s="96" t="s">
        <v>443</v>
      </c>
      <c r="C13" s="99">
        <v>1.0381894476056535</v>
      </c>
      <c r="D13" s="99">
        <v>1.3349304673707685</v>
      </c>
      <c r="E13" s="99">
        <v>0</v>
      </c>
      <c r="F13" s="99">
        <v>5.2240278535661924</v>
      </c>
      <c r="G13" s="99">
        <v>3.4933564592560376E-2</v>
      </c>
      <c r="H13" s="99">
        <v>0</v>
      </c>
      <c r="I13" s="99">
        <v>0</v>
      </c>
      <c r="J13" s="99">
        <v>1.2999969027782079</v>
      </c>
      <c r="K13" s="99">
        <v>5.0150667394235455</v>
      </c>
      <c r="L13" s="99">
        <v>0.2089611141426477</v>
      </c>
      <c r="M13" s="99">
        <v>0</v>
      </c>
      <c r="N13" s="99">
        <v>0</v>
      </c>
      <c r="O13" s="99">
        <v>4.378942146898137E-2</v>
      </c>
      <c r="P13" s="99">
        <v>8.0555684024981367E-2</v>
      </c>
      <c r="Q13" s="99">
        <v>1.0216035344981406E-2</v>
      </c>
      <c r="R13" s="99">
        <v>0</v>
      </c>
      <c r="S13" s="99">
        <v>0</v>
      </c>
      <c r="T13" s="99">
        <v>397.96017038772982</v>
      </c>
      <c r="U13" s="99">
        <v>1099.0156491900584</v>
      </c>
      <c r="V13" s="99">
        <v>0</v>
      </c>
      <c r="W13" s="99">
        <v>0.12759565326710445</v>
      </c>
      <c r="X13" s="99">
        <v>0.12759565326710445</v>
      </c>
      <c r="Y13" s="99">
        <v>4.7414782986124311E-3</v>
      </c>
      <c r="Z13" s="99">
        <v>5.2310279306879933E-4</v>
      </c>
      <c r="AA13" s="99">
        <v>1.0719880881084889</v>
      </c>
      <c r="AB13" s="99">
        <v>1.0571441818484153</v>
      </c>
      <c r="AC13" s="99">
        <v>5.1705282021231667E-2</v>
      </c>
      <c r="AD13" s="99">
        <v>4.8004254455047156E-2</v>
      </c>
      <c r="AE13" s="99">
        <v>1.1393821996764543E-2</v>
      </c>
      <c r="AF13" s="99">
        <v>7.1356504958856029E-3</v>
      </c>
      <c r="AG13" s="99">
        <v>6.7146772248000001E-4</v>
      </c>
      <c r="AH13" s="99">
        <v>6.7146772248000001E-4</v>
      </c>
      <c r="AI13" s="99">
        <v>1.122872721157633</v>
      </c>
      <c r="AJ13" s="99">
        <v>0.27521802051537586</v>
      </c>
      <c r="AK13" s="99">
        <v>1.4</v>
      </c>
      <c r="AL13" s="99">
        <v>6.09</v>
      </c>
      <c r="AM13" s="99">
        <v>5.45</v>
      </c>
      <c r="AN13" s="99">
        <v>0.9</v>
      </c>
      <c r="AO13" s="99">
        <v>2.9999999999999997E-6</v>
      </c>
      <c r="AP13" s="99">
        <v>7.9000000000000006E-6</v>
      </c>
      <c r="AQ13" s="99">
        <v>2.6087772718414322E-3</v>
      </c>
      <c r="AR13" s="99">
        <v>3.3544323444985834E-3</v>
      </c>
      <c r="AS13" s="99">
        <v>0</v>
      </c>
      <c r="AT13" s="99">
        <v>1.3127011802403389E-2</v>
      </c>
      <c r="AU13" s="99">
        <v>8.7781560045380546E-5</v>
      </c>
      <c r="AV13" s="99">
        <v>0</v>
      </c>
      <c r="AW13" s="99">
        <v>0</v>
      </c>
      <c r="AX13" s="99">
        <v>3.2666507844532023E-3</v>
      </c>
      <c r="AY13" s="99">
        <v>1.2601931330307254E-2</v>
      </c>
      <c r="AZ13" s="99">
        <v>5.2508047209613555E-4</v>
      </c>
      <c r="BA13" s="99">
        <v>0</v>
      </c>
      <c r="BB13" s="99">
        <v>0</v>
      </c>
      <c r="BC13" s="99">
        <v>1.100346836878616E-4</v>
      </c>
      <c r="BD13" s="99">
        <v>2.0242147335120631E-4</v>
      </c>
      <c r="BE13" s="99">
        <v>2.5670999524972541E-5</v>
      </c>
      <c r="BF13" s="99">
        <v>0</v>
      </c>
      <c r="BG13" s="99">
        <v>0</v>
      </c>
      <c r="BH13" s="99">
        <v>2.7616222199304388</v>
      </c>
      <c r="BI13" s="99">
        <v>0</v>
      </c>
      <c r="BJ13" s="99">
        <v>3.2062417990923279E-4</v>
      </c>
      <c r="BK13" s="99">
        <v>3.2062417990923279E-4</v>
      </c>
      <c r="BL13" s="99">
        <v>1.191445438872147E-5</v>
      </c>
      <c r="BM13" s="99">
        <v>1.3144601696173362E-6</v>
      </c>
      <c r="BN13" s="99">
        <v>2.6937069784246461E-3</v>
      </c>
      <c r="BO13" s="99">
        <v>2.656406998766854E-3</v>
      </c>
      <c r="BP13" s="99">
        <v>1.2992577114150788E-4</v>
      </c>
      <c r="BQ13" s="99">
        <v>1.2062577621342595E-4</v>
      </c>
      <c r="BR13" s="99">
        <v>2.8630558645262471E-5</v>
      </c>
      <c r="BS13" s="99">
        <v>1.793056448069511E-5</v>
      </c>
      <c r="BT13" s="99">
        <v>1.6872736832577835E-6</v>
      </c>
      <c r="BU13" s="99">
        <v>1.6872736832577835E-6</v>
      </c>
      <c r="BV13" s="99">
        <v>2.8215706111082068E-3</v>
      </c>
      <c r="BW13" s="99">
        <v>6.9157177274105797E-4</v>
      </c>
      <c r="BX13" s="99">
        <v>3.5179399954422311E-3</v>
      </c>
      <c r="BY13" s="99">
        <v>1.5303038980173709E-2</v>
      </c>
      <c r="BZ13" s="99">
        <v>1.3694837839400115E-2</v>
      </c>
      <c r="CA13" s="99">
        <v>2.2615328542128629E-3</v>
      </c>
      <c r="CB13" s="99">
        <v>7.5384428473762103E-9</v>
      </c>
      <c r="CC13" s="99">
        <v>1.9851232831424021E-8</v>
      </c>
      <c r="CD13" s="99">
        <v>1.0790787953565328</v>
      </c>
      <c r="CE13" s="99">
        <v>1.3349304673707685</v>
      </c>
      <c r="CF13" s="99">
        <v>0</v>
      </c>
      <c r="CG13" s="99">
        <v>5.3584063188653044</v>
      </c>
      <c r="CH13" s="99">
        <v>3.4933564592560487E-2</v>
      </c>
      <c r="CI13" s="99">
        <v>0</v>
      </c>
      <c r="CJ13" s="99">
        <v>1.2999969027782079</v>
      </c>
      <c r="CK13" s="99">
        <v>5.1440700661106922</v>
      </c>
      <c r="CL13" s="99">
        <v>0.21433625275461168</v>
      </c>
      <c r="CM13" s="99">
        <v>0</v>
      </c>
      <c r="CN13" s="99">
        <v>0</v>
      </c>
      <c r="CO13" s="99">
        <v>4.4996182883672527E-2</v>
      </c>
      <c r="CP13" s="99">
        <v>8.288441179617255E-2</v>
      </c>
      <c r="CQ13" s="99">
        <v>1.0549668721172552E-2</v>
      </c>
      <c r="CR13" s="99">
        <v>0</v>
      </c>
      <c r="CS13" s="99">
        <v>0</v>
      </c>
      <c r="CT13" s="99">
        <v>409.53910577014494</v>
      </c>
      <c r="CU13" s="99">
        <v>1130.9922944252751</v>
      </c>
      <c r="CV13" s="99">
        <v>0</v>
      </c>
      <c r="CW13" s="99">
        <v>0.13181558853870004</v>
      </c>
      <c r="CX13" s="99">
        <v>0.13181558853870004</v>
      </c>
      <c r="CY13" s="99">
        <v>4.8805257187006113E-3</v>
      </c>
      <c r="CZ13" s="99">
        <v>5.3941356504000012E-4</v>
      </c>
      <c r="DA13" s="99">
        <v>1.1077020613199962</v>
      </c>
      <c r="DB13" s="99">
        <v>1.0924262610056994</v>
      </c>
      <c r="DC13" s="99">
        <v>5.3411148256851011E-2</v>
      </c>
      <c r="DD13" s="99">
        <v>4.960243665033745E-2</v>
      </c>
      <c r="DE13" s="99">
        <v>1.1748722532440187E-2</v>
      </c>
      <c r="DF13" s="99">
        <v>7.3666564905375022E-3</v>
      </c>
      <c r="DG13" s="99">
        <v>6.8893028324999944E-4</v>
      </c>
      <c r="DH13" s="99">
        <v>6.8893028324999944E-4</v>
      </c>
      <c r="DI13" s="99">
        <v>1.1548832378181797</v>
      </c>
      <c r="DJ13" s="99">
        <v>0.28256541826184983</v>
      </c>
      <c r="DK13" s="99">
        <v>2.6348614336286829E-3</v>
      </c>
      <c r="DL13" s="99">
        <v>3.2595921819490482E-3</v>
      </c>
      <c r="DM13" s="99">
        <v>0</v>
      </c>
      <c r="DN13" s="99">
        <v>1.308399184197254E-2</v>
      </c>
      <c r="DO13" s="99">
        <v>8.5299704229385768E-5</v>
      </c>
      <c r="DP13" s="99">
        <v>0</v>
      </c>
      <c r="DQ13" s="99">
        <v>3.1742924777196624E-3</v>
      </c>
      <c r="DR13" s="99">
        <v>1.256063216829364E-2</v>
      </c>
      <c r="DS13" s="99">
        <v>5.2335967367890047E-4</v>
      </c>
      <c r="DT13" s="99">
        <v>0</v>
      </c>
      <c r="DU13" s="99">
        <v>0</v>
      </c>
      <c r="DV13" s="99">
        <v>1.0987029626647371E-4</v>
      </c>
      <c r="DW13" s="99">
        <v>2.0238460901140831E-4</v>
      </c>
      <c r="DX13" s="99">
        <v>2.5759856806186383E-5</v>
      </c>
      <c r="DY13" s="99">
        <v>0</v>
      </c>
      <c r="DZ13" s="99">
        <v>0</v>
      </c>
      <c r="EA13" s="99">
        <v>2.761622219930441</v>
      </c>
      <c r="EB13" s="99">
        <v>0</v>
      </c>
      <c r="EC13" s="99">
        <v>3.2186325232804993E-4</v>
      </c>
      <c r="ED13" s="99">
        <v>3.2186325232804993E-4</v>
      </c>
      <c r="EE13" s="99">
        <v>1.1917117681650218E-5</v>
      </c>
      <c r="EF13" s="99">
        <v>1.3171234625460841E-6</v>
      </c>
      <c r="EG13" s="99">
        <v>2.7047528446323692E-3</v>
      </c>
      <c r="EH13" s="99">
        <v>2.6674528649745779E-3</v>
      </c>
      <c r="EI13" s="99">
        <v>1.3041770005433424E-4</v>
      </c>
      <c r="EJ13" s="99">
        <v>1.2111770512625228E-4</v>
      </c>
      <c r="EK13" s="99">
        <v>2.8687669545858208E-5</v>
      </c>
      <c r="EL13" s="99">
        <v>1.7987675381290847E-5</v>
      </c>
      <c r="EM13" s="99">
        <v>1.6822087892057464E-6</v>
      </c>
      <c r="EN13" s="99">
        <v>1.6822087892057464E-6</v>
      </c>
      <c r="EO13" s="99">
        <v>2.8199583911441214E-3</v>
      </c>
      <c r="EP13" s="99">
        <v>6.8995955277697109E-4</v>
      </c>
      <c r="EQ13" s="99">
        <v>0.6701853178477406</v>
      </c>
      <c r="ER13" s="99">
        <v>1.3349304673707685</v>
      </c>
      <c r="ES13" s="99">
        <v>0</v>
      </c>
      <c r="ET13" s="99">
        <v>4.0146216658742322</v>
      </c>
      <c r="EU13" s="99">
        <v>3.4933564592560362E-2</v>
      </c>
      <c r="EV13" s="99">
        <v>0</v>
      </c>
      <c r="EW13" s="99">
        <v>1.2999969027782079</v>
      </c>
      <c r="EX13" s="99">
        <v>3.8540367992392612</v>
      </c>
      <c r="EY13" s="99">
        <v>0.16058486663496918</v>
      </c>
      <c r="EZ13" s="99">
        <v>0</v>
      </c>
      <c r="FA13" s="99">
        <v>0</v>
      </c>
      <c r="FB13" s="99">
        <v>3.2928568736761046E-2</v>
      </c>
      <c r="FC13" s="99">
        <v>5.9597134084261101E-2</v>
      </c>
      <c r="FD13" s="99">
        <v>7.2133349592610856E-3</v>
      </c>
      <c r="FE13" s="99">
        <v>0</v>
      </c>
      <c r="FF13" s="99">
        <v>0</v>
      </c>
      <c r="FG13" s="99">
        <v>293.74975194599273</v>
      </c>
      <c r="FH13" s="99">
        <v>811.22584207310911</v>
      </c>
      <c r="FI13" s="99">
        <v>0</v>
      </c>
      <c r="FJ13" s="99">
        <v>8.9616235822739976E-2</v>
      </c>
      <c r="FK13" s="99">
        <v>8.9616235822739976E-2</v>
      </c>
      <c r="FL13" s="99">
        <v>3.4900515178187927E-3</v>
      </c>
      <c r="FM13" s="99">
        <v>3.7630584532800005E-4</v>
      </c>
      <c r="FN13" s="99">
        <v>0.75056232920492649</v>
      </c>
      <c r="FO13" s="99">
        <v>0.73960546943285943</v>
      </c>
      <c r="FP13" s="99">
        <v>3.6352485900657566E-2</v>
      </c>
      <c r="FQ13" s="99">
        <v>3.362061469743452E-2</v>
      </c>
      <c r="FR13" s="99">
        <v>8.1997171756837406E-3</v>
      </c>
      <c r="FS13" s="99">
        <v>5.0565965440184995E-3</v>
      </c>
      <c r="FT13" s="99">
        <v>5.1430467554999999E-4</v>
      </c>
      <c r="FU13" s="99">
        <v>5.1430467554999999E-4</v>
      </c>
      <c r="FV13" s="99">
        <v>0.8347780712127133</v>
      </c>
      <c r="FW13" s="99">
        <v>0.20909144079710951</v>
      </c>
      <c r="FX13" s="99">
        <v>2.2814838596730371E-3</v>
      </c>
      <c r="FY13" s="99">
        <v>4.5444479817508118E-3</v>
      </c>
      <c r="FZ13" s="99">
        <v>0</v>
      </c>
      <c r="GA13" s="99">
        <v>1.3666808701211565E-2</v>
      </c>
      <c r="GB13" s="99">
        <v>1.1892287350418959E-4</v>
      </c>
      <c r="GC13" s="99">
        <v>0</v>
      </c>
      <c r="GD13" s="99">
        <v>4.4255251082466222E-3</v>
      </c>
      <c r="GE13" s="99">
        <v>1.3120136353163095E-2</v>
      </c>
      <c r="GF13" s="99">
        <v>5.4667234804846223E-4</v>
      </c>
      <c r="GG13" s="99">
        <v>0</v>
      </c>
      <c r="GH13" s="99">
        <v>0</v>
      </c>
      <c r="GI13" s="99">
        <v>1.1209734993347375E-4</v>
      </c>
      <c r="GJ13" s="99">
        <v>2.0288403203560265E-4</v>
      </c>
      <c r="GK13" s="99">
        <v>2.4556054639962016E-5</v>
      </c>
      <c r="GL13" s="99">
        <v>0</v>
      </c>
      <c r="GM13" s="99">
        <v>0</v>
      </c>
      <c r="GN13" s="99">
        <v>2.7625674274483978</v>
      </c>
      <c r="GO13" s="99">
        <v>0</v>
      </c>
      <c r="GP13" s="99">
        <v>3.050768051004732E-4</v>
      </c>
      <c r="GQ13" s="99">
        <v>3.050768051004732E-4</v>
      </c>
      <c r="GR13" s="99">
        <v>1.1881036476451068E-5</v>
      </c>
      <c r="GS13" s="99">
        <v>1.2810422573469464E-6</v>
      </c>
      <c r="GT13" s="99">
        <v>2.5551079591819401E-3</v>
      </c>
      <c r="GU13" s="99">
        <v>2.5178079795241475E-3</v>
      </c>
      <c r="GV13" s="99">
        <v>1.2375324799369071E-4</v>
      </c>
      <c r="GW13" s="99">
        <v>1.1445325306560882E-4</v>
      </c>
      <c r="GX13" s="99">
        <v>2.7913954382474842E-5</v>
      </c>
      <c r="GY13" s="99">
        <v>1.7213960217907447E-5</v>
      </c>
      <c r="GZ13" s="99">
        <v>1.7508259058702369E-6</v>
      </c>
      <c r="HA13" s="99">
        <v>1.7508259058702369E-6</v>
      </c>
      <c r="HB13" s="99">
        <v>2.8418000889620879E-3</v>
      </c>
      <c r="HC13" s="99">
        <v>7.1180125059493486E-4</v>
      </c>
      <c r="HD13" s="99">
        <v>0</v>
      </c>
      <c r="HE13" s="99">
        <v>0</v>
      </c>
      <c r="HF13" s="99">
        <v>0</v>
      </c>
      <c r="HG13" s="99">
        <v>0</v>
      </c>
      <c r="HH13" s="99">
        <v>0</v>
      </c>
      <c r="HI13" s="99">
        <v>0</v>
      </c>
      <c r="HJ13" s="99">
        <v>0</v>
      </c>
      <c r="HK13" s="99">
        <v>0</v>
      </c>
      <c r="HL13" s="99">
        <v>0</v>
      </c>
      <c r="HM13" s="99">
        <v>0</v>
      </c>
      <c r="HN13" s="99">
        <v>0</v>
      </c>
      <c r="HO13" s="99">
        <v>0</v>
      </c>
      <c r="HP13" s="99">
        <v>0</v>
      </c>
      <c r="HQ13" s="99">
        <v>0</v>
      </c>
      <c r="HR13" s="99">
        <v>0</v>
      </c>
      <c r="HS13" s="99">
        <v>0</v>
      </c>
      <c r="HT13" s="99">
        <v>0</v>
      </c>
      <c r="HU13" s="99">
        <v>0</v>
      </c>
      <c r="HV13" s="99">
        <v>0</v>
      </c>
      <c r="HW13" s="99">
        <v>0</v>
      </c>
      <c r="HX13" s="99">
        <v>0</v>
      </c>
      <c r="HY13" s="99">
        <v>0</v>
      </c>
      <c r="HZ13" s="99">
        <v>0</v>
      </c>
      <c r="IA13" s="99">
        <v>0</v>
      </c>
      <c r="IB13" s="99">
        <v>0</v>
      </c>
      <c r="IC13" s="99">
        <v>0</v>
      </c>
      <c r="ID13" s="99">
        <v>0</v>
      </c>
      <c r="IE13" s="99">
        <v>0</v>
      </c>
      <c r="IF13" s="99">
        <v>0</v>
      </c>
      <c r="IG13" s="99">
        <v>0</v>
      </c>
      <c r="IH13" s="99">
        <v>0</v>
      </c>
      <c r="II13" s="99">
        <v>0</v>
      </c>
      <c r="IJ13" s="99">
        <v>0</v>
      </c>
      <c r="IK13" s="99">
        <v>0</v>
      </c>
      <c r="IL13" s="99">
        <v>0</v>
      </c>
      <c r="IM13" s="99">
        <v>0</v>
      </c>
      <c r="IN13" s="99">
        <v>0</v>
      </c>
      <c r="IO13" s="99">
        <v>0</v>
      </c>
      <c r="IP13" s="99">
        <v>0</v>
      </c>
      <c r="IQ13" s="99">
        <v>0</v>
      </c>
      <c r="IR13" s="99">
        <v>0</v>
      </c>
      <c r="IS13" s="99">
        <v>0</v>
      </c>
      <c r="IT13" s="99">
        <v>0</v>
      </c>
      <c r="IU13" s="99">
        <v>0</v>
      </c>
      <c r="IV13" s="99">
        <v>0</v>
      </c>
      <c r="IW13" s="99">
        <v>0</v>
      </c>
      <c r="IX13" s="99">
        <v>0</v>
      </c>
      <c r="IY13" s="99">
        <v>0</v>
      </c>
      <c r="IZ13" s="99">
        <v>0</v>
      </c>
      <c r="JA13" s="99">
        <v>0</v>
      </c>
      <c r="JB13" s="99">
        <v>0</v>
      </c>
      <c r="JC13" s="99">
        <v>0</v>
      </c>
      <c r="JD13" s="99">
        <v>0</v>
      </c>
      <c r="JE13" s="99">
        <v>0</v>
      </c>
      <c r="JF13" s="99">
        <v>0</v>
      </c>
      <c r="JG13" s="99">
        <v>0</v>
      </c>
      <c r="JH13" s="99">
        <v>0</v>
      </c>
      <c r="JI13" s="99">
        <v>0</v>
      </c>
      <c r="JJ13" s="99">
        <v>0</v>
      </c>
      <c r="JK13" s="99">
        <v>0</v>
      </c>
      <c r="JL13" s="99">
        <v>0</v>
      </c>
      <c r="JM13" s="99">
        <v>0</v>
      </c>
      <c r="JN13" s="99">
        <v>0</v>
      </c>
      <c r="JO13" s="99">
        <v>0</v>
      </c>
      <c r="JP13" s="99">
        <v>0</v>
      </c>
    </row>
    <row r="14" spans="1:276" x14ac:dyDescent="0.3">
      <c r="A14" s="97" t="s">
        <v>448</v>
      </c>
      <c r="B14" s="96" t="s">
        <v>101</v>
      </c>
      <c r="C14" s="99">
        <v>6.2455671447882777</v>
      </c>
      <c r="D14" s="99">
        <v>4.4953052083190839</v>
      </c>
      <c r="E14" s="99">
        <v>0.26866143248529106</v>
      </c>
      <c r="F14" s="99">
        <v>0.12907959121177395</v>
      </c>
      <c r="G14" s="99">
        <v>4.4097717843764297</v>
      </c>
      <c r="H14" s="99">
        <v>0.26866143248529106</v>
      </c>
      <c r="I14" s="99">
        <v>4.0417237034457522E-2</v>
      </c>
      <c r="J14" s="99">
        <v>8.5533423942655645E-2</v>
      </c>
      <c r="K14" s="99">
        <v>0.12391640756330306</v>
      </c>
      <c r="L14" s="99">
        <v>5.1631836484709566E-3</v>
      </c>
      <c r="M14" s="99">
        <v>1E-3</v>
      </c>
      <c r="N14" s="99">
        <v>1E-3</v>
      </c>
      <c r="O14" s="99">
        <v>7.9095924907038193E-2</v>
      </c>
      <c r="P14" s="99">
        <v>8.3490519947038003E-2</v>
      </c>
      <c r="Q14" s="99">
        <v>7.4347075147038089E-2</v>
      </c>
      <c r="R14" s="99">
        <v>1.3623192242815909E-2</v>
      </c>
      <c r="S14" s="99">
        <v>6.072388290422219E-2</v>
      </c>
      <c r="T14" s="99">
        <v>18.815243116790345</v>
      </c>
      <c r="U14" s="99">
        <v>58.104134948534735</v>
      </c>
      <c r="V14" s="99">
        <v>1.8815243106436042E-4</v>
      </c>
      <c r="W14" s="99">
        <v>1.3665752981759998E-2</v>
      </c>
      <c r="X14" s="99">
        <v>1.3665752981759998E-2</v>
      </c>
      <c r="Y14" s="99">
        <v>2.6404019822150914E-4</v>
      </c>
      <c r="Z14" s="99">
        <v>6.083557267199998E-5</v>
      </c>
      <c r="AA14" s="99">
        <v>0.11245610629208902</v>
      </c>
      <c r="AB14" s="99">
        <v>0.11166962913024003</v>
      </c>
      <c r="AC14" s="99">
        <v>5.3892328264803259E-3</v>
      </c>
      <c r="AD14" s="99">
        <v>5.0900704610880067E-3</v>
      </c>
      <c r="AE14" s="99">
        <v>1.0330914406076689E-3</v>
      </c>
      <c r="AF14" s="99">
        <v>7.884932802240005E-4</v>
      </c>
      <c r="AG14" s="99">
        <v>9.8740043821287141E-5</v>
      </c>
      <c r="AH14" s="99">
        <v>9.497699520000008E-5</v>
      </c>
      <c r="AI14" s="99">
        <v>7.8721781846167571E-2</v>
      </c>
      <c r="AJ14" s="99">
        <v>3.8005595763840098E-2</v>
      </c>
      <c r="AK14" s="99">
        <v>0.11476607624844874</v>
      </c>
      <c r="AL14" s="99">
        <v>5.4297879765528044E-2</v>
      </c>
      <c r="AM14" s="99">
        <v>0.10187243695186461</v>
      </c>
      <c r="AN14" s="99">
        <v>7.3191519062112187E-2</v>
      </c>
      <c r="AO14" s="99">
        <v>2.0599999999999998E-6</v>
      </c>
      <c r="AP14" s="99">
        <v>4.2400000000000001E-6</v>
      </c>
      <c r="AQ14" s="99">
        <v>0.33194187850885964</v>
      </c>
      <c r="AR14" s="99">
        <v>0.23891826326217197</v>
      </c>
      <c r="AS14" s="99">
        <v>1.4278924317780566E-2</v>
      </c>
      <c r="AT14" s="99">
        <v>6.8603732840733771E-3</v>
      </c>
      <c r="AU14" s="99">
        <v>0.23437229893889802</v>
      </c>
      <c r="AV14" s="99">
        <v>1.4278924317780566E-2</v>
      </c>
      <c r="AW14" s="99">
        <v>2.1481113363021067E-3</v>
      </c>
      <c r="AX14" s="99">
        <v>4.5459643232740026E-3</v>
      </c>
      <c r="AY14" s="99">
        <v>6.5859583527104444E-3</v>
      </c>
      <c r="AZ14" s="99">
        <v>2.7441493136293502E-4</v>
      </c>
      <c r="BA14" s="99">
        <v>5.3148396424791356E-5</v>
      </c>
      <c r="BB14" s="99">
        <v>5.3148396424791356E-5</v>
      </c>
      <c r="BC14" s="99">
        <v>4.2038215725447936E-3</v>
      </c>
      <c r="BD14" s="99">
        <v>4.4373872518571264E-3</v>
      </c>
      <c r="BE14" s="99">
        <v>3.9514278229385337E-3</v>
      </c>
      <c r="BF14" s="99">
        <v>7.2405082189232238E-4</v>
      </c>
      <c r="BG14" s="99">
        <v>3.2273770010462118E-3</v>
      </c>
      <c r="BH14" s="99">
        <v>3.0881415981642979</v>
      </c>
      <c r="BI14" s="99">
        <v>9.9999999944968583E-6</v>
      </c>
      <c r="BJ14" s="99">
        <v>7.2631285691785493E-4</v>
      </c>
      <c r="BK14" s="99">
        <v>7.2631285691785493E-4</v>
      </c>
      <c r="BL14" s="99">
        <v>1.4033313127157257E-5</v>
      </c>
      <c r="BM14" s="99">
        <v>3.2333131331006594E-6</v>
      </c>
      <c r="BN14" s="99">
        <v>5.9768617176004218E-3</v>
      </c>
      <c r="BO14" s="99">
        <v>5.935061717623427E-3</v>
      </c>
      <c r="BP14" s="99">
        <v>2.864290826872752E-4</v>
      </c>
      <c r="BQ14" s="99">
        <v>2.705290826960259E-4</v>
      </c>
      <c r="BR14" s="99">
        <v>5.4907153428475181E-5</v>
      </c>
      <c r="BS14" s="99">
        <v>4.1907153435629284E-5</v>
      </c>
      <c r="BT14" s="99">
        <v>5.24787499201504E-6</v>
      </c>
      <c r="BU14" s="99">
        <v>5.0478749921251105E-6</v>
      </c>
      <c r="BV14" s="99">
        <v>4.183936468826057E-3</v>
      </c>
      <c r="BW14" s="99">
        <v>2.0199364700169446E-3</v>
      </c>
      <c r="BX14" s="99">
        <v>6.0996329165703845E-3</v>
      </c>
      <c r="BY14" s="99">
        <v>2.8858452388039421E-3</v>
      </c>
      <c r="BZ14" s="99">
        <v>5.4143566638772643E-3</v>
      </c>
      <c r="CA14" s="99">
        <v>3.8900118700458119E-3</v>
      </c>
      <c r="CB14" s="99">
        <v>1.0948569663507019E-7</v>
      </c>
      <c r="CC14" s="99">
        <v>2.2534920084111539E-7</v>
      </c>
      <c r="CD14" s="99">
        <v>6.2455671447882795</v>
      </c>
      <c r="CE14" s="99">
        <v>4.4953052083190865</v>
      </c>
      <c r="CF14" s="99">
        <v>0.26866143248529084</v>
      </c>
      <c r="CG14" s="99">
        <v>0.12907959121177406</v>
      </c>
      <c r="CH14" s="99">
        <v>4.4097717843764306</v>
      </c>
      <c r="CI14" s="99">
        <v>0.26866143248529084</v>
      </c>
      <c r="CJ14" s="99">
        <v>8.5533423942655631E-2</v>
      </c>
      <c r="CK14" s="99">
        <v>0.12391640756330301</v>
      </c>
      <c r="CL14" s="99">
        <v>5.163183648470948E-3</v>
      </c>
      <c r="CM14" s="99">
        <v>1.0000000000000002E-3</v>
      </c>
      <c r="CN14" s="99">
        <v>1.0000000000000002E-3</v>
      </c>
      <c r="CO14" s="99">
        <v>7.9442365147038091E-2</v>
      </c>
      <c r="CP14" s="99">
        <v>8.4238895147038084E-2</v>
      </c>
      <c r="CQ14" s="99">
        <v>7.4347075147038102E-2</v>
      </c>
      <c r="CR14" s="99">
        <v>1.3623192242815911E-2</v>
      </c>
      <c r="CS14" s="99">
        <v>6.072388290422219E-2</v>
      </c>
      <c r="CT14" s="99">
        <v>18.815243116790345</v>
      </c>
      <c r="CU14" s="99">
        <v>58.104134948534757</v>
      </c>
      <c r="CV14" s="99">
        <v>1.8815243106436047E-4</v>
      </c>
      <c r="CW14" s="99">
        <v>1.5105010799999992E-2</v>
      </c>
      <c r="CX14" s="99">
        <v>1.5105010799999992E-2</v>
      </c>
      <c r="CY14" s="99">
        <v>2.6980612554950914E-4</v>
      </c>
      <c r="CZ14" s="99">
        <v>6.6601500000000003E-5</v>
      </c>
      <c r="DA14" s="99">
        <v>0.12442395940184903</v>
      </c>
      <c r="DB14" s="99">
        <v>0.12363748224000003</v>
      </c>
      <c r="DC14" s="99">
        <v>5.9321476993923388E-3</v>
      </c>
      <c r="DD14" s="99">
        <v>5.6329853339999927E-3</v>
      </c>
      <c r="DE14" s="99">
        <v>1.1129018823836684E-3</v>
      </c>
      <c r="DF14" s="99">
        <v>8.6830372200000054E-4</v>
      </c>
      <c r="DG14" s="99">
        <v>1.0566884862128731E-4</v>
      </c>
      <c r="DH14" s="99">
        <v>1.019058E-4</v>
      </c>
      <c r="DI14" s="99">
        <v>8.158755596232764E-2</v>
      </c>
      <c r="DJ14" s="99">
        <v>4.0871369880000064E-2</v>
      </c>
      <c r="DK14" s="99">
        <v>0.3319418785088597</v>
      </c>
      <c r="DL14" s="99">
        <v>0.23891826326217211</v>
      </c>
      <c r="DM14" s="99">
        <v>1.4278924317780555E-2</v>
      </c>
      <c r="DN14" s="99">
        <v>6.8603732840733797E-3</v>
      </c>
      <c r="DO14" s="99">
        <v>0.23437229893889805</v>
      </c>
      <c r="DP14" s="99">
        <v>1.4278924317780555E-2</v>
      </c>
      <c r="DQ14" s="99">
        <v>4.5459643232740017E-3</v>
      </c>
      <c r="DR14" s="99">
        <v>6.5859583527104418E-3</v>
      </c>
      <c r="DS14" s="99">
        <v>2.7441493136293448E-4</v>
      </c>
      <c r="DT14" s="99">
        <v>5.314839642479135E-5</v>
      </c>
      <c r="DU14" s="99">
        <v>5.314839642479135E-5</v>
      </c>
      <c r="DV14" s="99">
        <v>4.222234315757808E-3</v>
      </c>
      <c r="DW14" s="99">
        <v>4.4771621936612127E-3</v>
      </c>
      <c r="DX14" s="99">
        <v>3.9514278229385328E-3</v>
      </c>
      <c r="DY14" s="99">
        <v>7.2405082189232249E-4</v>
      </c>
      <c r="DZ14" s="99">
        <v>3.2273770010462113E-3</v>
      </c>
      <c r="EA14" s="99">
        <v>3.0881415981642988</v>
      </c>
      <c r="EB14" s="99">
        <v>9.9999999944968566E-6</v>
      </c>
      <c r="EC14" s="99">
        <v>8.0280710199915424E-4</v>
      </c>
      <c r="ED14" s="99">
        <v>8.0280710199915424E-4</v>
      </c>
      <c r="EE14" s="99">
        <v>1.4339762918542341E-5</v>
      </c>
      <c r="EF14" s="99">
        <v>3.5397629244857409E-6</v>
      </c>
      <c r="EG14" s="99">
        <v>6.6129339190316152E-3</v>
      </c>
      <c r="EH14" s="99">
        <v>6.5711339190546204E-3</v>
      </c>
      <c r="EI14" s="99">
        <v>3.1528413757771803E-4</v>
      </c>
      <c r="EJ14" s="99">
        <v>2.9938413758646737E-4</v>
      </c>
      <c r="EK14" s="99">
        <v>5.9148950426823733E-5</v>
      </c>
      <c r="EL14" s="99">
        <v>4.614895043397785E-5</v>
      </c>
      <c r="EM14" s="99">
        <v>5.6161298562754452E-6</v>
      </c>
      <c r="EN14" s="99">
        <v>5.4161298563855021E-6</v>
      </c>
      <c r="EO14" s="99">
        <v>4.3362477676156383E-3</v>
      </c>
      <c r="EP14" s="99">
        <v>2.1722477688065202E-3</v>
      </c>
      <c r="EQ14" s="99">
        <v>6.2455671447882715</v>
      </c>
      <c r="ER14" s="99">
        <v>4.4953052083190821</v>
      </c>
      <c r="ES14" s="99">
        <v>0.26866143248529079</v>
      </c>
      <c r="ET14" s="99">
        <v>0.12907959121177409</v>
      </c>
      <c r="EU14" s="99">
        <v>4.4097717843764261</v>
      </c>
      <c r="EV14" s="99">
        <v>0.26866143248529079</v>
      </c>
      <c r="EW14" s="99">
        <v>8.5533423942655631E-2</v>
      </c>
      <c r="EX14" s="99">
        <v>0.12391640756330277</v>
      </c>
      <c r="EY14" s="99">
        <v>5.1631836484709566E-3</v>
      </c>
      <c r="EZ14" s="99">
        <v>1E-3</v>
      </c>
      <c r="FA14" s="99">
        <v>1E-3</v>
      </c>
      <c r="FB14" s="99">
        <v>7.828756434703818E-2</v>
      </c>
      <c r="FC14" s="99">
        <v>8.1744311147037965E-2</v>
      </c>
      <c r="FD14" s="99">
        <v>7.4347075147038089E-2</v>
      </c>
      <c r="FE14" s="99">
        <v>1.3623192242815907E-2</v>
      </c>
      <c r="FF14" s="99">
        <v>6.0723882904222176E-2</v>
      </c>
      <c r="FG14" s="99">
        <v>18.815243116790345</v>
      </c>
      <c r="FH14" s="99">
        <v>58.104134948534757</v>
      </c>
      <c r="FI14" s="99">
        <v>1.8815243106436061E-4</v>
      </c>
      <c r="FJ14" s="99">
        <v>1.0307484739200018E-2</v>
      </c>
      <c r="FK14" s="99">
        <v>1.0307484739200018E-2</v>
      </c>
      <c r="FL14" s="99">
        <v>2.5058636778950904E-4</v>
      </c>
      <c r="FM14" s="99">
        <v>4.7381742239999998E-5</v>
      </c>
      <c r="FN14" s="99">
        <v>8.4531115702649165E-2</v>
      </c>
      <c r="FO14" s="99">
        <v>8.3744638540799998E-2</v>
      </c>
      <c r="FP14" s="99">
        <v>4.1224314563523337E-3</v>
      </c>
      <c r="FQ14" s="99">
        <v>3.8232690909599989E-3</v>
      </c>
      <c r="FR14" s="99">
        <v>8.4686707646366847E-4</v>
      </c>
      <c r="FS14" s="99">
        <v>6.0226891608000004E-4</v>
      </c>
      <c r="FT14" s="99">
        <v>8.2572832621287097E-5</v>
      </c>
      <c r="FU14" s="99">
        <v>7.8809784000000063E-5</v>
      </c>
      <c r="FV14" s="99">
        <v>7.2034975575127586E-2</v>
      </c>
      <c r="FW14" s="99">
        <v>3.1318789492799981E-2</v>
      </c>
      <c r="FX14" s="99">
        <v>0.3319418785088592</v>
      </c>
      <c r="FY14" s="99">
        <v>0.23891826326217183</v>
      </c>
      <c r="FZ14" s="99">
        <v>1.4278924317780549E-2</v>
      </c>
      <c r="GA14" s="99">
        <v>6.8603732840733823E-3</v>
      </c>
      <c r="GB14" s="99">
        <v>0.23437229893889783</v>
      </c>
      <c r="GC14" s="99">
        <v>1.4278924317780549E-2</v>
      </c>
      <c r="GD14" s="99">
        <v>4.5459643232740009E-3</v>
      </c>
      <c r="GE14" s="99">
        <v>6.5859583527104271E-3</v>
      </c>
      <c r="GF14" s="99">
        <v>2.7441493136293491E-4</v>
      </c>
      <c r="GG14" s="99">
        <v>5.3148396424791343E-5</v>
      </c>
      <c r="GH14" s="99">
        <v>5.3148396424791343E-5</v>
      </c>
      <c r="GI14" s="99">
        <v>4.1608585050477466E-3</v>
      </c>
      <c r="GJ14" s="99">
        <v>4.3445790543142626E-3</v>
      </c>
      <c r="GK14" s="99">
        <v>3.951427822938532E-3</v>
      </c>
      <c r="GL14" s="99">
        <v>7.2405082189232227E-4</v>
      </c>
      <c r="GM14" s="99">
        <v>3.2273770010462105E-3</v>
      </c>
      <c r="GN14" s="99">
        <v>3.2703799123495001</v>
      </c>
      <c r="GO14" s="99">
        <v>9.999999994496865E-6</v>
      </c>
      <c r="GP14" s="99">
        <v>5.4782628506148956E-4</v>
      </c>
      <c r="GQ14" s="99">
        <v>5.4782628506148956E-4</v>
      </c>
      <c r="GR14" s="99">
        <v>1.3318263613925394E-5</v>
      </c>
      <c r="GS14" s="99">
        <v>2.5182636198688008E-6</v>
      </c>
      <c r="GT14" s="99">
        <v>4.4926932475943017E-3</v>
      </c>
      <c r="GU14" s="99">
        <v>4.4508932476172982E-3</v>
      </c>
      <c r="GV14" s="99">
        <v>2.1910062127624379E-4</v>
      </c>
      <c r="GW14" s="99">
        <v>2.0320062128499365E-4</v>
      </c>
      <c r="GX14" s="99">
        <v>4.5009627098995137E-5</v>
      </c>
      <c r="GY14" s="99">
        <v>3.2009627106149234E-5</v>
      </c>
      <c r="GZ14" s="99">
        <v>4.3886136420741102E-6</v>
      </c>
      <c r="HA14" s="99">
        <v>4.1886136421841815E-6</v>
      </c>
      <c r="HB14" s="99">
        <v>3.8285434383170435E-3</v>
      </c>
      <c r="HC14" s="99">
        <v>1.6645434395079232E-3</v>
      </c>
      <c r="HD14" s="99">
        <v>0</v>
      </c>
      <c r="HE14" s="99">
        <v>0</v>
      </c>
      <c r="HF14" s="99">
        <v>0</v>
      </c>
      <c r="HG14" s="99">
        <v>0</v>
      </c>
      <c r="HH14" s="99">
        <v>0</v>
      </c>
      <c r="HI14" s="99">
        <v>0</v>
      </c>
      <c r="HJ14" s="99">
        <v>0</v>
      </c>
      <c r="HK14" s="99">
        <v>0</v>
      </c>
      <c r="HL14" s="99">
        <v>0</v>
      </c>
      <c r="HM14" s="99">
        <v>0</v>
      </c>
      <c r="HN14" s="99">
        <v>0</v>
      </c>
      <c r="HO14" s="99">
        <v>0</v>
      </c>
      <c r="HP14" s="99">
        <v>0</v>
      </c>
      <c r="HQ14" s="99">
        <v>0</v>
      </c>
      <c r="HR14" s="99">
        <v>0</v>
      </c>
      <c r="HS14" s="99">
        <v>0</v>
      </c>
      <c r="HT14" s="99">
        <v>0</v>
      </c>
      <c r="HU14" s="99">
        <v>0</v>
      </c>
      <c r="HV14" s="99">
        <v>0</v>
      </c>
      <c r="HW14" s="99">
        <v>0</v>
      </c>
      <c r="HX14" s="99">
        <v>0</v>
      </c>
      <c r="HY14" s="99">
        <v>0</v>
      </c>
      <c r="HZ14" s="99">
        <v>0</v>
      </c>
      <c r="IA14" s="99">
        <v>0</v>
      </c>
      <c r="IB14" s="99">
        <v>0</v>
      </c>
      <c r="IC14" s="99">
        <v>0</v>
      </c>
      <c r="ID14" s="99">
        <v>0</v>
      </c>
      <c r="IE14" s="99">
        <v>0</v>
      </c>
      <c r="IF14" s="99">
        <v>0</v>
      </c>
      <c r="IG14" s="99">
        <v>0</v>
      </c>
      <c r="IH14" s="99">
        <v>0</v>
      </c>
      <c r="II14" s="99">
        <v>0</v>
      </c>
      <c r="IJ14" s="99">
        <v>0</v>
      </c>
      <c r="IK14" s="99">
        <v>0</v>
      </c>
      <c r="IL14" s="99">
        <v>0</v>
      </c>
      <c r="IM14" s="99">
        <v>0</v>
      </c>
      <c r="IN14" s="99">
        <v>0</v>
      </c>
      <c r="IO14" s="99">
        <v>0</v>
      </c>
      <c r="IP14" s="99">
        <v>0</v>
      </c>
      <c r="IQ14" s="99">
        <v>0</v>
      </c>
      <c r="IR14" s="99">
        <v>0</v>
      </c>
      <c r="IS14" s="99">
        <v>0</v>
      </c>
      <c r="IT14" s="99">
        <v>0</v>
      </c>
      <c r="IU14" s="99">
        <v>0</v>
      </c>
      <c r="IV14" s="99">
        <v>0</v>
      </c>
      <c r="IW14" s="99">
        <v>0</v>
      </c>
      <c r="IX14" s="99">
        <v>0</v>
      </c>
      <c r="IY14" s="99">
        <v>0</v>
      </c>
      <c r="IZ14" s="99">
        <v>0</v>
      </c>
      <c r="JA14" s="99">
        <v>0</v>
      </c>
      <c r="JB14" s="99">
        <v>0</v>
      </c>
      <c r="JC14" s="99">
        <v>0</v>
      </c>
      <c r="JD14" s="99">
        <v>0</v>
      </c>
      <c r="JE14" s="99">
        <v>0</v>
      </c>
      <c r="JF14" s="99">
        <v>0</v>
      </c>
      <c r="JG14" s="99">
        <v>0</v>
      </c>
      <c r="JH14" s="99">
        <v>0</v>
      </c>
      <c r="JI14" s="99">
        <v>0</v>
      </c>
      <c r="JJ14" s="99">
        <v>0</v>
      </c>
      <c r="JK14" s="99">
        <v>0</v>
      </c>
      <c r="JL14" s="99">
        <v>0</v>
      </c>
      <c r="JM14" s="99">
        <v>0</v>
      </c>
      <c r="JN14" s="99">
        <v>0</v>
      </c>
      <c r="JO14" s="99">
        <v>0</v>
      </c>
      <c r="JP14" s="99">
        <v>0</v>
      </c>
    </row>
    <row r="15" spans="1:276" x14ac:dyDescent="0.3">
      <c r="A15" s="97" t="s">
        <v>144</v>
      </c>
      <c r="B15" s="96" t="s">
        <v>101</v>
      </c>
      <c r="C15" s="99">
        <v>6.1998395441856777</v>
      </c>
      <c r="D15" s="99">
        <v>1.4531814314167075</v>
      </c>
      <c r="E15" s="99">
        <v>0.34174425399562036</v>
      </c>
      <c r="F15" s="99">
        <v>0.183233256406861</v>
      </c>
      <c r="G15" s="99">
        <v>1.3457427880854655</v>
      </c>
      <c r="H15" s="99">
        <v>0.34174425399562036</v>
      </c>
      <c r="I15" s="99">
        <v>1.2393357904805049E-2</v>
      </c>
      <c r="J15" s="99">
        <v>0.10743864333124205</v>
      </c>
      <c r="K15" s="99">
        <v>0.17590392615058656</v>
      </c>
      <c r="L15" s="99">
        <v>7.3293302562744307E-3</v>
      </c>
      <c r="M15" s="99">
        <v>2E-3</v>
      </c>
      <c r="N15" s="99">
        <v>2E-3</v>
      </c>
      <c r="O15" s="99">
        <v>2.6610088550365639E-2</v>
      </c>
      <c r="P15" s="99">
        <v>3.0562752685313894E-2</v>
      </c>
      <c r="Q15" s="99">
        <v>2.2239384147866123E-2</v>
      </c>
      <c r="R15" s="99">
        <v>3.7162054304955227E-3</v>
      </c>
      <c r="S15" s="99">
        <v>1.8277031990018785E-2</v>
      </c>
      <c r="T15" s="99">
        <v>29.497814280617867</v>
      </c>
      <c r="U15" s="99">
        <v>91.093427334900966</v>
      </c>
      <c r="V15" s="99">
        <v>2.9497814264384844E-4</v>
      </c>
      <c r="W15" s="99">
        <v>1.2077311723288246E-2</v>
      </c>
      <c r="X15" s="99">
        <v>1.2077311723288246E-2</v>
      </c>
      <c r="Y15" s="99">
        <v>3.7306592305570837E-4</v>
      </c>
      <c r="Z15" s="99">
        <v>5.4489529000352887E-5</v>
      </c>
      <c r="AA15" s="99">
        <v>9.9688618897411874E-2</v>
      </c>
      <c r="AB15" s="99">
        <v>9.8455610261160634E-2</v>
      </c>
      <c r="AC15" s="99">
        <v>4.9597090689527832E-3</v>
      </c>
      <c r="AD15" s="99">
        <v>4.4906938221490706E-3</v>
      </c>
      <c r="AE15" s="99">
        <v>1.0839702549523345E-3</v>
      </c>
      <c r="AF15" s="99">
        <v>7.0049866951533252E-4</v>
      </c>
      <c r="AG15" s="99">
        <v>9.3313650902867676E-5</v>
      </c>
      <c r="AH15" s="99">
        <v>8.7414088049990706E-5</v>
      </c>
      <c r="AI15" s="99">
        <v>9.8707145643727665E-2</v>
      </c>
      <c r="AJ15" s="99">
        <v>3.4873875575598894E-2</v>
      </c>
      <c r="AK15" s="99">
        <v>0.41956256061414349</v>
      </c>
      <c r="AL15" s="99">
        <v>0.24997285682432424</v>
      </c>
      <c r="AM15" s="99">
        <v>0.38184620802745284</v>
      </c>
      <c r="AN15" s="99">
        <v>0.31617729812646617</v>
      </c>
      <c r="AO15" s="99">
        <v>9.7809104589716047E-6</v>
      </c>
      <c r="AP15" s="99">
        <v>2.0131582692252238E-5</v>
      </c>
      <c r="AQ15" s="99">
        <v>0.21017962501239987</v>
      </c>
      <c r="AR15" s="99">
        <v>4.9264037585711906E-2</v>
      </c>
      <c r="AS15" s="99">
        <v>1.158540937116722E-2</v>
      </c>
      <c r="AT15" s="99">
        <v>6.2117570699893546E-3</v>
      </c>
      <c r="AU15" s="99">
        <v>4.5621779813350881E-2</v>
      </c>
      <c r="AV15" s="99">
        <v>1.158540937116722E-2</v>
      </c>
      <c r="AW15" s="99">
        <v>4.2014495673831526E-4</v>
      </c>
      <c r="AX15" s="99">
        <v>3.6422577723610101E-3</v>
      </c>
      <c r="AY15" s="99">
        <v>5.9632867871897812E-3</v>
      </c>
      <c r="AZ15" s="99">
        <v>2.4847028279957394E-4</v>
      </c>
      <c r="BA15" s="99">
        <v>6.7801633740508717E-5</v>
      </c>
      <c r="BB15" s="99">
        <v>6.7801633740508717E-5</v>
      </c>
      <c r="BC15" s="99">
        <v>9.0210373884719796E-4</v>
      </c>
      <c r="BD15" s="99">
        <v>1.0361022818357005E-3</v>
      </c>
      <c r="BE15" s="99">
        <v>7.5393328930404722E-4</v>
      </c>
      <c r="BF15" s="99">
        <v>1.2598239975147345E-4</v>
      </c>
      <c r="BG15" s="99">
        <v>6.1960631442540724E-4</v>
      </c>
      <c r="BH15" s="99">
        <v>3.0881415981643001</v>
      </c>
      <c r="BI15" s="99">
        <v>9.9999999944968684E-6</v>
      </c>
      <c r="BJ15" s="99">
        <v>4.0943073301617083E-4</v>
      </c>
      <c r="BK15" s="99">
        <v>4.0943073301617083E-4</v>
      </c>
      <c r="BL15" s="99">
        <v>1.2647239538043969E-5</v>
      </c>
      <c r="BM15" s="99">
        <v>1.8472395439873766E-6</v>
      </c>
      <c r="BN15" s="99">
        <v>3.379525613289738E-3</v>
      </c>
      <c r="BO15" s="99">
        <v>3.3377256133127419E-3</v>
      </c>
      <c r="BP15" s="99">
        <v>1.6813818887630798E-4</v>
      </c>
      <c r="BQ15" s="99">
        <v>1.5223818888505822E-4</v>
      </c>
      <c r="BR15" s="99">
        <v>3.6747477105942006E-5</v>
      </c>
      <c r="BS15" s="99">
        <v>2.3747477113096123E-5</v>
      </c>
      <c r="BT15" s="99">
        <v>3.1634089907529626E-6</v>
      </c>
      <c r="BU15" s="99">
        <v>2.9634089908630254E-6</v>
      </c>
      <c r="BV15" s="99">
        <v>3.3462528682535373E-3</v>
      </c>
      <c r="BW15" s="99">
        <v>1.1822528694444144E-3</v>
      </c>
      <c r="BX15" s="99">
        <v>1.4223513532995074E-2</v>
      </c>
      <c r="BY15" s="99">
        <v>8.4742840417357263E-3</v>
      </c>
      <c r="BZ15" s="99">
        <v>1.2944898370939727E-2</v>
      </c>
      <c r="CA15" s="99">
        <v>1.0718668682317146E-2</v>
      </c>
      <c r="CB15" s="99">
        <v>3.3158085429395191E-7</v>
      </c>
      <c r="CC15" s="99">
        <v>6.8247709815842519E-7</v>
      </c>
      <c r="CD15" s="99">
        <v>5.7765658098739285</v>
      </c>
      <c r="CE15" s="99">
        <v>1.6876684284833146</v>
      </c>
      <c r="CF15" s="99">
        <v>0.45565900532749343</v>
      </c>
      <c r="CG15" s="99">
        <v>0.14432457722205053</v>
      </c>
      <c r="CH15" s="99">
        <v>1.5704187674454135</v>
      </c>
      <c r="CI15" s="99">
        <v>0.45565900532749343</v>
      </c>
      <c r="CJ15" s="99">
        <v>0.11724966103790097</v>
      </c>
      <c r="CK15" s="99">
        <v>0.1385515941331685</v>
      </c>
      <c r="CL15" s="99">
        <v>5.7729830888820196E-3</v>
      </c>
      <c r="CM15" s="99">
        <v>2E-3</v>
      </c>
      <c r="CN15" s="99">
        <v>2E-3</v>
      </c>
      <c r="CO15" s="99">
        <v>2.7334674147866125E-2</v>
      </c>
      <c r="CP15" s="99">
        <v>3.2131204147866119E-2</v>
      </c>
      <c r="CQ15" s="99">
        <v>2.2239384147866123E-2</v>
      </c>
      <c r="CR15" s="99">
        <v>3.7162054304955222E-3</v>
      </c>
      <c r="CS15" s="99">
        <v>1.8277031990018785E-2</v>
      </c>
      <c r="CT15" s="99">
        <v>29.734386202678881</v>
      </c>
      <c r="CU15" s="99">
        <v>91.823994928375143</v>
      </c>
      <c r="CV15" s="99">
        <v>2.9734386186315619E-4</v>
      </c>
      <c r="CW15" s="99">
        <v>1.5105010800000004E-2</v>
      </c>
      <c r="CX15" s="99">
        <v>1.5105010800000004E-2</v>
      </c>
      <c r="CY15" s="99">
        <v>3.877328708122087E-4</v>
      </c>
      <c r="CZ15" s="99">
        <v>6.6601499999999989E-5</v>
      </c>
      <c r="DA15" s="99">
        <v>0.12488037958258801</v>
      </c>
      <c r="DB15" s="99">
        <v>0.12363748224000001</v>
      </c>
      <c r="DC15" s="99">
        <v>6.1057620743624223E-3</v>
      </c>
      <c r="DD15" s="99">
        <v>5.6329853339999961E-3</v>
      </c>
      <c r="DE15" s="99">
        <v>1.2548507424221024E-3</v>
      </c>
      <c r="DF15" s="99">
        <v>8.6830372200000032E-4</v>
      </c>
      <c r="DG15" s="99">
        <v>1.0785267723726308E-4</v>
      </c>
      <c r="DH15" s="99">
        <v>1.0190580000000004E-4</v>
      </c>
      <c r="DI15" s="99">
        <v>0.10521658158718702</v>
      </c>
      <c r="DJ15" s="99">
        <v>4.0871369880000001E-2</v>
      </c>
      <c r="DK15" s="99">
        <v>0.19427223990766274</v>
      </c>
      <c r="DL15" s="99">
        <v>5.675813911138565E-2</v>
      </c>
      <c r="DM15" s="99">
        <v>1.5324311799193675E-2</v>
      </c>
      <c r="DN15" s="99">
        <v>4.8537937268416775E-3</v>
      </c>
      <c r="DO15" s="99">
        <v>5.2814904492762944E-2</v>
      </c>
      <c r="DP15" s="99">
        <v>1.5324311799193675E-2</v>
      </c>
      <c r="DQ15" s="99">
        <v>3.943234618622715E-3</v>
      </c>
      <c r="DR15" s="99">
        <v>4.6596419777680132E-3</v>
      </c>
      <c r="DS15" s="99">
        <v>1.9415174907366715E-4</v>
      </c>
      <c r="DT15" s="99">
        <v>6.7262192209631438E-5</v>
      </c>
      <c r="DU15" s="99">
        <v>6.7262192209631438E-5</v>
      </c>
      <c r="DV15" s="99">
        <v>9.1929505326070735E-4</v>
      </c>
      <c r="DW15" s="99">
        <v>1.0806076146603388E-3</v>
      </c>
      <c r="DX15" s="99">
        <v>7.4793486558880106E-4</v>
      </c>
      <c r="DY15" s="99">
        <v>1.2498006197823297E-4</v>
      </c>
      <c r="DZ15" s="99">
        <v>6.1467661936711303E-4</v>
      </c>
      <c r="EA15" s="99">
        <v>3.0881415981642961</v>
      </c>
      <c r="EB15" s="99">
        <v>9.9999999944968566E-6</v>
      </c>
      <c r="EC15" s="99">
        <v>5.0799806987907958E-4</v>
      </c>
      <c r="ED15" s="99">
        <v>5.0799806987907958E-4</v>
      </c>
      <c r="EE15" s="99">
        <v>1.3039881441281492E-5</v>
      </c>
      <c r="EF15" s="99">
        <v>2.2398814472248839E-6</v>
      </c>
      <c r="EG15" s="99">
        <v>4.1998640473478854E-3</v>
      </c>
      <c r="EH15" s="99">
        <v>4.158064047370888E-3</v>
      </c>
      <c r="EI15" s="99">
        <v>2.053434711160216E-4</v>
      </c>
      <c r="EJ15" s="99">
        <v>1.8944347112477141E-4</v>
      </c>
      <c r="EK15" s="99">
        <v>4.220200591559708E-5</v>
      </c>
      <c r="EL15" s="99">
        <v>2.9202005922751211E-5</v>
      </c>
      <c r="EM15" s="99">
        <v>3.6272037533280653E-6</v>
      </c>
      <c r="EN15" s="99">
        <v>3.4272037534381315E-6</v>
      </c>
      <c r="EO15" s="99">
        <v>3.5385489671788716E-3</v>
      </c>
      <c r="EP15" s="99">
        <v>1.3745489683697504E-3</v>
      </c>
      <c r="EQ15" s="99">
        <v>6.2135278348042675</v>
      </c>
      <c r="ER15" s="99">
        <v>0.99258167194105396</v>
      </c>
      <c r="ES15" s="99">
        <v>9.7641215427320016E-2</v>
      </c>
      <c r="ET15" s="99">
        <v>0.21942207328032828</v>
      </c>
      <c r="EU15" s="99">
        <v>0.8997627133284074</v>
      </c>
      <c r="EV15" s="99">
        <v>9.7641215427320016E-2</v>
      </c>
      <c r="EW15" s="99">
        <v>9.2818958612646649E-2</v>
      </c>
      <c r="EX15" s="99">
        <v>0.21064519034911522</v>
      </c>
      <c r="EY15" s="99">
        <v>8.7768829312131341E-3</v>
      </c>
      <c r="EZ15" s="99">
        <v>1.9999999999999996E-3</v>
      </c>
      <c r="FA15" s="99">
        <v>1.9999999999999996E-3</v>
      </c>
      <c r="FB15" s="99">
        <v>2.5705239726436221E-2</v>
      </c>
      <c r="FC15" s="99">
        <v>2.8611555683431222E-2</v>
      </c>
      <c r="FD15" s="99">
        <v>2.2239384147866123E-2</v>
      </c>
      <c r="FE15" s="99">
        <v>3.7162054304955222E-3</v>
      </c>
      <c r="FF15" s="99">
        <v>1.8277031990018778E-2</v>
      </c>
      <c r="FG15" s="99">
        <v>27.970278876556673</v>
      </c>
      <c r="FH15" s="99">
        <v>86.376181710950931</v>
      </c>
      <c r="FI15" s="99">
        <v>2.7970278861164241E-4</v>
      </c>
      <c r="FJ15" s="99">
        <v>8.3369207488235651E-3</v>
      </c>
      <c r="FK15" s="99">
        <v>8.3369207488235651E-3</v>
      </c>
      <c r="FL15" s="99">
        <v>3.4156504987301034E-4</v>
      </c>
      <c r="FM15" s="99">
        <v>3.9486038172436763E-5</v>
      </c>
      <c r="FN15" s="99">
        <v>6.8528384920284027E-2</v>
      </c>
      <c r="FO15" s="99">
        <v>6.7359227263887378E-2</v>
      </c>
      <c r="FP15" s="99">
        <v>3.5246765805755534E-3</v>
      </c>
      <c r="FQ15" s="99">
        <v>3.0799491466830422E-3</v>
      </c>
      <c r="FR15" s="99">
        <v>8.5660345201037092E-4</v>
      </c>
      <c r="FS15" s="99">
        <v>4.929898268152366E-4</v>
      </c>
      <c r="FT15" s="99">
        <v>7.4911167343634719E-5</v>
      </c>
      <c r="FU15" s="99">
        <v>6.9317111571401966E-5</v>
      </c>
      <c r="FV15" s="99">
        <v>8.7920541626413384E-2</v>
      </c>
      <c r="FW15" s="99">
        <v>2.7392858170854014E-2</v>
      </c>
      <c r="FX15" s="99">
        <v>0.22214751101434826</v>
      </c>
      <c r="FY15" s="99">
        <v>3.548701378065227E-2</v>
      </c>
      <c r="FZ15" s="99">
        <v>3.4908917375564008E-3</v>
      </c>
      <c r="GA15" s="99">
        <v>7.8448296582497457E-3</v>
      </c>
      <c r="GB15" s="99">
        <v>3.2168528504824621E-2</v>
      </c>
      <c r="GC15" s="99">
        <v>3.4908917375564008E-3</v>
      </c>
      <c r="GD15" s="99">
        <v>3.3184852758276566E-3</v>
      </c>
      <c r="GE15" s="99">
        <v>7.5310364719197616E-3</v>
      </c>
      <c r="GF15" s="99">
        <v>3.1379318632999016E-4</v>
      </c>
      <c r="GG15" s="99">
        <v>7.1504471186245578E-5</v>
      </c>
      <c r="GH15" s="99">
        <v>7.1504471186245578E-5</v>
      </c>
      <c r="GI15" s="99">
        <v>9.1901978667724687E-4</v>
      </c>
      <c r="GJ15" s="99">
        <v>1.0229270794797846E-3</v>
      </c>
      <c r="GK15" s="99">
        <v>7.9510770150046988E-4</v>
      </c>
      <c r="GL15" s="99">
        <v>1.328626520635182E-4</v>
      </c>
      <c r="GM15" s="99">
        <v>6.5344475365019324E-4</v>
      </c>
      <c r="GN15" s="99">
        <v>3.1085469785986475</v>
      </c>
      <c r="GO15" s="99">
        <v>9.9999999944968633E-6</v>
      </c>
      <c r="GP15" s="99">
        <v>2.9806355473313383E-4</v>
      </c>
      <c r="GQ15" s="99">
        <v>2.9806355473313383E-4</v>
      </c>
      <c r="GR15" s="99">
        <v>1.22117141334366E-5</v>
      </c>
      <c r="GS15" s="99">
        <v>1.4117141393799988E-6</v>
      </c>
      <c r="GT15" s="99">
        <v>2.450042962486197E-3</v>
      </c>
      <c r="GU15" s="99">
        <v>2.4082429625092022E-3</v>
      </c>
      <c r="GV15" s="99">
        <v>1.2601506749829958E-4</v>
      </c>
      <c r="GW15" s="99">
        <v>1.1011506750704962E-4</v>
      </c>
      <c r="GX15" s="99">
        <v>3.0625488426157028E-5</v>
      </c>
      <c r="GY15" s="99">
        <v>1.7625488433311142E-5</v>
      </c>
      <c r="GZ15" s="99">
        <v>2.678241703425475E-6</v>
      </c>
      <c r="HA15" s="99">
        <v>2.4782417035355413E-6</v>
      </c>
      <c r="HB15" s="99">
        <v>3.14335591770249E-3</v>
      </c>
      <c r="HC15" s="99">
        <v>9.7935591889337145E-4</v>
      </c>
      <c r="HD15" s="99">
        <v>11.183306321596566</v>
      </c>
      <c r="HE15" s="99">
        <v>1.8635357829470225</v>
      </c>
      <c r="HF15" s="99">
        <v>0.68348850799124028</v>
      </c>
      <c r="HG15" s="99">
        <v>0.39681568851031229</v>
      </c>
      <c r="HH15" s="99">
        <v>1.7714915590655211</v>
      </c>
      <c r="HI15" s="99">
        <v>0.68348850799124028</v>
      </c>
      <c r="HJ15" s="99">
        <v>9.2044223881502435E-2</v>
      </c>
      <c r="HK15" s="99">
        <v>0.38094306096989994</v>
      </c>
      <c r="HL15" s="99">
        <v>1.5872627540412493E-2</v>
      </c>
      <c r="HM15" s="99">
        <v>2E-3</v>
      </c>
      <c r="HN15" s="99">
        <v>2E-3</v>
      </c>
      <c r="HO15" s="99">
        <v>2.4249003147866103E-2</v>
      </c>
      <c r="HP15" s="99">
        <v>2.5399714147866154E-2</v>
      </c>
      <c r="HQ15" s="99">
        <v>2.2239384147866127E-2</v>
      </c>
      <c r="HR15" s="99">
        <v>3.7162054304955235E-3</v>
      </c>
      <c r="HS15" s="99">
        <v>1.8277031990018781E-2</v>
      </c>
      <c r="HT15" s="99">
        <v>37.351699044314323</v>
      </c>
      <c r="HU15" s="99">
        <v>115.91807976219157</v>
      </c>
      <c r="HV15" s="99">
        <v>3.735169902375912E-4</v>
      </c>
      <c r="HW15" s="99">
        <v>1.9276596239999996E-3</v>
      </c>
      <c r="HX15" s="99">
        <v>1.9276596239999996E-3</v>
      </c>
      <c r="HY15" s="99">
        <v>4.1756866225659841E-4</v>
      </c>
      <c r="HZ15" s="99">
        <v>1.4170312800000001E-5</v>
      </c>
      <c r="IA15" s="99">
        <v>1.5509128515193125E-2</v>
      </c>
      <c r="IB15" s="99">
        <v>1.3947827496000001E-2</v>
      </c>
      <c r="IC15" s="99">
        <v>1.2523004226777693E-3</v>
      </c>
      <c r="ID15" s="99">
        <v>6.5840840819999971E-4</v>
      </c>
      <c r="IE15" s="99">
        <v>6.2497202590886859E-4</v>
      </c>
      <c r="IF15" s="99">
        <v>1.3939993860000012E-4</v>
      </c>
      <c r="IG15" s="99">
        <v>4.7662719804751826E-5</v>
      </c>
      <c r="IH15" s="99">
        <v>4.0192380000000004E-5</v>
      </c>
      <c r="II15" s="99">
        <v>9.6100142443414777E-2</v>
      </c>
      <c r="IJ15" s="99">
        <v>1.5271065756000004E-2</v>
      </c>
      <c r="IK15" s="99">
        <v>0.29940555872247238</v>
      </c>
      <c r="IL15" s="99">
        <v>4.9891593438255957E-2</v>
      </c>
      <c r="IM15" s="99">
        <v>1.8298726041360121E-2</v>
      </c>
      <c r="IN15" s="99">
        <v>1.0623765415316918E-2</v>
      </c>
      <c r="IO15" s="99">
        <v>4.7427335419569838E-2</v>
      </c>
      <c r="IP15" s="99">
        <v>1.8298726041360121E-2</v>
      </c>
      <c r="IQ15" s="99">
        <v>2.4642580186861256E-3</v>
      </c>
      <c r="IR15" s="99">
        <v>1.0198814798704242E-2</v>
      </c>
      <c r="IS15" s="99">
        <v>4.2495061661267683E-4</v>
      </c>
      <c r="IT15" s="99">
        <v>5.3545087671304783E-5</v>
      </c>
      <c r="IU15" s="99">
        <v>5.3545087671304783E-5</v>
      </c>
      <c r="IV15" s="99">
        <v>6.4920749974711788E-4</v>
      </c>
      <c r="IW15" s="99">
        <v>6.800149604367869E-4</v>
      </c>
      <c r="IX15" s="99">
        <v>5.9540488697665847E-4</v>
      </c>
      <c r="IY15" s="99">
        <v>9.9492272790230795E-5</v>
      </c>
      <c r="IZ15" s="99">
        <v>4.8932264013839882E-4</v>
      </c>
      <c r="JA15" s="99">
        <v>3.0881415981642983</v>
      </c>
      <c r="JB15" s="99">
        <v>9.9999999944968532E-6</v>
      </c>
      <c r="JC15" s="99">
        <v>5.1608351783757185E-5</v>
      </c>
      <c r="JD15" s="99">
        <v>5.1608351783757185E-5</v>
      </c>
      <c r="JE15" s="99">
        <v>1.1179375314659502E-5</v>
      </c>
      <c r="JF15" s="99">
        <v>3.793753206029061E-7</v>
      </c>
      <c r="JG15" s="99">
        <v>4.1521882302577434E-4</v>
      </c>
      <c r="JH15" s="99">
        <v>3.7341882304877771E-4</v>
      </c>
      <c r="JI15" s="99">
        <v>3.3527267961546587E-5</v>
      </c>
      <c r="JJ15" s="99">
        <v>1.76272679702966E-5</v>
      </c>
      <c r="JK15" s="99">
        <v>1.6732090959701653E-5</v>
      </c>
      <c r="JL15" s="99">
        <v>3.7320909668557543E-6</v>
      </c>
      <c r="JM15" s="99">
        <v>1.2760522552991351E-6</v>
      </c>
      <c r="JN15" s="99">
        <v>1.0760522554091981E-6</v>
      </c>
      <c r="JO15" s="99">
        <v>2.5728452761787598E-3</v>
      </c>
      <c r="JP15" s="99">
        <v>4.0884527736964013E-4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CO2</vt:lpstr>
      <vt:lpstr>Air Pollutants</vt:lpstr>
      <vt:lpstr>from TIAM</vt:lpstr>
      <vt:lpstr>Irish TIMES 2.0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2022-01-05T19:19:54Z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444515466690063</vt:r8>
  </property>
</Properties>
</file>