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E\various-updates\SubRES_TMPL\"/>
    </mc:Choice>
  </mc:AlternateContent>
  <xr:revisionPtr revIDLastSave="0" documentId="13_ncr:1_{9A6C9E53-0353-4101-91ED-420998C8227A}" xr6:coauthVersionLast="45" xr6:coauthVersionMax="45" xr10:uidLastSave="{00000000-0000-0000-0000-000000000000}"/>
  <bookViews>
    <workbookView xWindow="3375" yWindow="3375" windowWidth="20670" windowHeight="11385" tabRatio="909" activeTab="6" xr2:uid="{00000000-000D-0000-FFFF-FFFF00000000}"/>
  </bookViews>
  <sheets>
    <sheet name="Regions" sheetId="46" r:id="rId1"/>
    <sheet name="TechSelection" sheetId="34" r:id="rId2"/>
    <sheet name="FillData" sheetId="43" r:id="rId3"/>
    <sheet name="Input" sheetId="44" r:id="rId4"/>
    <sheet name="Output" sheetId="45" r:id="rId5"/>
    <sheet name="IND_Mult" sheetId="19" r:id="rId6"/>
    <sheet name="IND_Trans" sheetId="20" r:id="rId7"/>
  </sheets>
  <externalReferences>
    <externalReference r:id="rId8"/>
  </externalReferences>
  <definedNames>
    <definedName name="__123Graph_AEUMILKPN" hidden="1">#REF!</definedName>
    <definedName name="_xlnm._FilterDatabase" localSheetId="3" hidden="1">Input!$A$1:$AM$677</definedName>
    <definedName name="_xlnm._FilterDatabase" localSheetId="4" hidden="1">Output!$A$1:$AM$448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/>
  <c r="C7" i="46"/>
  <c r="Y6" i="46"/>
  <c r="Q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7" i="46" s="1"/>
  <c r="X5" i="46"/>
  <c r="X7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7" i="46" s="1"/>
  <c r="P5" i="46"/>
  <c r="P7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7" i="46" s="1"/>
  <c r="H5" i="46"/>
  <c r="H7" i="46" s="1"/>
  <c r="G5" i="46"/>
  <c r="G6" i="46" s="1"/>
  <c r="F5" i="46"/>
  <c r="F7" i="46" s="1"/>
  <c r="E5" i="46"/>
  <c r="E7" i="46" s="1"/>
  <c r="S3" i="46" a="1"/>
  <c r="S3" i="46" s="1"/>
  <c r="D3" i="46" a="1"/>
  <c r="D3" i="46" s="1"/>
  <c r="C3" i="46" a="1"/>
  <c r="C3" i="46" s="1"/>
  <c r="J3" i="46" l="1" a="1"/>
  <c r="J3" i="46" s="1"/>
  <c r="K3" i="46" a="1"/>
  <c r="K3" i="46" s="1"/>
  <c r="P6" i="46"/>
  <c r="Z3" i="46" a="1"/>
  <c r="Z3" i="46" s="1"/>
  <c r="AA3" i="46" a="1"/>
  <c r="AA3" i="46" s="1"/>
  <c r="N3" i="46" a="1"/>
  <c r="N3" i="46" s="1"/>
  <c r="V3" i="46" a="1"/>
  <c r="V3" i="46" s="1"/>
  <c r="F3" i="46" a="1"/>
  <c r="F3" i="46" s="1"/>
  <c r="AD3" i="46" a="1"/>
  <c r="AD3" i="46" s="1"/>
  <c r="AA6" i="46"/>
  <c r="W3" i="46" a="1"/>
  <c r="W3" i="46" s="1"/>
  <c r="S6" i="46"/>
  <c r="G3" i="46" a="1"/>
  <c r="G3" i="46" s="1"/>
  <c r="O3" i="46" a="1"/>
  <c r="O3" i="46" s="1"/>
  <c r="R3" i="46" a="1"/>
  <c r="R3" i="46" s="1"/>
  <c r="H6" i="46"/>
  <c r="I6" i="46"/>
  <c r="K6" i="46"/>
  <c r="H3" i="46" a="1"/>
  <c r="H3" i="46" s="1"/>
  <c r="P3" i="46" a="1"/>
  <c r="P3" i="46" s="1"/>
  <c r="X3" i="46" a="1"/>
  <c r="X3" i="46" s="1"/>
  <c r="I3" i="46" a="1"/>
  <c r="I3" i="46" s="1"/>
  <c r="Q3" i="46" a="1"/>
  <c r="Q3" i="46" s="1"/>
  <c r="Y3" i="46" a="1"/>
  <c r="Y3" i="46" s="1"/>
  <c r="X6" i="46"/>
  <c r="AB3" i="46" a="1"/>
  <c r="AB3" i="46" s="1"/>
  <c r="G7" i="46"/>
  <c r="O7" i="46"/>
  <c r="W7" i="46"/>
  <c r="L6" i="46"/>
  <c r="T6" i="46"/>
  <c r="AB6" i="46"/>
  <c r="U3" i="46" a="1"/>
  <c r="U3" i="46" s="1"/>
  <c r="AC3" i="46" a="1"/>
  <c r="AC3" i="46" s="1"/>
  <c r="E6" i="46"/>
  <c r="M6" i="46"/>
  <c r="U6" i="46"/>
  <c r="AC6" i="46"/>
  <c r="L3" i="46" a="1"/>
  <c r="L3" i="46" s="1"/>
  <c r="T3" i="46" a="1"/>
  <c r="T3" i="46" s="1"/>
  <c r="E3" i="46" a="1"/>
  <c r="E3" i="46" s="1"/>
  <c r="M3" i="46" a="1"/>
  <c r="M3" i="46" s="1"/>
  <c r="F6" i="46"/>
  <c r="N6" i="46"/>
  <c r="V6" i="46"/>
  <c r="AD6" i="46"/>
  <c r="J7" i="46"/>
  <c r="R7" i="46"/>
  <c r="Z7" i="46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52" i="20"/>
  <c r="G53" i="20"/>
  <c r="G54" i="20"/>
  <c r="G55" i="20"/>
  <c r="G56" i="20"/>
  <c r="G57" i="20"/>
  <c r="G58" i="20"/>
  <c r="G59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23" i="20"/>
  <c r="G24" i="20"/>
  <c r="G25" i="20"/>
  <c r="G26" i="20"/>
  <c r="G27" i="20"/>
  <c r="G28" i="20"/>
  <c r="G14" i="20"/>
  <c r="G15" i="20"/>
  <c r="G16" i="20"/>
  <c r="G17" i="20"/>
  <c r="G18" i="20"/>
  <c r="G19" i="20"/>
  <c r="G20" i="20"/>
  <c r="G21" i="20"/>
  <c r="G22" i="20"/>
  <c r="G5" i="20"/>
  <c r="G6" i="20"/>
  <c r="G7" i="20"/>
  <c r="G13" i="20"/>
  <c r="G62" i="20"/>
  <c r="G51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C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already declared in B-Y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ese-veda02</author>
  </authors>
  <commentList>
    <comment ref="B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Same for all countries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<sst xmlns="http://schemas.openxmlformats.org/spreadsheetml/2006/main" count="4162" uniqueCount="299">
  <si>
    <t>Prmtr</t>
  </si>
  <si>
    <t>BD</t>
  </si>
  <si>
    <t>TS</t>
  </si>
  <si>
    <t>Yr</t>
  </si>
  <si>
    <t>IE</t>
  </si>
  <si>
    <t>INDELC</t>
  </si>
  <si>
    <t>INDGAS</t>
  </si>
  <si>
    <t>INDLFO</t>
  </si>
  <si>
    <t>MALCAL</t>
  </si>
  <si>
    <t>MCMCLK</t>
  </si>
  <si>
    <t>MISBFS</t>
  </si>
  <si>
    <t>INDHFO</t>
  </si>
  <si>
    <t>INDLPG</t>
  </si>
  <si>
    <t>MCUSCR</t>
  </si>
  <si>
    <t>MCUSCU</t>
  </si>
  <si>
    <t>IISHTH</t>
  </si>
  <si>
    <t>INDBFG</t>
  </si>
  <si>
    <t>INDCOA</t>
  </si>
  <si>
    <t>INDCOG</t>
  </si>
  <si>
    <t>INDCOK</t>
  </si>
  <si>
    <t>MISCST</t>
  </si>
  <si>
    <t>IALHTH</t>
  </si>
  <si>
    <t>GASBFG</t>
  </si>
  <si>
    <t>ICUHTH</t>
  </si>
  <si>
    <t>IPPHTH</t>
  </si>
  <si>
    <t>AllRegions</t>
  </si>
  <si>
    <t>IPPPRC</t>
  </si>
  <si>
    <t>ANNUAL</t>
  </si>
  <si>
    <t>TimeSlice</t>
  </si>
  <si>
    <t>LimType</t>
  </si>
  <si>
    <t>Attribute</t>
  </si>
  <si>
    <t>Year</t>
  </si>
  <si>
    <t>Pset_PN</t>
  </si>
  <si>
    <t>Pset_CI</t>
  </si>
  <si>
    <t>Cset_CN</t>
  </si>
  <si>
    <t>*</t>
  </si>
  <si>
    <t>~TFM_AVA</t>
  </si>
  <si>
    <t>PSET_SET</t>
  </si>
  <si>
    <t>PSET_PN</t>
  </si>
  <si>
    <t>PSET_PD</t>
  </si>
  <si>
    <t>PSET_CO</t>
  </si>
  <si>
    <t>PSET_CI</t>
  </si>
  <si>
    <t>PUSPWOO*</t>
  </si>
  <si>
    <t>MGHRYC</t>
  </si>
  <si>
    <t>MPPPUP</t>
  </si>
  <si>
    <t>ICMPRC</t>
  </si>
  <si>
    <t>Input</t>
  </si>
  <si>
    <t>Output</t>
  </si>
  <si>
    <t>IALFINPRO00</t>
  </si>
  <si>
    <t>IALHAHEPF00</t>
  </si>
  <si>
    <t>MALBAU</t>
  </si>
  <si>
    <t>IALHAHERG00</t>
  </si>
  <si>
    <t>IALINERAN00</t>
  </si>
  <si>
    <t>IALRECYCP00</t>
  </si>
  <si>
    <t>MALSCR</t>
  </si>
  <si>
    <t>IAMADVCAP00</t>
  </si>
  <si>
    <t>IAMADVPRO00</t>
  </si>
  <si>
    <t>INDHTH</t>
  </si>
  <si>
    <t>IAMSTDPRO00</t>
  </si>
  <si>
    <t>ICMDRYPRD00</t>
  </si>
  <si>
    <t>ICMFINPRO00</t>
  </si>
  <si>
    <t>ICMWETPRD00</t>
  </si>
  <si>
    <t>ICUFINPRO00</t>
  </si>
  <si>
    <t>ICUOREPRD00</t>
  </si>
  <si>
    <t>MCUORE</t>
  </si>
  <si>
    <t>ICURECPRD00</t>
  </si>
  <si>
    <t>IGFFLATGL00</t>
  </si>
  <si>
    <t>MLMSTN</t>
  </si>
  <si>
    <t>INDCO2P</t>
  </si>
  <si>
    <t>IGHHOLLOW00</t>
  </si>
  <si>
    <t>IGHRECYCL00</t>
  </si>
  <si>
    <t>IISAODFUR00</t>
  </si>
  <si>
    <t>MISOXY</t>
  </si>
  <si>
    <t>MISQLI</t>
  </si>
  <si>
    <t>MISRFC</t>
  </si>
  <si>
    <t>MISSCR</t>
  </si>
  <si>
    <t>IISBLAFUR00</t>
  </si>
  <si>
    <t>MISPLT</t>
  </si>
  <si>
    <t>MISSNT</t>
  </si>
  <si>
    <t>MISRIR</t>
  </si>
  <si>
    <t>IISBOXFUR00</t>
  </si>
  <si>
    <t>IISBOXSCR00</t>
  </si>
  <si>
    <t>IISCOREXP00</t>
  </si>
  <si>
    <t>IISCUPOLA00</t>
  </si>
  <si>
    <t>IISCYCFUR00</t>
  </si>
  <si>
    <t>IISDRIEAF00</t>
  </si>
  <si>
    <t>MISDIR</t>
  </si>
  <si>
    <t>IISDRISPN00</t>
  </si>
  <si>
    <t>IISELAFUR00</t>
  </si>
  <si>
    <t>IISFECRFR00</t>
  </si>
  <si>
    <t>MISORE</t>
  </si>
  <si>
    <t>IISFINPRO00</t>
  </si>
  <si>
    <t>IISPELLET00</t>
  </si>
  <si>
    <t>IISSINTER00</t>
  </si>
  <si>
    <t>ILMQLMPRO00</t>
  </si>
  <si>
    <t>ILMPRC</t>
  </si>
  <si>
    <t>IPPHIGQUA00</t>
  </si>
  <si>
    <t>IPPLOWQUA00</t>
  </si>
  <si>
    <t>INDBIO</t>
  </si>
  <si>
    <t>MPPGYP</t>
  </si>
  <si>
    <t>MPPKAO</t>
  </si>
  <si>
    <t>MPPRYC</t>
  </si>
  <si>
    <t>IPPPUPCHE00</t>
  </si>
  <si>
    <t>MPPNOH</t>
  </si>
  <si>
    <t>MPPOXY</t>
  </si>
  <si>
    <t>MPPWOO</t>
  </si>
  <si>
    <t>INDBLQ</t>
  </si>
  <si>
    <t>IPPPUPMEC00</t>
  </si>
  <si>
    <t>IPPPUPRYC00</t>
  </si>
  <si>
    <t>~TFM_UPD-N</t>
  </si>
  <si>
    <t>ICLSTDPRO01</t>
  </si>
  <si>
    <t>Pset_CO</t>
  </si>
  <si>
    <t>ICMDRYPRD01</t>
  </si>
  <si>
    <t>ICMFINPRO01</t>
  </si>
  <si>
    <t>ICMWETPRD01</t>
  </si>
  <si>
    <t>ICUFINPRO01</t>
  </si>
  <si>
    <t>ICURECPRD01</t>
  </si>
  <si>
    <t>IGFFLATGL01</t>
  </si>
  <si>
    <t>IGHHOLLOW01</t>
  </si>
  <si>
    <t>IGHRECYCL01</t>
  </si>
  <si>
    <t>ILMQLMPRO01</t>
  </si>
  <si>
    <t>IPPHIGQUA01</t>
  </si>
  <si>
    <t>IPPLOWQUA01</t>
  </si>
  <si>
    <t>IPPPUPCHE01</t>
  </si>
  <si>
    <t>IPPPUPMEC01</t>
  </si>
  <si>
    <t>IPPPUPRYC01</t>
  </si>
  <si>
    <t>ICMDRYPRD1*</t>
  </si>
  <si>
    <t>INDBGS</t>
  </si>
  <si>
    <t>Eff</t>
  </si>
  <si>
    <t>IGHRECYCL05</t>
  </si>
  <si>
    <t>IPPHIGQUA05</t>
  </si>
  <si>
    <t>\I: Input</t>
  </si>
  <si>
    <t>\I: Output</t>
  </si>
  <si>
    <t>\I:  Input</t>
  </si>
  <si>
    <t>\I:  Share</t>
  </si>
  <si>
    <t>\I: LO</t>
  </si>
  <si>
    <t>INPUT</t>
  </si>
  <si>
    <t>IND___</t>
  </si>
  <si>
    <t>OUTPUT</t>
  </si>
  <si>
    <t>IND___, M*</t>
  </si>
  <si>
    <t>I*,M*,G*</t>
  </si>
  <si>
    <t>BASE</t>
  </si>
  <si>
    <t>-</t>
  </si>
  <si>
    <t>ICHMCHBIO00</t>
  </si>
  <si>
    <t>ICHMCHCOA00</t>
  </si>
  <si>
    <t>ICHMCHCOK00</t>
  </si>
  <si>
    <t>ICHMCHELC00</t>
  </si>
  <si>
    <t>ICHMCHGAS00</t>
  </si>
  <si>
    <t>ICHMCHHFO00</t>
  </si>
  <si>
    <t>ICHMCHLFO00</t>
  </si>
  <si>
    <t>ICHMCHLPG00</t>
  </si>
  <si>
    <t>ICHSTMBIO00</t>
  </si>
  <si>
    <t>ICHSTMCOA00</t>
  </si>
  <si>
    <t>ICHSTMCOK00</t>
  </si>
  <si>
    <t>ICHSTMELC00</t>
  </si>
  <si>
    <t>ICHSTMGAS00</t>
  </si>
  <si>
    <t>ICHSTMHFO00</t>
  </si>
  <si>
    <t>ICHSTMHTH00</t>
  </si>
  <si>
    <t>ICHSTMLFO00</t>
  </si>
  <si>
    <t>ICHSTMLPG00</t>
  </si>
  <si>
    <t>INFMCHBIO00</t>
  </si>
  <si>
    <t>INFMCHCOA00</t>
  </si>
  <si>
    <t>INFMCHCOK00</t>
  </si>
  <si>
    <t>INFMCHELC00</t>
  </si>
  <si>
    <t>INFMCHGAS00</t>
  </si>
  <si>
    <t>INFMCHHFO00</t>
  </si>
  <si>
    <t>INFMCHLFO00</t>
  </si>
  <si>
    <t>INFMCHLPG00</t>
  </si>
  <si>
    <t>INFSTMBIO00</t>
  </si>
  <si>
    <t>INFSTMCOA00</t>
  </si>
  <si>
    <t>INFSTMCOK00</t>
  </si>
  <si>
    <t>INFSTMELC00</t>
  </si>
  <si>
    <t>INFSTMGAS00</t>
  </si>
  <si>
    <t>INFSTMHFO00</t>
  </si>
  <si>
    <t>INFSTMHTH00</t>
  </si>
  <si>
    <t>INFSTMLFO00</t>
  </si>
  <si>
    <t>INFSTMLPG00</t>
  </si>
  <si>
    <t>INMMCHBIO00</t>
  </si>
  <si>
    <t>INMMCHCOA00</t>
  </si>
  <si>
    <t>INMMCHCOK00</t>
  </si>
  <si>
    <t>INMMCHELC00</t>
  </si>
  <si>
    <t>INMMCHGAS00</t>
  </si>
  <si>
    <t>INMMCHHFO00</t>
  </si>
  <si>
    <t>INMMCHLFO00</t>
  </si>
  <si>
    <t>INMMCHLPG00</t>
  </si>
  <si>
    <t>INMSTMBIO00</t>
  </si>
  <si>
    <t>INMSTMCOA00</t>
  </si>
  <si>
    <t>INMSTMCOK00</t>
  </si>
  <si>
    <t>INMSTMELC00</t>
  </si>
  <si>
    <t>INMSTMGAS00</t>
  </si>
  <si>
    <t>INMSTMHFO00</t>
  </si>
  <si>
    <t>INMSTMHTH00</t>
  </si>
  <si>
    <t>INMSTMLFO00</t>
  </si>
  <si>
    <t>INMSTMLPG00</t>
  </si>
  <si>
    <t>IOIMCHBIO00</t>
  </si>
  <si>
    <t>IOIMCHCOA00</t>
  </si>
  <si>
    <t>IOIMCHCOK00</t>
  </si>
  <si>
    <t>IOIMCHELC00</t>
  </si>
  <si>
    <t>IOIMCHGAS00</t>
  </si>
  <si>
    <t>IOIMCHHFO00</t>
  </si>
  <si>
    <t>IOIMCHLFO00</t>
  </si>
  <si>
    <t>IOIMCHLPG00</t>
  </si>
  <si>
    <t>IOISTMBIO00</t>
  </si>
  <si>
    <t>IOISTMCOA00</t>
  </si>
  <si>
    <t>IOISTMCOK00</t>
  </si>
  <si>
    <t>IOISTMELC00</t>
  </si>
  <si>
    <t>IOISTMGAS00</t>
  </si>
  <si>
    <t>IOISTMHFO00</t>
  </si>
  <si>
    <t>IOISTMHTH00</t>
  </si>
  <si>
    <t>IOISTMLFO00</t>
  </si>
  <si>
    <t>IOISTMLPG00</t>
  </si>
  <si>
    <t>ICHMCH</t>
  </si>
  <si>
    <t>ICHHTH</t>
  </si>
  <si>
    <t>INFMCH</t>
  </si>
  <si>
    <t>INFHTH</t>
  </si>
  <si>
    <t>IOIMCH</t>
  </si>
  <si>
    <t>IOIHTH</t>
  </si>
  <si>
    <t>IPH</t>
  </si>
  <si>
    <t>IPL</t>
  </si>
  <si>
    <t>ICM</t>
  </si>
  <si>
    <t>IGF</t>
  </si>
  <si>
    <t>IGH</t>
  </si>
  <si>
    <t>ILM</t>
  </si>
  <si>
    <t>INMMCH</t>
  </si>
  <si>
    <t>INMHTH</t>
  </si>
  <si>
    <t>~TFM_Fill-R: w=Input; Hcol=Region</t>
  </si>
  <si>
    <t>~TFM_Fill-R: w=Output; Hcol=Region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</si>
  <si>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</si>
  <si>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</si>
  <si>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</si>
  <si>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</si>
  <si>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</si>
  <si>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</si>
  <si>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</si>
  <si>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</si>
  <si>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</si>
  <si>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</si>
  <si>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</si>
  <si>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</si>
  <si>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</si>
  <si>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</si>
  <si>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</si>
  <si>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</si>
  <si>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</si>
  <si>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</si>
  <si>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</si>
  <si>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</si>
  <si>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</si>
  <si>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</si>
  <si>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</si>
  <si>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</si>
  <si>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</si>
  <si>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</si>
  <si>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</si>
  <si>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</si>
  <si>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</si>
  <si>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</si>
  <si>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</si>
  <si>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</si>
  <si>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</si>
  <si>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</si>
  <si>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</si>
  <si>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</si>
  <si>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</si>
  <si>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</si>
  <si>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</si>
  <si>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</si>
  <si>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</si>
  <si>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</si>
  <si>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</si>
  <si>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</si>
  <si>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</si>
  <si>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</si>
  <si>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</si>
  <si>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</si>
  <si>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</si>
  <si>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</si>
  <si>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</si>
  <si>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</si>
  <si>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</si>
  <si>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</si>
  <si>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</si>
  <si>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</si>
  <si>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</si>
  <si>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</si>
  <si>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</si>
  <si>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</si>
  <si>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</si>
  <si>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</si>
  <si>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</si>
  <si>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</si>
  <si>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</si>
  <si>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</si>
  <si>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</si>
  <si>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</si>
  <si>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</si>
  <si>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</si>
  <si>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</si>
  <si>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\I: 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</si>
</sst>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4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2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4" borderId="2" xfId="0" applyFont="1" applyFill="1" applyBorder="1"/>
    <xf numFmtId="0" fontId="0" fillId="4" borderId="0" xfId="0" applyFill="1"/>
    <xf numFmtId="0" fontId="3" fillId="4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quotePrefix="1" applyFont="1" applyFill="1" applyAlignment="1">
      <alignment horizontal="right"/>
    </xf>
    <xf numFmtId="0" fontId="2" fillId="6" borderId="0" xfId="0" applyFont="1" applyFill="1"/>
    <xf numFmtId="0" fontId="0" fillId="0" borderId="0" xfId="0" applyFill="1"/>
    <xf numFmtId="0" fontId="3" fillId="3" borderId="0" xfId="0" applyFont="1" applyFill="1"/>
    <xf numFmtId="0" fontId="2" fillId="3" borderId="0" xfId="0" applyFont="1" applyFill="1"/>
    <xf numFmtId="0" fontId="2" fillId="7" borderId="0" xfId="0" applyFont="1" applyFill="1" applyBorder="1" applyAlignment="1">
      <alignment horizontal="left"/>
    </xf>
    <xf numFmtId="0" fontId="2" fillId="0" borderId="0" xfId="0" applyFont="1"/>
    <xf numFmtId="0" fontId="0" fillId="4" borderId="0" xfId="0" quotePrefix="1" applyFill="1"/>
    <xf numFmtId="0" fontId="2" fillId="8" borderId="2" xfId="0" applyFont="1" applyFill="1" applyBorder="1"/>
    <xf numFmtId="0" fontId="2" fillId="4" borderId="3" xfId="0" applyFont="1" applyFill="1" applyBorder="1"/>
    <xf numFmtId="0" fontId="2" fillId="3" borderId="3" xfId="0" applyFont="1" applyFill="1" applyBorder="1" applyAlignment="1">
      <alignment horizontal="center"/>
    </xf>
    <xf numFmtId="1" fontId="0" fillId="0" borderId="0" xfId="0" applyNumberFormat="1" applyFill="1" applyBorder="1"/>
    <xf numFmtId="0" fontId="3" fillId="4" borderId="0" xfId="0" quotePrefix="1" applyFont="1" applyFill="1" applyAlignment="1">
      <alignment horizontal="left"/>
    </xf>
    <xf numFmtId="2" fontId="3" fillId="0" borderId="0" xfId="0" quotePrefix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0" fillId="0" borderId="0" xfId="0" quotePrefix="1" applyFill="1"/>
    <xf numFmtId="0" fontId="3" fillId="0" borderId="0" xfId="0" applyFont="1" applyFill="1"/>
    <xf numFmtId="0" fontId="3" fillId="0" borderId="0" xfId="0" quotePrefix="1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2" fontId="3" fillId="0" borderId="0" xfId="0" applyNumberFormat="1" applyFont="1" applyFill="1"/>
    <xf numFmtId="0" fontId="0" fillId="9" borderId="0" xfId="0" applyFill="1"/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/>
    <xf numFmtId="0" fontId="13" fillId="0" borderId="0" xfId="0" applyFont="1"/>
    <xf numFmtId="0" fontId="2" fillId="10" borderId="2" xfId="0" applyFont="1" applyFill="1" applyBorder="1" applyAlignment="1">
      <alignment horizontal="center"/>
    </xf>
    <xf numFmtId="0" fontId="12" fillId="0" borderId="0" xfId="0" applyFont="1"/>
    <xf numFmtId="0" fontId="0" fillId="11" borderId="0" xfId="0" applyFill="1"/>
    <xf numFmtId="0" fontId="1" fillId="2" borderId="0" xfId="1" applyFont="1" applyBorder="1" applyAlignment="1">
      <alignment horizontal="center"/>
    </xf>
    <xf numFmtId="0" fontId="0" fillId="0" borderId="0" xfId="0"/>
    <xf numFmtId="0" fontId="14" fillId="12" borderId="4" xfId="0" applyFont="1" applyFill="1" applyBorder="1" applyAlignment="1">
      <alignment horizontal="left" vertical="center"/>
    </xf>
    <xf numFmtId="0" fontId="14" fillId="12" borderId="4" xfId="0" applyFont="1" applyFill="1" applyBorder="1" applyAlignment="1" applyProtection="1">
      <alignment horizontal="left" vertical="center"/>
      <protection locked="0"/>
    </xf>
    <xf numFmtId="0" fontId="14" fillId="13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C0EB-F4F5-4DCF-A7BA-DC785140E73D}">
  <sheetPr codeName="Sheet1"/>
  <dimension ref="A3:AD37"/>
  <sheetViews>
    <sheetView zoomScaleNormal="100" workbookViewId="0">
      <selection activeCell="O26" sqref="O26"/>
    </sheetView>
  </sheetViews>
  <sheetFormatPr defaultColWidth="9.140625" defaultRowHeight="12.75" x14ac:dyDescent="0.2"/>
  <cols>
    <col min="1" max="1" width="12.140625" style="42" customWidth="1"/>
    <col min="2" max="2" width="11.7109375" style="42" customWidth="1"/>
    <col min="3" max="3" width="3.140625" style="42" bestFit="1" customWidth="1"/>
    <col min="4" max="4" width="8.5703125" style="42" bestFit="1" customWidth="1"/>
    <col min="5" max="5" width="6.42578125" style="42" bestFit="1" customWidth="1"/>
    <col min="6" max="6" width="4.85546875" style="42" bestFit="1" customWidth="1"/>
    <col min="7" max="7" width="5.7109375" style="42" bestFit="1" customWidth="1"/>
    <col min="8" max="8" width="5.85546875" style="42" bestFit="1" customWidth="1"/>
    <col min="9" max="9" width="5.42578125" style="42" bestFit="1" customWidth="1"/>
    <col min="10" max="11" width="5.7109375" style="42" bestFit="1" customWidth="1"/>
    <col min="12" max="12" width="6.5703125" style="42" bestFit="1" customWidth="1"/>
    <col min="13" max="13" width="6.140625" style="42" bestFit="1" customWidth="1"/>
    <col min="14" max="14" width="6.7109375" style="42" bestFit="1" customWidth="1"/>
    <col min="15" max="15" width="6.5703125" style="42" bestFit="1" customWidth="1"/>
    <col min="16" max="16" width="7.28515625" style="42" bestFit="1" customWidth="1"/>
    <col min="17" max="17" width="5.7109375" style="42" bestFit="1" customWidth="1"/>
    <col min="18" max="18" width="6.140625" style="42" bestFit="1" customWidth="1"/>
    <col min="19" max="19" width="5.7109375" style="42" bestFit="1" customWidth="1"/>
    <col min="20" max="20" width="5.5703125" style="42" bestFit="1" customWidth="1"/>
    <col min="21" max="21" width="5.85546875" style="42" bestFit="1" customWidth="1"/>
    <col min="22" max="22" width="6.7109375" style="42" bestFit="1" customWidth="1"/>
    <col min="23" max="23" width="4.85546875" style="42" bestFit="1" customWidth="1"/>
    <col min="24" max="24" width="7.5703125" style="42" customWidth="1"/>
    <col min="25" max="25" width="6.7109375" style="42" bestFit="1" customWidth="1"/>
    <col min="26" max="26" width="6.140625" style="42" bestFit="1" customWidth="1"/>
    <col min="27" max="28" width="6" style="42" bestFit="1" customWidth="1"/>
    <col min="29" max="29" width="5.7109375" style="42" bestFit="1" customWidth="1"/>
    <col min="30" max="30" width="6.7109375" style="42" bestFit="1" customWidth="1"/>
    <col min="31" max="16384" width="9.140625" style="42"/>
  </cols>
  <sheetData>
    <row r="3" spans="1:30" ht="15" x14ac:dyDescent="0.2">
      <c r="C3" s="43" t="str" cm="1">
        <f t="array" ref="C3">INDEX(C5:C7,$A$4)</f>
        <v>IE</v>
      </c>
      <c r="D3" s="43" t="str" cm="1">
        <f t="array" ref="D3">INDEX(D5:D7,$A$4)</f>
        <v>National</v>
      </c>
      <c r="E3" s="43" t="str" cm="1">
        <f t="array" ref="E3">INDEX(E5:E7,$A$4)</f>
        <v>IE-CW</v>
      </c>
      <c r="F3" s="43" t="str" cm="1">
        <f t="array" ref="F3">INDEX(F5:F7,$A$4)</f>
        <v>IE-D</v>
      </c>
      <c r="G3" s="43" t="str" cm="1">
        <f t="array" ref="G3">INDEX(G5:G7,$A$4)</f>
        <v>IE-KE</v>
      </c>
      <c r="H3" s="43" t="str" cm="1">
        <f t="array" ref="H3">INDEX(H5:H7,$A$4)</f>
        <v>IE-KK</v>
      </c>
      <c r="I3" s="43" t="str" cm="1">
        <f t="array" ref="I3">INDEX(I5:I7,$A$4)</f>
        <v>IE-LS</v>
      </c>
      <c r="J3" s="43" t="str" cm="1">
        <f t="array" ref="J3">INDEX(J5:J7,$A$4)</f>
        <v>IE-LD</v>
      </c>
      <c r="K3" s="43" t="str" cm="1">
        <f t="array" ref="K3">INDEX(K5:K7,$A$4)</f>
        <v>IE-LH</v>
      </c>
      <c r="L3" s="43" t="str" cm="1">
        <f t="array" ref="L3">INDEX(L5:L7,$A$4)</f>
        <v>IE-MH</v>
      </c>
      <c r="M3" s="43" t="str" cm="1">
        <f t="array" ref="M3">INDEX(M5:M7,$A$4)</f>
        <v>IE-OY</v>
      </c>
      <c r="N3" s="43" t="str" cm="1">
        <f t="array" ref="N3">INDEX(N5:N7,$A$4)</f>
        <v>IE-WH</v>
      </c>
      <c r="O3" s="43" t="str" cm="1">
        <f t="array" ref="O3">INDEX(O5:O7,$A$4)</f>
        <v>IE-WX</v>
      </c>
      <c r="P3" s="43" t="str" cm="1">
        <f t="array" ref="P3">INDEX(P5:P7,$A$4)</f>
        <v>IE-WW</v>
      </c>
      <c r="Q3" s="43" t="str" cm="1">
        <f t="array" ref="Q3">INDEX(Q5:Q7,$A$4)</f>
        <v>IE-CE</v>
      </c>
      <c r="R3" s="43" t="str" cm="1">
        <f t="array" ref="R3">INDEX(R5:R7,$A$4)</f>
        <v>IE-CO</v>
      </c>
      <c r="S3" s="43" t="str" cm="1">
        <f t="array" ref="S3">INDEX(S5:S7,$A$4)</f>
        <v>IE-KY</v>
      </c>
      <c r="T3" s="43" t="str" cm="1">
        <f t="array" ref="T3">INDEX(T5:T7,$A$4)</f>
        <v>IE-LK</v>
      </c>
      <c r="U3" s="43" t="str" cm="1">
        <f t="array" ref="U3">INDEX(U5:U7,$A$4)</f>
        <v>IE-TA</v>
      </c>
      <c r="V3" s="43" t="str" cm="1">
        <f t="array" ref="V3">INDEX(V5:V7,$A$4)</f>
        <v>IE-WD</v>
      </c>
      <c r="W3" s="43" t="str" cm="1">
        <f t="array" ref="W3">INDEX(W5:W7,$A$4)</f>
        <v>IE-G</v>
      </c>
      <c r="X3" s="43" t="str" cm="1">
        <f t="array" ref="X3">INDEX(X5:X7,$A$4)</f>
        <v>IE-LM</v>
      </c>
      <c r="Y3" s="43" t="str" cm="1">
        <f t="array" ref="Y3">INDEX(Y5:Y7,$A$4)</f>
        <v>IE-MO</v>
      </c>
      <c r="Z3" s="43" t="str" cm="1">
        <f t="array" ref="Z3">INDEX(Z5:Z7,$A$4)</f>
        <v>IE-RN</v>
      </c>
      <c r="AA3" s="43" t="str" cm="1">
        <f t="array" ref="AA3">INDEX(AA5:AA7,$A$4)</f>
        <v>IE-SO</v>
      </c>
      <c r="AB3" s="43" t="str" cm="1">
        <f t="array" ref="AB3">INDEX(AB5:AB7,$A$4)</f>
        <v>IE-CN</v>
      </c>
      <c r="AC3" s="43" t="str" cm="1">
        <f t="array" ref="AC3">INDEX(AC5:AC7,$A$4)</f>
        <v>IE-DL</v>
      </c>
      <c r="AD3" s="43" t="str" cm="1">
        <f t="array" ref="AD3">INDEX(AD5:AD7,$A$4)</f>
        <v>IE-MN</v>
      </c>
    </row>
    <row r="4" spans="1:30" x14ac:dyDescent="0.2">
      <c r="A4" s="42">
        <v>1</v>
      </c>
    </row>
    <row r="5" spans="1:30" ht="15" x14ac:dyDescent="0.2">
      <c r="A5" s="42" t="s">
        <v>229</v>
      </c>
      <c r="C5" s="44" t="s">
        <v>4</v>
      </c>
      <c r="D5" s="44" t="s">
        <v>228</v>
      </c>
      <c r="E5" s="43" t="str">
        <f>Regions!A11</f>
        <v>IE-CW</v>
      </c>
      <c r="F5" s="43" t="str">
        <f>Regions!A16</f>
        <v>IE-D</v>
      </c>
      <c r="G5" s="43" t="str">
        <f>Regions!A19</f>
        <v>IE-KE</v>
      </c>
      <c r="H5" s="43" t="str">
        <f>Regions!A20</f>
        <v>IE-KK</v>
      </c>
      <c r="I5" s="43" t="str">
        <f>Regions!A21</f>
        <v>IE-LS</v>
      </c>
      <c r="J5" s="43" t="str">
        <f>Regions!A24</f>
        <v>IE-LD</v>
      </c>
      <c r="K5" s="43" t="str">
        <f>Regions!A25</f>
        <v>IE-LH</v>
      </c>
      <c r="L5" s="43" t="str">
        <f>Regions!A27</f>
        <v>IE-MH</v>
      </c>
      <c r="M5" s="43" t="str">
        <f>Regions!A29</f>
        <v>IE-OY</v>
      </c>
      <c r="N5" s="43" t="str">
        <f>Regions!A34</f>
        <v>IE-WH</v>
      </c>
      <c r="O5" s="43" t="str">
        <f>Regions!A35</f>
        <v>IE-WX</v>
      </c>
      <c r="P5" s="43" t="str">
        <f>Regions!A36</f>
        <v>IE-WW</v>
      </c>
      <c r="Q5" s="43" t="str">
        <f>Regions!A13</f>
        <v>IE-CE</v>
      </c>
      <c r="R5" s="43" t="str">
        <f>Regions!A14</f>
        <v>IE-CO</v>
      </c>
      <c r="S5" s="43" t="str">
        <f>Regions!A18</f>
        <v>IE-KY</v>
      </c>
      <c r="T5" s="43" t="str">
        <f>Regions!A23</f>
        <v>IE-LK</v>
      </c>
      <c r="U5" s="43" t="str">
        <f>Regions!A32</f>
        <v>IE-TA</v>
      </c>
      <c r="V5" s="43" t="str">
        <f>Regions!A33</f>
        <v>IE-WD</v>
      </c>
      <c r="W5" s="43" t="str">
        <f>Regions!A17</f>
        <v>IE-G</v>
      </c>
      <c r="X5" s="43" t="str">
        <f>Regions!A22</f>
        <v>IE-LM</v>
      </c>
      <c r="Y5" s="43" t="str">
        <f>Regions!A26</f>
        <v>IE-MO</v>
      </c>
      <c r="Z5" s="43" t="str">
        <f>Regions!A30</f>
        <v>IE-RN</v>
      </c>
      <c r="AA5" s="43" t="str">
        <f>Regions!A31</f>
        <v>IE-SO</v>
      </c>
      <c r="AB5" s="43" t="str">
        <f>Regions!A12</f>
        <v>IE-CN</v>
      </c>
      <c r="AC5" s="43" t="str">
        <f>Regions!A15</f>
        <v>IE-DL</v>
      </c>
      <c r="AD5" s="43" t="str">
        <f>Regions!A28</f>
        <v>IE-MN</v>
      </c>
    </row>
    <row r="6" spans="1:30" ht="15" x14ac:dyDescent="0.2">
      <c r="A6" s="42" t="s">
        <v>230</v>
      </c>
      <c r="C6" s="43" t="str">
        <f>C5</f>
        <v>IE</v>
      </c>
      <c r="D6" s="43" t="str">
        <f>"*"&amp;D5</f>
        <v>*National</v>
      </c>
      <c r="E6" s="43" t="str">
        <f t="shared" ref="E6:AD6" si="0">"*"&amp;E5</f>
        <v>*IE-CW</v>
      </c>
      <c r="F6" s="43" t="str">
        <f t="shared" si="0"/>
        <v>*IE-D</v>
      </c>
      <c r="G6" s="43" t="str">
        <f t="shared" si="0"/>
        <v>*IE-KE</v>
      </c>
      <c r="H6" s="43" t="str">
        <f t="shared" si="0"/>
        <v>*IE-KK</v>
      </c>
      <c r="I6" s="43" t="str">
        <f t="shared" si="0"/>
        <v>*IE-LS</v>
      </c>
      <c r="J6" s="43" t="str">
        <f t="shared" si="0"/>
        <v>*IE-LD</v>
      </c>
      <c r="K6" s="43" t="str">
        <f t="shared" si="0"/>
        <v>*IE-LH</v>
      </c>
      <c r="L6" s="43" t="str">
        <f t="shared" si="0"/>
        <v>*IE-MH</v>
      </c>
      <c r="M6" s="43" t="str">
        <f t="shared" si="0"/>
        <v>*IE-OY</v>
      </c>
      <c r="N6" s="43" t="str">
        <f t="shared" si="0"/>
        <v>*IE-WH</v>
      </c>
      <c r="O6" s="43" t="str">
        <f t="shared" si="0"/>
        <v>*IE-WX</v>
      </c>
      <c r="P6" s="43" t="str">
        <f t="shared" si="0"/>
        <v>*IE-WW</v>
      </c>
      <c r="Q6" s="43" t="str">
        <f t="shared" si="0"/>
        <v>*IE-CE</v>
      </c>
      <c r="R6" s="43" t="str">
        <f t="shared" si="0"/>
        <v>*IE-CO</v>
      </c>
      <c r="S6" s="43" t="str">
        <f t="shared" si="0"/>
        <v>*IE-KY</v>
      </c>
      <c r="T6" s="43" t="str">
        <f t="shared" si="0"/>
        <v>*IE-LK</v>
      </c>
      <c r="U6" s="43" t="str">
        <f t="shared" si="0"/>
        <v>*IE-TA</v>
      </c>
      <c r="V6" s="43" t="str">
        <f t="shared" si="0"/>
        <v>*IE-WD</v>
      </c>
      <c r="W6" s="43" t="str">
        <f t="shared" si="0"/>
        <v>*IE-G</v>
      </c>
      <c r="X6" s="43" t="str">
        <f t="shared" si="0"/>
        <v>*IE-LM</v>
      </c>
      <c r="Y6" s="43" t="str">
        <f t="shared" si="0"/>
        <v>*IE-MO</v>
      </c>
      <c r="Z6" s="43" t="str">
        <f t="shared" si="0"/>
        <v>*IE-RN</v>
      </c>
      <c r="AA6" s="43" t="str">
        <f t="shared" si="0"/>
        <v>*IE-SO</v>
      </c>
      <c r="AB6" s="43" t="str">
        <f t="shared" si="0"/>
        <v>*IE-CN</v>
      </c>
      <c r="AC6" s="43" t="str">
        <f t="shared" si="0"/>
        <v>*IE-DL</v>
      </c>
      <c r="AD6" s="43" t="str">
        <f t="shared" si="0"/>
        <v>*IE-MN</v>
      </c>
    </row>
    <row r="7" spans="1:30" ht="15" x14ac:dyDescent="0.2">
      <c r="A7" s="42" t="s">
        <v>231</v>
      </c>
      <c r="C7" s="43" t="str">
        <f>"*"&amp;C5</f>
        <v>*IE</v>
      </c>
      <c r="D7" s="43" t="str">
        <f>D5</f>
        <v>National</v>
      </c>
      <c r="E7" s="43" t="str">
        <f t="shared" ref="E7:AD7" si="1">E5</f>
        <v>IE-CW</v>
      </c>
      <c r="F7" s="43" t="str">
        <f t="shared" si="1"/>
        <v>IE-D</v>
      </c>
      <c r="G7" s="43" t="str">
        <f t="shared" si="1"/>
        <v>IE-KE</v>
      </c>
      <c r="H7" s="43" t="str">
        <f t="shared" si="1"/>
        <v>IE-KK</v>
      </c>
      <c r="I7" s="43" t="str">
        <f t="shared" si="1"/>
        <v>IE-LS</v>
      </c>
      <c r="J7" s="43" t="str">
        <f t="shared" si="1"/>
        <v>IE-LD</v>
      </c>
      <c r="K7" s="43" t="str">
        <f t="shared" si="1"/>
        <v>IE-LH</v>
      </c>
      <c r="L7" s="43" t="str">
        <f t="shared" si="1"/>
        <v>IE-MH</v>
      </c>
      <c r="M7" s="43" t="str">
        <f t="shared" si="1"/>
        <v>IE-OY</v>
      </c>
      <c r="N7" s="43" t="str">
        <f t="shared" si="1"/>
        <v>IE-WH</v>
      </c>
      <c r="O7" s="43" t="str">
        <f t="shared" si="1"/>
        <v>IE-WX</v>
      </c>
      <c r="P7" s="43" t="str">
        <f t="shared" si="1"/>
        <v>IE-WW</v>
      </c>
      <c r="Q7" s="43" t="str">
        <f t="shared" si="1"/>
        <v>IE-CE</v>
      </c>
      <c r="R7" s="43" t="str">
        <f t="shared" si="1"/>
        <v>IE-CO</v>
      </c>
      <c r="S7" s="43" t="str">
        <f t="shared" si="1"/>
        <v>IE-KY</v>
      </c>
      <c r="T7" s="43" t="str">
        <f t="shared" si="1"/>
        <v>IE-LK</v>
      </c>
      <c r="U7" s="43" t="str">
        <f t="shared" si="1"/>
        <v>IE-TA</v>
      </c>
      <c r="V7" s="43" t="str">
        <f t="shared" si="1"/>
        <v>IE-WD</v>
      </c>
      <c r="W7" s="43" t="str">
        <f t="shared" si="1"/>
        <v>IE-G</v>
      </c>
      <c r="X7" s="43" t="str">
        <f t="shared" si="1"/>
        <v>IE-LM</v>
      </c>
      <c r="Y7" s="43" t="str">
        <f t="shared" si="1"/>
        <v>IE-MO</v>
      </c>
      <c r="Z7" s="43" t="str">
        <f t="shared" si="1"/>
        <v>IE-RN</v>
      </c>
      <c r="AA7" s="43" t="str">
        <f t="shared" si="1"/>
        <v>IE-SO</v>
      </c>
      <c r="AB7" s="43" t="str">
        <f t="shared" si="1"/>
        <v>IE-CN</v>
      </c>
      <c r="AC7" s="43" t="str">
        <f t="shared" si="1"/>
        <v>IE-DL</v>
      </c>
      <c r="AD7" s="43" t="str">
        <f t="shared" si="1"/>
        <v>IE-MN</v>
      </c>
    </row>
    <row r="10" spans="1:30" ht="15.75" thickBot="1" x14ac:dyDescent="0.3">
      <c r="A10" s="45" t="s">
        <v>232</v>
      </c>
      <c r="B10" s="45" t="s">
        <v>233</v>
      </c>
    </row>
    <row r="11" spans="1:30" x14ac:dyDescent="0.2">
      <c r="A11" s="46" t="s">
        <v>234</v>
      </c>
      <c r="B11" s="46" t="s">
        <v>235</v>
      </c>
    </row>
    <row r="12" spans="1:30" x14ac:dyDescent="0.2">
      <c r="A12" s="47" t="s">
        <v>236</v>
      </c>
      <c r="B12" s="47" t="s">
        <v>237</v>
      </c>
    </row>
    <row r="13" spans="1:30" x14ac:dyDescent="0.2">
      <c r="A13" s="47" t="s">
        <v>238</v>
      </c>
      <c r="B13" s="47" t="s">
        <v>239</v>
      </c>
    </row>
    <row r="14" spans="1:30" x14ac:dyDescent="0.2">
      <c r="A14" s="47" t="s">
        <v>240</v>
      </c>
      <c r="B14" s="47" t="s">
        <v>241</v>
      </c>
    </row>
    <row r="15" spans="1:30" x14ac:dyDescent="0.2">
      <c r="A15" s="47" t="s">
        <v>242</v>
      </c>
      <c r="B15" s="47" t="s">
        <v>243</v>
      </c>
    </row>
    <row r="16" spans="1:30" x14ac:dyDescent="0.2">
      <c r="A16" s="47" t="s">
        <v>244</v>
      </c>
      <c r="B16" s="47" t="s">
        <v>245</v>
      </c>
    </row>
    <row r="17" spans="1:2" x14ac:dyDescent="0.2">
      <c r="A17" s="47" t="s">
        <v>246</v>
      </c>
      <c r="B17" s="47" t="s">
        <v>247</v>
      </c>
    </row>
    <row r="18" spans="1:2" x14ac:dyDescent="0.2">
      <c r="A18" s="47" t="s">
        <v>248</v>
      </c>
      <c r="B18" s="47" t="s">
        <v>249</v>
      </c>
    </row>
    <row r="19" spans="1:2" x14ac:dyDescent="0.2">
      <c r="A19" s="47" t="s">
        <v>250</v>
      </c>
      <c r="B19" s="47" t="s">
        <v>251</v>
      </c>
    </row>
    <row r="20" spans="1:2" x14ac:dyDescent="0.2">
      <c r="A20" s="47" t="s">
        <v>252</v>
      </c>
      <c r="B20" s="47" t="s">
        <v>253</v>
      </c>
    </row>
    <row r="21" spans="1:2" x14ac:dyDescent="0.2">
      <c r="A21" s="47" t="s">
        <v>254</v>
      </c>
      <c r="B21" s="47" t="s">
        <v>255</v>
      </c>
    </row>
    <row r="22" spans="1:2" x14ac:dyDescent="0.2">
      <c r="A22" s="47" t="s">
        <v>256</v>
      </c>
      <c r="B22" s="47" t="s">
        <v>257</v>
      </c>
    </row>
    <row r="23" spans="1:2" x14ac:dyDescent="0.2">
      <c r="A23" s="47" t="s">
        <v>258</v>
      </c>
      <c r="B23" s="47" t="s">
        <v>259</v>
      </c>
    </row>
    <row r="24" spans="1:2" x14ac:dyDescent="0.2">
      <c r="A24" s="47" t="s">
        <v>260</v>
      </c>
      <c r="B24" s="47" t="s">
        <v>261</v>
      </c>
    </row>
    <row r="25" spans="1:2" x14ac:dyDescent="0.2">
      <c r="A25" s="47" t="s">
        <v>262</v>
      </c>
      <c r="B25" s="47" t="s">
        <v>263</v>
      </c>
    </row>
    <row r="26" spans="1:2" x14ac:dyDescent="0.2">
      <c r="A26" s="47" t="s">
        <v>264</v>
      </c>
      <c r="B26" s="47" t="s">
        <v>265</v>
      </c>
    </row>
    <row r="27" spans="1:2" x14ac:dyDescent="0.2">
      <c r="A27" s="47" t="s">
        <v>266</v>
      </c>
      <c r="B27" s="47" t="s">
        <v>267</v>
      </c>
    </row>
    <row r="28" spans="1:2" x14ac:dyDescent="0.2">
      <c r="A28" s="47" t="s">
        <v>268</v>
      </c>
      <c r="B28" s="47" t="s">
        <v>269</v>
      </c>
    </row>
    <row r="29" spans="1:2" x14ac:dyDescent="0.2">
      <c r="A29" s="47" t="s">
        <v>270</v>
      </c>
      <c r="B29" s="47" t="s">
        <v>271</v>
      </c>
    </row>
    <row r="30" spans="1:2" x14ac:dyDescent="0.2">
      <c r="A30" s="47" t="s">
        <v>272</v>
      </c>
      <c r="B30" s="47" t="s">
        <v>273</v>
      </c>
    </row>
    <row r="31" spans="1:2" x14ac:dyDescent="0.2">
      <c r="A31" s="47" t="s">
        <v>274</v>
      </c>
      <c r="B31" s="47" t="s">
        <v>275</v>
      </c>
    </row>
    <row r="32" spans="1:2" x14ac:dyDescent="0.2">
      <c r="A32" s="47" t="s">
        <v>276</v>
      </c>
      <c r="B32" s="47" t="s">
        <v>277</v>
      </c>
    </row>
    <row r="33" spans="1:2" x14ac:dyDescent="0.2">
      <c r="A33" s="47" t="s">
        <v>278</v>
      </c>
      <c r="B33" s="47" t="s">
        <v>279</v>
      </c>
    </row>
    <row r="34" spans="1:2" x14ac:dyDescent="0.2">
      <c r="A34" s="47" t="s">
        <v>280</v>
      </c>
      <c r="B34" s="47" t="s">
        <v>281</v>
      </c>
    </row>
    <row r="35" spans="1:2" x14ac:dyDescent="0.2">
      <c r="A35" s="47" t="s">
        <v>282</v>
      </c>
      <c r="B35" s="47" t="s">
        <v>283</v>
      </c>
    </row>
    <row r="36" spans="1:2" x14ac:dyDescent="0.2">
      <c r="A36" s="47" t="s">
        <v>284</v>
      </c>
      <c r="B36" s="47" t="s">
        <v>285</v>
      </c>
    </row>
    <row r="37" spans="1:2" ht="15" x14ac:dyDescent="0.25">
      <c r="A37" s="48" t="s">
        <v>286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9"/>
  <sheetViews>
    <sheetView zoomScaleNormal="100" workbookViewId="0">
      <selection activeCell="R20" sqref="R20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10.140625" bestFit="1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4" t="s">
        <v>36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5" t="s">
        <v>37</v>
      </c>
      <c r="C4" s="5" t="s">
        <v>38</v>
      </c>
      <c r="D4" s="5" t="s">
        <v>39</v>
      </c>
      <c r="E4" s="5" t="s">
        <v>40</v>
      </c>
      <c r="F4" s="21" t="s">
        <v>41</v>
      </c>
      <c r="G4" s="21" t="s">
        <v>227</v>
      </c>
      <c r="H4" s="21" t="str">
        <f>Regions!C3</f>
        <v>IE</v>
      </c>
      <c r="I4" s="2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18" t="s">
        <v>35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C6" s="23" t="s">
        <v>42</v>
      </c>
      <c r="H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C7" s="23" t="s">
        <v>110</v>
      </c>
      <c r="H7">
        <v>0</v>
      </c>
      <c r="I7" s="2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27" x14ac:dyDescent="0.2"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27" x14ac:dyDescent="0.2"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FFFF00"/>
  </sheetPr>
  <dimension ref="B2:J9"/>
  <sheetViews>
    <sheetView zoomScaleNormal="100" workbookViewId="0">
      <selection activeCell="H17" sqref="H17"/>
    </sheetView>
  </sheetViews>
  <sheetFormatPr defaultRowHeight="12.75" x14ac:dyDescent="0.2"/>
  <sheetData>
    <row r="2" spans="2:10" x14ac:dyDescent="0.2">
      <c r="B2" s="3" t="s">
        <v>225</v>
      </c>
    </row>
    <row r="3" spans="2:10" x14ac:dyDescent="0.2">
      <c r="B3" t="s">
        <v>28</v>
      </c>
      <c r="C3" t="s">
        <v>29</v>
      </c>
      <c r="D3" t="s">
        <v>30</v>
      </c>
      <c r="E3" t="s">
        <v>31</v>
      </c>
      <c r="F3" t="s">
        <v>25</v>
      </c>
      <c r="G3" t="s">
        <v>33</v>
      </c>
      <c r="H3" t="s">
        <v>32</v>
      </c>
      <c r="I3" t="s">
        <v>111</v>
      </c>
      <c r="J3" t="s">
        <v>34</v>
      </c>
    </row>
    <row r="4" spans="2:10" x14ac:dyDescent="0.2">
      <c r="D4" t="s">
        <v>136</v>
      </c>
      <c r="F4">
        <v>1</v>
      </c>
      <c r="G4" t="s">
        <v>137</v>
      </c>
      <c r="J4" t="s">
        <v>139</v>
      </c>
    </row>
    <row r="7" spans="2:10" x14ac:dyDescent="0.2">
      <c r="B7" s="3" t="s">
        <v>226</v>
      </c>
    </row>
    <row r="8" spans="2:10" x14ac:dyDescent="0.2">
      <c r="B8" t="s">
        <v>28</v>
      </c>
      <c r="C8" t="s">
        <v>29</v>
      </c>
      <c r="D8" t="s">
        <v>30</v>
      </c>
      <c r="E8" t="s">
        <v>31</v>
      </c>
      <c r="F8" t="s">
        <v>25</v>
      </c>
      <c r="G8" t="s">
        <v>33</v>
      </c>
      <c r="H8" t="s">
        <v>32</v>
      </c>
      <c r="I8" t="s">
        <v>111</v>
      </c>
      <c r="J8" t="s">
        <v>34</v>
      </c>
    </row>
    <row r="9" spans="2:10" x14ac:dyDescent="0.2">
      <c r="D9" t="s">
        <v>138</v>
      </c>
      <c r="F9">
        <v>1</v>
      </c>
      <c r="G9" t="s">
        <v>137</v>
      </c>
      <c r="J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92D050"/>
  </sheetPr>
  <dimension ref="A1:AM295"/>
  <sheetViews>
    <sheetView zoomScaleNormal="100" workbookViewId="0">
      <selection activeCell="D26" sqref="D26"/>
    </sheetView>
  </sheetViews>
  <sheetFormatPr defaultRowHeight="12.75" x14ac:dyDescent="0.2"/>
  <cols>
    <col min="1" max="1" width="11.42578125" bestFit="1" customWidth="1"/>
    <col min="3" max="3" width="13.7109375" bestFit="1" customWidth="1"/>
  </cols>
  <sheetData>
    <row r="1" spans="1:39" x14ac:dyDescent="0.2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4</v>
      </c>
      <c r="M1" t="s">
        <v>238</v>
      </c>
      <c r="N1" t="s">
        <v>236</v>
      </c>
      <c r="O1" t="s">
        <v>240</v>
      </c>
      <c r="P1" t="s">
        <v>234</v>
      </c>
      <c r="Q1" t="s">
        <v>244</v>
      </c>
      <c r="R1" t="s">
        <v>242</v>
      </c>
      <c r="S1" t="s">
        <v>246</v>
      </c>
      <c r="T1" t="s">
        <v>250</v>
      </c>
      <c r="U1" t="s">
        <v>252</v>
      </c>
      <c r="V1" t="s">
        <v>248</v>
      </c>
      <c r="W1" t="s">
        <v>260</v>
      </c>
      <c r="X1" t="s">
        <v>262</v>
      </c>
      <c r="Y1" t="s">
        <v>258</v>
      </c>
      <c r="Z1" t="s">
        <v>256</v>
      </c>
      <c r="AA1" t="s">
        <v>254</v>
      </c>
      <c r="AB1" t="s">
        <v>266</v>
      </c>
      <c r="AC1" t="s">
        <v>268</v>
      </c>
      <c r="AD1" t="s">
        <v>264</v>
      </c>
      <c r="AE1" t="s">
        <v>270</v>
      </c>
      <c r="AF1" t="s">
        <v>272</v>
      </c>
      <c r="AG1" t="s">
        <v>274</v>
      </c>
      <c r="AH1" t="s">
        <v>276</v>
      </c>
      <c r="AI1" t="s">
        <v>278</v>
      </c>
      <c r="AJ1" t="s">
        <v>280</v>
      </c>
      <c r="AK1" t="s">
        <v>284</v>
      </c>
      <c r="AL1" t="s">
        <v>282</v>
      </c>
      <c r="AM1" t="s">
        <v>228</v>
      </c>
    </row>
    <row r="2" spans="1:39" x14ac:dyDescent="0.2">
      <c r="A2" t="s">
        <v>141</v>
      </c>
      <c r="B2" t="s">
        <v>136</v>
      </c>
      <c r="C2" t="s">
        <v>143</v>
      </c>
      <c r="D2" t="s">
        <v>98</v>
      </c>
      <c r="E2" t="s">
        <v>142</v>
      </c>
      <c r="F2" t="s">
        <v>27</v>
      </c>
      <c r="G2">
        <v>2018</v>
      </c>
      <c r="H2" t="s">
        <v>142</v>
      </c>
      <c r="I2" t="s">
        <v>142</v>
      </c>
      <c r="J2" t="s">
        <v>142</v>
      </c>
      <c r="K2" t="s">
        <v>142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</row>
    <row r="3" spans="1:39" x14ac:dyDescent="0.2">
      <c r="A3" t="s">
        <v>141</v>
      </c>
      <c r="B3" t="s">
        <v>136</v>
      </c>
      <c r="C3" t="s">
        <v>144</v>
      </c>
      <c r="D3" t="s">
        <v>17</v>
      </c>
      <c r="E3" t="s">
        <v>142</v>
      </c>
      <c r="F3" t="s">
        <v>27</v>
      </c>
      <c r="G3">
        <v>2018</v>
      </c>
      <c r="H3" t="s">
        <v>142</v>
      </c>
      <c r="I3" t="s">
        <v>142</v>
      </c>
      <c r="J3" t="s">
        <v>142</v>
      </c>
      <c r="K3" t="s">
        <v>142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</row>
    <row r="4" spans="1:39" x14ac:dyDescent="0.2">
      <c r="A4" t="s">
        <v>141</v>
      </c>
      <c r="B4" t="s">
        <v>136</v>
      </c>
      <c r="C4" t="s">
        <v>145</v>
      </c>
      <c r="D4" t="s">
        <v>19</v>
      </c>
      <c r="E4" t="s">
        <v>142</v>
      </c>
      <c r="F4" t="s">
        <v>27</v>
      </c>
      <c r="G4">
        <v>2018</v>
      </c>
      <c r="H4" t="s">
        <v>142</v>
      </c>
      <c r="I4" t="s">
        <v>142</v>
      </c>
      <c r="J4" t="s">
        <v>142</v>
      </c>
      <c r="K4" t="s">
        <v>142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</row>
    <row r="5" spans="1:39" x14ac:dyDescent="0.2">
      <c r="A5" t="s">
        <v>141</v>
      </c>
      <c r="B5" t="s">
        <v>136</v>
      </c>
      <c r="C5" t="s">
        <v>146</v>
      </c>
      <c r="D5" t="s">
        <v>5</v>
      </c>
      <c r="E5" t="s">
        <v>142</v>
      </c>
      <c r="F5" t="s">
        <v>27</v>
      </c>
      <c r="G5">
        <v>2018</v>
      </c>
      <c r="H5" t="s">
        <v>142</v>
      </c>
      <c r="I5" t="s">
        <v>142</v>
      </c>
      <c r="J5" t="s">
        <v>142</v>
      </c>
      <c r="K5" t="s">
        <v>142</v>
      </c>
      <c r="L5">
        <v>1.1100000000000001</v>
      </c>
      <c r="M5">
        <v>1.1100000000000001</v>
      </c>
      <c r="N5">
        <v>1.1100000000000001</v>
      </c>
      <c r="O5">
        <v>1.1100000000000001</v>
      </c>
      <c r="P5">
        <v>1.1100000000000001</v>
      </c>
      <c r="Q5">
        <v>1.1100000000000001</v>
      </c>
      <c r="R5">
        <v>1.1100000000000001</v>
      </c>
      <c r="S5">
        <v>1.1100000000000001</v>
      </c>
      <c r="T5">
        <v>1.1100000000000001</v>
      </c>
      <c r="U5">
        <v>1.1100000000000001</v>
      </c>
      <c r="V5">
        <v>1.1100000000000001</v>
      </c>
      <c r="W5">
        <v>1.1100000000000001</v>
      </c>
      <c r="X5">
        <v>1.1100000000000001</v>
      </c>
      <c r="Y5">
        <v>1.1100000000000001</v>
      </c>
      <c r="Z5">
        <v>1.1100000000000001</v>
      </c>
      <c r="AA5">
        <v>1.1100000000000001</v>
      </c>
      <c r="AB5">
        <v>1.1100000000000001</v>
      </c>
      <c r="AC5">
        <v>1.1100000000000001</v>
      </c>
      <c r="AD5">
        <v>1.1100000000000001</v>
      </c>
      <c r="AE5">
        <v>1.1100000000000001</v>
      </c>
      <c r="AF5">
        <v>1.1100000000000001</v>
      </c>
      <c r="AG5">
        <v>1.1100000000000001</v>
      </c>
      <c r="AH5">
        <v>1.1100000000000001</v>
      </c>
      <c r="AI5">
        <v>1.1100000000000001</v>
      </c>
      <c r="AJ5">
        <v>1.1100000000000001</v>
      </c>
      <c r="AK5">
        <v>1.1100000000000001</v>
      </c>
      <c r="AL5">
        <v>1.1100000000000001</v>
      </c>
      <c r="AM5">
        <v>1.1100000000000001</v>
      </c>
    </row>
    <row r="6" spans="1:39" x14ac:dyDescent="0.2">
      <c r="A6" t="s">
        <v>141</v>
      </c>
      <c r="B6" t="s">
        <v>136</v>
      </c>
      <c r="C6" t="s">
        <v>147</v>
      </c>
      <c r="D6" t="s">
        <v>6</v>
      </c>
      <c r="E6" t="s">
        <v>142</v>
      </c>
      <c r="F6" t="s">
        <v>27</v>
      </c>
      <c r="G6">
        <v>2018</v>
      </c>
      <c r="H6" t="s">
        <v>142</v>
      </c>
      <c r="I6" t="s">
        <v>142</v>
      </c>
      <c r="J6" t="s">
        <v>142</v>
      </c>
      <c r="K6" t="s">
        <v>142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</row>
    <row r="7" spans="1:39" x14ac:dyDescent="0.2">
      <c r="A7" t="s">
        <v>141</v>
      </c>
      <c r="B7" t="s">
        <v>136</v>
      </c>
      <c r="C7" t="s">
        <v>148</v>
      </c>
      <c r="D7" t="s">
        <v>11</v>
      </c>
      <c r="E7" t="s">
        <v>142</v>
      </c>
      <c r="F7" t="s">
        <v>27</v>
      </c>
      <c r="G7">
        <v>2018</v>
      </c>
      <c r="H7" t="s">
        <v>142</v>
      </c>
      <c r="I7" t="s">
        <v>142</v>
      </c>
      <c r="J7" t="s">
        <v>142</v>
      </c>
      <c r="K7" t="s">
        <v>142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</row>
    <row r="8" spans="1:39" x14ac:dyDescent="0.2">
      <c r="A8" t="s">
        <v>141</v>
      </c>
      <c r="B8" t="s">
        <v>136</v>
      </c>
      <c r="C8" t="s">
        <v>149</v>
      </c>
      <c r="D8" t="s">
        <v>7</v>
      </c>
      <c r="E8" t="s">
        <v>142</v>
      </c>
      <c r="F8" t="s">
        <v>27</v>
      </c>
      <c r="G8">
        <v>2018</v>
      </c>
      <c r="H8" t="s">
        <v>142</v>
      </c>
      <c r="I8" t="s">
        <v>142</v>
      </c>
      <c r="J8" t="s">
        <v>142</v>
      </c>
      <c r="K8" t="s">
        <v>142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</row>
    <row r="9" spans="1:39" x14ac:dyDescent="0.2">
      <c r="A9" t="s">
        <v>141</v>
      </c>
      <c r="B9" t="s">
        <v>136</v>
      </c>
      <c r="C9" t="s">
        <v>150</v>
      </c>
      <c r="D9" t="s">
        <v>12</v>
      </c>
      <c r="E9" t="s">
        <v>142</v>
      </c>
      <c r="F9" t="s">
        <v>27</v>
      </c>
      <c r="G9">
        <v>2018</v>
      </c>
      <c r="H9" t="s">
        <v>142</v>
      </c>
      <c r="I9" t="s">
        <v>142</v>
      </c>
      <c r="J9" t="s">
        <v>142</v>
      </c>
      <c r="K9" t="s">
        <v>142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</row>
    <row r="10" spans="1:39" x14ac:dyDescent="0.2">
      <c r="A10" t="s">
        <v>141</v>
      </c>
      <c r="B10" t="s">
        <v>136</v>
      </c>
      <c r="C10" t="s">
        <v>151</v>
      </c>
      <c r="D10" t="s">
        <v>98</v>
      </c>
      <c r="E10" t="s">
        <v>142</v>
      </c>
      <c r="F10" t="s">
        <v>27</v>
      </c>
      <c r="G10">
        <v>2018</v>
      </c>
      <c r="H10" t="s">
        <v>142</v>
      </c>
      <c r="I10" t="s">
        <v>142</v>
      </c>
      <c r="J10" t="s">
        <v>142</v>
      </c>
      <c r="K10" t="s">
        <v>142</v>
      </c>
      <c r="L10">
        <v>1.25</v>
      </c>
      <c r="M10">
        <v>1.25</v>
      </c>
      <c r="N10">
        <v>1.25</v>
      </c>
      <c r="O10">
        <v>1.25</v>
      </c>
      <c r="P10">
        <v>1.25</v>
      </c>
      <c r="Q10">
        <v>1.25</v>
      </c>
      <c r="R10">
        <v>1.25</v>
      </c>
      <c r="S10">
        <v>1.25</v>
      </c>
      <c r="T10">
        <v>1.25</v>
      </c>
      <c r="U10">
        <v>1.25</v>
      </c>
      <c r="V10">
        <v>1.25</v>
      </c>
      <c r="W10">
        <v>1.25</v>
      </c>
      <c r="X10">
        <v>1.25</v>
      </c>
      <c r="Y10">
        <v>1.25</v>
      </c>
      <c r="Z10">
        <v>1.25</v>
      </c>
      <c r="AA10">
        <v>1.25</v>
      </c>
      <c r="AB10">
        <v>1.25</v>
      </c>
      <c r="AC10">
        <v>1.25</v>
      </c>
      <c r="AD10">
        <v>1.25</v>
      </c>
      <c r="AE10">
        <v>1.25</v>
      </c>
      <c r="AF10">
        <v>1.25</v>
      </c>
      <c r="AG10">
        <v>1.25</v>
      </c>
      <c r="AH10">
        <v>1.25</v>
      </c>
      <c r="AI10">
        <v>1.25</v>
      </c>
      <c r="AJ10">
        <v>1.25</v>
      </c>
      <c r="AK10">
        <v>1.25</v>
      </c>
      <c r="AL10">
        <v>1.25</v>
      </c>
      <c r="AM10">
        <v>1.25</v>
      </c>
    </row>
    <row r="11" spans="1:39" x14ac:dyDescent="0.2">
      <c r="A11" t="s">
        <v>141</v>
      </c>
      <c r="B11" t="s">
        <v>136</v>
      </c>
      <c r="C11" t="s">
        <v>152</v>
      </c>
      <c r="D11" t="s">
        <v>17</v>
      </c>
      <c r="E11" t="s">
        <v>142</v>
      </c>
      <c r="F11" t="s">
        <v>27</v>
      </c>
      <c r="G11">
        <v>2018</v>
      </c>
      <c r="H11" t="s">
        <v>142</v>
      </c>
      <c r="I11" t="s">
        <v>142</v>
      </c>
      <c r="J11" t="s">
        <v>142</v>
      </c>
      <c r="K11" t="s">
        <v>142</v>
      </c>
      <c r="L11">
        <v>1.25</v>
      </c>
      <c r="M11">
        <v>1.25</v>
      </c>
      <c r="N11">
        <v>1.25</v>
      </c>
      <c r="O11">
        <v>1.25</v>
      </c>
      <c r="P11">
        <v>1.25</v>
      </c>
      <c r="Q11">
        <v>1.25</v>
      </c>
      <c r="R11">
        <v>1.25</v>
      </c>
      <c r="S11">
        <v>1.25</v>
      </c>
      <c r="T11">
        <v>1.25</v>
      </c>
      <c r="U11">
        <v>1.25</v>
      </c>
      <c r="V11">
        <v>1.25</v>
      </c>
      <c r="W11">
        <v>1.25</v>
      </c>
      <c r="X11">
        <v>1.25</v>
      </c>
      <c r="Y11">
        <v>1.25</v>
      </c>
      <c r="Z11">
        <v>1.25</v>
      </c>
      <c r="AA11">
        <v>1.25</v>
      </c>
      <c r="AB11">
        <v>1.25</v>
      </c>
      <c r="AC11">
        <v>1.25</v>
      </c>
      <c r="AD11">
        <v>1.25</v>
      </c>
      <c r="AE11">
        <v>1.25</v>
      </c>
      <c r="AF11">
        <v>1.25</v>
      </c>
      <c r="AG11">
        <v>1.25</v>
      </c>
      <c r="AH11">
        <v>1.25</v>
      </c>
      <c r="AI11">
        <v>1.25</v>
      </c>
      <c r="AJ11">
        <v>1.25</v>
      </c>
      <c r="AK11">
        <v>1.25</v>
      </c>
      <c r="AL11">
        <v>1.25</v>
      </c>
      <c r="AM11">
        <v>1.25</v>
      </c>
    </row>
    <row r="12" spans="1:39" x14ac:dyDescent="0.2">
      <c r="A12" t="s">
        <v>141</v>
      </c>
      <c r="B12" t="s">
        <v>136</v>
      </c>
      <c r="C12" t="s">
        <v>153</v>
      </c>
      <c r="D12" t="s">
        <v>19</v>
      </c>
      <c r="E12" t="s">
        <v>142</v>
      </c>
      <c r="F12" t="s">
        <v>27</v>
      </c>
      <c r="G12">
        <v>2018</v>
      </c>
      <c r="H12" t="s">
        <v>142</v>
      </c>
      <c r="I12" t="s">
        <v>142</v>
      </c>
      <c r="J12" t="s">
        <v>142</v>
      </c>
      <c r="K12" t="s">
        <v>142</v>
      </c>
      <c r="L12">
        <v>1.25</v>
      </c>
      <c r="M12">
        <v>1.25</v>
      </c>
      <c r="N12">
        <v>1.25</v>
      </c>
      <c r="O12">
        <v>1.25</v>
      </c>
      <c r="P12">
        <v>1.25</v>
      </c>
      <c r="Q12">
        <v>1.25</v>
      </c>
      <c r="R12">
        <v>1.25</v>
      </c>
      <c r="S12">
        <v>1.25</v>
      </c>
      <c r="T12">
        <v>1.25</v>
      </c>
      <c r="U12">
        <v>1.25</v>
      </c>
      <c r="V12">
        <v>1.25</v>
      </c>
      <c r="W12">
        <v>1.25</v>
      </c>
      <c r="X12">
        <v>1.25</v>
      </c>
      <c r="Y12">
        <v>1.25</v>
      </c>
      <c r="Z12">
        <v>1.25</v>
      </c>
      <c r="AA12">
        <v>1.25</v>
      </c>
      <c r="AB12">
        <v>1.25</v>
      </c>
      <c r="AC12">
        <v>1.25</v>
      </c>
      <c r="AD12">
        <v>1.25</v>
      </c>
      <c r="AE12">
        <v>1.25</v>
      </c>
      <c r="AF12">
        <v>1.25</v>
      </c>
      <c r="AG12">
        <v>1.25</v>
      </c>
      <c r="AH12">
        <v>1.25</v>
      </c>
      <c r="AI12">
        <v>1.25</v>
      </c>
      <c r="AJ12">
        <v>1.25</v>
      </c>
      <c r="AK12">
        <v>1.25</v>
      </c>
      <c r="AL12">
        <v>1.25</v>
      </c>
      <c r="AM12">
        <v>1.25</v>
      </c>
    </row>
    <row r="13" spans="1:39" x14ac:dyDescent="0.2">
      <c r="A13" t="s">
        <v>141</v>
      </c>
      <c r="B13" t="s">
        <v>136</v>
      </c>
      <c r="C13" t="s">
        <v>154</v>
      </c>
      <c r="D13" t="s">
        <v>5</v>
      </c>
      <c r="E13" t="s">
        <v>142</v>
      </c>
      <c r="F13" t="s">
        <v>27</v>
      </c>
      <c r="G13">
        <v>2018</v>
      </c>
      <c r="H13" t="s">
        <v>142</v>
      </c>
      <c r="I13" t="s">
        <v>142</v>
      </c>
      <c r="J13" t="s">
        <v>142</v>
      </c>
      <c r="K13" t="s">
        <v>142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 x14ac:dyDescent="0.2">
      <c r="A14" t="s">
        <v>141</v>
      </c>
      <c r="B14" t="s">
        <v>136</v>
      </c>
      <c r="C14" t="s">
        <v>155</v>
      </c>
      <c r="D14" t="s">
        <v>6</v>
      </c>
      <c r="E14" t="s">
        <v>142</v>
      </c>
      <c r="F14" t="s">
        <v>27</v>
      </c>
      <c r="G14">
        <v>2018</v>
      </c>
      <c r="H14" t="s">
        <v>142</v>
      </c>
      <c r="I14" t="s">
        <v>142</v>
      </c>
      <c r="J14" t="s">
        <v>142</v>
      </c>
      <c r="K14" t="s">
        <v>142</v>
      </c>
      <c r="L14">
        <v>1.25</v>
      </c>
      <c r="M14">
        <v>1.25</v>
      </c>
      <c r="N14">
        <v>1.25</v>
      </c>
      <c r="O14">
        <v>1.25</v>
      </c>
      <c r="P14">
        <v>1.25</v>
      </c>
      <c r="Q14">
        <v>1.25</v>
      </c>
      <c r="R14">
        <v>1.25</v>
      </c>
      <c r="S14">
        <v>1.25</v>
      </c>
      <c r="T14">
        <v>1.25</v>
      </c>
      <c r="U14">
        <v>1.25</v>
      </c>
      <c r="V14">
        <v>1.25</v>
      </c>
      <c r="W14">
        <v>1.25</v>
      </c>
      <c r="X14">
        <v>1.25</v>
      </c>
      <c r="Y14">
        <v>1.25</v>
      </c>
      <c r="Z14">
        <v>1.25</v>
      </c>
      <c r="AA14">
        <v>1.25</v>
      </c>
      <c r="AB14">
        <v>1.25</v>
      </c>
      <c r="AC14">
        <v>1.25</v>
      </c>
      <c r="AD14">
        <v>1.25</v>
      </c>
      <c r="AE14">
        <v>1.25</v>
      </c>
      <c r="AF14">
        <v>1.25</v>
      </c>
      <c r="AG14">
        <v>1.25</v>
      </c>
      <c r="AH14">
        <v>1.25</v>
      </c>
      <c r="AI14">
        <v>1.25</v>
      </c>
      <c r="AJ14">
        <v>1.25</v>
      </c>
      <c r="AK14">
        <v>1.25</v>
      </c>
      <c r="AL14">
        <v>1.25</v>
      </c>
      <c r="AM14">
        <v>1.25</v>
      </c>
    </row>
    <row r="15" spans="1:39" x14ac:dyDescent="0.2">
      <c r="A15" t="s">
        <v>141</v>
      </c>
      <c r="B15" t="s">
        <v>136</v>
      </c>
      <c r="C15" t="s">
        <v>156</v>
      </c>
      <c r="D15" t="s">
        <v>11</v>
      </c>
      <c r="E15" t="s">
        <v>142</v>
      </c>
      <c r="F15" t="s">
        <v>27</v>
      </c>
      <c r="G15">
        <v>2018</v>
      </c>
      <c r="H15" t="s">
        <v>142</v>
      </c>
      <c r="I15" t="s">
        <v>142</v>
      </c>
      <c r="J15" t="s">
        <v>142</v>
      </c>
      <c r="K15" t="s">
        <v>142</v>
      </c>
      <c r="L15">
        <v>1.25</v>
      </c>
      <c r="M15">
        <v>1.25</v>
      </c>
      <c r="N15">
        <v>1.25</v>
      </c>
      <c r="O15">
        <v>1.25</v>
      </c>
      <c r="P15">
        <v>1.25</v>
      </c>
      <c r="Q15">
        <v>1.25</v>
      </c>
      <c r="R15">
        <v>1.25</v>
      </c>
      <c r="S15">
        <v>1.25</v>
      </c>
      <c r="T15">
        <v>1.25</v>
      </c>
      <c r="U15">
        <v>1.25</v>
      </c>
      <c r="V15">
        <v>1.25</v>
      </c>
      <c r="W15">
        <v>1.25</v>
      </c>
      <c r="X15">
        <v>1.25</v>
      </c>
      <c r="Y15">
        <v>1.25</v>
      </c>
      <c r="Z15">
        <v>1.25</v>
      </c>
      <c r="AA15">
        <v>1.25</v>
      </c>
      <c r="AB15">
        <v>1.25</v>
      </c>
      <c r="AC15">
        <v>1.25</v>
      </c>
      <c r="AD15">
        <v>1.25</v>
      </c>
      <c r="AE15">
        <v>1.25</v>
      </c>
      <c r="AF15">
        <v>1.25</v>
      </c>
      <c r="AG15">
        <v>1.25</v>
      </c>
      <c r="AH15">
        <v>1.25</v>
      </c>
      <c r="AI15">
        <v>1.25</v>
      </c>
      <c r="AJ15">
        <v>1.25</v>
      </c>
      <c r="AK15">
        <v>1.25</v>
      </c>
      <c r="AL15">
        <v>1.25</v>
      </c>
      <c r="AM15">
        <v>1.25</v>
      </c>
    </row>
    <row r="16" spans="1:39" x14ac:dyDescent="0.2">
      <c r="A16" t="s">
        <v>141</v>
      </c>
      <c r="B16" t="s">
        <v>136</v>
      </c>
      <c r="C16" t="s">
        <v>157</v>
      </c>
      <c r="D16" t="s">
        <v>57</v>
      </c>
      <c r="E16" t="s">
        <v>142</v>
      </c>
      <c r="F16" t="s">
        <v>27</v>
      </c>
      <c r="G16">
        <v>2018</v>
      </c>
      <c r="H16" t="s">
        <v>142</v>
      </c>
      <c r="I16" t="s">
        <v>142</v>
      </c>
      <c r="J16" t="s">
        <v>142</v>
      </c>
      <c r="K16" t="s">
        <v>142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 x14ac:dyDescent="0.2">
      <c r="A17" t="s">
        <v>141</v>
      </c>
      <c r="B17" t="s">
        <v>136</v>
      </c>
      <c r="C17" t="s">
        <v>158</v>
      </c>
      <c r="D17" t="s">
        <v>7</v>
      </c>
      <c r="E17" t="s">
        <v>142</v>
      </c>
      <c r="F17" t="s">
        <v>27</v>
      </c>
      <c r="G17">
        <v>2018</v>
      </c>
      <c r="H17" t="s">
        <v>142</v>
      </c>
      <c r="I17" t="s">
        <v>142</v>
      </c>
      <c r="J17" t="s">
        <v>142</v>
      </c>
      <c r="K17" t="s">
        <v>142</v>
      </c>
      <c r="L17">
        <v>1.25</v>
      </c>
      <c r="M17">
        <v>1.25</v>
      </c>
      <c r="N17">
        <v>1.25</v>
      </c>
      <c r="O17">
        <v>1.25</v>
      </c>
      <c r="P17">
        <v>1.25</v>
      </c>
      <c r="Q17">
        <v>1.25</v>
      </c>
      <c r="R17">
        <v>1.25</v>
      </c>
      <c r="S17">
        <v>1.25</v>
      </c>
      <c r="T17">
        <v>1.25</v>
      </c>
      <c r="U17">
        <v>1.25</v>
      </c>
      <c r="V17">
        <v>1.25</v>
      </c>
      <c r="W17">
        <v>1.25</v>
      </c>
      <c r="X17">
        <v>1.25</v>
      </c>
      <c r="Y17">
        <v>1.25</v>
      </c>
      <c r="Z17">
        <v>1.25</v>
      </c>
      <c r="AA17">
        <v>1.25</v>
      </c>
      <c r="AB17">
        <v>1.25</v>
      </c>
      <c r="AC17">
        <v>1.25</v>
      </c>
      <c r="AD17">
        <v>1.25</v>
      </c>
      <c r="AE17">
        <v>1.25</v>
      </c>
      <c r="AF17">
        <v>1.25</v>
      </c>
      <c r="AG17">
        <v>1.25</v>
      </c>
      <c r="AH17">
        <v>1.25</v>
      </c>
      <c r="AI17">
        <v>1.25</v>
      </c>
      <c r="AJ17">
        <v>1.25</v>
      </c>
      <c r="AK17">
        <v>1.25</v>
      </c>
      <c r="AL17">
        <v>1.25</v>
      </c>
      <c r="AM17">
        <v>1.25</v>
      </c>
    </row>
    <row r="18" spans="1:39" x14ac:dyDescent="0.2">
      <c r="A18" t="s">
        <v>141</v>
      </c>
      <c r="B18" t="s">
        <v>136</v>
      </c>
      <c r="C18" t="s">
        <v>159</v>
      </c>
      <c r="D18" t="s">
        <v>12</v>
      </c>
      <c r="E18" t="s">
        <v>142</v>
      </c>
      <c r="F18" t="s">
        <v>27</v>
      </c>
      <c r="G18">
        <v>2018</v>
      </c>
      <c r="H18" t="s">
        <v>142</v>
      </c>
      <c r="I18" t="s">
        <v>142</v>
      </c>
      <c r="J18" t="s">
        <v>142</v>
      </c>
      <c r="K18" t="s">
        <v>142</v>
      </c>
      <c r="L18">
        <v>1.25</v>
      </c>
      <c r="M18">
        <v>1.25</v>
      </c>
      <c r="N18">
        <v>1.25</v>
      </c>
      <c r="O18">
        <v>1.25</v>
      </c>
      <c r="P18">
        <v>1.25</v>
      </c>
      <c r="Q18">
        <v>1.25</v>
      </c>
      <c r="R18">
        <v>1.25</v>
      </c>
      <c r="S18">
        <v>1.25</v>
      </c>
      <c r="T18">
        <v>1.25</v>
      </c>
      <c r="U18">
        <v>1.25</v>
      </c>
      <c r="V18">
        <v>1.25</v>
      </c>
      <c r="W18">
        <v>1.25</v>
      </c>
      <c r="X18">
        <v>1.25</v>
      </c>
      <c r="Y18">
        <v>1.25</v>
      </c>
      <c r="Z18">
        <v>1.25</v>
      </c>
      <c r="AA18">
        <v>1.25</v>
      </c>
      <c r="AB18">
        <v>1.25</v>
      </c>
      <c r="AC18">
        <v>1.25</v>
      </c>
      <c r="AD18">
        <v>1.25</v>
      </c>
      <c r="AE18">
        <v>1.25</v>
      </c>
      <c r="AF18">
        <v>1.25</v>
      </c>
      <c r="AG18">
        <v>1.25</v>
      </c>
      <c r="AH18">
        <v>1.25</v>
      </c>
      <c r="AI18">
        <v>1.25</v>
      </c>
      <c r="AJ18">
        <v>1.25</v>
      </c>
      <c r="AK18">
        <v>1.25</v>
      </c>
      <c r="AL18">
        <v>1.25</v>
      </c>
      <c r="AM18">
        <v>1.25</v>
      </c>
    </row>
    <row r="19" spans="1:39" x14ac:dyDescent="0.2">
      <c r="A19" t="s">
        <v>141</v>
      </c>
      <c r="B19" t="s">
        <v>136</v>
      </c>
      <c r="C19" t="s">
        <v>59</v>
      </c>
      <c r="D19" t="s">
        <v>5</v>
      </c>
      <c r="E19" t="s">
        <v>142</v>
      </c>
      <c r="F19" t="s">
        <v>27</v>
      </c>
      <c r="G19">
        <v>2018</v>
      </c>
      <c r="H19" t="s">
        <v>142</v>
      </c>
      <c r="I19" t="s">
        <v>142</v>
      </c>
      <c r="J19" t="s">
        <v>142</v>
      </c>
      <c r="K19" t="s">
        <v>142</v>
      </c>
      <c r="L19">
        <v>0.108</v>
      </c>
      <c r="M19">
        <v>0.108</v>
      </c>
      <c r="N19">
        <v>0.108</v>
      </c>
      <c r="O19">
        <v>0.108</v>
      </c>
      <c r="P19">
        <v>0.108</v>
      </c>
      <c r="Q19">
        <v>0.108</v>
      </c>
      <c r="R19">
        <v>0.108</v>
      </c>
      <c r="S19">
        <v>0.108</v>
      </c>
      <c r="T19">
        <v>0.108</v>
      </c>
      <c r="U19">
        <v>0.108</v>
      </c>
      <c r="V19">
        <v>0.108</v>
      </c>
      <c r="W19">
        <v>0.108</v>
      </c>
      <c r="X19">
        <v>0.108</v>
      </c>
      <c r="Y19">
        <v>0.108</v>
      </c>
      <c r="Z19">
        <v>0.108</v>
      </c>
      <c r="AA19">
        <v>0.108</v>
      </c>
      <c r="AB19">
        <v>0.108</v>
      </c>
      <c r="AC19">
        <v>0.108</v>
      </c>
      <c r="AD19">
        <v>0.108</v>
      </c>
      <c r="AE19">
        <v>0.108</v>
      </c>
      <c r="AF19">
        <v>0.108</v>
      </c>
      <c r="AG19">
        <v>0.108</v>
      </c>
      <c r="AH19">
        <v>0.108</v>
      </c>
      <c r="AI19">
        <v>0.108</v>
      </c>
      <c r="AJ19">
        <v>0.108</v>
      </c>
      <c r="AK19">
        <v>0.108</v>
      </c>
      <c r="AL19">
        <v>0.108</v>
      </c>
      <c r="AM19">
        <v>0.108</v>
      </c>
    </row>
    <row r="20" spans="1:39" x14ac:dyDescent="0.2">
      <c r="A20" t="s">
        <v>141</v>
      </c>
      <c r="B20" t="s">
        <v>136</v>
      </c>
      <c r="C20" t="s">
        <v>59</v>
      </c>
      <c r="D20" t="s">
        <v>9</v>
      </c>
      <c r="E20" t="s">
        <v>142</v>
      </c>
      <c r="F20" t="s">
        <v>27</v>
      </c>
      <c r="G20">
        <v>2018</v>
      </c>
      <c r="H20" t="s">
        <v>142</v>
      </c>
      <c r="I20" t="s">
        <v>142</v>
      </c>
      <c r="J20" t="s">
        <v>142</v>
      </c>
      <c r="K20" t="s">
        <v>142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 x14ac:dyDescent="0.2">
      <c r="A21" t="s">
        <v>141</v>
      </c>
      <c r="B21" t="s">
        <v>136</v>
      </c>
      <c r="C21" t="s">
        <v>60</v>
      </c>
      <c r="D21" t="s">
        <v>5</v>
      </c>
      <c r="E21" t="s">
        <v>142</v>
      </c>
      <c r="F21" t="s">
        <v>27</v>
      </c>
      <c r="G21">
        <v>2018</v>
      </c>
      <c r="H21" t="s">
        <v>142</v>
      </c>
      <c r="I21" t="s">
        <v>142</v>
      </c>
      <c r="J21" t="s">
        <v>142</v>
      </c>
      <c r="K21" t="s">
        <v>142</v>
      </c>
      <c r="L21">
        <v>0.34200000000000003</v>
      </c>
      <c r="M21">
        <v>0.34200000000000003</v>
      </c>
      <c r="N21">
        <v>0.34200000000000003</v>
      </c>
      <c r="O21">
        <v>0.34200000000000003</v>
      </c>
      <c r="P21">
        <v>0.34200000000000003</v>
      </c>
      <c r="Q21">
        <v>0.34200000000000003</v>
      </c>
      <c r="R21">
        <v>0.34200000000000003</v>
      </c>
      <c r="S21">
        <v>0.34200000000000003</v>
      </c>
      <c r="T21">
        <v>0.34200000000000003</v>
      </c>
      <c r="U21">
        <v>0.34200000000000003</v>
      </c>
      <c r="V21">
        <v>0.34200000000000003</v>
      </c>
      <c r="W21">
        <v>0.34200000000000003</v>
      </c>
      <c r="X21">
        <v>0.34200000000000003</v>
      </c>
      <c r="Y21">
        <v>0.34200000000000003</v>
      </c>
      <c r="Z21">
        <v>0.34200000000000003</v>
      </c>
      <c r="AA21">
        <v>0.34200000000000003</v>
      </c>
      <c r="AB21">
        <v>0.34200000000000003</v>
      </c>
      <c r="AC21">
        <v>0.34200000000000003</v>
      </c>
      <c r="AD21">
        <v>0.34200000000000003</v>
      </c>
      <c r="AE21">
        <v>0.34200000000000003</v>
      </c>
      <c r="AF21">
        <v>0.34200000000000003</v>
      </c>
      <c r="AG21">
        <v>0.34200000000000003</v>
      </c>
      <c r="AH21">
        <v>0.34200000000000003</v>
      </c>
      <c r="AI21">
        <v>0.34200000000000003</v>
      </c>
      <c r="AJ21">
        <v>0.34200000000000003</v>
      </c>
      <c r="AK21">
        <v>0.34200000000000003</v>
      </c>
      <c r="AL21">
        <v>0.34200000000000003</v>
      </c>
      <c r="AM21">
        <v>0.34200000000000003</v>
      </c>
    </row>
    <row r="22" spans="1:39" x14ac:dyDescent="0.2">
      <c r="A22" t="s">
        <v>141</v>
      </c>
      <c r="B22" t="s">
        <v>136</v>
      </c>
      <c r="C22" t="s">
        <v>60</v>
      </c>
      <c r="D22" t="s">
        <v>7</v>
      </c>
      <c r="E22" t="s">
        <v>142</v>
      </c>
      <c r="F22" t="s">
        <v>27</v>
      </c>
      <c r="G22">
        <v>2018</v>
      </c>
      <c r="H22" t="s">
        <v>142</v>
      </c>
      <c r="I22" t="s">
        <v>142</v>
      </c>
      <c r="J22" t="s">
        <v>142</v>
      </c>
      <c r="K22" t="s">
        <v>142</v>
      </c>
      <c r="L22">
        <v>1.4276987999999999E-2</v>
      </c>
      <c r="M22">
        <v>1.4276987999999999E-2</v>
      </c>
      <c r="N22">
        <v>1.4276987999999999E-2</v>
      </c>
      <c r="O22">
        <v>1.4276987999999999E-2</v>
      </c>
      <c r="P22">
        <v>1.4276987999999999E-2</v>
      </c>
      <c r="Q22">
        <v>1.4276987999999999E-2</v>
      </c>
      <c r="R22">
        <v>1.4276987999999999E-2</v>
      </c>
      <c r="S22">
        <v>1.4276987999999999E-2</v>
      </c>
      <c r="T22">
        <v>1.4276987999999999E-2</v>
      </c>
      <c r="U22">
        <v>1.4276987999999999E-2</v>
      </c>
      <c r="V22">
        <v>1.4276987999999999E-2</v>
      </c>
      <c r="W22">
        <v>1.4276987999999999E-2</v>
      </c>
      <c r="X22">
        <v>1.4276987999999999E-2</v>
      </c>
      <c r="Y22">
        <v>1.4276987999999999E-2</v>
      </c>
      <c r="Z22">
        <v>1.4276987999999999E-2</v>
      </c>
      <c r="AA22">
        <v>1.4276987999999999E-2</v>
      </c>
      <c r="AB22">
        <v>1.4276987999999999E-2</v>
      </c>
      <c r="AC22">
        <v>1.4276987999999999E-2</v>
      </c>
      <c r="AD22">
        <v>1.4276987999999999E-2</v>
      </c>
      <c r="AE22">
        <v>1.4276987999999999E-2</v>
      </c>
      <c r="AF22">
        <v>1.4276987999999999E-2</v>
      </c>
      <c r="AG22">
        <v>1.4276987999999999E-2</v>
      </c>
      <c r="AH22">
        <v>1.4276987999999999E-2</v>
      </c>
      <c r="AI22">
        <v>1.4276987999999999E-2</v>
      </c>
      <c r="AJ22">
        <v>1.4276987999999999E-2</v>
      </c>
      <c r="AK22">
        <v>1.4276987999999999E-2</v>
      </c>
      <c r="AL22">
        <v>1.4276987999999999E-2</v>
      </c>
      <c r="AM22">
        <v>1.4276987999999999E-2</v>
      </c>
    </row>
    <row r="23" spans="1:39" x14ac:dyDescent="0.2">
      <c r="A23" t="s">
        <v>141</v>
      </c>
      <c r="B23" t="s">
        <v>136</v>
      </c>
      <c r="C23" t="s">
        <v>60</v>
      </c>
      <c r="D23" t="s">
        <v>9</v>
      </c>
      <c r="E23" t="s">
        <v>142</v>
      </c>
      <c r="F23" t="s">
        <v>27</v>
      </c>
      <c r="G23">
        <v>2018</v>
      </c>
      <c r="H23" t="s">
        <v>142</v>
      </c>
      <c r="I23" t="s">
        <v>142</v>
      </c>
      <c r="J23" t="s">
        <v>142</v>
      </c>
      <c r="K23" t="s">
        <v>142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 x14ac:dyDescent="0.2">
      <c r="A24" t="s">
        <v>141</v>
      </c>
      <c r="B24" t="s">
        <v>136</v>
      </c>
      <c r="C24" t="s">
        <v>61</v>
      </c>
      <c r="D24" t="s">
        <v>5</v>
      </c>
      <c r="E24" t="s">
        <v>142</v>
      </c>
      <c r="F24" t="s">
        <v>27</v>
      </c>
      <c r="G24">
        <v>2018</v>
      </c>
      <c r="H24" t="s">
        <v>142</v>
      </c>
      <c r="I24" t="s">
        <v>142</v>
      </c>
      <c r="J24" t="s">
        <v>142</v>
      </c>
      <c r="K24" t="s">
        <v>142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</row>
    <row r="25" spans="1:39" x14ac:dyDescent="0.2">
      <c r="A25" t="s">
        <v>141</v>
      </c>
      <c r="B25" t="s">
        <v>136</v>
      </c>
      <c r="C25" t="s">
        <v>61</v>
      </c>
      <c r="D25" t="s">
        <v>11</v>
      </c>
      <c r="E25" t="s">
        <v>142</v>
      </c>
      <c r="F25" t="s">
        <v>27</v>
      </c>
      <c r="G25">
        <v>2018</v>
      </c>
      <c r="H25" t="s">
        <v>142</v>
      </c>
      <c r="I25" t="s">
        <v>142</v>
      </c>
      <c r="J25" t="s">
        <v>142</v>
      </c>
      <c r="K25" t="s">
        <v>142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</row>
    <row r="26" spans="1:39" x14ac:dyDescent="0.2">
      <c r="A26" t="s">
        <v>141</v>
      </c>
      <c r="B26" t="s">
        <v>136</v>
      </c>
      <c r="C26" t="s">
        <v>61</v>
      </c>
      <c r="D26" t="s">
        <v>9</v>
      </c>
      <c r="E26" t="s">
        <v>142</v>
      </c>
      <c r="F26" t="s">
        <v>27</v>
      </c>
      <c r="G26">
        <v>2018</v>
      </c>
      <c r="H26" t="s">
        <v>142</v>
      </c>
      <c r="I26" t="s">
        <v>142</v>
      </c>
      <c r="J26" t="s">
        <v>142</v>
      </c>
      <c r="K26" t="s">
        <v>142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 x14ac:dyDescent="0.2">
      <c r="A27" t="s">
        <v>141</v>
      </c>
      <c r="B27" t="s">
        <v>136</v>
      </c>
      <c r="C27" t="s">
        <v>66</v>
      </c>
      <c r="D27" t="s">
        <v>5</v>
      </c>
      <c r="E27" t="s">
        <v>142</v>
      </c>
      <c r="F27" t="s">
        <v>27</v>
      </c>
      <c r="G27">
        <v>2018</v>
      </c>
      <c r="H27" t="s">
        <v>142</v>
      </c>
      <c r="I27" t="s">
        <v>142</v>
      </c>
      <c r="J27" t="s">
        <v>142</v>
      </c>
      <c r="K27" t="s">
        <v>142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">
      <c r="A28" t="s">
        <v>141</v>
      </c>
      <c r="B28" t="s">
        <v>136</v>
      </c>
      <c r="C28" t="s">
        <v>66</v>
      </c>
      <c r="D28" t="s">
        <v>6</v>
      </c>
      <c r="E28" t="s">
        <v>142</v>
      </c>
      <c r="F28" t="s">
        <v>27</v>
      </c>
      <c r="G28">
        <v>2018</v>
      </c>
      <c r="H28" t="s">
        <v>142</v>
      </c>
      <c r="I28" t="s">
        <v>142</v>
      </c>
      <c r="J28" t="s">
        <v>142</v>
      </c>
      <c r="K28" t="s">
        <v>142</v>
      </c>
      <c r="L28">
        <v>0.42</v>
      </c>
      <c r="M28">
        <v>0.42</v>
      </c>
      <c r="N28">
        <v>0.42</v>
      </c>
      <c r="O28">
        <v>0.42</v>
      </c>
      <c r="P28">
        <v>0.42</v>
      </c>
      <c r="Q28">
        <v>0.42</v>
      </c>
      <c r="R28">
        <v>0.42</v>
      </c>
      <c r="S28">
        <v>0.42</v>
      </c>
      <c r="T28">
        <v>0.42</v>
      </c>
      <c r="U28">
        <v>0.42</v>
      </c>
      <c r="V28">
        <v>0.42</v>
      </c>
      <c r="W28">
        <v>0.42</v>
      </c>
      <c r="X28">
        <v>0.42</v>
      </c>
      <c r="Y28">
        <v>0.42</v>
      </c>
      <c r="Z28">
        <v>0.42</v>
      </c>
      <c r="AA28">
        <v>0.42</v>
      </c>
      <c r="AB28">
        <v>0.42</v>
      </c>
      <c r="AC28">
        <v>0.42</v>
      </c>
      <c r="AD28">
        <v>0.42</v>
      </c>
      <c r="AE28">
        <v>0.42</v>
      </c>
      <c r="AF28">
        <v>0.42</v>
      </c>
      <c r="AG28">
        <v>0.42</v>
      </c>
      <c r="AH28">
        <v>0.42</v>
      </c>
      <c r="AI28">
        <v>0.42</v>
      </c>
      <c r="AJ28">
        <v>0.42</v>
      </c>
      <c r="AK28">
        <v>0.42</v>
      </c>
      <c r="AL28">
        <v>0.42</v>
      </c>
      <c r="AM28">
        <v>0.42</v>
      </c>
    </row>
    <row r="29" spans="1:39" x14ac:dyDescent="0.2">
      <c r="A29" t="s">
        <v>141</v>
      </c>
      <c r="B29" t="s">
        <v>136</v>
      </c>
      <c r="C29" t="s">
        <v>69</v>
      </c>
      <c r="D29" t="s">
        <v>5</v>
      </c>
      <c r="E29" t="s">
        <v>142</v>
      </c>
      <c r="F29" t="s">
        <v>27</v>
      </c>
      <c r="G29">
        <v>2018</v>
      </c>
      <c r="H29" t="s">
        <v>142</v>
      </c>
      <c r="I29" t="s">
        <v>142</v>
      </c>
      <c r="J29" t="s">
        <v>142</v>
      </c>
      <c r="K29" t="s">
        <v>142</v>
      </c>
      <c r="L29">
        <v>0.52</v>
      </c>
      <c r="M29">
        <v>0.52</v>
      </c>
      <c r="N29">
        <v>0.52</v>
      </c>
      <c r="O29">
        <v>0.52</v>
      </c>
      <c r="P29">
        <v>0.52</v>
      </c>
      <c r="Q29">
        <v>0.52</v>
      </c>
      <c r="R29">
        <v>0.52</v>
      </c>
      <c r="S29">
        <v>0.52</v>
      </c>
      <c r="T29">
        <v>0.52</v>
      </c>
      <c r="U29">
        <v>0.52</v>
      </c>
      <c r="V29">
        <v>0.52</v>
      </c>
      <c r="W29">
        <v>0.52</v>
      </c>
      <c r="X29">
        <v>0.52</v>
      </c>
      <c r="Y29">
        <v>0.52</v>
      </c>
      <c r="Z29">
        <v>0.52</v>
      </c>
      <c r="AA29">
        <v>0.52</v>
      </c>
      <c r="AB29">
        <v>0.52</v>
      </c>
      <c r="AC29">
        <v>0.52</v>
      </c>
      <c r="AD29">
        <v>0.52</v>
      </c>
      <c r="AE29">
        <v>0.52</v>
      </c>
      <c r="AF29">
        <v>0.52</v>
      </c>
      <c r="AG29">
        <v>0.52</v>
      </c>
      <c r="AH29">
        <v>0.52</v>
      </c>
      <c r="AI29">
        <v>0.52</v>
      </c>
      <c r="AJ29">
        <v>0.52</v>
      </c>
      <c r="AK29">
        <v>0.52</v>
      </c>
      <c r="AL29">
        <v>0.52</v>
      </c>
      <c r="AM29">
        <v>0.52</v>
      </c>
    </row>
    <row r="30" spans="1:39" x14ac:dyDescent="0.2">
      <c r="A30" t="s">
        <v>141</v>
      </c>
      <c r="B30" t="s">
        <v>136</v>
      </c>
      <c r="C30" t="s">
        <v>69</v>
      </c>
      <c r="D30" t="s">
        <v>6</v>
      </c>
      <c r="E30" t="s">
        <v>142</v>
      </c>
      <c r="F30" t="s">
        <v>27</v>
      </c>
      <c r="G30">
        <v>2018</v>
      </c>
      <c r="H30" t="s">
        <v>142</v>
      </c>
      <c r="I30" t="s">
        <v>142</v>
      </c>
      <c r="J30" t="s">
        <v>142</v>
      </c>
      <c r="K30" t="s">
        <v>142</v>
      </c>
      <c r="L30">
        <v>3.9</v>
      </c>
      <c r="M30">
        <v>3.9</v>
      </c>
      <c r="N30">
        <v>3.9</v>
      </c>
      <c r="O30">
        <v>3.9</v>
      </c>
      <c r="P30">
        <v>3.9</v>
      </c>
      <c r="Q30">
        <v>3.9</v>
      </c>
      <c r="R30">
        <v>3.9</v>
      </c>
      <c r="S30">
        <v>3.9</v>
      </c>
      <c r="T30">
        <v>3.9</v>
      </c>
      <c r="U30">
        <v>3.9</v>
      </c>
      <c r="V30">
        <v>3.9</v>
      </c>
      <c r="W30">
        <v>3.9</v>
      </c>
      <c r="X30">
        <v>3.9</v>
      </c>
      <c r="Y30">
        <v>3.9</v>
      </c>
      <c r="Z30">
        <v>3.9</v>
      </c>
      <c r="AA30">
        <v>3.9</v>
      </c>
      <c r="AB30">
        <v>3.9</v>
      </c>
      <c r="AC30">
        <v>3.9</v>
      </c>
      <c r="AD30">
        <v>3.9</v>
      </c>
      <c r="AE30">
        <v>3.9</v>
      </c>
      <c r="AF30">
        <v>3.9</v>
      </c>
      <c r="AG30">
        <v>3.9</v>
      </c>
      <c r="AH30">
        <v>3.9</v>
      </c>
      <c r="AI30">
        <v>3.9</v>
      </c>
      <c r="AJ30">
        <v>3.9</v>
      </c>
      <c r="AK30">
        <v>3.9</v>
      </c>
      <c r="AL30">
        <v>3.9</v>
      </c>
      <c r="AM30">
        <v>3.9</v>
      </c>
    </row>
    <row r="31" spans="1:39" x14ac:dyDescent="0.2">
      <c r="A31" t="s">
        <v>141</v>
      </c>
      <c r="B31" t="s">
        <v>136</v>
      </c>
      <c r="C31" t="s">
        <v>69</v>
      </c>
      <c r="D31" t="s">
        <v>11</v>
      </c>
      <c r="E31" t="s">
        <v>142</v>
      </c>
      <c r="F31" t="s">
        <v>27</v>
      </c>
      <c r="G31">
        <v>2018</v>
      </c>
      <c r="H31" t="s">
        <v>142</v>
      </c>
      <c r="I31" t="s">
        <v>142</v>
      </c>
      <c r="J31" t="s">
        <v>142</v>
      </c>
      <c r="K31" t="s">
        <v>142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</row>
    <row r="32" spans="1:39" x14ac:dyDescent="0.2">
      <c r="A32" t="s">
        <v>141</v>
      </c>
      <c r="B32" t="s">
        <v>136</v>
      </c>
      <c r="C32" t="s">
        <v>70</v>
      </c>
      <c r="D32" t="s">
        <v>5</v>
      </c>
      <c r="E32" t="s">
        <v>142</v>
      </c>
      <c r="F32" t="s">
        <v>27</v>
      </c>
      <c r="G32">
        <v>2018</v>
      </c>
      <c r="H32" t="s">
        <v>142</v>
      </c>
      <c r="I32" t="s">
        <v>142</v>
      </c>
      <c r="J32" t="s">
        <v>142</v>
      </c>
      <c r="K32" t="s">
        <v>142</v>
      </c>
      <c r="L32">
        <v>0.52</v>
      </c>
      <c r="M32">
        <v>0.52</v>
      </c>
      <c r="N32">
        <v>0.52</v>
      </c>
      <c r="O32">
        <v>0.52</v>
      </c>
      <c r="P32">
        <v>0.52</v>
      </c>
      <c r="Q32">
        <v>0.52</v>
      </c>
      <c r="R32">
        <v>0.52</v>
      </c>
      <c r="S32">
        <v>0.52</v>
      </c>
      <c r="T32">
        <v>0.52</v>
      </c>
      <c r="U32">
        <v>0.52</v>
      </c>
      <c r="V32">
        <v>0.52</v>
      </c>
      <c r="W32">
        <v>0.52</v>
      </c>
      <c r="X32">
        <v>0.52</v>
      </c>
      <c r="Y32">
        <v>0.52</v>
      </c>
      <c r="Z32">
        <v>0.52</v>
      </c>
      <c r="AA32">
        <v>0.52</v>
      </c>
      <c r="AB32">
        <v>0.52</v>
      </c>
      <c r="AC32">
        <v>0.52</v>
      </c>
      <c r="AD32">
        <v>0.52</v>
      </c>
      <c r="AE32">
        <v>0.52</v>
      </c>
      <c r="AF32">
        <v>0.52</v>
      </c>
      <c r="AG32">
        <v>0.52</v>
      </c>
      <c r="AH32">
        <v>0.52</v>
      </c>
      <c r="AI32">
        <v>0.52</v>
      </c>
      <c r="AJ32">
        <v>0.52</v>
      </c>
      <c r="AK32">
        <v>0.52</v>
      </c>
      <c r="AL32">
        <v>0.52</v>
      </c>
      <c r="AM32">
        <v>0.52</v>
      </c>
    </row>
    <row r="33" spans="1:39" x14ac:dyDescent="0.2">
      <c r="A33" t="s">
        <v>141</v>
      </c>
      <c r="B33" t="s">
        <v>136</v>
      </c>
      <c r="C33" t="s">
        <v>70</v>
      </c>
      <c r="D33" t="s">
        <v>6</v>
      </c>
      <c r="E33" t="s">
        <v>142</v>
      </c>
      <c r="F33" t="s">
        <v>27</v>
      </c>
      <c r="G33">
        <v>2018</v>
      </c>
      <c r="H33" t="s">
        <v>142</v>
      </c>
      <c r="I33" t="s">
        <v>142</v>
      </c>
      <c r="J33" t="s">
        <v>142</v>
      </c>
      <c r="K33" t="s">
        <v>142</v>
      </c>
      <c r="L33">
        <v>3.9</v>
      </c>
      <c r="M33">
        <v>3.9</v>
      </c>
      <c r="N33">
        <v>3.9</v>
      </c>
      <c r="O33">
        <v>3.9</v>
      </c>
      <c r="P33">
        <v>3.9</v>
      </c>
      <c r="Q33">
        <v>3.9</v>
      </c>
      <c r="R33">
        <v>3.9</v>
      </c>
      <c r="S33">
        <v>3.9</v>
      </c>
      <c r="T33">
        <v>3.9</v>
      </c>
      <c r="U33">
        <v>3.9</v>
      </c>
      <c r="V33">
        <v>3.9</v>
      </c>
      <c r="W33">
        <v>3.9</v>
      </c>
      <c r="X33">
        <v>3.9</v>
      </c>
      <c r="Y33">
        <v>3.9</v>
      </c>
      <c r="Z33">
        <v>3.9</v>
      </c>
      <c r="AA33">
        <v>3.9</v>
      </c>
      <c r="AB33">
        <v>3.9</v>
      </c>
      <c r="AC33">
        <v>3.9</v>
      </c>
      <c r="AD33">
        <v>3.9</v>
      </c>
      <c r="AE33">
        <v>3.9</v>
      </c>
      <c r="AF33">
        <v>3.9</v>
      </c>
      <c r="AG33">
        <v>3.9</v>
      </c>
      <c r="AH33">
        <v>3.9</v>
      </c>
      <c r="AI33">
        <v>3.9</v>
      </c>
      <c r="AJ33">
        <v>3.9</v>
      </c>
      <c r="AK33">
        <v>3.9</v>
      </c>
      <c r="AL33">
        <v>3.9</v>
      </c>
      <c r="AM33">
        <v>3.9</v>
      </c>
    </row>
    <row r="34" spans="1:39" x14ac:dyDescent="0.2">
      <c r="A34" t="s">
        <v>141</v>
      </c>
      <c r="B34" t="s">
        <v>136</v>
      </c>
      <c r="C34" t="s">
        <v>70</v>
      </c>
      <c r="D34" t="s">
        <v>11</v>
      </c>
      <c r="E34" t="s">
        <v>142</v>
      </c>
      <c r="F34" t="s">
        <v>27</v>
      </c>
      <c r="G34">
        <v>2018</v>
      </c>
      <c r="H34" t="s">
        <v>142</v>
      </c>
      <c r="I34" t="s">
        <v>142</v>
      </c>
      <c r="J34" t="s">
        <v>142</v>
      </c>
      <c r="K34" t="s">
        <v>142</v>
      </c>
      <c r="L34">
        <v>1.5</v>
      </c>
      <c r="M34">
        <v>1.5</v>
      </c>
      <c r="N34">
        <v>1.5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1.5</v>
      </c>
      <c r="U34">
        <v>1.5</v>
      </c>
      <c r="V34">
        <v>1.5</v>
      </c>
      <c r="W34">
        <v>1.5</v>
      </c>
      <c r="X34">
        <v>1.5</v>
      </c>
      <c r="Y34">
        <v>1.5</v>
      </c>
      <c r="Z34">
        <v>1.5</v>
      </c>
      <c r="AA34">
        <v>1.5</v>
      </c>
      <c r="AB34">
        <v>1.5</v>
      </c>
      <c r="AC34">
        <v>1.5</v>
      </c>
      <c r="AD34">
        <v>1.5</v>
      </c>
      <c r="AE34">
        <v>1.5</v>
      </c>
      <c r="AF34">
        <v>1.5</v>
      </c>
      <c r="AG34">
        <v>1.5</v>
      </c>
      <c r="AH34">
        <v>1.5</v>
      </c>
      <c r="AI34">
        <v>1.5</v>
      </c>
      <c r="AJ34">
        <v>1.5</v>
      </c>
      <c r="AK34">
        <v>1.5</v>
      </c>
      <c r="AL34">
        <v>1.5</v>
      </c>
      <c r="AM34">
        <v>1.5</v>
      </c>
    </row>
    <row r="35" spans="1:39" x14ac:dyDescent="0.2">
      <c r="A35" t="s">
        <v>141</v>
      </c>
      <c r="B35" t="s">
        <v>136</v>
      </c>
      <c r="C35" t="s">
        <v>70</v>
      </c>
      <c r="D35" t="s">
        <v>43</v>
      </c>
      <c r="E35" t="s">
        <v>142</v>
      </c>
      <c r="F35" t="s">
        <v>27</v>
      </c>
      <c r="G35">
        <v>2018</v>
      </c>
      <c r="H35" t="s">
        <v>142</v>
      </c>
      <c r="I35" t="s">
        <v>142</v>
      </c>
      <c r="J35" t="s">
        <v>142</v>
      </c>
      <c r="K35" t="s">
        <v>142</v>
      </c>
      <c r="L35">
        <v>1.05</v>
      </c>
      <c r="M35">
        <v>1.05</v>
      </c>
      <c r="N35">
        <v>1.05</v>
      </c>
      <c r="O35">
        <v>1.05</v>
      </c>
      <c r="P35">
        <v>1.05</v>
      </c>
      <c r="Q35">
        <v>1.05</v>
      </c>
      <c r="R35">
        <v>1.05</v>
      </c>
      <c r="S35">
        <v>1.05</v>
      </c>
      <c r="T35">
        <v>1.05</v>
      </c>
      <c r="U35">
        <v>1.05</v>
      </c>
      <c r="V35">
        <v>1.05</v>
      </c>
      <c r="W35">
        <v>1.05</v>
      </c>
      <c r="X35">
        <v>1.05</v>
      </c>
      <c r="Y35">
        <v>1.05</v>
      </c>
      <c r="Z35">
        <v>1.05</v>
      </c>
      <c r="AA35">
        <v>1.05</v>
      </c>
      <c r="AB35">
        <v>1.05</v>
      </c>
      <c r="AC35">
        <v>1.05</v>
      </c>
      <c r="AD35">
        <v>1.05</v>
      </c>
      <c r="AE35">
        <v>1.05</v>
      </c>
      <c r="AF35">
        <v>1.05</v>
      </c>
      <c r="AG35">
        <v>1.05</v>
      </c>
      <c r="AH35">
        <v>1.05</v>
      </c>
      <c r="AI35">
        <v>1.05</v>
      </c>
      <c r="AJ35">
        <v>1.05</v>
      </c>
      <c r="AK35">
        <v>1.05</v>
      </c>
      <c r="AL35">
        <v>1.05</v>
      </c>
      <c r="AM35">
        <v>1.05</v>
      </c>
    </row>
    <row r="36" spans="1:39" x14ac:dyDescent="0.2">
      <c r="A36" t="s">
        <v>141</v>
      </c>
      <c r="B36" t="s">
        <v>136</v>
      </c>
      <c r="C36" t="s">
        <v>94</v>
      </c>
      <c r="D36" t="s">
        <v>5</v>
      </c>
      <c r="E36" t="s">
        <v>142</v>
      </c>
      <c r="F36" t="s">
        <v>27</v>
      </c>
      <c r="G36">
        <v>2018</v>
      </c>
      <c r="H36" t="s">
        <v>142</v>
      </c>
      <c r="I36" t="s">
        <v>142</v>
      </c>
      <c r="J36" t="s">
        <v>142</v>
      </c>
      <c r="K36" t="s">
        <v>142</v>
      </c>
      <c r="L36">
        <v>0.252</v>
      </c>
      <c r="M36">
        <v>0.252</v>
      </c>
      <c r="N36">
        <v>0.252</v>
      </c>
      <c r="O36">
        <v>0.252</v>
      </c>
      <c r="P36">
        <v>0.252</v>
      </c>
      <c r="Q36">
        <v>0.252</v>
      </c>
      <c r="R36">
        <v>0.252</v>
      </c>
      <c r="S36">
        <v>0.252</v>
      </c>
      <c r="T36">
        <v>0.252</v>
      </c>
      <c r="U36">
        <v>0.252</v>
      </c>
      <c r="V36">
        <v>0.252</v>
      </c>
      <c r="W36">
        <v>0.252</v>
      </c>
      <c r="X36">
        <v>0.252</v>
      </c>
      <c r="Y36">
        <v>0.252</v>
      </c>
      <c r="Z36">
        <v>0.252</v>
      </c>
      <c r="AA36">
        <v>0.252</v>
      </c>
      <c r="AB36">
        <v>0.252</v>
      </c>
      <c r="AC36">
        <v>0.252</v>
      </c>
      <c r="AD36">
        <v>0.252</v>
      </c>
      <c r="AE36">
        <v>0.252</v>
      </c>
      <c r="AF36">
        <v>0.252</v>
      </c>
      <c r="AG36">
        <v>0.252</v>
      </c>
      <c r="AH36">
        <v>0.252</v>
      </c>
      <c r="AI36">
        <v>0.252</v>
      </c>
      <c r="AJ36">
        <v>0.252</v>
      </c>
      <c r="AK36">
        <v>0.252</v>
      </c>
      <c r="AL36">
        <v>0.252</v>
      </c>
      <c r="AM36">
        <v>0.252</v>
      </c>
    </row>
    <row r="37" spans="1:39" x14ac:dyDescent="0.2">
      <c r="A37" t="s">
        <v>141</v>
      </c>
      <c r="B37" t="s">
        <v>136</v>
      </c>
      <c r="C37" t="s">
        <v>94</v>
      </c>
      <c r="D37" t="s">
        <v>67</v>
      </c>
      <c r="E37" t="s">
        <v>142</v>
      </c>
      <c r="F37" t="s">
        <v>27</v>
      </c>
      <c r="G37">
        <v>2018</v>
      </c>
      <c r="H37" t="s">
        <v>142</v>
      </c>
      <c r="I37" t="s">
        <v>142</v>
      </c>
      <c r="J37" t="s">
        <v>142</v>
      </c>
      <c r="K37" t="s">
        <v>142</v>
      </c>
      <c r="L37">
        <v>1.786</v>
      </c>
      <c r="M37">
        <v>1.786</v>
      </c>
      <c r="N37">
        <v>1.786</v>
      </c>
      <c r="O37">
        <v>1.786</v>
      </c>
      <c r="P37">
        <v>1.786</v>
      </c>
      <c r="Q37">
        <v>1.786</v>
      </c>
      <c r="R37">
        <v>1.786</v>
      </c>
      <c r="S37">
        <v>1.786</v>
      </c>
      <c r="T37">
        <v>1.786</v>
      </c>
      <c r="U37">
        <v>1.786</v>
      </c>
      <c r="V37">
        <v>1.786</v>
      </c>
      <c r="W37">
        <v>1.786</v>
      </c>
      <c r="X37">
        <v>1.786</v>
      </c>
      <c r="Y37">
        <v>1.786</v>
      </c>
      <c r="Z37">
        <v>1.786</v>
      </c>
      <c r="AA37">
        <v>1.786</v>
      </c>
      <c r="AB37">
        <v>1.786</v>
      </c>
      <c r="AC37">
        <v>1.786</v>
      </c>
      <c r="AD37">
        <v>1.786</v>
      </c>
      <c r="AE37">
        <v>1.786</v>
      </c>
      <c r="AF37">
        <v>1.786</v>
      </c>
      <c r="AG37">
        <v>1.786</v>
      </c>
      <c r="AH37">
        <v>1.786</v>
      </c>
      <c r="AI37">
        <v>1.786</v>
      </c>
      <c r="AJ37">
        <v>1.786</v>
      </c>
      <c r="AK37">
        <v>1.786</v>
      </c>
      <c r="AL37">
        <v>1.786</v>
      </c>
      <c r="AM37">
        <v>1.786</v>
      </c>
    </row>
    <row r="38" spans="1:39" x14ac:dyDescent="0.2">
      <c r="A38" t="s">
        <v>141</v>
      </c>
      <c r="B38" t="s">
        <v>136</v>
      </c>
      <c r="C38" t="s">
        <v>160</v>
      </c>
      <c r="D38" t="s">
        <v>98</v>
      </c>
      <c r="E38" t="s">
        <v>142</v>
      </c>
      <c r="F38" t="s">
        <v>27</v>
      </c>
      <c r="G38">
        <v>2018</v>
      </c>
      <c r="H38" t="s">
        <v>142</v>
      </c>
      <c r="I38" t="s">
        <v>142</v>
      </c>
      <c r="J38" t="s">
        <v>142</v>
      </c>
      <c r="K38" t="s">
        <v>142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</row>
    <row r="39" spans="1:39" x14ac:dyDescent="0.2">
      <c r="A39" t="s">
        <v>141</v>
      </c>
      <c r="B39" t="s">
        <v>136</v>
      </c>
      <c r="C39" t="s">
        <v>161</v>
      </c>
      <c r="D39" t="s">
        <v>17</v>
      </c>
      <c r="E39" t="s">
        <v>142</v>
      </c>
      <c r="F39" t="s">
        <v>27</v>
      </c>
      <c r="G39">
        <v>2018</v>
      </c>
      <c r="H39" t="s">
        <v>142</v>
      </c>
      <c r="I39" t="s">
        <v>142</v>
      </c>
      <c r="J39" t="s">
        <v>142</v>
      </c>
      <c r="K39" t="s">
        <v>142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</row>
    <row r="40" spans="1:39" x14ac:dyDescent="0.2">
      <c r="A40" t="s">
        <v>141</v>
      </c>
      <c r="B40" t="s">
        <v>136</v>
      </c>
      <c r="C40" t="s">
        <v>162</v>
      </c>
      <c r="D40" t="s">
        <v>19</v>
      </c>
      <c r="E40" t="s">
        <v>142</v>
      </c>
      <c r="F40" t="s">
        <v>27</v>
      </c>
      <c r="G40">
        <v>2018</v>
      </c>
      <c r="H40" t="s">
        <v>142</v>
      </c>
      <c r="I40" t="s">
        <v>142</v>
      </c>
      <c r="J40" t="s">
        <v>142</v>
      </c>
      <c r="K40" t="s">
        <v>142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</row>
    <row r="41" spans="1:39" x14ac:dyDescent="0.2">
      <c r="A41" t="s">
        <v>141</v>
      </c>
      <c r="B41" t="s">
        <v>136</v>
      </c>
      <c r="C41" t="s">
        <v>163</v>
      </c>
      <c r="D41" t="s">
        <v>5</v>
      </c>
      <c r="E41" t="s">
        <v>142</v>
      </c>
      <c r="F41" t="s">
        <v>27</v>
      </c>
      <c r="G41">
        <v>2018</v>
      </c>
      <c r="H41" t="s">
        <v>142</v>
      </c>
      <c r="I41" t="s">
        <v>142</v>
      </c>
      <c r="J41" t="s">
        <v>142</v>
      </c>
      <c r="K41" t="s">
        <v>142</v>
      </c>
      <c r="L41">
        <v>1.1111111111111101</v>
      </c>
      <c r="M41">
        <v>1.1111111111111101</v>
      </c>
      <c r="N41">
        <v>1.1111111111111101</v>
      </c>
      <c r="O41">
        <v>1.1111111111111101</v>
      </c>
      <c r="P41">
        <v>1.1111111111111101</v>
      </c>
      <c r="Q41">
        <v>1.1111111111111101</v>
      </c>
      <c r="R41">
        <v>1.1111111111111101</v>
      </c>
      <c r="S41">
        <v>1.1111111111111101</v>
      </c>
      <c r="T41">
        <v>1.1111111111111101</v>
      </c>
      <c r="U41">
        <v>1.1111111111111101</v>
      </c>
      <c r="V41">
        <v>1.1111111111111101</v>
      </c>
      <c r="W41">
        <v>1.1111111111111101</v>
      </c>
      <c r="X41">
        <v>1.1111111111111101</v>
      </c>
      <c r="Y41">
        <v>1.1111111111111101</v>
      </c>
      <c r="Z41">
        <v>1.1111111111111101</v>
      </c>
      <c r="AA41">
        <v>1.1111111111111101</v>
      </c>
      <c r="AB41">
        <v>1.1111111111111101</v>
      </c>
      <c r="AC41">
        <v>1.1111111111111101</v>
      </c>
      <c r="AD41">
        <v>1.1111111111111101</v>
      </c>
      <c r="AE41">
        <v>1.1111111111111101</v>
      </c>
      <c r="AF41">
        <v>1.1111111111111101</v>
      </c>
      <c r="AG41">
        <v>1.1111111111111101</v>
      </c>
      <c r="AH41">
        <v>1.1111111111111101</v>
      </c>
      <c r="AI41">
        <v>1.1111111111111101</v>
      </c>
      <c r="AJ41">
        <v>1.1111111111111101</v>
      </c>
      <c r="AK41">
        <v>1.1111111111111101</v>
      </c>
      <c r="AL41">
        <v>1.1111111111111101</v>
      </c>
      <c r="AM41">
        <v>1.1111111111111101</v>
      </c>
    </row>
    <row r="42" spans="1:39" x14ac:dyDescent="0.2">
      <c r="A42" t="s">
        <v>141</v>
      </c>
      <c r="B42" t="s">
        <v>136</v>
      </c>
      <c r="C42" t="s">
        <v>164</v>
      </c>
      <c r="D42" t="s">
        <v>6</v>
      </c>
      <c r="E42" t="s">
        <v>142</v>
      </c>
      <c r="F42" t="s">
        <v>27</v>
      </c>
      <c r="G42">
        <v>2018</v>
      </c>
      <c r="H42" t="s">
        <v>142</v>
      </c>
      <c r="I42" t="s">
        <v>142</v>
      </c>
      <c r="J42" t="s">
        <v>142</v>
      </c>
      <c r="K42" t="s">
        <v>142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</row>
    <row r="43" spans="1:39" x14ac:dyDescent="0.2">
      <c r="A43" t="s">
        <v>141</v>
      </c>
      <c r="B43" t="s">
        <v>136</v>
      </c>
      <c r="C43" t="s">
        <v>165</v>
      </c>
      <c r="D43" t="s">
        <v>11</v>
      </c>
      <c r="E43" t="s">
        <v>142</v>
      </c>
      <c r="F43" t="s">
        <v>27</v>
      </c>
      <c r="G43">
        <v>2018</v>
      </c>
      <c r="H43" t="s">
        <v>142</v>
      </c>
      <c r="I43" t="s">
        <v>142</v>
      </c>
      <c r="J43" t="s">
        <v>142</v>
      </c>
      <c r="K43" t="s">
        <v>142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</row>
    <row r="44" spans="1:39" x14ac:dyDescent="0.2">
      <c r="A44" t="s">
        <v>141</v>
      </c>
      <c r="B44" t="s">
        <v>136</v>
      </c>
      <c r="C44" t="s">
        <v>166</v>
      </c>
      <c r="D44" t="s">
        <v>7</v>
      </c>
      <c r="E44" t="s">
        <v>142</v>
      </c>
      <c r="F44" t="s">
        <v>27</v>
      </c>
      <c r="G44">
        <v>2018</v>
      </c>
      <c r="H44" t="s">
        <v>142</v>
      </c>
      <c r="I44" t="s">
        <v>142</v>
      </c>
      <c r="J44" t="s">
        <v>142</v>
      </c>
      <c r="K44" t="s">
        <v>142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</row>
    <row r="45" spans="1:39" x14ac:dyDescent="0.2">
      <c r="A45" t="s">
        <v>141</v>
      </c>
      <c r="B45" t="s">
        <v>136</v>
      </c>
      <c r="C45" t="s">
        <v>167</v>
      </c>
      <c r="D45" t="s">
        <v>12</v>
      </c>
      <c r="E45" t="s">
        <v>142</v>
      </c>
      <c r="F45" t="s">
        <v>27</v>
      </c>
      <c r="G45">
        <v>2018</v>
      </c>
      <c r="H45" t="s">
        <v>142</v>
      </c>
      <c r="I45" t="s">
        <v>142</v>
      </c>
      <c r="J45" t="s">
        <v>142</v>
      </c>
      <c r="K45" t="s">
        <v>142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</row>
    <row r="46" spans="1:39" x14ac:dyDescent="0.2">
      <c r="A46" t="s">
        <v>141</v>
      </c>
      <c r="B46" t="s">
        <v>136</v>
      </c>
      <c r="C46" t="s">
        <v>168</v>
      </c>
      <c r="D46" t="s">
        <v>98</v>
      </c>
      <c r="E46" t="s">
        <v>142</v>
      </c>
      <c r="F46" t="s">
        <v>27</v>
      </c>
      <c r="G46">
        <v>2018</v>
      </c>
      <c r="H46" t="s">
        <v>142</v>
      </c>
      <c r="I46" t="s">
        <v>142</v>
      </c>
      <c r="J46" t="s">
        <v>142</v>
      </c>
      <c r="K46" t="s">
        <v>142</v>
      </c>
      <c r="L46">
        <v>1.25</v>
      </c>
      <c r="M46">
        <v>1.25</v>
      </c>
      <c r="N46">
        <v>1.25</v>
      </c>
      <c r="O46">
        <v>1.25</v>
      </c>
      <c r="P46">
        <v>1.25</v>
      </c>
      <c r="Q46">
        <v>1.25</v>
      </c>
      <c r="R46">
        <v>1.25</v>
      </c>
      <c r="S46">
        <v>1.25</v>
      </c>
      <c r="T46">
        <v>1.25</v>
      </c>
      <c r="U46">
        <v>1.25</v>
      </c>
      <c r="V46">
        <v>1.25</v>
      </c>
      <c r="W46">
        <v>1.25</v>
      </c>
      <c r="X46">
        <v>1.25</v>
      </c>
      <c r="Y46">
        <v>1.25</v>
      </c>
      <c r="Z46">
        <v>1.25</v>
      </c>
      <c r="AA46">
        <v>1.25</v>
      </c>
      <c r="AB46">
        <v>1.25</v>
      </c>
      <c r="AC46">
        <v>1.25</v>
      </c>
      <c r="AD46">
        <v>1.25</v>
      </c>
      <c r="AE46">
        <v>1.25</v>
      </c>
      <c r="AF46">
        <v>1.25</v>
      </c>
      <c r="AG46">
        <v>1.25</v>
      </c>
      <c r="AH46">
        <v>1.25</v>
      </c>
      <c r="AI46">
        <v>1.25</v>
      </c>
      <c r="AJ46">
        <v>1.25</v>
      </c>
      <c r="AK46">
        <v>1.25</v>
      </c>
      <c r="AL46">
        <v>1.25</v>
      </c>
      <c r="AM46">
        <v>1.25</v>
      </c>
    </row>
    <row r="47" spans="1:39" x14ac:dyDescent="0.2">
      <c r="A47" t="s">
        <v>141</v>
      </c>
      <c r="B47" t="s">
        <v>136</v>
      </c>
      <c r="C47" t="s">
        <v>169</v>
      </c>
      <c r="D47" t="s">
        <v>17</v>
      </c>
      <c r="E47" t="s">
        <v>142</v>
      </c>
      <c r="F47" t="s">
        <v>27</v>
      </c>
      <c r="G47">
        <v>2018</v>
      </c>
      <c r="H47" t="s">
        <v>142</v>
      </c>
      <c r="I47" t="s">
        <v>142</v>
      </c>
      <c r="J47" t="s">
        <v>142</v>
      </c>
      <c r="K47" t="s">
        <v>142</v>
      </c>
      <c r="L47">
        <v>1.25</v>
      </c>
      <c r="M47">
        <v>1.25</v>
      </c>
      <c r="N47">
        <v>1.25</v>
      </c>
      <c r="O47">
        <v>1.25</v>
      </c>
      <c r="P47">
        <v>1.25</v>
      </c>
      <c r="Q47">
        <v>1.25</v>
      </c>
      <c r="R47">
        <v>1.25</v>
      </c>
      <c r="S47">
        <v>1.25</v>
      </c>
      <c r="T47">
        <v>1.25</v>
      </c>
      <c r="U47">
        <v>1.25</v>
      </c>
      <c r="V47">
        <v>1.25</v>
      </c>
      <c r="W47">
        <v>1.25</v>
      </c>
      <c r="X47">
        <v>1.25</v>
      </c>
      <c r="Y47">
        <v>1.25</v>
      </c>
      <c r="Z47">
        <v>1.25</v>
      </c>
      <c r="AA47">
        <v>1.25</v>
      </c>
      <c r="AB47">
        <v>1.25</v>
      </c>
      <c r="AC47">
        <v>1.25</v>
      </c>
      <c r="AD47">
        <v>1.25</v>
      </c>
      <c r="AE47">
        <v>1.25</v>
      </c>
      <c r="AF47">
        <v>1.25</v>
      </c>
      <c r="AG47">
        <v>1.25</v>
      </c>
      <c r="AH47">
        <v>1.25</v>
      </c>
      <c r="AI47">
        <v>1.25</v>
      </c>
      <c r="AJ47">
        <v>1.25</v>
      </c>
      <c r="AK47">
        <v>1.25</v>
      </c>
      <c r="AL47">
        <v>1.25</v>
      </c>
      <c r="AM47">
        <v>1.25</v>
      </c>
    </row>
    <row r="48" spans="1:39" x14ac:dyDescent="0.2">
      <c r="A48" t="s">
        <v>141</v>
      </c>
      <c r="B48" t="s">
        <v>136</v>
      </c>
      <c r="C48" t="s">
        <v>170</v>
      </c>
      <c r="D48" t="s">
        <v>19</v>
      </c>
      <c r="E48" t="s">
        <v>142</v>
      </c>
      <c r="F48" t="s">
        <v>27</v>
      </c>
      <c r="G48">
        <v>2018</v>
      </c>
      <c r="H48" t="s">
        <v>142</v>
      </c>
      <c r="I48" t="s">
        <v>142</v>
      </c>
      <c r="J48" t="s">
        <v>142</v>
      </c>
      <c r="K48" t="s">
        <v>142</v>
      </c>
      <c r="L48">
        <v>1.25</v>
      </c>
      <c r="M48">
        <v>1.25</v>
      </c>
      <c r="N48">
        <v>1.25</v>
      </c>
      <c r="O48">
        <v>1.25</v>
      </c>
      <c r="P48">
        <v>1.25</v>
      </c>
      <c r="Q48">
        <v>1.25</v>
      </c>
      <c r="R48">
        <v>1.25</v>
      </c>
      <c r="S48">
        <v>1.25</v>
      </c>
      <c r="T48">
        <v>1.25</v>
      </c>
      <c r="U48">
        <v>1.25</v>
      </c>
      <c r="V48">
        <v>1.25</v>
      </c>
      <c r="W48">
        <v>1.25</v>
      </c>
      <c r="X48">
        <v>1.25</v>
      </c>
      <c r="Y48">
        <v>1.25</v>
      </c>
      <c r="Z48">
        <v>1.25</v>
      </c>
      <c r="AA48">
        <v>1.25</v>
      </c>
      <c r="AB48">
        <v>1.25</v>
      </c>
      <c r="AC48">
        <v>1.25</v>
      </c>
      <c r="AD48">
        <v>1.25</v>
      </c>
      <c r="AE48">
        <v>1.25</v>
      </c>
      <c r="AF48">
        <v>1.25</v>
      </c>
      <c r="AG48">
        <v>1.25</v>
      </c>
      <c r="AH48">
        <v>1.25</v>
      </c>
      <c r="AI48">
        <v>1.25</v>
      </c>
      <c r="AJ48">
        <v>1.25</v>
      </c>
      <c r="AK48">
        <v>1.25</v>
      </c>
      <c r="AL48">
        <v>1.25</v>
      </c>
      <c r="AM48">
        <v>1.25</v>
      </c>
    </row>
    <row r="49" spans="1:39" x14ac:dyDescent="0.2">
      <c r="A49" t="s">
        <v>141</v>
      </c>
      <c r="B49" t="s">
        <v>136</v>
      </c>
      <c r="C49" t="s">
        <v>171</v>
      </c>
      <c r="D49" t="s">
        <v>5</v>
      </c>
      <c r="E49" t="s">
        <v>142</v>
      </c>
      <c r="F49" t="s">
        <v>27</v>
      </c>
      <c r="G49">
        <v>2018</v>
      </c>
      <c r="H49" t="s">
        <v>142</v>
      </c>
      <c r="I49" t="s">
        <v>142</v>
      </c>
      <c r="J49" t="s">
        <v>142</v>
      </c>
      <c r="K49" t="s">
        <v>142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</row>
    <row r="50" spans="1:39" x14ac:dyDescent="0.2">
      <c r="A50" t="s">
        <v>141</v>
      </c>
      <c r="B50" t="s">
        <v>136</v>
      </c>
      <c r="C50" t="s">
        <v>172</v>
      </c>
      <c r="D50" t="s">
        <v>6</v>
      </c>
      <c r="E50" t="s">
        <v>142</v>
      </c>
      <c r="F50" t="s">
        <v>27</v>
      </c>
      <c r="G50">
        <v>2018</v>
      </c>
      <c r="H50" t="s">
        <v>142</v>
      </c>
      <c r="I50" t="s">
        <v>142</v>
      </c>
      <c r="J50" t="s">
        <v>142</v>
      </c>
      <c r="K50" t="s">
        <v>142</v>
      </c>
      <c r="L50">
        <v>1.25</v>
      </c>
      <c r="M50">
        <v>1.25</v>
      </c>
      <c r="N50">
        <v>1.25</v>
      </c>
      <c r="O50">
        <v>1.25</v>
      </c>
      <c r="P50">
        <v>1.25</v>
      </c>
      <c r="Q50">
        <v>1.25</v>
      </c>
      <c r="R50">
        <v>1.25</v>
      </c>
      <c r="S50">
        <v>1.25</v>
      </c>
      <c r="T50">
        <v>1.25</v>
      </c>
      <c r="U50">
        <v>1.25</v>
      </c>
      <c r="V50">
        <v>1.25</v>
      </c>
      <c r="W50">
        <v>1.25</v>
      </c>
      <c r="X50">
        <v>1.25</v>
      </c>
      <c r="Y50">
        <v>1.25</v>
      </c>
      <c r="Z50">
        <v>1.25</v>
      </c>
      <c r="AA50">
        <v>1.25</v>
      </c>
      <c r="AB50">
        <v>1.25</v>
      </c>
      <c r="AC50">
        <v>1.25</v>
      </c>
      <c r="AD50">
        <v>1.25</v>
      </c>
      <c r="AE50">
        <v>1.25</v>
      </c>
      <c r="AF50">
        <v>1.25</v>
      </c>
      <c r="AG50">
        <v>1.25</v>
      </c>
      <c r="AH50">
        <v>1.25</v>
      </c>
      <c r="AI50">
        <v>1.25</v>
      </c>
      <c r="AJ50">
        <v>1.25</v>
      </c>
      <c r="AK50">
        <v>1.25</v>
      </c>
      <c r="AL50">
        <v>1.25</v>
      </c>
      <c r="AM50">
        <v>1.25</v>
      </c>
    </row>
    <row r="51" spans="1:39" x14ac:dyDescent="0.2">
      <c r="A51" t="s">
        <v>141</v>
      </c>
      <c r="B51" t="s">
        <v>136</v>
      </c>
      <c r="C51" t="s">
        <v>173</v>
      </c>
      <c r="D51" t="s">
        <v>11</v>
      </c>
      <c r="E51" t="s">
        <v>142</v>
      </c>
      <c r="F51" t="s">
        <v>27</v>
      </c>
      <c r="G51">
        <v>2018</v>
      </c>
      <c r="H51" t="s">
        <v>142</v>
      </c>
      <c r="I51" t="s">
        <v>142</v>
      </c>
      <c r="J51" t="s">
        <v>142</v>
      </c>
      <c r="K51" t="s">
        <v>142</v>
      </c>
      <c r="L51">
        <v>1.25</v>
      </c>
      <c r="M51">
        <v>1.25</v>
      </c>
      <c r="N51">
        <v>1.25</v>
      </c>
      <c r="O51">
        <v>1.25</v>
      </c>
      <c r="P51">
        <v>1.25</v>
      </c>
      <c r="Q51">
        <v>1.25</v>
      </c>
      <c r="R51">
        <v>1.25</v>
      </c>
      <c r="S51">
        <v>1.25</v>
      </c>
      <c r="T51">
        <v>1.25</v>
      </c>
      <c r="U51">
        <v>1.25</v>
      </c>
      <c r="V51">
        <v>1.25</v>
      </c>
      <c r="W51">
        <v>1.25</v>
      </c>
      <c r="X51">
        <v>1.25</v>
      </c>
      <c r="Y51">
        <v>1.25</v>
      </c>
      <c r="Z51">
        <v>1.25</v>
      </c>
      <c r="AA51">
        <v>1.25</v>
      </c>
      <c r="AB51">
        <v>1.25</v>
      </c>
      <c r="AC51">
        <v>1.25</v>
      </c>
      <c r="AD51">
        <v>1.25</v>
      </c>
      <c r="AE51">
        <v>1.25</v>
      </c>
      <c r="AF51">
        <v>1.25</v>
      </c>
      <c r="AG51">
        <v>1.25</v>
      </c>
      <c r="AH51">
        <v>1.25</v>
      </c>
      <c r="AI51">
        <v>1.25</v>
      </c>
      <c r="AJ51">
        <v>1.25</v>
      </c>
      <c r="AK51">
        <v>1.25</v>
      </c>
      <c r="AL51">
        <v>1.25</v>
      </c>
      <c r="AM51">
        <v>1.25</v>
      </c>
    </row>
    <row r="52" spans="1:39" x14ac:dyDescent="0.2">
      <c r="A52" t="s">
        <v>141</v>
      </c>
      <c r="B52" t="s">
        <v>136</v>
      </c>
      <c r="C52" t="s">
        <v>174</v>
      </c>
      <c r="D52" t="s">
        <v>57</v>
      </c>
      <c r="E52" t="s">
        <v>142</v>
      </c>
      <c r="F52" t="s">
        <v>27</v>
      </c>
      <c r="G52">
        <v>2018</v>
      </c>
      <c r="H52" t="s">
        <v>142</v>
      </c>
      <c r="I52" t="s">
        <v>142</v>
      </c>
      <c r="J52" t="s">
        <v>142</v>
      </c>
      <c r="K52" t="s">
        <v>142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</row>
    <row r="53" spans="1:39" x14ac:dyDescent="0.2">
      <c r="A53" t="s">
        <v>141</v>
      </c>
      <c r="B53" t="s">
        <v>136</v>
      </c>
      <c r="C53" t="s">
        <v>175</v>
      </c>
      <c r="D53" t="s">
        <v>7</v>
      </c>
      <c r="E53" t="s">
        <v>142</v>
      </c>
      <c r="F53" t="s">
        <v>27</v>
      </c>
      <c r="G53">
        <v>2018</v>
      </c>
      <c r="H53" t="s">
        <v>142</v>
      </c>
      <c r="I53" t="s">
        <v>142</v>
      </c>
      <c r="J53" t="s">
        <v>142</v>
      </c>
      <c r="K53" t="s">
        <v>142</v>
      </c>
      <c r="L53">
        <v>1.25</v>
      </c>
      <c r="M53">
        <v>1.25</v>
      </c>
      <c r="N53">
        <v>1.25</v>
      </c>
      <c r="O53">
        <v>1.25</v>
      </c>
      <c r="P53">
        <v>1.25</v>
      </c>
      <c r="Q53">
        <v>1.25</v>
      </c>
      <c r="R53">
        <v>1.25</v>
      </c>
      <c r="S53">
        <v>1.25</v>
      </c>
      <c r="T53">
        <v>1.25</v>
      </c>
      <c r="U53">
        <v>1.25</v>
      </c>
      <c r="V53">
        <v>1.25</v>
      </c>
      <c r="W53">
        <v>1.25</v>
      </c>
      <c r="X53">
        <v>1.25</v>
      </c>
      <c r="Y53">
        <v>1.25</v>
      </c>
      <c r="Z53">
        <v>1.25</v>
      </c>
      <c r="AA53">
        <v>1.25</v>
      </c>
      <c r="AB53">
        <v>1.25</v>
      </c>
      <c r="AC53">
        <v>1.25</v>
      </c>
      <c r="AD53">
        <v>1.25</v>
      </c>
      <c r="AE53">
        <v>1.25</v>
      </c>
      <c r="AF53">
        <v>1.25</v>
      </c>
      <c r="AG53">
        <v>1.25</v>
      </c>
      <c r="AH53">
        <v>1.25</v>
      </c>
      <c r="AI53">
        <v>1.25</v>
      </c>
      <c r="AJ53">
        <v>1.25</v>
      </c>
      <c r="AK53">
        <v>1.25</v>
      </c>
      <c r="AL53">
        <v>1.25</v>
      </c>
      <c r="AM53">
        <v>1.25</v>
      </c>
    </row>
    <row r="54" spans="1:39" x14ac:dyDescent="0.2">
      <c r="A54" t="s">
        <v>141</v>
      </c>
      <c r="B54" t="s">
        <v>136</v>
      </c>
      <c r="C54" t="s">
        <v>176</v>
      </c>
      <c r="D54" t="s">
        <v>12</v>
      </c>
      <c r="E54" t="s">
        <v>142</v>
      </c>
      <c r="F54" t="s">
        <v>27</v>
      </c>
      <c r="G54">
        <v>2018</v>
      </c>
      <c r="H54" t="s">
        <v>142</v>
      </c>
      <c r="I54" t="s">
        <v>142</v>
      </c>
      <c r="J54" t="s">
        <v>142</v>
      </c>
      <c r="K54" t="s">
        <v>142</v>
      </c>
      <c r="L54">
        <v>1.25</v>
      </c>
      <c r="M54">
        <v>1.25</v>
      </c>
      <c r="N54">
        <v>1.25</v>
      </c>
      <c r="O54">
        <v>1.25</v>
      </c>
      <c r="P54">
        <v>1.25</v>
      </c>
      <c r="Q54">
        <v>1.25</v>
      </c>
      <c r="R54">
        <v>1.25</v>
      </c>
      <c r="S54">
        <v>1.25</v>
      </c>
      <c r="T54">
        <v>1.25</v>
      </c>
      <c r="U54">
        <v>1.25</v>
      </c>
      <c r="V54">
        <v>1.25</v>
      </c>
      <c r="W54">
        <v>1.25</v>
      </c>
      <c r="X54">
        <v>1.25</v>
      </c>
      <c r="Y54">
        <v>1.25</v>
      </c>
      <c r="Z54">
        <v>1.25</v>
      </c>
      <c r="AA54">
        <v>1.25</v>
      </c>
      <c r="AB54">
        <v>1.25</v>
      </c>
      <c r="AC54">
        <v>1.25</v>
      </c>
      <c r="AD54">
        <v>1.25</v>
      </c>
      <c r="AE54">
        <v>1.25</v>
      </c>
      <c r="AF54">
        <v>1.25</v>
      </c>
      <c r="AG54">
        <v>1.25</v>
      </c>
      <c r="AH54">
        <v>1.25</v>
      </c>
      <c r="AI54">
        <v>1.25</v>
      </c>
      <c r="AJ54">
        <v>1.25</v>
      </c>
      <c r="AK54">
        <v>1.25</v>
      </c>
      <c r="AL54">
        <v>1.25</v>
      </c>
      <c r="AM54">
        <v>1.25</v>
      </c>
    </row>
    <row r="55" spans="1:39" x14ac:dyDescent="0.2">
      <c r="A55" t="s">
        <v>141</v>
      </c>
      <c r="B55" t="s">
        <v>136</v>
      </c>
      <c r="C55" t="s">
        <v>177</v>
      </c>
      <c r="D55" t="s">
        <v>98</v>
      </c>
      <c r="E55" t="s">
        <v>142</v>
      </c>
      <c r="F55" t="s">
        <v>27</v>
      </c>
      <c r="G55">
        <v>2018</v>
      </c>
      <c r="H55" t="s">
        <v>142</v>
      </c>
      <c r="I55" t="s">
        <v>142</v>
      </c>
      <c r="J55" t="s">
        <v>142</v>
      </c>
      <c r="K55" t="s">
        <v>142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</row>
    <row r="56" spans="1:39" x14ac:dyDescent="0.2">
      <c r="A56" t="s">
        <v>141</v>
      </c>
      <c r="B56" t="s">
        <v>136</v>
      </c>
      <c r="C56" t="s">
        <v>178</v>
      </c>
      <c r="D56" t="s">
        <v>17</v>
      </c>
      <c r="E56" t="s">
        <v>142</v>
      </c>
      <c r="F56" t="s">
        <v>27</v>
      </c>
      <c r="G56">
        <v>2018</v>
      </c>
      <c r="H56" t="s">
        <v>142</v>
      </c>
      <c r="I56" t="s">
        <v>142</v>
      </c>
      <c r="J56" t="s">
        <v>142</v>
      </c>
      <c r="K56" t="s">
        <v>142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</row>
    <row r="57" spans="1:39" x14ac:dyDescent="0.2">
      <c r="A57" t="s">
        <v>141</v>
      </c>
      <c r="B57" t="s">
        <v>136</v>
      </c>
      <c r="C57" t="s">
        <v>179</v>
      </c>
      <c r="D57" t="s">
        <v>19</v>
      </c>
      <c r="E57" t="s">
        <v>142</v>
      </c>
      <c r="F57" t="s">
        <v>27</v>
      </c>
      <c r="G57">
        <v>2018</v>
      </c>
      <c r="H57" t="s">
        <v>142</v>
      </c>
      <c r="I57" t="s">
        <v>142</v>
      </c>
      <c r="J57" t="s">
        <v>142</v>
      </c>
      <c r="K57" t="s">
        <v>142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</row>
    <row r="58" spans="1:39" x14ac:dyDescent="0.2">
      <c r="A58" t="s">
        <v>141</v>
      </c>
      <c r="B58" t="s">
        <v>136</v>
      </c>
      <c r="C58" t="s">
        <v>180</v>
      </c>
      <c r="D58" t="s">
        <v>5</v>
      </c>
      <c r="E58" t="s">
        <v>142</v>
      </c>
      <c r="F58" t="s">
        <v>27</v>
      </c>
      <c r="G58">
        <v>2018</v>
      </c>
      <c r="H58" t="s">
        <v>142</v>
      </c>
      <c r="I58" t="s">
        <v>142</v>
      </c>
      <c r="J58" t="s">
        <v>142</v>
      </c>
      <c r="K58" t="s">
        <v>142</v>
      </c>
      <c r="L58">
        <v>1.1111111111111101</v>
      </c>
      <c r="M58">
        <v>1.1111111111111101</v>
      </c>
      <c r="N58">
        <v>1.1111111111111101</v>
      </c>
      <c r="O58">
        <v>1.1111111111111101</v>
      </c>
      <c r="P58">
        <v>1.1111111111111101</v>
      </c>
      <c r="Q58">
        <v>1.1111111111111101</v>
      </c>
      <c r="R58">
        <v>1.1111111111111101</v>
      </c>
      <c r="S58">
        <v>1.1111111111111101</v>
      </c>
      <c r="T58">
        <v>1.1111111111111101</v>
      </c>
      <c r="U58">
        <v>1.1111111111111101</v>
      </c>
      <c r="V58">
        <v>1.1111111111111101</v>
      </c>
      <c r="W58">
        <v>1.1111111111111101</v>
      </c>
      <c r="X58">
        <v>1.1111111111111101</v>
      </c>
      <c r="Y58">
        <v>1.1111111111111101</v>
      </c>
      <c r="Z58">
        <v>1.1111111111111101</v>
      </c>
      <c r="AA58">
        <v>1.1111111111111101</v>
      </c>
      <c r="AB58">
        <v>1.1111111111111101</v>
      </c>
      <c r="AC58">
        <v>1.1111111111111101</v>
      </c>
      <c r="AD58">
        <v>1.1111111111111101</v>
      </c>
      <c r="AE58">
        <v>1.1111111111111101</v>
      </c>
      <c r="AF58">
        <v>1.1111111111111101</v>
      </c>
      <c r="AG58">
        <v>1.1111111111111101</v>
      </c>
      <c r="AH58">
        <v>1.1111111111111101</v>
      </c>
      <c r="AI58">
        <v>1.1111111111111101</v>
      </c>
      <c r="AJ58">
        <v>1.1111111111111101</v>
      </c>
      <c r="AK58">
        <v>1.1111111111111101</v>
      </c>
      <c r="AL58">
        <v>1.1111111111111101</v>
      </c>
      <c r="AM58">
        <v>1.1111111111111101</v>
      </c>
    </row>
    <row r="59" spans="1:39" x14ac:dyDescent="0.2">
      <c r="A59" t="s">
        <v>141</v>
      </c>
      <c r="B59" t="s">
        <v>136</v>
      </c>
      <c r="C59" t="s">
        <v>181</v>
      </c>
      <c r="D59" t="s">
        <v>6</v>
      </c>
      <c r="E59" t="s">
        <v>142</v>
      </c>
      <c r="F59" t="s">
        <v>27</v>
      </c>
      <c r="G59">
        <v>2018</v>
      </c>
      <c r="H59" t="s">
        <v>142</v>
      </c>
      <c r="I59" t="s">
        <v>142</v>
      </c>
      <c r="J59" t="s">
        <v>142</v>
      </c>
      <c r="K59" t="s">
        <v>142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</row>
    <row r="60" spans="1:39" x14ac:dyDescent="0.2">
      <c r="A60" t="s">
        <v>141</v>
      </c>
      <c r="B60" t="s">
        <v>136</v>
      </c>
      <c r="C60" t="s">
        <v>182</v>
      </c>
      <c r="D60" t="s">
        <v>11</v>
      </c>
      <c r="E60" t="s">
        <v>142</v>
      </c>
      <c r="F60" t="s">
        <v>27</v>
      </c>
      <c r="G60">
        <v>2018</v>
      </c>
      <c r="H60" t="s">
        <v>142</v>
      </c>
      <c r="I60" t="s">
        <v>142</v>
      </c>
      <c r="J60" t="s">
        <v>142</v>
      </c>
      <c r="K60" t="s">
        <v>142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</row>
    <row r="61" spans="1:39" x14ac:dyDescent="0.2">
      <c r="A61" t="s">
        <v>141</v>
      </c>
      <c r="B61" t="s">
        <v>136</v>
      </c>
      <c r="C61" t="s">
        <v>183</v>
      </c>
      <c r="D61" t="s">
        <v>7</v>
      </c>
      <c r="E61" t="s">
        <v>142</v>
      </c>
      <c r="F61" t="s">
        <v>27</v>
      </c>
      <c r="G61">
        <v>2018</v>
      </c>
      <c r="H61" t="s">
        <v>142</v>
      </c>
      <c r="I61" t="s">
        <v>142</v>
      </c>
      <c r="J61" t="s">
        <v>142</v>
      </c>
      <c r="K61" t="s">
        <v>142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</row>
    <row r="62" spans="1:39" x14ac:dyDescent="0.2">
      <c r="A62" t="s">
        <v>141</v>
      </c>
      <c r="B62" t="s">
        <v>136</v>
      </c>
      <c r="C62" t="s">
        <v>184</v>
      </c>
      <c r="D62" t="s">
        <v>12</v>
      </c>
      <c r="E62" t="s">
        <v>142</v>
      </c>
      <c r="F62" t="s">
        <v>27</v>
      </c>
      <c r="G62">
        <v>2018</v>
      </c>
      <c r="H62" t="s">
        <v>142</v>
      </c>
      <c r="I62" t="s">
        <v>142</v>
      </c>
      <c r="J62" t="s">
        <v>142</v>
      </c>
      <c r="K62" t="s">
        <v>142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</row>
    <row r="63" spans="1:39" x14ac:dyDescent="0.2">
      <c r="A63" t="s">
        <v>141</v>
      </c>
      <c r="B63" t="s">
        <v>136</v>
      </c>
      <c r="C63" t="s">
        <v>185</v>
      </c>
      <c r="D63" t="s">
        <v>98</v>
      </c>
      <c r="E63" t="s">
        <v>142</v>
      </c>
      <c r="F63" t="s">
        <v>27</v>
      </c>
      <c r="G63">
        <v>2018</v>
      </c>
      <c r="H63" t="s">
        <v>142</v>
      </c>
      <c r="I63" t="s">
        <v>142</v>
      </c>
      <c r="J63" t="s">
        <v>142</v>
      </c>
      <c r="K63" t="s">
        <v>142</v>
      </c>
      <c r="L63">
        <v>1.25</v>
      </c>
      <c r="M63">
        <v>1.25</v>
      </c>
      <c r="N63">
        <v>1.25</v>
      </c>
      <c r="O63">
        <v>1.25</v>
      </c>
      <c r="P63">
        <v>1.25</v>
      </c>
      <c r="Q63">
        <v>1.25</v>
      </c>
      <c r="R63">
        <v>1.25</v>
      </c>
      <c r="S63">
        <v>1.25</v>
      </c>
      <c r="T63">
        <v>1.25</v>
      </c>
      <c r="U63">
        <v>1.25</v>
      </c>
      <c r="V63">
        <v>1.25</v>
      </c>
      <c r="W63">
        <v>1.25</v>
      </c>
      <c r="X63">
        <v>1.25</v>
      </c>
      <c r="Y63">
        <v>1.25</v>
      </c>
      <c r="Z63">
        <v>1.25</v>
      </c>
      <c r="AA63">
        <v>1.25</v>
      </c>
      <c r="AB63">
        <v>1.25</v>
      </c>
      <c r="AC63">
        <v>1.25</v>
      </c>
      <c r="AD63">
        <v>1.25</v>
      </c>
      <c r="AE63">
        <v>1.25</v>
      </c>
      <c r="AF63">
        <v>1.25</v>
      </c>
      <c r="AG63">
        <v>1.25</v>
      </c>
      <c r="AH63">
        <v>1.25</v>
      </c>
      <c r="AI63">
        <v>1.25</v>
      </c>
      <c r="AJ63">
        <v>1.25</v>
      </c>
      <c r="AK63">
        <v>1.25</v>
      </c>
      <c r="AL63">
        <v>1.25</v>
      </c>
      <c r="AM63">
        <v>1.25</v>
      </c>
    </row>
    <row r="64" spans="1:39" x14ac:dyDescent="0.2">
      <c r="A64" t="s">
        <v>141</v>
      </c>
      <c r="B64" t="s">
        <v>136</v>
      </c>
      <c r="C64" t="s">
        <v>186</v>
      </c>
      <c r="D64" t="s">
        <v>17</v>
      </c>
      <c r="E64" t="s">
        <v>142</v>
      </c>
      <c r="F64" t="s">
        <v>27</v>
      </c>
      <c r="G64">
        <v>2018</v>
      </c>
      <c r="H64" t="s">
        <v>142</v>
      </c>
      <c r="I64" t="s">
        <v>142</v>
      </c>
      <c r="J64" t="s">
        <v>142</v>
      </c>
      <c r="K64" t="s">
        <v>142</v>
      </c>
      <c r="L64">
        <v>1.25</v>
      </c>
      <c r="M64">
        <v>1.25</v>
      </c>
      <c r="N64">
        <v>1.25</v>
      </c>
      <c r="O64">
        <v>1.25</v>
      </c>
      <c r="P64">
        <v>1.25</v>
      </c>
      <c r="Q64">
        <v>1.25</v>
      </c>
      <c r="R64">
        <v>1.25</v>
      </c>
      <c r="S64">
        <v>1.25</v>
      </c>
      <c r="T64">
        <v>1.25</v>
      </c>
      <c r="U64">
        <v>1.25</v>
      </c>
      <c r="V64">
        <v>1.25</v>
      </c>
      <c r="W64">
        <v>1.25</v>
      </c>
      <c r="X64">
        <v>1.25</v>
      </c>
      <c r="Y64">
        <v>1.25</v>
      </c>
      <c r="Z64">
        <v>1.25</v>
      </c>
      <c r="AA64">
        <v>1.25</v>
      </c>
      <c r="AB64">
        <v>1.25</v>
      </c>
      <c r="AC64">
        <v>1.25</v>
      </c>
      <c r="AD64">
        <v>1.25</v>
      </c>
      <c r="AE64">
        <v>1.25</v>
      </c>
      <c r="AF64">
        <v>1.25</v>
      </c>
      <c r="AG64">
        <v>1.25</v>
      </c>
      <c r="AH64">
        <v>1.25</v>
      </c>
      <c r="AI64">
        <v>1.25</v>
      </c>
      <c r="AJ64">
        <v>1.25</v>
      </c>
      <c r="AK64">
        <v>1.25</v>
      </c>
      <c r="AL64">
        <v>1.25</v>
      </c>
      <c r="AM64">
        <v>1.25</v>
      </c>
    </row>
    <row r="65" spans="1:39" x14ac:dyDescent="0.2">
      <c r="A65" t="s">
        <v>141</v>
      </c>
      <c r="B65" t="s">
        <v>136</v>
      </c>
      <c r="C65" t="s">
        <v>187</v>
      </c>
      <c r="D65" t="s">
        <v>19</v>
      </c>
      <c r="E65" t="s">
        <v>142</v>
      </c>
      <c r="F65" t="s">
        <v>27</v>
      </c>
      <c r="G65">
        <v>2018</v>
      </c>
      <c r="H65" t="s">
        <v>142</v>
      </c>
      <c r="I65" t="s">
        <v>142</v>
      </c>
      <c r="J65" t="s">
        <v>142</v>
      </c>
      <c r="K65" t="s">
        <v>142</v>
      </c>
      <c r="L65">
        <v>1.25</v>
      </c>
      <c r="M65">
        <v>1.25</v>
      </c>
      <c r="N65">
        <v>1.25</v>
      </c>
      <c r="O65">
        <v>1.25</v>
      </c>
      <c r="P65">
        <v>1.25</v>
      </c>
      <c r="Q65">
        <v>1.25</v>
      </c>
      <c r="R65">
        <v>1.25</v>
      </c>
      <c r="S65">
        <v>1.25</v>
      </c>
      <c r="T65">
        <v>1.25</v>
      </c>
      <c r="U65">
        <v>1.25</v>
      </c>
      <c r="V65">
        <v>1.25</v>
      </c>
      <c r="W65">
        <v>1.25</v>
      </c>
      <c r="X65">
        <v>1.25</v>
      </c>
      <c r="Y65">
        <v>1.25</v>
      </c>
      <c r="Z65">
        <v>1.25</v>
      </c>
      <c r="AA65">
        <v>1.25</v>
      </c>
      <c r="AB65">
        <v>1.25</v>
      </c>
      <c r="AC65">
        <v>1.25</v>
      </c>
      <c r="AD65">
        <v>1.25</v>
      </c>
      <c r="AE65">
        <v>1.25</v>
      </c>
      <c r="AF65">
        <v>1.25</v>
      </c>
      <c r="AG65">
        <v>1.25</v>
      </c>
      <c r="AH65">
        <v>1.25</v>
      </c>
      <c r="AI65">
        <v>1.25</v>
      </c>
      <c r="AJ65">
        <v>1.25</v>
      </c>
      <c r="AK65">
        <v>1.25</v>
      </c>
      <c r="AL65">
        <v>1.25</v>
      </c>
      <c r="AM65">
        <v>1.25</v>
      </c>
    </row>
    <row r="66" spans="1:39" x14ac:dyDescent="0.2">
      <c r="A66" t="s">
        <v>141</v>
      </c>
      <c r="B66" t="s">
        <v>136</v>
      </c>
      <c r="C66" t="s">
        <v>188</v>
      </c>
      <c r="D66" t="s">
        <v>5</v>
      </c>
      <c r="E66" t="s">
        <v>142</v>
      </c>
      <c r="F66" t="s">
        <v>27</v>
      </c>
      <c r="G66">
        <v>2018</v>
      </c>
      <c r="H66" t="s">
        <v>142</v>
      </c>
      <c r="I66" t="s">
        <v>142</v>
      </c>
      <c r="J66" t="s">
        <v>142</v>
      </c>
      <c r="K66" t="s">
        <v>142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</row>
    <row r="67" spans="1:39" x14ac:dyDescent="0.2">
      <c r="A67" t="s">
        <v>141</v>
      </c>
      <c r="B67" t="s">
        <v>136</v>
      </c>
      <c r="C67" t="s">
        <v>189</v>
      </c>
      <c r="D67" t="s">
        <v>6</v>
      </c>
      <c r="E67" t="s">
        <v>142</v>
      </c>
      <c r="F67" t="s">
        <v>27</v>
      </c>
      <c r="G67">
        <v>2018</v>
      </c>
      <c r="H67" t="s">
        <v>142</v>
      </c>
      <c r="I67" t="s">
        <v>142</v>
      </c>
      <c r="J67" t="s">
        <v>142</v>
      </c>
      <c r="K67" t="s">
        <v>142</v>
      </c>
      <c r="L67">
        <v>1.25</v>
      </c>
      <c r="M67">
        <v>1.25</v>
      </c>
      <c r="N67">
        <v>1.25</v>
      </c>
      <c r="O67">
        <v>1.25</v>
      </c>
      <c r="P67">
        <v>1.25</v>
      </c>
      <c r="Q67">
        <v>1.25</v>
      </c>
      <c r="R67">
        <v>1.25</v>
      </c>
      <c r="S67">
        <v>1.25</v>
      </c>
      <c r="T67">
        <v>1.25</v>
      </c>
      <c r="U67">
        <v>1.25</v>
      </c>
      <c r="V67">
        <v>1.25</v>
      </c>
      <c r="W67">
        <v>1.25</v>
      </c>
      <c r="X67">
        <v>1.25</v>
      </c>
      <c r="Y67">
        <v>1.25</v>
      </c>
      <c r="Z67">
        <v>1.25</v>
      </c>
      <c r="AA67">
        <v>1.25</v>
      </c>
      <c r="AB67">
        <v>1.25</v>
      </c>
      <c r="AC67">
        <v>1.25</v>
      </c>
      <c r="AD67">
        <v>1.25</v>
      </c>
      <c r="AE67">
        <v>1.25</v>
      </c>
      <c r="AF67">
        <v>1.25</v>
      </c>
      <c r="AG67">
        <v>1.25</v>
      </c>
      <c r="AH67">
        <v>1.25</v>
      </c>
      <c r="AI67">
        <v>1.25</v>
      </c>
      <c r="AJ67">
        <v>1.25</v>
      </c>
      <c r="AK67">
        <v>1.25</v>
      </c>
      <c r="AL67">
        <v>1.25</v>
      </c>
      <c r="AM67">
        <v>1.25</v>
      </c>
    </row>
    <row r="68" spans="1:39" x14ac:dyDescent="0.2">
      <c r="A68" t="s">
        <v>141</v>
      </c>
      <c r="B68" t="s">
        <v>136</v>
      </c>
      <c r="C68" t="s">
        <v>190</v>
      </c>
      <c r="D68" t="s">
        <v>11</v>
      </c>
      <c r="E68" t="s">
        <v>142</v>
      </c>
      <c r="F68" t="s">
        <v>27</v>
      </c>
      <c r="G68">
        <v>2018</v>
      </c>
      <c r="H68" t="s">
        <v>142</v>
      </c>
      <c r="I68" t="s">
        <v>142</v>
      </c>
      <c r="J68" t="s">
        <v>142</v>
      </c>
      <c r="K68" t="s">
        <v>142</v>
      </c>
      <c r="L68">
        <v>1.25</v>
      </c>
      <c r="M68">
        <v>1.25</v>
      </c>
      <c r="N68">
        <v>1.25</v>
      </c>
      <c r="O68">
        <v>1.25</v>
      </c>
      <c r="P68">
        <v>1.25</v>
      </c>
      <c r="Q68">
        <v>1.25</v>
      </c>
      <c r="R68">
        <v>1.25</v>
      </c>
      <c r="S68">
        <v>1.25</v>
      </c>
      <c r="T68">
        <v>1.25</v>
      </c>
      <c r="U68">
        <v>1.25</v>
      </c>
      <c r="V68">
        <v>1.25</v>
      </c>
      <c r="W68">
        <v>1.25</v>
      </c>
      <c r="X68">
        <v>1.25</v>
      </c>
      <c r="Y68">
        <v>1.25</v>
      </c>
      <c r="Z68">
        <v>1.25</v>
      </c>
      <c r="AA68">
        <v>1.25</v>
      </c>
      <c r="AB68">
        <v>1.25</v>
      </c>
      <c r="AC68">
        <v>1.25</v>
      </c>
      <c r="AD68">
        <v>1.25</v>
      </c>
      <c r="AE68">
        <v>1.25</v>
      </c>
      <c r="AF68">
        <v>1.25</v>
      </c>
      <c r="AG68">
        <v>1.25</v>
      </c>
      <c r="AH68">
        <v>1.25</v>
      </c>
      <c r="AI68">
        <v>1.25</v>
      </c>
      <c r="AJ68">
        <v>1.25</v>
      </c>
      <c r="AK68">
        <v>1.25</v>
      </c>
      <c r="AL68">
        <v>1.25</v>
      </c>
      <c r="AM68">
        <v>1.25</v>
      </c>
    </row>
    <row r="69" spans="1:39" x14ac:dyDescent="0.2">
      <c r="A69" t="s">
        <v>141</v>
      </c>
      <c r="B69" t="s">
        <v>136</v>
      </c>
      <c r="C69" t="s">
        <v>191</v>
      </c>
      <c r="D69" t="s">
        <v>57</v>
      </c>
      <c r="E69" t="s">
        <v>142</v>
      </c>
      <c r="F69" t="s">
        <v>27</v>
      </c>
      <c r="G69">
        <v>2018</v>
      </c>
      <c r="H69" t="s">
        <v>142</v>
      </c>
      <c r="I69" t="s">
        <v>142</v>
      </c>
      <c r="J69" t="s">
        <v>142</v>
      </c>
      <c r="K69" t="s">
        <v>142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</row>
    <row r="70" spans="1:39" x14ac:dyDescent="0.2">
      <c r="A70" t="s">
        <v>141</v>
      </c>
      <c r="B70" t="s">
        <v>136</v>
      </c>
      <c r="C70" t="s">
        <v>192</v>
      </c>
      <c r="D70" t="s">
        <v>7</v>
      </c>
      <c r="E70" t="s">
        <v>142</v>
      </c>
      <c r="F70" t="s">
        <v>27</v>
      </c>
      <c r="G70">
        <v>2018</v>
      </c>
      <c r="H70" t="s">
        <v>142</v>
      </c>
      <c r="I70" t="s">
        <v>142</v>
      </c>
      <c r="J70" t="s">
        <v>142</v>
      </c>
      <c r="K70" t="s">
        <v>142</v>
      </c>
      <c r="L70">
        <v>1.25</v>
      </c>
      <c r="M70">
        <v>1.25</v>
      </c>
      <c r="N70">
        <v>1.25</v>
      </c>
      <c r="O70">
        <v>1.25</v>
      </c>
      <c r="P70">
        <v>1.25</v>
      </c>
      <c r="Q70">
        <v>1.25</v>
      </c>
      <c r="R70">
        <v>1.25</v>
      </c>
      <c r="S70">
        <v>1.25</v>
      </c>
      <c r="T70">
        <v>1.25</v>
      </c>
      <c r="U70">
        <v>1.25</v>
      </c>
      <c r="V70">
        <v>1.25</v>
      </c>
      <c r="W70">
        <v>1.25</v>
      </c>
      <c r="X70">
        <v>1.25</v>
      </c>
      <c r="Y70">
        <v>1.25</v>
      </c>
      <c r="Z70">
        <v>1.25</v>
      </c>
      <c r="AA70">
        <v>1.25</v>
      </c>
      <c r="AB70">
        <v>1.25</v>
      </c>
      <c r="AC70">
        <v>1.25</v>
      </c>
      <c r="AD70">
        <v>1.25</v>
      </c>
      <c r="AE70">
        <v>1.25</v>
      </c>
      <c r="AF70">
        <v>1.25</v>
      </c>
      <c r="AG70">
        <v>1.25</v>
      </c>
      <c r="AH70">
        <v>1.25</v>
      </c>
      <c r="AI70">
        <v>1.25</v>
      </c>
      <c r="AJ70">
        <v>1.25</v>
      </c>
      <c r="AK70">
        <v>1.25</v>
      </c>
      <c r="AL70">
        <v>1.25</v>
      </c>
      <c r="AM70">
        <v>1.25</v>
      </c>
    </row>
    <row r="71" spans="1:39" x14ac:dyDescent="0.2">
      <c r="A71" t="s">
        <v>141</v>
      </c>
      <c r="B71" t="s">
        <v>136</v>
      </c>
      <c r="C71" t="s">
        <v>193</v>
      </c>
      <c r="D71" t="s">
        <v>12</v>
      </c>
      <c r="E71" t="s">
        <v>142</v>
      </c>
      <c r="F71" t="s">
        <v>27</v>
      </c>
      <c r="G71">
        <v>2018</v>
      </c>
      <c r="H71" t="s">
        <v>142</v>
      </c>
      <c r="I71" t="s">
        <v>142</v>
      </c>
      <c r="J71" t="s">
        <v>142</v>
      </c>
      <c r="K71" t="s">
        <v>142</v>
      </c>
      <c r="L71">
        <v>1.25</v>
      </c>
      <c r="M71">
        <v>1.25</v>
      </c>
      <c r="N71">
        <v>1.25</v>
      </c>
      <c r="O71">
        <v>1.25</v>
      </c>
      <c r="P71">
        <v>1.25</v>
      </c>
      <c r="Q71">
        <v>1.25</v>
      </c>
      <c r="R71">
        <v>1.25</v>
      </c>
      <c r="S71">
        <v>1.25</v>
      </c>
      <c r="T71">
        <v>1.25</v>
      </c>
      <c r="U71">
        <v>1.25</v>
      </c>
      <c r="V71">
        <v>1.25</v>
      </c>
      <c r="W71">
        <v>1.25</v>
      </c>
      <c r="X71">
        <v>1.25</v>
      </c>
      <c r="Y71">
        <v>1.25</v>
      </c>
      <c r="Z71">
        <v>1.25</v>
      </c>
      <c r="AA71">
        <v>1.25</v>
      </c>
      <c r="AB71">
        <v>1.25</v>
      </c>
      <c r="AC71">
        <v>1.25</v>
      </c>
      <c r="AD71">
        <v>1.25</v>
      </c>
      <c r="AE71">
        <v>1.25</v>
      </c>
      <c r="AF71">
        <v>1.25</v>
      </c>
      <c r="AG71">
        <v>1.25</v>
      </c>
      <c r="AH71">
        <v>1.25</v>
      </c>
      <c r="AI71">
        <v>1.25</v>
      </c>
      <c r="AJ71">
        <v>1.25</v>
      </c>
      <c r="AK71">
        <v>1.25</v>
      </c>
      <c r="AL71">
        <v>1.25</v>
      </c>
      <c r="AM71">
        <v>1.25</v>
      </c>
    </row>
    <row r="72" spans="1:39" x14ac:dyDescent="0.2">
      <c r="A72" t="s">
        <v>141</v>
      </c>
      <c r="B72" t="s">
        <v>136</v>
      </c>
      <c r="C72" t="s">
        <v>194</v>
      </c>
      <c r="D72" t="s">
        <v>98</v>
      </c>
      <c r="E72" t="s">
        <v>142</v>
      </c>
      <c r="F72" t="s">
        <v>27</v>
      </c>
      <c r="G72">
        <v>2018</v>
      </c>
      <c r="H72" t="s">
        <v>142</v>
      </c>
      <c r="I72" t="s">
        <v>142</v>
      </c>
      <c r="J72" t="s">
        <v>142</v>
      </c>
      <c r="K72" t="s">
        <v>142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</row>
    <row r="73" spans="1:39" x14ac:dyDescent="0.2">
      <c r="A73" t="s">
        <v>141</v>
      </c>
      <c r="B73" t="s">
        <v>136</v>
      </c>
      <c r="C73" t="s">
        <v>195</v>
      </c>
      <c r="D73" t="s">
        <v>17</v>
      </c>
      <c r="E73" t="s">
        <v>142</v>
      </c>
      <c r="F73" t="s">
        <v>27</v>
      </c>
      <c r="G73">
        <v>2018</v>
      </c>
      <c r="H73" t="s">
        <v>142</v>
      </c>
      <c r="I73" t="s">
        <v>142</v>
      </c>
      <c r="J73" t="s">
        <v>142</v>
      </c>
      <c r="K73" t="s">
        <v>142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</row>
    <row r="74" spans="1:39" x14ac:dyDescent="0.2">
      <c r="A74" t="s">
        <v>141</v>
      </c>
      <c r="B74" t="s">
        <v>136</v>
      </c>
      <c r="C74" t="s">
        <v>196</v>
      </c>
      <c r="D74" t="s">
        <v>19</v>
      </c>
      <c r="E74" t="s">
        <v>142</v>
      </c>
      <c r="F74" t="s">
        <v>27</v>
      </c>
      <c r="G74">
        <v>2018</v>
      </c>
      <c r="H74" t="s">
        <v>142</v>
      </c>
      <c r="I74" t="s">
        <v>142</v>
      </c>
      <c r="J74" t="s">
        <v>142</v>
      </c>
      <c r="K74" t="s">
        <v>142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</row>
    <row r="75" spans="1:39" x14ac:dyDescent="0.2">
      <c r="A75" t="s">
        <v>141</v>
      </c>
      <c r="B75" t="s">
        <v>136</v>
      </c>
      <c r="C75" t="s">
        <v>197</v>
      </c>
      <c r="D75" t="s">
        <v>5</v>
      </c>
      <c r="E75" t="s">
        <v>142</v>
      </c>
      <c r="F75" t="s">
        <v>27</v>
      </c>
      <c r="G75">
        <v>2018</v>
      </c>
      <c r="H75" t="s">
        <v>142</v>
      </c>
      <c r="I75" t="s">
        <v>142</v>
      </c>
      <c r="J75" t="s">
        <v>142</v>
      </c>
      <c r="K75" t="s">
        <v>142</v>
      </c>
      <c r="L75">
        <v>1.1111111111111101</v>
      </c>
      <c r="M75">
        <v>1.1111111111111101</v>
      </c>
      <c r="N75">
        <v>1.1111111111111101</v>
      </c>
      <c r="O75">
        <v>1.1111111111111101</v>
      </c>
      <c r="P75">
        <v>1.1111111111111101</v>
      </c>
      <c r="Q75">
        <v>1.1111111111111101</v>
      </c>
      <c r="R75">
        <v>1.1111111111111101</v>
      </c>
      <c r="S75">
        <v>1.1111111111111101</v>
      </c>
      <c r="T75">
        <v>1.1111111111111101</v>
      </c>
      <c r="U75">
        <v>1.1111111111111101</v>
      </c>
      <c r="V75">
        <v>1.1111111111111101</v>
      </c>
      <c r="W75">
        <v>1.1111111111111101</v>
      </c>
      <c r="X75">
        <v>1.1111111111111101</v>
      </c>
      <c r="Y75">
        <v>1.1111111111111101</v>
      </c>
      <c r="Z75">
        <v>1.1111111111111101</v>
      </c>
      <c r="AA75">
        <v>1.1111111111111101</v>
      </c>
      <c r="AB75">
        <v>1.1111111111111101</v>
      </c>
      <c r="AC75">
        <v>1.1111111111111101</v>
      </c>
      <c r="AD75">
        <v>1.1111111111111101</v>
      </c>
      <c r="AE75">
        <v>1.1111111111111101</v>
      </c>
      <c r="AF75">
        <v>1.1111111111111101</v>
      </c>
      <c r="AG75">
        <v>1.1111111111111101</v>
      </c>
      <c r="AH75">
        <v>1.1111111111111101</v>
      </c>
      <c r="AI75">
        <v>1.1111111111111101</v>
      </c>
      <c r="AJ75">
        <v>1.1111111111111101</v>
      </c>
      <c r="AK75">
        <v>1.1111111111111101</v>
      </c>
      <c r="AL75">
        <v>1.1111111111111101</v>
      </c>
      <c r="AM75">
        <v>1.1111111111111101</v>
      </c>
    </row>
    <row r="76" spans="1:39" x14ac:dyDescent="0.2">
      <c r="A76" t="s">
        <v>141</v>
      </c>
      <c r="B76" t="s">
        <v>136</v>
      </c>
      <c r="C76" t="s">
        <v>198</v>
      </c>
      <c r="D76" t="s">
        <v>6</v>
      </c>
      <c r="E76" t="s">
        <v>142</v>
      </c>
      <c r="F76" t="s">
        <v>27</v>
      </c>
      <c r="G76">
        <v>2018</v>
      </c>
      <c r="H76" t="s">
        <v>142</v>
      </c>
      <c r="I76" t="s">
        <v>142</v>
      </c>
      <c r="J76" t="s">
        <v>142</v>
      </c>
      <c r="K76" t="s">
        <v>142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</row>
    <row r="77" spans="1:39" x14ac:dyDescent="0.2">
      <c r="A77" t="s">
        <v>141</v>
      </c>
      <c r="B77" t="s">
        <v>136</v>
      </c>
      <c r="C77" t="s">
        <v>199</v>
      </c>
      <c r="D77" t="s">
        <v>11</v>
      </c>
      <c r="E77" t="s">
        <v>142</v>
      </c>
      <c r="F77" t="s">
        <v>27</v>
      </c>
      <c r="G77">
        <v>2018</v>
      </c>
      <c r="H77" t="s">
        <v>142</v>
      </c>
      <c r="I77" t="s">
        <v>142</v>
      </c>
      <c r="J77" t="s">
        <v>142</v>
      </c>
      <c r="K77" t="s">
        <v>142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</row>
    <row r="78" spans="1:39" x14ac:dyDescent="0.2">
      <c r="A78" t="s">
        <v>141</v>
      </c>
      <c r="B78" t="s">
        <v>136</v>
      </c>
      <c r="C78" t="s">
        <v>200</v>
      </c>
      <c r="D78" t="s">
        <v>7</v>
      </c>
      <c r="E78" t="s">
        <v>142</v>
      </c>
      <c r="F78" t="s">
        <v>27</v>
      </c>
      <c r="G78">
        <v>2018</v>
      </c>
      <c r="H78" t="s">
        <v>142</v>
      </c>
      <c r="I78" t="s">
        <v>142</v>
      </c>
      <c r="J78" t="s">
        <v>142</v>
      </c>
      <c r="K78" t="s">
        <v>142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</row>
    <row r="79" spans="1:39" x14ac:dyDescent="0.2">
      <c r="A79" t="s">
        <v>141</v>
      </c>
      <c r="B79" t="s">
        <v>136</v>
      </c>
      <c r="C79" t="s">
        <v>201</v>
      </c>
      <c r="D79" t="s">
        <v>12</v>
      </c>
      <c r="E79" t="s">
        <v>142</v>
      </c>
      <c r="F79" t="s">
        <v>27</v>
      </c>
      <c r="G79">
        <v>2018</v>
      </c>
      <c r="H79" t="s">
        <v>142</v>
      </c>
      <c r="I79" t="s">
        <v>142</v>
      </c>
      <c r="J79" t="s">
        <v>142</v>
      </c>
      <c r="K79" t="s">
        <v>142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</row>
    <row r="80" spans="1:39" x14ac:dyDescent="0.2">
      <c r="A80" t="s">
        <v>141</v>
      </c>
      <c r="B80" t="s">
        <v>136</v>
      </c>
      <c r="C80" t="s">
        <v>202</v>
      </c>
      <c r="D80" t="s">
        <v>98</v>
      </c>
      <c r="E80" t="s">
        <v>142</v>
      </c>
      <c r="F80" t="s">
        <v>27</v>
      </c>
      <c r="G80">
        <v>2018</v>
      </c>
      <c r="H80" t="s">
        <v>142</v>
      </c>
      <c r="I80" t="s">
        <v>142</v>
      </c>
      <c r="J80" t="s">
        <v>142</v>
      </c>
      <c r="K80" t="s">
        <v>142</v>
      </c>
      <c r="L80">
        <v>1.25</v>
      </c>
      <c r="M80">
        <v>1.25</v>
      </c>
      <c r="N80">
        <v>1.25</v>
      </c>
      <c r="O80">
        <v>1.25</v>
      </c>
      <c r="P80">
        <v>1.25</v>
      </c>
      <c r="Q80">
        <v>1.25</v>
      </c>
      <c r="R80">
        <v>1.25</v>
      </c>
      <c r="S80">
        <v>1.25</v>
      </c>
      <c r="T80">
        <v>1.25</v>
      </c>
      <c r="U80">
        <v>1.25</v>
      </c>
      <c r="V80">
        <v>1.25</v>
      </c>
      <c r="W80">
        <v>1.25</v>
      </c>
      <c r="X80">
        <v>1.25</v>
      </c>
      <c r="Y80">
        <v>1.25</v>
      </c>
      <c r="Z80">
        <v>1.25</v>
      </c>
      <c r="AA80">
        <v>1.25</v>
      </c>
      <c r="AB80">
        <v>1.25</v>
      </c>
      <c r="AC80">
        <v>1.25</v>
      </c>
      <c r="AD80">
        <v>1.25</v>
      </c>
      <c r="AE80">
        <v>1.25</v>
      </c>
      <c r="AF80">
        <v>1.25</v>
      </c>
      <c r="AG80">
        <v>1.25</v>
      </c>
      <c r="AH80">
        <v>1.25</v>
      </c>
      <c r="AI80">
        <v>1.25</v>
      </c>
      <c r="AJ80">
        <v>1.25</v>
      </c>
      <c r="AK80">
        <v>1.25</v>
      </c>
      <c r="AL80">
        <v>1.25</v>
      </c>
      <c r="AM80">
        <v>1.25</v>
      </c>
    </row>
    <row r="81" spans="1:39" x14ac:dyDescent="0.2">
      <c r="A81" t="s">
        <v>141</v>
      </c>
      <c r="B81" t="s">
        <v>136</v>
      </c>
      <c r="C81" t="s">
        <v>203</v>
      </c>
      <c r="D81" t="s">
        <v>17</v>
      </c>
      <c r="E81" t="s">
        <v>142</v>
      </c>
      <c r="F81" t="s">
        <v>27</v>
      </c>
      <c r="G81">
        <v>2018</v>
      </c>
      <c r="H81" t="s">
        <v>142</v>
      </c>
      <c r="I81" t="s">
        <v>142</v>
      </c>
      <c r="J81" t="s">
        <v>142</v>
      </c>
      <c r="K81" t="s">
        <v>142</v>
      </c>
      <c r="L81">
        <v>1.25</v>
      </c>
      <c r="M81">
        <v>1.25</v>
      </c>
      <c r="N81">
        <v>1.25</v>
      </c>
      <c r="O81">
        <v>1.25</v>
      </c>
      <c r="P81">
        <v>1.25</v>
      </c>
      <c r="Q81">
        <v>1.25</v>
      </c>
      <c r="R81">
        <v>1.25</v>
      </c>
      <c r="S81">
        <v>1.25</v>
      </c>
      <c r="T81">
        <v>1.25</v>
      </c>
      <c r="U81">
        <v>1.25</v>
      </c>
      <c r="V81">
        <v>1.25</v>
      </c>
      <c r="W81">
        <v>1.25</v>
      </c>
      <c r="X81">
        <v>1.25</v>
      </c>
      <c r="Y81">
        <v>1.25</v>
      </c>
      <c r="Z81">
        <v>1.25</v>
      </c>
      <c r="AA81">
        <v>1.25</v>
      </c>
      <c r="AB81">
        <v>1.25</v>
      </c>
      <c r="AC81">
        <v>1.25</v>
      </c>
      <c r="AD81">
        <v>1.25</v>
      </c>
      <c r="AE81">
        <v>1.25</v>
      </c>
      <c r="AF81">
        <v>1.25</v>
      </c>
      <c r="AG81">
        <v>1.25</v>
      </c>
      <c r="AH81">
        <v>1.25</v>
      </c>
      <c r="AI81">
        <v>1.25</v>
      </c>
      <c r="AJ81">
        <v>1.25</v>
      </c>
      <c r="AK81">
        <v>1.25</v>
      </c>
      <c r="AL81">
        <v>1.25</v>
      </c>
      <c r="AM81">
        <v>1.25</v>
      </c>
    </row>
    <row r="82" spans="1:39" x14ac:dyDescent="0.2">
      <c r="A82" t="s">
        <v>141</v>
      </c>
      <c r="B82" t="s">
        <v>136</v>
      </c>
      <c r="C82" t="s">
        <v>204</v>
      </c>
      <c r="D82" t="s">
        <v>19</v>
      </c>
      <c r="E82" t="s">
        <v>142</v>
      </c>
      <c r="F82" t="s">
        <v>27</v>
      </c>
      <c r="G82">
        <v>2018</v>
      </c>
      <c r="H82" t="s">
        <v>142</v>
      </c>
      <c r="I82" t="s">
        <v>142</v>
      </c>
      <c r="J82" t="s">
        <v>142</v>
      </c>
      <c r="K82" t="s">
        <v>142</v>
      </c>
      <c r="L82">
        <v>1.25</v>
      </c>
      <c r="M82">
        <v>1.25</v>
      </c>
      <c r="N82">
        <v>1.25</v>
      </c>
      <c r="O82">
        <v>1.25</v>
      </c>
      <c r="P82">
        <v>1.25</v>
      </c>
      <c r="Q82">
        <v>1.25</v>
      </c>
      <c r="R82">
        <v>1.25</v>
      </c>
      <c r="S82">
        <v>1.25</v>
      </c>
      <c r="T82">
        <v>1.25</v>
      </c>
      <c r="U82">
        <v>1.25</v>
      </c>
      <c r="V82">
        <v>1.25</v>
      </c>
      <c r="W82">
        <v>1.25</v>
      </c>
      <c r="X82">
        <v>1.25</v>
      </c>
      <c r="Y82">
        <v>1.25</v>
      </c>
      <c r="Z82">
        <v>1.25</v>
      </c>
      <c r="AA82">
        <v>1.25</v>
      </c>
      <c r="AB82">
        <v>1.25</v>
      </c>
      <c r="AC82">
        <v>1.25</v>
      </c>
      <c r="AD82">
        <v>1.25</v>
      </c>
      <c r="AE82">
        <v>1.25</v>
      </c>
      <c r="AF82">
        <v>1.25</v>
      </c>
      <c r="AG82">
        <v>1.25</v>
      </c>
      <c r="AH82">
        <v>1.25</v>
      </c>
      <c r="AI82">
        <v>1.25</v>
      </c>
      <c r="AJ82">
        <v>1.25</v>
      </c>
      <c r="AK82">
        <v>1.25</v>
      </c>
      <c r="AL82">
        <v>1.25</v>
      </c>
      <c r="AM82">
        <v>1.25</v>
      </c>
    </row>
    <row r="83" spans="1:39" x14ac:dyDescent="0.2">
      <c r="A83" t="s">
        <v>141</v>
      </c>
      <c r="B83" t="s">
        <v>136</v>
      </c>
      <c r="C83" t="s">
        <v>205</v>
      </c>
      <c r="D83" t="s">
        <v>5</v>
      </c>
      <c r="E83" t="s">
        <v>142</v>
      </c>
      <c r="F83" t="s">
        <v>27</v>
      </c>
      <c r="G83">
        <v>2018</v>
      </c>
      <c r="H83" t="s">
        <v>142</v>
      </c>
      <c r="I83" t="s">
        <v>142</v>
      </c>
      <c r="J83" t="s">
        <v>142</v>
      </c>
      <c r="K83" t="s">
        <v>142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</row>
    <row r="84" spans="1:39" x14ac:dyDescent="0.2">
      <c r="A84" t="s">
        <v>141</v>
      </c>
      <c r="B84" t="s">
        <v>136</v>
      </c>
      <c r="C84" t="s">
        <v>206</v>
      </c>
      <c r="D84" t="s">
        <v>6</v>
      </c>
      <c r="E84" t="s">
        <v>142</v>
      </c>
      <c r="F84" t="s">
        <v>27</v>
      </c>
      <c r="G84">
        <v>2018</v>
      </c>
      <c r="H84" t="s">
        <v>142</v>
      </c>
      <c r="I84" t="s">
        <v>142</v>
      </c>
      <c r="J84" t="s">
        <v>142</v>
      </c>
      <c r="K84" t="s">
        <v>142</v>
      </c>
      <c r="L84">
        <v>1.25</v>
      </c>
      <c r="M84">
        <v>1.25</v>
      </c>
      <c r="N84">
        <v>1.25</v>
      </c>
      <c r="O84">
        <v>1.25</v>
      </c>
      <c r="P84">
        <v>1.25</v>
      </c>
      <c r="Q84">
        <v>1.25</v>
      </c>
      <c r="R84">
        <v>1.25</v>
      </c>
      <c r="S84">
        <v>1.25</v>
      </c>
      <c r="T84">
        <v>1.25</v>
      </c>
      <c r="U84">
        <v>1.25</v>
      </c>
      <c r="V84">
        <v>1.25</v>
      </c>
      <c r="W84">
        <v>1.25</v>
      </c>
      <c r="X84">
        <v>1.25</v>
      </c>
      <c r="Y84">
        <v>1.25</v>
      </c>
      <c r="Z84">
        <v>1.25</v>
      </c>
      <c r="AA84">
        <v>1.25</v>
      </c>
      <c r="AB84">
        <v>1.25</v>
      </c>
      <c r="AC84">
        <v>1.25</v>
      </c>
      <c r="AD84">
        <v>1.25</v>
      </c>
      <c r="AE84">
        <v>1.25</v>
      </c>
      <c r="AF84">
        <v>1.25</v>
      </c>
      <c r="AG84">
        <v>1.25</v>
      </c>
      <c r="AH84">
        <v>1.25</v>
      </c>
      <c r="AI84">
        <v>1.25</v>
      </c>
      <c r="AJ84">
        <v>1.25</v>
      </c>
      <c r="AK84">
        <v>1.25</v>
      </c>
      <c r="AL84">
        <v>1.25</v>
      </c>
      <c r="AM84">
        <v>1.25</v>
      </c>
    </row>
    <row r="85" spans="1:39" x14ac:dyDescent="0.2">
      <c r="A85" t="s">
        <v>141</v>
      </c>
      <c r="B85" t="s">
        <v>136</v>
      </c>
      <c r="C85" t="s">
        <v>207</v>
      </c>
      <c r="D85" t="s">
        <v>11</v>
      </c>
      <c r="E85" t="s">
        <v>142</v>
      </c>
      <c r="F85" t="s">
        <v>27</v>
      </c>
      <c r="G85">
        <v>2018</v>
      </c>
      <c r="H85" t="s">
        <v>142</v>
      </c>
      <c r="I85" t="s">
        <v>142</v>
      </c>
      <c r="J85" t="s">
        <v>142</v>
      </c>
      <c r="K85" t="s">
        <v>142</v>
      </c>
      <c r="L85">
        <v>1.25</v>
      </c>
      <c r="M85">
        <v>1.25</v>
      </c>
      <c r="N85">
        <v>1.25</v>
      </c>
      <c r="O85">
        <v>1.25</v>
      </c>
      <c r="P85">
        <v>1.25</v>
      </c>
      <c r="Q85">
        <v>1.25</v>
      </c>
      <c r="R85">
        <v>1.25</v>
      </c>
      <c r="S85">
        <v>1.25</v>
      </c>
      <c r="T85">
        <v>1.25</v>
      </c>
      <c r="U85">
        <v>1.25</v>
      </c>
      <c r="V85">
        <v>1.25</v>
      </c>
      <c r="W85">
        <v>1.25</v>
      </c>
      <c r="X85">
        <v>1.25</v>
      </c>
      <c r="Y85">
        <v>1.25</v>
      </c>
      <c r="Z85">
        <v>1.25</v>
      </c>
      <c r="AA85">
        <v>1.25</v>
      </c>
      <c r="AB85">
        <v>1.25</v>
      </c>
      <c r="AC85">
        <v>1.25</v>
      </c>
      <c r="AD85">
        <v>1.25</v>
      </c>
      <c r="AE85">
        <v>1.25</v>
      </c>
      <c r="AF85">
        <v>1.25</v>
      </c>
      <c r="AG85">
        <v>1.25</v>
      </c>
      <c r="AH85">
        <v>1.25</v>
      </c>
      <c r="AI85">
        <v>1.25</v>
      </c>
      <c r="AJ85">
        <v>1.25</v>
      </c>
      <c r="AK85">
        <v>1.25</v>
      </c>
      <c r="AL85">
        <v>1.25</v>
      </c>
      <c r="AM85">
        <v>1.25</v>
      </c>
    </row>
    <row r="86" spans="1:39" x14ac:dyDescent="0.2">
      <c r="A86" t="s">
        <v>141</v>
      </c>
      <c r="B86" t="s">
        <v>136</v>
      </c>
      <c r="C86" t="s">
        <v>208</v>
      </c>
      <c r="D86" t="s">
        <v>57</v>
      </c>
      <c r="E86" t="s">
        <v>142</v>
      </c>
      <c r="F86" t="s">
        <v>27</v>
      </c>
      <c r="G86">
        <v>2018</v>
      </c>
      <c r="H86" t="s">
        <v>142</v>
      </c>
      <c r="I86" t="s">
        <v>142</v>
      </c>
      <c r="J86" t="s">
        <v>142</v>
      </c>
      <c r="K86" t="s">
        <v>142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</row>
    <row r="87" spans="1:39" x14ac:dyDescent="0.2">
      <c r="A87" t="s">
        <v>141</v>
      </c>
      <c r="B87" t="s">
        <v>136</v>
      </c>
      <c r="C87" t="s">
        <v>209</v>
      </c>
      <c r="D87" t="s">
        <v>7</v>
      </c>
      <c r="E87" t="s">
        <v>142</v>
      </c>
      <c r="F87" t="s">
        <v>27</v>
      </c>
      <c r="G87">
        <v>2018</v>
      </c>
      <c r="H87" t="s">
        <v>142</v>
      </c>
      <c r="I87" t="s">
        <v>142</v>
      </c>
      <c r="J87" t="s">
        <v>142</v>
      </c>
      <c r="K87" t="s">
        <v>142</v>
      </c>
      <c r="L87">
        <v>1.25</v>
      </c>
      <c r="M87">
        <v>1.25</v>
      </c>
      <c r="N87">
        <v>1.25</v>
      </c>
      <c r="O87">
        <v>1.25</v>
      </c>
      <c r="P87">
        <v>1.25</v>
      </c>
      <c r="Q87">
        <v>1.25</v>
      </c>
      <c r="R87">
        <v>1.25</v>
      </c>
      <c r="S87">
        <v>1.25</v>
      </c>
      <c r="T87">
        <v>1.25</v>
      </c>
      <c r="U87">
        <v>1.25</v>
      </c>
      <c r="V87">
        <v>1.25</v>
      </c>
      <c r="W87">
        <v>1.25</v>
      </c>
      <c r="X87">
        <v>1.25</v>
      </c>
      <c r="Y87">
        <v>1.25</v>
      </c>
      <c r="Z87">
        <v>1.25</v>
      </c>
      <c r="AA87">
        <v>1.25</v>
      </c>
      <c r="AB87">
        <v>1.25</v>
      </c>
      <c r="AC87">
        <v>1.25</v>
      </c>
      <c r="AD87">
        <v>1.25</v>
      </c>
      <c r="AE87">
        <v>1.25</v>
      </c>
      <c r="AF87">
        <v>1.25</v>
      </c>
      <c r="AG87">
        <v>1.25</v>
      </c>
      <c r="AH87">
        <v>1.25</v>
      </c>
      <c r="AI87">
        <v>1.25</v>
      </c>
      <c r="AJ87">
        <v>1.25</v>
      </c>
      <c r="AK87">
        <v>1.25</v>
      </c>
      <c r="AL87">
        <v>1.25</v>
      </c>
      <c r="AM87">
        <v>1.25</v>
      </c>
    </row>
    <row r="88" spans="1:39" x14ac:dyDescent="0.2">
      <c r="A88" t="s">
        <v>141</v>
      </c>
      <c r="B88" t="s">
        <v>136</v>
      </c>
      <c r="C88" t="s">
        <v>210</v>
      </c>
      <c r="D88" t="s">
        <v>12</v>
      </c>
      <c r="E88" t="s">
        <v>142</v>
      </c>
      <c r="F88" t="s">
        <v>27</v>
      </c>
      <c r="G88">
        <v>2018</v>
      </c>
      <c r="H88" t="s">
        <v>142</v>
      </c>
      <c r="I88" t="s">
        <v>142</v>
      </c>
      <c r="J88" t="s">
        <v>142</v>
      </c>
      <c r="K88" t="s">
        <v>142</v>
      </c>
      <c r="L88">
        <v>1.25</v>
      </c>
      <c r="M88">
        <v>1.25</v>
      </c>
      <c r="N88">
        <v>1.25</v>
      </c>
      <c r="O88">
        <v>1.25</v>
      </c>
      <c r="P88">
        <v>1.25</v>
      </c>
      <c r="Q88">
        <v>1.25</v>
      </c>
      <c r="R88">
        <v>1.25</v>
      </c>
      <c r="S88">
        <v>1.25</v>
      </c>
      <c r="T88">
        <v>1.25</v>
      </c>
      <c r="U88">
        <v>1.25</v>
      </c>
      <c r="V88">
        <v>1.25</v>
      </c>
      <c r="W88">
        <v>1.25</v>
      </c>
      <c r="X88">
        <v>1.25</v>
      </c>
      <c r="Y88">
        <v>1.25</v>
      </c>
      <c r="Z88">
        <v>1.25</v>
      </c>
      <c r="AA88">
        <v>1.25</v>
      </c>
      <c r="AB88">
        <v>1.25</v>
      </c>
      <c r="AC88">
        <v>1.25</v>
      </c>
      <c r="AD88">
        <v>1.25</v>
      </c>
      <c r="AE88">
        <v>1.25</v>
      </c>
      <c r="AF88">
        <v>1.25</v>
      </c>
      <c r="AG88">
        <v>1.25</v>
      </c>
      <c r="AH88">
        <v>1.25</v>
      </c>
      <c r="AI88">
        <v>1.25</v>
      </c>
      <c r="AJ88">
        <v>1.25</v>
      </c>
      <c r="AK88">
        <v>1.25</v>
      </c>
      <c r="AL88">
        <v>1.25</v>
      </c>
      <c r="AM88">
        <v>1.25</v>
      </c>
    </row>
    <row r="89" spans="1:39" x14ac:dyDescent="0.2">
      <c r="A89" t="s">
        <v>141</v>
      </c>
      <c r="B89" t="s">
        <v>136</v>
      </c>
      <c r="C89" t="s">
        <v>96</v>
      </c>
      <c r="D89" t="s">
        <v>5</v>
      </c>
      <c r="E89" t="s">
        <v>142</v>
      </c>
      <c r="F89" t="s">
        <v>27</v>
      </c>
      <c r="G89">
        <v>2018</v>
      </c>
      <c r="H89" t="s">
        <v>142</v>
      </c>
      <c r="I89" t="s">
        <v>142</v>
      </c>
      <c r="J89" t="s">
        <v>142</v>
      </c>
      <c r="K89" t="s">
        <v>142</v>
      </c>
      <c r="L89">
        <v>2.1</v>
      </c>
      <c r="M89">
        <v>2.1</v>
      </c>
      <c r="N89">
        <v>2.1</v>
      </c>
      <c r="O89">
        <v>2.1</v>
      </c>
      <c r="P89">
        <v>2.1</v>
      </c>
      <c r="Q89">
        <v>2.1</v>
      </c>
      <c r="R89">
        <v>2.1</v>
      </c>
      <c r="S89">
        <v>2.1</v>
      </c>
      <c r="T89">
        <v>2.1</v>
      </c>
      <c r="U89">
        <v>2.1</v>
      </c>
      <c r="V89">
        <v>2.1</v>
      </c>
      <c r="W89">
        <v>2.1</v>
      </c>
      <c r="X89">
        <v>2.1</v>
      </c>
      <c r="Y89">
        <v>2.1</v>
      </c>
      <c r="Z89">
        <v>2.1</v>
      </c>
      <c r="AA89">
        <v>2.1</v>
      </c>
      <c r="AB89">
        <v>2.1</v>
      </c>
      <c r="AC89">
        <v>2.1</v>
      </c>
      <c r="AD89">
        <v>2.1</v>
      </c>
      <c r="AE89">
        <v>2.1</v>
      </c>
      <c r="AF89">
        <v>2.1</v>
      </c>
      <c r="AG89">
        <v>2.1</v>
      </c>
      <c r="AH89">
        <v>2.1</v>
      </c>
      <c r="AI89">
        <v>2.1</v>
      </c>
      <c r="AJ89">
        <v>2.1</v>
      </c>
      <c r="AK89">
        <v>2.1</v>
      </c>
      <c r="AL89">
        <v>2.1</v>
      </c>
      <c r="AM89">
        <v>2.1</v>
      </c>
    </row>
    <row r="90" spans="1:39" x14ac:dyDescent="0.2">
      <c r="A90" t="s">
        <v>141</v>
      </c>
      <c r="B90" t="s">
        <v>136</v>
      </c>
      <c r="C90" t="s">
        <v>96</v>
      </c>
      <c r="D90" t="s">
        <v>44</v>
      </c>
      <c r="E90" t="s">
        <v>142</v>
      </c>
      <c r="F90" t="s">
        <v>27</v>
      </c>
      <c r="G90">
        <v>2018</v>
      </c>
      <c r="H90" t="s">
        <v>142</v>
      </c>
      <c r="I90" t="s">
        <v>142</v>
      </c>
      <c r="J90" t="s">
        <v>142</v>
      </c>
      <c r="K90" t="s">
        <v>142</v>
      </c>
      <c r="L90">
        <v>1.02</v>
      </c>
      <c r="M90">
        <v>1.02</v>
      </c>
      <c r="N90">
        <v>1.02</v>
      </c>
      <c r="O90">
        <v>1.02</v>
      </c>
      <c r="P90">
        <v>1.02</v>
      </c>
      <c r="Q90">
        <v>1.02</v>
      </c>
      <c r="R90">
        <v>1.02</v>
      </c>
      <c r="S90">
        <v>1.02</v>
      </c>
      <c r="T90">
        <v>1.02</v>
      </c>
      <c r="U90">
        <v>1.02</v>
      </c>
      <c r="V90">
        <v>1.02</v>
      </c>
      <c r="W90">
        <v>1.02</v>
      </c>
      <c r="X90">
        <v>1.02</v>
      </c>
      <c r="Y90">
        <v>1.02</v>
      </c>
      <c r="Z90">
        <v>1.02</v>
      </c>
      <c r="AA90">
        <v>1.02</v>
      </c>
      <c r="AB90">
        <v>1.02</v>
      </c>
      <c r="AC90">
        <v>1.02</v>
      </c>
      <c r="AD90">
        <v>1.02</v>
      </c>
      <c r="AE90">
        <v>1.02</v>
      </c>
      <c r="AF90">
        <v>1.02</v>
      </c>
      <c r="AG90">
        <v>1.02</v>
      </c>
      <c r="AH90">
        <v>1.02</v>
      </c>
      <c r="AI90">
        <v>1.02</v>
      </c>
      <c r="AJ90">
        <v>1.02</v>
      </c>
      <c r="AK90">
        <v>1.02</v>
      </c>
      <c r="AL90">
        <v>1.02</v>
      </c>
      <c r="AM90">
        <v>1.02</v>
      </c>
    </row>
    <row r="91" spans="1:39" x14ac:dyDescent="0.2">
      <c r="A91" t="s">
        <v>141</v>
      </c>
      <c r="B91" t="s">
        <v>136</v>
      </c>
      <c r="C91" t="s">
        <v>97</v>
      </c>
      <c r="D91" t="s">
        <v>5</v>
      </c>
      <c r="E91" t="s">
        <v>142</v>
      </c>
      <c r="F91" t="s">
        <v>27</v>
      </c>
      <c r="G91">
        <v>2018</v>
      </c>
      <c r="H91" t="s">
        <v>142</v>
      </c>
      <c r="I91" t="s">
        <v>142</v>
      </c>
      <c r="J91" t="s">
        <v>142</v>
      </c>
      <c r="K91" t="s">
        <v>142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</row>
    <row r="92" spans="1:39" x14ac:dyDescent="0.2">
      <c r="A92" t="s">
        <v>141</v>
      </c>
      <c r="B92" t="s">
        <v>136</v>
      </c>
      <c r="C92" t="s">
        <v>97</v>
      </c>
      <c r="D92" t="s">
        <v>6</v>
      </c>
      <c r="E92" t="s">
        <v>142</v>
      </c>
      <c r="F92" t="s">
        <v>27</v>
      </c>
      <c r="G92">
        <v>2018</v>
      </c>
      <c r="H92" t="s">
        <v>142</v>
      </c>
      <c r="I92" t="s">
        <v>142</v>
      </c>
      <c r="J92" t="s">
        <v>142</v>
      </c>
      <c r="K92" t="s">
        <v>142</v>
      </c>
      <c r="L92">
        <v>0.28999999999999998</v>
      </c>
      <c r="M92">
        <v>0.28999999999999998</v>
      </c>
      <c r="N92">
        <v>0.28999999999999998</v>
      </c>
      <c r="O92">
        <v>0.28999999999999998</v>
      </c>
      <c r="P92">
        <v>0.28999999999999998</v>
      </c>
      <c r="Q92">
        <v>0.28999999999999998</v>
      </c>
      <c r="R92">
        <v>0.28999999999999998</v>
      </c>
      <c r="S92">
        <v>0.28999999999999998</v>
      </c>
      <c r="T92">
        <v>0.28999999999999998</v>
      </c>
      <c r="U92">
        <v>0.28999999999999998</v>
      </c>
      <c r="V92">
        <v>0.28999999999999998</v>
      </c>
      <c r="W92">
        <v>0.28999999999999998</v>
      </c>
      <c r="X92">
        <v>0.28999999999999998</v>
      </c>
      <c r="Y92">
        <v>0.28999999999999998</v>
      </c>
      <c r="Z92">
        <v>0.28999999999999998</v>
      </c>
      <c r="AA92">
        <v>0.28999999999999998</v>
      </c>
      <c r="AB92">
        <v>0.28999999999999998</v>
      </c>
      <c r="AC92">
        <v>0.28999999999999998</v>
      </c>
      <c r="AD92">
        <v>0.28999999999999998</v>
      </c>
      <c r="AE92">
        <v>0.28999999999999998</v>
      </c>
      <c r="AF92">
        <v>0.28999999999999998</v>
      </c>
      <c r="AG92">
        <v>0.28999999999999998</v>
      </c>
      <c r="AH92">
        <v>0.28999999999999998</v>
      </c>
      <c r="AI92">
        <v>0.28999999999999998</v>
      </c>
      <c r="AJ92">
        <v>0.28999999999999998</v>
      </c>
      <c r="AK92">
        <v>0.28999999999999998</v>
      </c>
      <c r="AL92">
        <v>0.28999999999999998</v>
      </c>
      <c r="AM92">
        <v>0.28999999999999998</v>
      </c>
    </row>
    <row r="93" spans="1:39" x14ac:dyDescent="0.2">
      <c r="A93" t="s">
        <v>141</v>
      </c>
      <c r="B93" t="s">
        <v>136</v>
      </c>
      <c r="C93" t="s">
        <v>97</v>
      </c>
      <c r="D93" t="s">
        <v>12</v>
      </c>
      <c r="E93" t="s">
        <v>142</v>
      </c>
      <c r="F93" t="s">
        <v>27</v>
      </c>
      <c r="G93">
        <v>2018</v>
      </c>
      <c r="H93" t="s">
        <v>142</v>
      </c>
      <c r="I93" t="s">
        <v>142</v>
      </c>
      <c r="J93" t="s">
        <v>142</v>
      </c>
      <c r="K93" t="s">
        <v>142</v>
      </c>
      <c r="L93">
        <v>0.14799999999999999</v>
      </c>
      <c r="M93">
        <v>0.14799999999999999</v>
      </c>
      <c r="N93">
        <v>0.14799999999999999</v>
      </c>
      <c r="O93">
        <v>0.14799999999999999</v>
      </c>
      <c r="P93">
        <v>0.14799999999999999</v>
      </c>
      <c r="Q93">
        <v>0.14799999999999999</v>
      </c>
      <c r="R93">
        <v>0.14799999999999999</v>
      </c>
      <c r="S93">
        <v>0.14799999999999999</v>
      </c>
      <c r="T93">
        <v>0.14799999999999999</v>
      </c>
      <c r="U93">
        <v>0.14799999999999999</v>
      </c>
      <c r="V93">
        <v>0.14799999999999999</v>
      </c>
      <c r="W93">
        <v>0.14799999999999999</v>
      </c>
      <c r="X93">
        <v>0.14799999999999999</v>
      </c>
      <c r="Y93">
        <v>0.14799999999999999</v>
      </c>
      <c r="Z93">
        <v>0.14799999999999999</v>
      </c>
      <c r="AA93">
        <v>0.14799999999999999</v>
      </c>
      <c r="AB93">
        <v>0.14799999999999999</v>
      </c>
      <c r="AC93">
        <v>0.14799999999999999</v>
      </c>
      <c r="AD93">
        <v>0.14799999999999999</v>
      </c>
      <c r="AE93">
        <v>0.14799999999999999</v>
      </c>
      <c r="AF93">
        <v>0.14799999999999999</v>
      </c>
      <c r="AG93">
        <v>0.14799999999999999</v>
      </c>
      <c r="AH93">
        <v>0.14799999999999999</v>
      </c>
      <c r="AI93">
        <v>0.14799999999999999</v>
      </c>
      <c r="AJ93">
        <v>0.14799999999999999</v>
      </c>
      <c r="AK93">
        <v>0.14799999999999999</v>
      </c>
      <c r="AL93">
        <v>0.14799999999999999</v>
      </c>
      <c r="AM93">
        <v>0.14799999999999999</v>
      </c>
    </row>
    <row r="94" spans="1:39" x14ac:dyDescent="0.2">
      <c r="A94" t="s">
        <v>141</v>
      </c>
      <c r="B94" t="s">
        <v>136</v>
      </c>
      <c r="C94" t="s">
        <v>97</v>
      </c>
      <c r="D94" t="s">
        <v>99</v>
      </c>
      <c r="E94" t="s">
        <v>142</v>
      </c>
      <c r="F94" t="s">
        <v>27</v>
      </c>
      <c r="G94">
        <v>2018</v>
      </c>
      <c r="H94" t="s">
        <v>142</v>
      </c>
      <c r="I94" t="s">
        <v>142</v>
      </c>
      <c r="J94" t="s">
        <v>142</v>
      </c>
      <c r="K94" t="s">
        <v>142</v>
      </c>
      <c r="L94">
        <v>0.22</v>
      </c>
      <c r="M94">
        <v>0.22</v>
      </c>
      <c r="N94">
        <v>0.22</v>
      </c>
      <c r="O94">
        <v>0.22</v>
      </c>
      <c r="P94">
        <v>0.22</v>
      </c>
      <c r="Q94">
        <v>0.22</v>
      </c>
      <c r="R94">
        <v>0.22</v>
      </c>
      <c r="S94">
        <v>0.22</v>
      </c>
      <c r="T94">
        <v>0.22</v>
      </c>
      <c r="U94">
        <v>0.22</v>
      </c>
      <c r="V94">
        <v>0.22</v>
      </c>
      <c r="W94">
        <v>0.22</v>
      </c>
      <c r="X94">
        <v>0.22</v>
      </c>
      <c r="Y94">
        <v>0.22</v>
      </c>
      <c r="Z94">
        <v>0.22</v>
      </c>
      <c r="AA94">
        <v>0.22</v>
      </c>
      <c r="AB94">
        <v>0.22</v>
      </c>
      <c r="AC94">
        <v>0.22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0.22</v>
      </c>
      <c r="AJ94">
        <v>0.22</v>
      </c>
      <c r="AK94">
        <v>0.22</v>
      </c>
      <c r="AL94">
        <v>0.22</v>
      </c>
      <c r="AM94">
        <v>0.22</v>
      </c>
    </row>
    <row r="95" spans="1:39" x14ac:dyDescent="0.2">
      <c r="A95" t="s">
        <v>141</v>
      </c>
      <c r="B95" t="s">
        <v>136</v>
      </c>
      <c r="C95" t="s">
        <v>97</v>
      </c>
      <c r="D95" t="s">
        <v>100</v>
      </c>
      <c r="E95" t="s">
        <v>142</v>
      </c>
      <c r="F95" t="s">
        <v>27</v>
      </c>
      <c r="G95">
        <v>2018</v>
      </c>
      <c r="H95" t="s">
        <v>142</v>
      </c>
      <c r="I95" t="s">
        <v>142</v>
      </c>
      <c r="J95" t="s">
        <v>142</v>
      </c>
      <c r="K95" t="s">
        <v>142</v>
      </c>
      <c r="L95">
        <v>0.05</v>
      </c>
      <c r="M95">
        <v>0.05</v>
      </c>
      <c r="N95">
        <v>0.05</v>
      </c>
      <c r="O95">
        <v>0.05</v>
      </c>
      <c r="P95">
        <v>0.05</v>
      </c>
      <c r="Q95">
        <v>0.05</v>
      </c>
      <c r="R95">
        <v>0.05</v>
      </c>
      <c r="S95">
        <v>0.05</v>
      </c>
      <c r="T95">
        <v>0.05</v>
      </c>
      <c r="U95">
        <v>0.05</v>
      </c>
      <c r="V95">
        <v>0.05</v>
      </c>
      <c r="W95">
        <v>0.05</v>
      </c>
      <c r="X95">
        <v>0.05</v>
      </c>
      <c r="Y95">
        <v>0.05</v>
      </c>
      <c r="Z95">
        <v>0.05</v>
      </c>
      <c r="AA95">
        <v>0.05</v>
      </c>
      <c r="AB95">
        <v>0.05</v>
      </c>
      <c r="AC95">
        <v>0.05</v>
      </c>
      <c r="AD95">
        <v>0.05</v>
      </c>
      <c r="AE95">
        <v>0.05</v>
      </c>
      <c r="AF95">
        <v>0.05</v>
      </c>
      <c r="AG95">
        <v>0.05</v>
      </c>
      <c r="AH95">
        <v>0.05</v>
      </c>
      <c r="AI95">
        <v>0.05</v>
      </c>
      <c r="AJ95">
        <v>0.05</v>
      </c>
      <c r="AK95">
        <v>0.05</v>
      </c>
      <c r="AL95">
        <v>0.05</v>
      </c>
      <c r="AM95">
        <v>0.05</v>
      </c>
    </row>
    <row r="96" spans="1:39" x14ac:dyDescent="0.2">
      <c r="A96" t="s">
        <v>141</v>
      </c>
      <c r="B96" t="s">
        <v>136</v>
      </c>
      <c r="C96" t="s">
        <v>97</v>
      </c>
      <c r="D96" t="s">
        <v>44</v>
      </c>
      <c r="E96" t="s">
        <v>142</v>
      </c>
      <c r="F96" t="s">
        <v>27</v>
      </c>
      <c r="G96">
        <v>2018</v>
      </c>
      <c r="H96" t="s">
        <v>142</v>
      </c>
      <c r="I96" t="s">
        <v>142</v>
      </c>
      <c r="J96" t="s">
        <v>142</v>
      </c>
      <c r="K96" t="s">
        <v>142</v>
      </c>
      <c r="L96">
        <v>0.68</v>
      </c>
      <c r="M96">
        <v>0.68</v>
      </c>
      <c r="N96">
        <v>0.68</v>
      </c>
      <c r="O96">
        <v>0.68</v>
      </c>
      <c r="P96">
        <v>0.68</v>
      </c>
      <c r="Q96">
        <v>0.68</v>
      </c>
      <c r="R96">
        <v>0.68</v>
      </c>
      <c r="S96">
        <v>0.68</v>
      </c>
      <c r="T96">
        <v>0.68</v>
      </c>
      <c r="U96">
        <v>0.68</v>
      </c>
      <c r="V96">
        <v>0.68</v>
      </c>
      <c r="W96">
        <v>0.68</v>
      </c>
      <c r="X96">
        <v>0.68</v>
      </c>
      <c r="Y96">
        <v>0.68</v>
      </c>
      <c r="Z96">
        <v>0.68</v>
      </c>
      <c r="AA96">
        <v>0.68</v>
      </c>
      <c r="AB96">
        <v>0.68</v>
      </c>
      <c r="AC96">
        <v>0.68</v>
      </c>
      <c r="AD96">
        <v>0.68</v>
      </c>
      <c r="AE96">
        <v>0.68</v>
      </c>
      <c r="AF96">
        <v>0.68</v>
      </c>
      <c r="AG96">
        <v>0.68</v>
      </c>
      <c r="AH96">
        <v>0.68</v>
      </c>
      <c r="AI96">
        <v>0.68</v>
      </c>
      <c r="AJ96">
        <v>0.68</v>
      </c>
      <c r="AK96">
        <v>0.68</v>
      </c>
      <c r="AL96">
        <v>0.68</v>
      </c>
      <c r="AM96">
        <v>0.68</v>
      </c>
    </row>
    <row r="97" spans="1:39" x14ac:dyDescent="0.2">
      <c r="A97" t="s">
        <v>141</v>
      </c>
      <c r="B97" t="s">
        <v>136</v>
      </c>
      <c r="C97" t="s">
        <v>97</v>
      </c>
      <c r="D97" t="s">
        <v>101</v>
      </c>
      <c r="E97" t="s">
        <v>142</v>
      </c>
      <c r="F97" t="s">
        <v>27</v>
      </c>
      <c r="G97">
        <v>2018</v>
      </c>
      <c r="H97" t="s">
        <v>142</v>
      </c>
      <c r="I97" t="s">
        <v>142</v>
      </c>
      <c r="J97" t="s">
        <v>142</v>
      </c>
      <c r="K97" t="s">
        <v>142</v>
      </c>
      <c r="L97">
        <v>0.09</v>
      </c>
      <c r="M97">
        <v>0.09</v>
      </c>
      <c r="N97">
        <v>0.09</v>
      </c>
      <c r="O97">
        <v>0.09</v>
      </c>
      <c r="P97">
        <v>0.09</v>
      </c>
      <c r="Q97">
        <v>0.09</v>
      </c>
      <c r="R97">
        <v>0.09</v>
      </c>
      <c r="S97">
        <v>0.09</v>
      </c>
      <c r="T97">
        <v>0.09</v>
      </c>
      <c r="U97">
        <v>0.09</v>
      </c>
      <c r="V97">
        <v>0.09</v>
      </c>
      <c r="W97">
        <v>0.09</v>
      </c>
      <c r="X97">
        <v>0.09</v>
      </c>
      <c r="Y97">
        <v>0.09</v>
      </c>
      <c r="Z97">
        <v>0.09</v>
      </c>
      <c r="AA97">
        <v>0.09</v>
      </c>
      <c r="AB97">
        <v>0.09</v>
      </c>
      <c r="AC97">
        <v>0.09</v>
      </c>
      <c r="AD97">
        <v>0.09</v>
      </c>
      <c r="AE97">
        <v>0.09</v>
      </c>
      <c r="AF97">
        <v>0.09</v>
      </c>
      <c r="AG97">
        <v>0.09</v>
      </c>
      <c r="AH97">
        <v>0.09</v>
      </c>
      <c r="AI97">
        <v>0.09</v>
      </c>
      <c r="AJ97">
        <v>0.09</v>
      </c>
      <c r="AK97">
        <v>0.09</v>
      </c>
      <c r="AL97">
        <v>0.09</v>
      </c>
      <c r="AM97">
        <v>0.09</v>
      </c>
    </row>
    <row r="98" spans="1:39" x14ac:dyDescent="0.2">
      <c r="A98" t="s">
        <v>141</v>
      </c>
      <c r="B98" t="s">
        <v>136</v>
      </c>
      <c r="C98" t="s">
        <v>102</v>
      </c>
      <c r="D98" t="s">
        <v>98</v>
      </c>
      <c r="E98" t="s">
        <v>142</v>
      </c>
      <c r="F98" t="s">
        <v>27</v>
      </c>
      <c r="G98">
        <v>2018</v>
      </c>
      <c r="H98" t="s">
        <v>142</v>
      </c>
      <c r="I98" t="s">
        <v>142</v>
      </c>
      <c r="J98" t="s">
        <v>142</v>
      </c>
      <c r="K98" t="s">
        <v>142</v>
      </c>
      <c r="L98">
        <v>4.7</v>
      </c>
      <c r="M98">
        <v>4.7</v>
      </c>
      <c r="N98">
        <v>4.7</v>
      </c>
      <c r="O98">
        <v>4.7</v>
      </c>
      <c r="P98">
        <v>4.7</v>
      </c>
      <c r="Q98">
        <v>4.7</v>
      </c>
      <c r="R98">
        <v>4.7</v>
      </c>
      <c r="S98">
        <v>4.7</v>
      </c>
      <c r="T98">
        <v>4.7</v>
      </c>
      <c r="U98">
        <v>4.7</v>
      </c>
      <c r="V98">
        <v>4.7</v>
      </c>
      <c r="W98">
        <v>4.7</v>
      </c>
      <c r="X98">
        <v>4.7</v>
      </c>
      <c r="Y98">
        <v>4.7</v>
      </c>
      <c r="Z98">
        <v>4.7</v>
      </c>
      <c r="AA98">
        <v>4.7</v>
      </c>
      <c r="AB98">
        <v>4.7</v>
      </c>
      <c r="AC98">
        <v>4.7</v>
      </c>
      <c r="AD98">
        <v>4.7</v>
      </c>
      <c r="AE98">
        <v>4.7</v>
      </c>
      <c r="AF98">
        <v>4.7</v>
      </c>
      <c r="AG98">
        <v>4.7</v>
      </c>
      <c r="AH98">
        <v>4.7</v>
      </c>
      <c r="AI98">
        <v>4.7</v>
      </c>
      <c r="AJ98">
        <v>4.7</v>
      </c>
      <c r="AK98">
        <v>4.7</v>
      </c>
      <c r="AL98">
        <v>4.7</v>
      </c>
      <c r="AM98">
        <v>4.7</v>
      </c>
    </row>
    <row r="99" spans="1:39" x14ac:dyDescent="0.2">
      <c r="A99" t="s">
        <v>141</v>
      </c>
      <c r="B99" t="s">
        <v>136</v>
      </c>
      <c r="C99" t="s">
        <v>102</v>
      </c>
      <c r="D99" t="s">
        <v>106</v>
      </c>
      <c r="E99" t="s">
        <v>142</v>
      </c>
      <c r="F99" t="s">
        <v>27</v>
      </c>
      <c r="G99">
        <v>2018</v>
      </c>
      <c r="H99" t="s">
        <v>142</v>
      </c>
      <c r="I99" t="s">
        <v>142</v>
      </c>
      <c r="J99" t="s">
        <v>142</v>
      </c>
      <c r="K99" t="s">
        <v>142</v>
      </c>
      <c r="L99">
        <v>18</v>
      </c>
      <c r="M99">
        <v>18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  <c r="T99">
        <v>18</v>
      </c>
      <c r="U99">
        <v>18</v>
      </c>
      <c r="V99">
        <v>18</v>
      </c>
      <c r="W99">
        <v>18</v>
      </c>
      <c r="X99">
        <v>18</v>
      </c>
      <c r="Y99">
        <v>18</v>
      </c>
      <c r="Z99">
        <v>18</v>
      </c>
      <c r="AA99">
        <v>18</v>
      </c>
      <c r="AB99">
        <v>18</v>
      </c>
      <c r="AC99">
        <v>18</v>
      </c>
      <c r="AD99">
        <v>18</v>
      </c>
      <c r="AE99">
        <v>18</v>
      </c>
      <c r="AF99">
        <v>18</v>
      </c>
      <c r="AG99">
        <v>18</v>
      </c>
      <c r="AH99">
        <v>18</v>
      </c>
      <c r="AI99">
        <v>18</v>
      </c>
      <c r="AJ99">
        <v>18</v>
      </c>
      <c r="AK99">
        <v>18</v>
      </c>
      <c r="AL99">
        <v>18</v>
      </c>
      <c r="AM99">
        <v>18</v>
      </c>
    </row>
    <row r="100" spans="1:39" x14ac:dyDescent="0.2">
      <c r="A100" t="s">
        <v>141</v>
      </c>
      <c r="B100" t="s">
        <v>136</v>
      </c>
      <c r="C100" t="s">
        <v>102</v>
      </c>
      <c r="D100" t="s">
        <v>5</v>
      </c>
      <c r="E100" t="s">
        <v>142</v>
      </c>
      <c r="F100" t="s">
        <v>27</v>
      </c>
      <c r="G100">
        <v>2018</v>
      </c>
      <c r="H100" t="s">
        <v>142</v>
      </c>
      <c r="I100" t="s">
        <v>142</v>
      </c>
      <c r="J100" t="s">
        <v>142</v>
      </c>
      <c r="K100" t="s">
        <v>142</v>
      </c>
      <c r="L100">
        <v>2.2999999999999998</v>
      </c>
      <c r="M100">
        <v>2.2999999999999998</v>
      </c>
      <c r="N100">
        <v>2.2999999999999998</v>
      </c>
      <c r="O100">
        <v>2.2999999999999998</v>
      </c>
      <c r="P100">
        <v>2.2999999999999998</v>
      </c>
      <c r="Q100">
        <v>2.2999999999999998</v>
      </c>
      <c r="R100">
        <v>2.2999999999999998</v>
      </c>
      <c r="S100">
        <v>2.2999999999999998</v>
      </c>
      <c r="T100">
        <v>2.2999999999999998</v>
      </c>
      <c r="U100">
        <v>2.2999999999999998</v>
      </c>
      <c r="V100">
        <v>2.2999999999999998</v>
      </c>
      <c r="W100">
        <v>2.2999999999999998</v>
      </c>
      <c r="X100">
        <v>2.2999999999999998</v>
      </c>
      <c r="Y100">
        <v>2.2999999999999998</v>
      </c>
      <c r="Z100">
        <v>2.2999999999999998</v>
      </c>
      <c r="AA100">
        <v>2.2999999999999998</v>
      </c>
      <c r="AB100">
        <v>2.2999999999999998</v>
      </c>
      <c r="AC100">
        <v>2.2999999999999998</v>
      </c>
      <c r="AD100">
        <v>2.2999999999999998</v>
      </c>
      <c r="AE100">
        <v>2.2999999999999998</v>
      </c>
      <c r="AF100">
        <v>2.2999999999999998</v>
      </c>
      <c r="AG100">
        <v>2.2999999999999998</v>
      </c>
      <c r="AH100">
        <v>2.2999999999999998</v>
      </c>
      <c r="AI100">
        <v>2.2999999999999998</v>
      </c>
      <c r="AJ100">
        <v>2.2999999999999998</v>
      </c>
      <c r="AK100">
        <v>2.2999999999999998</v>
      </c>
      <c r="AL100">
        <v>2.2999999999999998</v>
      </c>
      <c r="AM100">
        <v>2.2999999999999998</v>
      </c>
    </row>
    <row r="101" spans="1:39" x14ac:dyDescent="0.2">
      <c r="A101" t="s">
        <v>141</v>
      </c>
      <c r="B101" t="s">
        <v>136</v>
      </c>
      <c r="C101" t="s">
        <v>102</v>
      </c>
      <c r="D101" t="s">
        <v>103</v>
      </c>
      <c r="E101" t="s">
        <v>142</v>
      </c>
      <c r="F101" t="s">
        <v>27</v>
      </c>
      <c r="G101">
        <v>2018</v>
      </c>
      <c r="H101" t="s">
        <v>142</v>
      </c>
      <c r="I101" t="s">
        <v>142</v>
      </c>
      <c r="J101" t="s">
        <v>142</v>
      </c>
      <c r="K101" t="s">
        <v>142</v>
      </c>
      <c r="L101">
        <v>3.5000000000000003E-2</v>
      </c>
      <c r="M101">
        <v>3.5000000000000003E-2</v>
      </c>
      <c r="N101">
        <v>3.5000000000000003E-2</v>
      </c>
      <c r="O101">
        <v>3.5000000000000003E-2</v>
      </c>
      <c r="P101">
        <v>3.5000000000000003E-2</v>
      </c>
      <c r="Q101">
        <v>3.5000000000000003E-2</v>
      </c>
      <c r="R101">
        <v>3.5000000000000003E-2</v>
      </c>
      <c r="S101">
        <v>3.5000000000000003E-2</v>
      </c>
      <c r="T101">
        <v>3.5000000000000003E-2</v>
      </c>
      <c r="U101">
        <v>3.5000000000000003E-2</v>
      </c>
      <c r="V101">
        <v>3.5000000000000003E-2</v>
      </c>
      <c r="W101">
        <v>3.5000000000000003E-2</v>
      </c>
      <c r="X101">
        <v>3.5000000000000003E-2</v>
      </c>
      <c r="Y101">
        <v>3.5000000000000003E-2</v>
      </c>
      <c r="Z101">
        <v>3.5000000000000003E-2</v>
      </c>
      <c r="AA101">
        <v>3.5000000000000003E-2</v>
      </c>
      <c r="AB101">
        <v>3.5000000000000003E-2</v>
      </c>
      <c r="AC101">
        <v>3.5000000000000003E-2</v>
      </c>
      <c r="AD101">
        <v>3.5000000000000003E-2</v>
      </c>
      <c r="AE101">
        <v>3.5000000000000003E-2</v>
      </c>
      <c r="AF101">
        <v>3.5000000000000003E-2</v>
      </c>
      <c r="AG101">
        <v>3.5000000000000003E-2</v>
      </c>
      <c r="AH101">
        <v>3.5000000000000003E-2</v>
      </c>
      <c r="AI101">
        <v>3.5000000000000003E-2</v>
      </c>
      <c r="AJ101">
        <v>3.5000000000000003E-2</v>
      </c>
      <c r="AK101">
        <v>3.5000000000000003E-2</v>
      </c>
      <c r="AL101">
        <v>3.5000000000000003E-2</v>
      </c>
      <c r="AM101">
        <v>3.5000000000000003E-2</v>
      </c>
    </row>
    <row r="102" spans="1:39" x14ac:dyDescent="0.2">
      <c r="A102" t="s">
        <v>141</v>
      </c>
      <c r="B102" t="s">
        <v>136</v>
      </c>
      <c r="C102" t="s">
        <v>102</v>
      </c>
      <c r="D102" t="s">
        <v>104</v>
      </c>
      <c r="E102" t="s">
        <v>142</v>
      </c>
      <c r="F102" t="s">
        <v>27</v>
      </c>
      <c r="G102">
        <v>2018</v>
      </c>
      <c r="H102" t="s">
        <v>142</v>
      </c>
      <c r="I102" t="s">
        <v>142</v>
      </c>
      <c r="J102" t="s">
        <v>142</v>
      </c>
      <c r="K102" t="s">
        <v>142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</row>
    <row r="103" spans="1:39" x14ac:dyDescent="0.2">
      <c r="A103" t="s">
        <v>141</v>
      </c>
      <c r="B103" t="s">
        <v>136</v>
      </c>
      <c r="C103" t="s">
        <v>102</v>
      </c>
      <c r="D103" t="s">
        <v>44</v>
      </c>
      <c r="E103" t="s">
        <v>142</v>
      </c>
      <c r="F103" t="s">
        <v>27</v>
      </c>
      <c r="G103">
        <v>2018</v>
      </c>
      <c r="H103" t="s">
        <v>142</v>
      </c>
      <c r="I103" t="s">
        <v>142</v>
      </c>
      <c r="J103" t="s">
        <v>142</v>
      </c>
      <c r="K103" t="s">
        <v>142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</row>
    <row r="104" spans="1:39" x14ac:dyDescent="0.2">
      <c r="A104" t="s">
        <v>141</v>
      </c>
      <c r="B104" t="s">
        <v>136</v>
      </c>
      <c r="C104" t="s">
        <v>102</v>
      </c>
      <c r="D104" t="s">
        <v>105</v>
      </c>
      <c r="E104" t="s">
        <v>142</v>
      </c>
      <c r="F104" t="s">
        <v>27</v>
      </c>
      <c r="G104">
        <v>2018</v>
      </c>
      <c r="H104" t="s">
        <v>142</v>
      </c>
      <c r="I104" t="s">
        <v>142</v>
      </c>
      <c r="J104" t="s">
        <v>142</v>
      </c>
      <c r="K104" t="s">
        <v>142</v>
      </c>
      <c r="L104">
        <v>2.2999999999999998</v>
      </c>
      <c r="M104">
        <v>2.2999999999999998</v>
      </c>
      <c r="N104">
        <v>2.2999999999999998</v>
      </c>
      <c r="O104">
        <v>2.2999999999999998</v>
      </c>
      <c r="P104">
        <v>2.2999999999999998</v>
      </c>
      <c r="Q104">
        <v>2.2999999999999998</v>
      </c>
      <c r="R104">
        <v>2.2999999999999998</v>
      </c>
      <c r="S104">
        <v>2.2999999999999998</v>
      </c>
      <c r="T104">
        <v>2.2999999999999998</v>
      </c>
      <c r="U104">
        <v>2.2999999999999998</v>
      </c>
      <c r="V104">
        <v>2.2999999999999998</v>
      </c>
      <c r="W104">
        <v>2.2999999999999998</v>
      </c>
      <c r="X104">
        <v>2.2999999999999998</v>
      </c>
      <c r="Y104">
        <v>2.2999999999999998</v>
      </c>
      <c r="Z104">
        <v>2.2999999999999998</v>
      </c>
      <c r="AA104">
        <v>2.2999999999999998</v>
      </c>
      <c r="AB104">
        <v>2.2999999999999998</v>
      </c>
      <c r="AC104">
        <v>2.2999999999999998</v>
      </c>
      <c r="AD104">
        <v>2.2999999999999998</v>
      </c>
      <c r="AE104">
        <v>2.2999999999999998</v>
      </c>
      <c r="AF104">
        <v>2.2999999999999998</v>
      </c>
      <c r="AG104">
        <v>2.2999999999999998</v>
      </c>
      <c r="AH104">
        <v>2.2999999999999998</v>
      </c>
      <c r="AI104">
        <v>2.2999999999999998</v>
      </c>
      <c r="AJ104">
        <v>2.2999999999999998</v>
      </c>
      <c r="AK104">
        <v>2.2999999999999998</v>
      </c>
      <c r="AL104">
        <v>2.2999999999999998</v>
      </c>
      <c r="AM104">
        <v>2.2999999999999998</v>
      </c>
    </row>
    <row r="105" spans="1:39" x14ac:dyDescent="0.2">
      <c r="A105" t="s">
        <v>141</v>
      </c>
      <c r="B105" t="s">
        <v>136</v>
      </c>
      <c r="C105" t="s">
        <v>107</v>
      </c>
      <c r="D105" t="s">
        <v>98</v>
      </c>
      <c r="E105" t="s">
        <v>142</v>
      </c>
      <c r="F105" t="s">
        <v>27</v>
      </c>
      <c r="G105">
        <v>2018</v>
      </c>
      <c r="H105" t="s">
        <v>142</v>
      </c>
      <c r="I105" t="s">
        <v>142</v>
      </c>
      <c r="J105" t="s">
        <v>142</v>
      </c>
      <c r="K105" t="s">
        <v>142</v>
      </c>
      <c r="L105">
        <v>2.1</v>
      </c>
      <c r="M105">
        <v>2.1</v>
      </c>
      <c r="N105">
        <v>2.1</v>
      </c>
      <c r="O105">
        <v>2.1</v>
      </c>
      <c r="P105">
        <v>2.1</v>
      </c>
      <c r="Q105">
        <v>2.1</v>
      </c>
      <c r="R105">
        <v>2.1</v>
      </c>
      <c r="S105">
        <v>2.1</v>
      </c>
      <c r="T105">
        <v>2.1</v>
      </c>
      <c r="U105">
        <v>2.1</v>
      </c>
      <c r="V105">
        <v>2.1</v>
      </c>
      <c r="W105">
        <v>2.1</v>
      </c>
      <c r="X105">
        <v>2.1</v>
      </c>
      <c r="Y105">
        <v>2.1</v>
      </c>
      <c r="Z105">
        <v>2.1</v>
      </c>
      <c r="AA105">
        <v>2.1</v>
      </c>
      <c r="AB105">
        <v>2.1</v>
      </c>
      <c r="AC105">
        <v>2.1</v>
      </c>
      <c r="AD105">
        <v>2.1</v>
      </c>
      <c r="AE105">
        <v>2.1</v>
      </c>
      <c r="AF105">
        <v>2.1</v>
      </c>
      <c r="AG105">
        <v>2.1</v>
      </c>
      <c r="AH105">
        <v>2.1</v>
      </c>
      <c r="AI105">
        <v>2.1</v>
      </c>
      <c r="AJ105">
        <v>2.1</v>
      </c>
      <c r="AK105">
        <v>2.1</v>
      </c>
      <c r="AL105">
        <v>2.1</v>
      </c>
      <c r="AM105">
        <v>2.1</v>
      </c>
    </row>
    <row r="106" spans="1:39" x14ac:dyDescent="0.2">
      <c r="A106" t="s">
        <v>141</v>
      </c>
      <c r="B106" t="s">
        <v>136</v>
      </c>
      <c r="C106" t="s">
        <v>107</v>
      </c>
      <c r="D106" t="s">
        <v>5</v>
      </c>
      <c r="E106" t="s">
        <v>142</v>
      </c>
      <c r="F106" t="s">
        <v>27</v>
      </c>
      <c r="G106">
        <v>2018</v>
      </c>
      <c r="H106" t="s">
        <v>142</v>
      </c>
      <c r="I106" t="s">
        <v>142</v>
      </c>
      <c r="J106" t="s">
        <v>142</v>
      </c>
      <c r="K106" t="s">
        <v>142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7</v>
      </c>
      <c r="U106">
        <v>7</v>
      </c>
      <c r="V106">
        <v>7</v>
      </c>
      <c r="W106">
        <v>7</v>
      </c>
      <c r="X106">
        <v>7</v>
      </c>
      <c r="Y106">
        <v>7</v>
      </c>
      <c r="Z106">
        <v>7</v>
      </c>
      <c r="AA106">
        <v>7</v>
      </c>
      <c r="AB106">
        <v>7</v>
      </c>
      <c r="AC106">
        <v>7</v>
      </c>
      <c r="AD106">
        <v>7</v>
      </c>
      <c r="AE106">
        <v>7</v>
      </c>
      <c r="AF106">
        <v>7</v>
      </c>
      <c r="AG106">
        <v>7</v>
      </c>
      <c r="AH106">
        <v>7</v>
      </c>
      <c r="AI106">
        <v>7</v>
      </c>
      <c r="AJ106">
        <v>7</v>
      </c>
      <c r="AK106">
        <v>7</v>
      </c>
      <c r="AL106">
        <v>7</v>
      </c>
      <c r="AM106">
        <v>7</v>
      </c>
    </row>
    <row r="107" spans="1:39" x14ac:dyDescent="0.2">
      <c r="A107" t="s">
        <v>141</v>
      </c>
      <c r="B107" t="s">
        <v>136</v>
      </c>
      <c r="C107" t="s">
        <v>107</v>
      </c>
      <c r="D107" t="s">
        <v>6</v>
      </c>
      <c r="E107" t="s">
        <v>142</v>
      </c>
      <c r="F107" t="s">
        <v>27</v>
      </c>
      <c r="G107">
        <v>2018</v>
      </c>
      <c r="H107" t="s">
        <v>142</v>
      </c>
      <c r="I107" t="s">
        <v>142</v>
      </c>
      <c r="J107" t="s">
        <v>142</v>
      </c>
      <c r="K107" t="s">
        <v>142</v>
      </c>
      <c r="L107">
        <v>10.8</v>
      </c>
      <c r="M107">
        <v>10.8</v>
      </c>
      <c r="N107">
        <v>10.8</v>
      </c>
      <c r="O107">
        <v>10.8</v>
      </c>
      <c r="P107">
        <v>10.8</v>
      </c>
      <c r="Q107">
        <v>10.8</v>
      </c>
      <c r="R107">
        <v>10.8</v>
      </c>
      <c r="S107">
        <v>10.8</v>
      </c>
      <c r="T107">
        <v>10.8</v>
      </c>
      <c r="U107">
        <v>10.8</v>
      </c>
      <c r="V107">
        <v>10.8</v>
      </c>
      <c r="W107">
        <v>10.8</v>
      </c>
      <c r="X107">
        <v>10.8</v>
      </c>
      <c r="Y107">
        <v>10.8</v>
      </c>
      <c r="Z107">
        <v>10.8</v>
      </c>
      <c r="AA107">
        <v>10.8</v>
      </c>
      <c r="AB107">
        <v>10.8</v>
      </c>
      <c r="AC107">
        <v>10.8</v>
      </c>
      <c r="AD107">
        <v>10.8</v>
      </c>
      <c r="AE107">
        <v>10.8</v>
      </c>
      <c r="AF107">
        <v>10.8</v>
      </c>
      <c r="AG107">
        <v>10.8</v>
      </c>
      <c r="AH107">
        <v>10.8</v>
      </c>
      <c r="AI107">
        <v>10.8</v>
      </c>
      <c r="AJ107">
        <v>10.8</v>
      </c>
      <c r="AK107">
        <v>10.8</v>
      </c>
      <c r="AL107">
        <v>10.8</v>
      </c>
      <c r="AM107">
        <v>10.8</v>
      </c>
    </row>
    <row r="108" spans="1:39" x14ac:dyDescent="0.2">
      <c r="A108" t="s">
        <v>141</v>
      </c>
      <c r="B108" t="s">
        <v>136</v>
      </c>
      <c r="C108" t="s">
        <v>107</v>
      </c>
      <c r="D108" t="s">
        <v>44</v>
      </c>
      <c r="E108" t="s">
        <v>142</v>
      </c>
      <c r="F108" t="s">
        <v>27</v>
      </c>
      <c r="G108">
        <v>2018</v>
      </c>
      <c r="H108" t="s">
        <v>142</v>
      </c>
      <c r="I108" t="s">
        <v>142</v>
      </c>
      <c r="J108" t="s">
        <v>142</v>
      </c>
      <c r="K108" t="s">
        <v>142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</row>
    <row r="109" spans="1:39" x14ac:dyDescent="0.2">
      <c r="A109" t="s">
        <v>141</v>
      </c>
      <c r="B109" t="s">
        <v>136</v>
      </c>
      <c r="C109" t="s">
        <v>107</v>
      </c>
      <c r="D109" t="s">
        <v>105</v>
      </c>
      <c r="E109" t="s">
        <v>142</v>
      </c>
      <c r="F109" t="s">
        <v>27</v>
      </c>
      <c r="G109">
        <v>2018</v>
      </c>
      <c r="H109" t="s">
        <v>142</v>
      </c>
      <c r="I109" t="s">
        <v>142</v>
      </c>
      <c r="J109" t="s">
        <v>142</v>
      </c>
      <c r="K109" t="s">
        <v>142</v>
      </c>
      <c r="L109">
        <v>1.1000000000000001</v>
      </c>
      <c r="M109">
        <v>1.1000000000000001</v>
      </c>
      <c r="N109">
        <v>1.1000000000000001</v>
      </c>
      <c r="O109">
        <v>1.1000000000000001</v>
      </c>
      <c r="P109">
        <v>1.1000000000000001</v>
      </c>
      <c r="Q109">
        <v>1.1000000000000001</v>
      </c>
      <c r="R109">
        <v>1.1000000000000001</v>
      </c>
      <c r="S109">
        <v>1.1000000000000001</v>
      </c>
      <c r="T109">
        <v>1.1000000000000001</v>
      </c>
      <c r="U109">
        <v>1.1000000000000001</v>
      </c>
      <c r="V109">
        <v>1.1000000000000001</v>
      </c>
      <c r="W109">
        <v>1.1000000000000001</v>
      </c>
      <c r="X109">
        <v>1.1000000000000001</v>
      </c>
      <c r="Y109">
        <v>1.1000000000000001</v>
      </c>
      <c r="Z109">
        <v>1.1000000000000001</v>
      </c>
      <c r="AA109">
        <v>1.1000000000000001</v>
      </c>
      <c r="AB109">
        <v>1.1000000000000001</v>
      </c>
      <c r="AC109">
        <v>1.1000000000000001</v>
      </c>
      <c r="AD109">
        <v>1.1000000000000001</v>
      </c>
      <c r="AE109">
        <v>1.1000000000000001</v>
      </c>
      <c r="AF109">
        <v>1.1000000000000001</v>
      </c>
      <c r="AG109">
        <v>1.1000000000000001</v>
      </c>
      <c r="AH109">
        <v>1.1000000000000001</v>
      </c>
      <c r="AI109">
        <v>1.1000000000000001</v>
      </c>
      <c r="AJ109">
        <v>1.1000000000000001</v>
      </c>
      <c r="AK109">
        <v>1.1000000000000001</v>
      </c>
      <c r="AL109">
        <v>1.1000000000000001</v>
      </c>
      <c r="AM109">
        <v>1.1000000000000001</v>
      </c>
    </row>
    <row r="110" spans="1:39" x14ac:dyDescent="0.2">
      <c r="A110" t="s">
        <v>141</v>
      </c>
      <c r="B110" t="s">
        <v>136</v>
      </c>
      <c r="C110" t="s">
        <v>108</v>
      </c>
      <c r="D110" t="s">
        <v>5</v>
      </c>
      <c r="E110" t="s">
        <v>142</v>
      </c>
      <c r="F110" t="s">
        <v>27</v>
      </c>
      <c r="G110">
        <v>2018</v>
      </c>
      <c r="H110" t="s">
        <v>142</v>
      </c>
      <c r="I110" t="s">
        <v>142</v>
      </c>
      <c r="J110" t="s">
        <v>142</v>
      </c>
      <c r="K110" t="s">
        <v>142</v>
      </c>
      <c r="L110">
        <v>1.7</v>
      </c>
      <c r="M110">
        <v>1.7</v>
      </c>
      <c r="N110">
        <v>1.7</v>
      </c>
      <c r="O110">
        <v>1.7</v>
      </c>
      <c r="P110">
        <v>1.7</v>
      </c>
      <c r="Q110">
        <v>1.7</v>
      </c>
      <c r="R110">
        <v>1.7</v>
      </c>
      <c r="S110">
        <v>1.7</v>
      </c>
      <c r="T110">
        <v>1.7</v>
      </c>
      <c r="U110">
        <v>1.7</v>
      </c>
      <c r="V110">
        <v>1.7</v>
      </c>
      <c r="W110">
        <v>1.7</v>
      </c>
      <c r="X110">
        <v>1.7</v>
      </c>
      <c r="Y110">
        <v>1.7</v>
      </c>
      <c r="Z110">
        <v>1.7</v>
      </c>
      <c r="AA110">
        <v>1.7</v>
      </c>
      <c r="AB110">
        <v>1.7</v>
      </c>
      <c r="AC110">
        <v>1.7</v>
      </c>
      <c r="AD110">
        <v>1.7</v>
      </c>
      <c r="AE110">
        <v>1.7</v>
      </c>
      <c r="AF110">
        <v>1.7</v>
      </c>
      <c r="AG110">
        <v>1.7</v>
      </c>
      <c r="AH110">
        <v>1.7</v>
      </c>
      <c r="AI110">
        <v>1.7</v>
      </c>
      <c r="AJ110">
        <v>1.7</v>
      </c>
      <c r="AK110">
        <v>1.7</v>
      </c>
      <c r="AL110">
        <v>1.7</v>
      </c>
      <c r="AM110">
        <v>1.7</v>
      </c>
    </row>
    <row r="111" spans="1:39" x14ac:dyDescent="0.2">
      <c r="A111" t="s">
        <v>141</v>
      </c>
      <c r="B111" t="s">
        <v>136</v>
      </c>
      <c r="C111" t="s">
        <v>108</v>
      </c>
      <c r="D111" t="s">
        <v>44</v>
      </c>
      <c r="E111" t="s">
        <v>142</v>
      </c>
      <c r="F111" t="s">
        <v>27</v>
      </c>
      <c r="G111">
        <v>2018</v>
      </c>
      <c r="H111" t="s">
        <v>142</v>
      </c>
      <c r="I111" t="s">
        <v>142</v>
      </c>
      <c r="J111" t="s">
        <v>142</v>
      </c>
      <c r="K111" t="s">
        <v>142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</row>
    <row r="112" spans="1:39" x14ac:dyDescent="0.2">
      <c r="A112" t="s">
        <v>141</v>
      </c>
      <c r="B112" t="s">
        <v>136</v>
      </c>
      <c r="C112" t="s">
        <v>108</v>
      </c>
      <c r="D112" t="s">
        <v>101</v>
      </c>
      <c r="E112" t="s">
        <v>142</v>
      </c>
      <c r="F112" t="s">
        <v>27</v>
      </c>
      <c r="G112">
        <v>2018</v>
      </c>
      <c r="H112" t="s">
        <v>142</v>
      </c>
      <c r="I112" t="s">
        <v>142</v>
      </c>
      <c r="J112" t="s">
        <v>142</v>
      </c>
      <c r="K112" t="s">
        <v>142</v>
      </c>
      <c r="L112">
        <v>1.1499999999999999</v>
      </c>
      <c r="M112">
        <v>1.1499999999999999</v>
      </c>
      <c r="N112">
        <v>1.1499999999999999</v>
      </c>
      <c r="O112">
        <v>1.1499999999999999</v>
      </c>
      <c r="P112">
        <v>1.1499999999999999</v>
      </c>
      <c r="Q112">
        <v>1.1499999999999999</v>
      </c>
      <c r="R112">
        <v>1.1499999999999999</v>
      </c>
      <c r="S112">
        <v>1.1499999999999999</v>
      </c>
      <c r="T112">
        <v>1.1499999999999999</v>
      </c>
      <c r="U112">
        <v>1.1499999999999999</v>
      </c>
      <c r="V112">
        <v>1.1499999999999999</v>
      </c>
      <c r="W112">
        <v>1.1499999999999999</v>
      </c>
      <c r="X112">
        <v>1.1499999999999999</v>
      </c>
      <c r="Y112">
        <v>1.1499999999999999</v>
      </c>
      <c r="Z112">
        <v>1.1499999999999999</v>
      </c>
      <c r="AA112">
        <v>1.1499999999999999</v>
      </c>
      <c r="AB112">
        <v>1.1499999999999999</v>
      </c>
      <c r="AC112">
        <v>1.1499999999999999</v>
      </c>
      <c r="AD112">
        <v>1.1499999999999999</v>
      </c>
      <c r="AE112">
        <v>1.1499999999999999</v>
      </c>
      <c r="AF112">
        <v>1.1499999999999999</v>
      </c>
      <c r="AG112">
        <v>1.1499999999999999</v>
      </c>
      <c r="AH112">
        <v>1.1499999999999999</v>
      </c>
      <c r="AI112">
        <v>1.1499999999999999</v>
      </c>
      <c r="AJ112">
        <v>1.1499999999999999</v>
      </c>
      <c r="AK112">
        <v>1.1499999999999999</v>
      </c>
      <c r="AL112">
        <v>1.1499999999999999</v>
      </c>
      <c r="AM112">
        <v>1.1499999999999999</v>
      </c>
    </row>
    <row r="272" spans="30:39" x14ac:dyDescent="0.2"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</row>
    <row r="273" spans="30:39" x14ac:dyDescent="0.2">
      <c r="AD273" s="40">
        <v>2</v>
      </c>
      <c r="AE273" s="40">
        <v>1.96</v>
      </c>
      <c r="AF273" s="40">
        <v>2</v>
      </c>
      <c r="AG273" s="40">
        <v>2.5</v>
      </c>
      <c r="AH273" s="40">
        <v>2.68</v>
      </c>
      <c r="AI273" s="40">
        <v>1.554</v>
      </c>
      <c r="AJ273" s="40">
        <v>2</v>
      </c>
      <c r="AK273" s="40">
        <v>2.5</v>
      </c>
      <c r="AL273" s="40">
        <v>2</v>
      </c>
      <c r="AM273" s="40">
        <v>1.7</v>
      </c>
    </row>
    <row r="274" spans="30:39" x14ac:dyDescent="0.2">
      <c r="AD274" s="40">
        <v>0.28999999999999998</v>
      </c>
      <c r="AE274" s="40">
        <v>0.28999999999999998</v>
      </c>
      <c r="AF274" s="40">
        <v>0.28999999999999998</v>
      </c>
      <c r="AG274" s="40">
        <v>0.28999999999999998</v>
      </c>
      <c r="AH274" s="40">
        <v>0.28999999999999998</v>
      </c>
      <c r="AI274" s="40">
        <v>0.28999999999999998</v>
      </c>
      <c r="AJ274" s="40">
        <v>0.28999999999999998</v>
      </c>
      <c r="AK274" s="40">
        <v>0.28999999999999998</v>
      </c>
      <c r="AL274" s="40">
        <v>0.28999999999999998</v>
      </c>
      <c r="AM274" s="40">
        <v>0.28999999999999998</v>
      </c>
    </row>
    <row r="275" spans="30:39" x14ac:dyDescent="0.2">
      <c r="AD275" s="40">
        <v>0.14799999999999999</v>
      </c>
      <c r="AE275" s="40"/>
      <c r="AF275" s="40">
        <v>0.14799999999999999</v>
      </c>
      <c r="AG275" s="40"/>
      <c r="AH275" s="40"/>
      <c r="AI275" s="40"/>
      <c r="AJ275" s="40">
        <v>0.14799999999999999</v>
      </c>
      <c r="AK275" s="40">
        <v>0.14799999999999999</v>
      </c>
      <c r="AL275" s="40">
        <v>0.14799999999999999</v>
      </c>
      <c r="AM275" s="40"/>
    </row>
    <row r="276" spans="30:39" x14ac:dyDescent="0.2">
      <c r="AD276" s="40">
        <v>0.22</v>
      </c>
      <c r="AE276" s="40">
        <v>0.22</v>
      </c>
      <c r="AF276" s="40">
        <v>0.22</v>
      </c>
      <c r="AG276" s="40">
        <v>0.22</v>
      </c>
      <c r="AH276" s="40">
        <v>0.22</v>
      </c>
      <c r="AI276" s="40">
        <v>0.22</v>
      </c>
      <c r="AJ276" s="40">
        <v>0.22</v>
      </c>
      <c r="AK276" s="40">
        <v>0.22</v>
      </c>
      <c r="AL276" s="40">
        <v>0.22</v>
      </c>
      <c r="AM276" s="40">
        <v>0.22</v>
      </c>
    </row>
    <row r="277" spans="30:39" x14ac:dyDescent="0.2">
      <c r="AD277" s="40">
        <v>0.05</v>
      </c>
      <c r="AE277" s="40">
        <v>0.05</v>
      </c>
      <c r="AF277" s="40">
        <v>0.05</v>
      </c>
      <c r="AG277" s="40">
        <v>0.05</v>
      </c>
      <c r="AH277" s="40">
        <v>0.05</v>
      </c>
      <c r="AI277" s="40">
        <v>0.05</v>
      </c>
      <c r="AJ277" s="40">
        <v>0.05</v>
      </c>
      <c r="AK277" s="40">
        <v>0.05</v>
      </c>
      <c r="AL277" s="40">
        <v>0.05</v>
      </c>
      <c r="AM277" s="40">
        <v>0.05</v>
      </c>
    </row>
    <row r="278" spans="30:39" x14ac:dyDescent="0.2">
      <c r="AD278" s="40">
        <v>0.68</v>
      </c>
      <c r="AE278" s="40">
        <v>0.68</v>
      </c>
      <c r="AF278" s="40">
        <v>0.68</v>
      </c>
      <c r="AG278" s="40">
        <v>0.68</v>
      </c>
      <c r="AH278" s="40">
        <v>0.68</v>
      </c>
      <c r="AI278" s="40">
        <v>0.68</v>
      </c>
      <c r="AJ278" s="40">
        <v>0.68</v>
      </c>
      <c r="AK278" s="40">
        <v>0.68</v>
      </c>
      <c r="AL278" s="40">
        <v>0.68</v>
      </c>
      <c r="AM278" s="40">
        <v>0.68</v>
      </c>
    </row>
    <row r="279" spans="30:39" x14ac:dyDescent="0.2">
      <c r="AD279" s="40">
        <v>0.09</v>
      </c>
      <c r="AE279" s="40">
        <v>0.09</v>
      </c>
      <c r="AF279" s="40">
        <v>0.09</v>
      </c>
      <c r="AG279" s="40">
        <v>0.09</v>
      </c>
      <c r="AH279" s="40">
        <v>0.09</v>
      </c>
      <c r="AI279" s="40">
        <v>0.09</v>
      </c>
      <c r="AJ279" s="40">
        <v>0.09</v>
      </c>
      <c r="AK279" s="40">
        <v>0.09</v>
      </c>
      <c r="AL279" s="40">
        <v>0.09</v>
      </c>
      <c r="AM279" s="40">
        <v>0.09</v>
      </c>
    </row>
    <row r="280" spans="30:39" x14ac:dyDescent="0.2">
      <c r="AD280" s="40">
        <v>4.7</v>
      </c>
      <c r="AE280" s="40">
        <v>4.7</v>
      </c>
      <c r="AF280" s="40">
        <v>4.7</v>
      </c>
      <c r="AG280" s="40">
        <v>4.7</v>
      </c>
      <c r="AH280" s="40">
        <v>4.7</v>
      </c>
      <c r="AI280" s="40">
        <v>4.7</v>
      </c>
      <c r="AJ280" s="40">
        <v>4.7</v>
      </c>
      <c r="AK280" s="40">
        <v>4.7</v>
      </c>
      <c r="AL280" s="40">
        <v>4.7</v>
      </c>
      <c r="AM280" s="40">
        <v>4.7</v>
      </c>
    </row>
    <row r="281" spans="30:39" x14ac:dyDescent="0.2">
      <c r="AD281" s="40">
        <v>18</v>
      </c>
      <c r="AE281" s="40">
        <v>18</v>
      </c>
      <c r="AF281" s="40">
        <v>18</v>
      </c>
      <c r="AG281" s="40">
        <v>18</v>
      </c>
      <c r="AH281" s="40">
        <v>18</v>
      </c>
      <c r="AI281" s="40">
        <v>18</v>
      </c>
      <c r="AJ281" s="40">
        <v>18</v>
      </c>
      <c r="AK281" s="40">
        <v>18</v>
      </c>
      <c r="AL281" s="40">
        <v>18</v>
      </c>
      <c r="AM281" s="40">
        <v>18</v>
      </c>
    </row>
    <row r="282" spans="30:39" x14ac:dyDescent="0.2">
      <c r="AD282" s="40">
        <v>2.2999999999999998</v>
      </c>
      <c r="AE282" s="40">
        <v>2.254</v>
      </c>
      <c r="AF282" s="40">
        <v>2.2999999999999998</v>
      </c>
      <c r="AG282" s="40">
        <v>2.875</v>
      </c>
      <c r="AH282" s="40">
        <v>3.0819999999999999</v>
      </c>
      <c r="AI282" s="40">
        <v>1.7870999999999999</v>
      </c>
      <c r="AJ282" s="40">
        <v>2.2999999999999998</v>
      </c>
      <c r="AK282" s="40">
        <v>2.875</v>
      </c>
      <c r="AL282" s="40">
        <v>2.2999999999999998</v>
      </c>
      <c r="AM282" s="40">
        <v>1.9550000000000001</v>
      </c>
    </row>
    <row r="283" spans="30:39" x14ac:dyDescent="0.2">
      <c r="AD283" s="40">
        <v>3.5000000000000003E-2</v>
      </c>
      <c r="AE283" s="40">
        <v>3.5000000000000003E-2</v>
      </c>
      <c r="AF283" s="40">
        <v>3.5000000000000003E-2</v>
      </c>
      <c r="AG283" s="40">
        <v>3.5000000000000003E-2</v>
      </c>
      <c r="AH283" s="40">
        <v>3.5000000000000003E-2</v>
      </c>
      <c r="AI283" s="40">
        <v>3.5000000000000003E-2</v>
      </c>
      <c r="AJ283" s="40">
        <v>3.5000000000000003E-2</v>
      </c>
      <c r="AK283" s="40">
        <v>3.5000000000000003E-2</v>
      </c>
      <c r="AL283" s="40">
        <v>3.5000000000000003E-2</v>
      </c>
      <c r="AM283" s="40">
        <v>3.5000000000000003E-2</v>
      </c>
    </row>
    <row r="284" spans="30:39" x14ac:dyDescent="0.2">
      <c r="AD284" s="40">
        <v>0.02</v>
      </c>
      <c r="AE284" s="40">
        <v>0.02</v>
      </c>
      <c r="AF284" s="40">
        <v>0.02</v>
      </c>
      <c r="AG284" s="40">
        <v>0.02</v>
      </c>
      <c r="AH284" s="40">
        <v>0.02</v>
      </c>
      <c r="AI284" s="40">
        <v>0.02</v>
      </c>
      <c r="AJ284" s="40">
        <v>0.02</v>
      </c>
      <c r="AK284" s="40">
        <v>0.02</v>
      </c>
      <c r="AL284" s="40">
        <v>0.02</v>
      </c>
      <c r="AM284" s="40">
        <v>0.02</v>
      </c>
    </row>
    <row r="285" spans="30:39" x14ac:dyDescent="0.2">
      <c r="AD285" s="40">
        <v>1</v>
      </c>
      <c r="AE285" s="40">
        <v>1</v>
      </c>
      <c r="AF285" s="40">
        <v>1</v>
      </c>
      <c r="AG285" s="40">
        <v>1</v>
      </c>
      <c r="AH285" s="40">
        <v>1</v>
      </c>
      <c r="AI285" s="40">
        <v>1</v>
      </c>
      <c r="AJ285" s="40">
        <v>1</v>
      </c>
      <c r="AK285" s="40">
        <v>1</v>
      </c>
      <c r="AL285" s="40">
        <v>1</v>
      </c>
      <c r="AM285" s="40">
        <v>1</v>
      </c>
    </row>
    <row r="286" spans="30:39" x14ac:dyDescent="0.2">
      <c r="AD286" s="40">
        <v>2.2999999999999998</v>
      </c>
      <c r="AE286" s="40">
        <v>2.2999999999999998</v>
      </c>
      <c r="AF286" s="40">
        <v>2.2999999999999998</v>
      </c>
      <c r="AG286" s="40">
        <v>2.2999999999999998</v>
      </c>
      <c r="AH286" s="40">
        <v>2.2999999999999998</v>
      </c>
      <c r="AI286" s="40">
        <v>2.2999999999999998</v>
      </c>
      <c r="AJ286" s="40">
        <v>2.2999999999999998</v>
      </c>
      <c r="AK286" s="40">
        <v>2.2999999999999998</v>
      </c>
      <c r="AL286" s="40">
        <v>2.2999999999999998</v>
      </c>
      <c r="AM286" s="40">
        <v>2.2999999999999998</v>
      </c>
    </row>
    <row r="287" spans="30:39" x14ac:dyDescent="0.2">
      <c r="AD287" s="40">
        <v>2.1</v>
      </c>
      <c r="AE287" s="40">
        <v>2.1</v>
      </c>
      <c r="AF287" s="40">
        <v>2.1</v>
      </c>
      <c r="AG287" s="40">
        <v>2.1</v>
      </c>
      <c r="AH287" s="40">
        <v>2.1</v>
      </c>
      <c r="AI287" s="40">
        <v>2.1</v>
      </c>
      <c r="AJ287" s="40">
        <v>2.1</v>
      </c>
      <c r="AK287" s="40">
        <v>2.1</v>
      </c>
      <c r="AL287" s="40">
        <v>2.1</v>
      </c>
      <c r="AM287" s="40">
        <v>2.1</v>
      </c>
    </row>
    <row r="288" spans="30:39" x14ac:dyDescent="0.2">
      <c r="AD288" s="40">
        <v>7</v>
      </c>
      <c r="AE288" s="40">
        <v>6.86</v>
      </c>
      <c r="AF288" s="40">
        <v>7</v>
      </c>
      <c r="AG288" s="40">
        <v>8.75</v>
      </c>
      <c r="AH288" s="40">
        <v>9.3800000000000008</v>
      </c>
      <c r="AI288" s="40">
        <v>5.4390000000000001</v>
      </c>
      <c r="AJ288" s="40">
        <v>7</v>
      </c>
      <c r="AK288" s="40">
        <v>8.75</v>
      </c>
      <c r="AL288" s="40">
        <v>7</v>
      </c>
      <c r="AM288" s="40">
        <v>5.95</v>
      </c>
    </row>
    <row r="289" spans="30:39" x14ac:dyDescent="0.2">
      <c r="AD289" s="40">
        <v>10.8</v>
      </c>
      <c r="AE289" s="40">
        <v>10.8</v>
      </c>
      <c r="AF289" s="40">
        <v>10.8</v>
      </c>
      <c r="AG289" s="40">
        <v>10.8</v>
      </c>
      <c r="AH289" s="40">
        <v>10.8</v>
      </c>
      <c r="AI289" s="40">
        <v>10.8</v>
      </c>
      <c r="AJ289" s="40">
        <v>10.8</v>
      </c>
      <c r="AK289" s="40">
        <v>10.8</v>
      </c>
      <c r="AL289" s="40">
        <v>10.8</v>
      </c>
      <c r="AM289" s="40">
        <v>10.8</v>
      </c>
    </row>
    <row r="290" spans="30:39" x14ac:dyDescent="0.2">
      <c r="AD290" s="40">
        <v>1</v>
      </c>
      <c r="AE290" s="40">
        <v>1</v>
      </c>
      <c r="AF290" s="40">
        <v>1</v>
      </c>
      <c r="AG290" s="40">
        <v>1</v>
      </c>
      <c r="AH290" s="40">
        <v>1</v>
      </c>
      <c r="AI290" s="40">
        <v>1</v>
      </c>
      <c r="AJ290" s="40">
        <v>1</v>
      </c>
      <c r="AK290" s="40">
        <v>1</v>
      </c>
      <c r="AL290" s="40">
        <v>1</v>
      </c>
      <c r="AM290" s="40">
        <v>1</v>
      </c>
    </row>
    <row r="291" spans="30:39" x14ac:dyDescent="0.2">
      <c r="AD291" s="40">
        <v>1.1000000000000001</v>
      </c>
      <c r="AE291" s="40">
        <v>1.1000000000000001</v>
      </c>
      <c r="AF291" s="40">
        <v>1.1000000000000001</v>
      </c>
      <c r="AG291" s="40">
        <v>1.1000000000000001</v>
      </c>
      <c r="AH291" s="40">
        <v>1.1000000000000001</v>
      </c>
      <c r="AI291" s="40">
        <v>1.1000000000000001</v>
      </c>
      <c r="AJ291" s="40">
        <v>1.1000000000000001</v>
      </c>
      <c r="AK291" s="40">
        <v>1.1000000000000001</v>
      </c>
      <c r="AL291" s="40">
        <v>1.1000000000000001</v>
      </c>
      <c r="AM291" s="40">
        <v>1.1000000000000001</v>
      </c>
    </row>
    <row r="292" spans="30:39" x14ac:dyDescent="0.2">
      <c r="AD292" s="40">
        <v>1.7</v>
      </c>
      <c r="AE292" s="40">
        <v>1.6659999999999999</v>
      </c>
      <c r="AF292" s="40">
        <v>1.7</v>
      </c>
      <c r="AG292" s="40">
        <v>2.125</v>
      </c>
      <c r="AH292" s="40">
        <v>2.278</v>
      </c>
      <c r="AI292" s="40">
        <v>1.3209</v>
      </c>
      <c r="AJ292" s="40">
        <v>1.7</v>
      </c>
      <c r="AK292" s="40">
        <v>2.125</v>
      </c>
      <c r="AL292" s="40">
        <v>1.7</v>
      </c>
      <c r="AM292" s="40">
        <v>1.4450000000000001</v>
      </c>
    </row>
    <row r="293" spans="30:39" x14ac:dyDescent="0.2">
      <c r="AD293" s="40">
        <v>1</v>
      </c>
      <c r="AE293" s="40">
        <v>1</v>
      </c>
      <c r="AF293" s="40">
        <v>1</v>
      </c>
      <c r="AG293" s="40">
        <v>1</v>
      </c>
      <c r="AH293" s="40">
        <v>1</v>
      </c>
      <c r="AI293" s="40">
        <v>1</v>
      </c>
      <c r="AJ293" s="40">
        <v>1</v>
      </c>
      <c r="AK293" s="40">
        <v>1</v>
      </c>
      <c r="AL293" s="40">
        <v>1</v>
      </c>
      <c r="AM293" s="40">
        <v>1</v>
      </c>
    </row>
    <row r="294" spans="30:39" x14ac:dyDescent="0.2">
      <c r="AD294" s="40">
        <v>1.1499999999999999</v>
      </c>
      <c r="AE294" s="40">
        <v>1.1499999999999999</v>
      </c>
      <c r="AF294" s="40">
        <v>1.1499999999999999</v>
      </c>
      <c r="AG294" s="40">
        <v>1.1499999999999999</v>
      </c>
      <c r="AH294" s="40">
        <v>1.1499999999999999</v>
      </c>
      <c r="AI294" s="40">
        <v>1.1499999999999999</v>
      </c>
      <c r="AJ294" s="40">
        <v>1.1499999999999999</v>
      </c>
      <c r="AK294" s="40">
        <v>1.1499999999999999</v>
      </c>
      <c r="AL294" s="40">
        <v>1.1499999999999999</v>
      </c>
      <c r="AM294" s="40">
        <v>1.1499999999999999</v>
      </c>
    </row>
    <row r="295" spans="30:39" x14ac:dyDescent="0.2">
      <c r="AD295" s="40">
        <v>6.2547593103448301E-3</v>
      </c>
      <c r="AE295" s="40">
        <v>4.5125499999999997E-3</v>
      </c>
      <c r="AF295" s="40">
        <v>6.2547593103448301E-3</v>
      </c>
      <c r="AG295" s="40">
        <v>6.66382E-3</v>
      </c>
      <c r="AH295" s="40">
        <v>6.2547593103448301E-3</v>
      </c>
      <c r="AI295" s="40">
        <v>6.2547593103448301E-3</v>
      </c>
      <c r="AJ295" s="40">
        <v>6.2547593103448301E-3</v>
      </c>
      <c r="AK295" s="40">
        <v>3.9379860000000003E-2</v>
      </c>
      <c r="AL295" s="40">
        <v>6.2547593103448301E-3</v>
      </c>
      <c r="AM295" s="40">
        <v>3.37448E-3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tabColor rgb="FF92D050"/>
  </sheetPr>
  <dimension ref="A1:AM440"/>
  <sheetViews>
    <sheetView topLeftCell="C1" zoomScaleNormal="100" workbookViewId="0">
      <selection activeCell="AQ22" sqref="AQ22"/>
    </sheetView>
  </sheetViews>
  <sheetFormatPr defaultRowHeight="12.75" x14ac:dyDescent="0.2"/>
  <cols>
    <col min="3" max="3" width="16.42578125" customWidth="1"/>
  </cols>
  <sheetData>
    <row r="1" spans="1:39" x14ac:dyDescent="0.2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4</v>
      </c>
      <c r="M1" t="s">
        <v>238</v>
      </c>
      <c r="N1" t="s">
        <v>236</v>
      </c>
      <c r="O1" t="s">
        <v>240</v>
      </c>
      <c r="P1" t="s">
        <v>234</v>
      </c>
      <c r="Q1" t="s">
        <v>244</v>
      </c>
      <c r="R1" t="s">
        <v>242</v>
      </c>
      <c r="S1" t="s">
        <v>246</v>
      </c>
      <c r="T1" t="s">
        <v>250</v>
      </c>
      <c r="U1" t="s">
        <v>252</v>
      </c>
      <c r="V1" t="s">
        <v>248</v>
      </c>
      <c r="W1" t="s">
        <v>260</v>
      </c>
      <c r="X1" t="s">
        <v>262</v>
      </c>
      <c r="Y1" t="s">
        <v>258</v>
      </c>
      <c r="Z1" t="s">
        <v>256</v>
      </c>
      <c r="AA1" t="s">
        <v>254</v>
      </c>
      <c r="AB1" t="s">
        <v>266</v>
      </c>
      <c r="AC1" t="s">
        <v>268</v>
      </c>
      <c r="AD1" t="s">
        <v>264</v>
      </c>
      <c r="AE1" t="s">
        <v>270</v>
      </c>
      <c r="AF1" t="s">
        <v>272</v>
      </c>
      <c r="AG1" t="s">
        <v>274</v>
      </c>
      <c r="AH1" t="s">
        <v>276</v>
      </c>
      <c r="AI1" t="s">
        <v>278</v>
      </c>
      <c r="AJ1" t="s">
        <v>280</v>
      </c>
      <c r="AK1" t="s">
        <v>284</v>
      </c>
      <c r="AL1" t="s">
        <v>282</v>
      </c>
      <c r="AM1" t="s">
        <v>228</v>
      </c>
    </row>
    <row r="2" spans="1:39" x14ac:dyDescent="0.2">
      <c r="A2" t="s">
        <v>141</v>
      </c>
      <c r="B2" t="s">
        <v>138</v>
      </c>
      <c r="C2" t="s">
        <v>143</v>
      </c>
      <c r="D2" t="s">
        <v>211</v>
      </c>
      <c r="E2" t="s">
        <v>142</v>
      </c>
      <c r="F2" t="s">
        <v>27</v>
      </c>
      <c r="G2">
        <v>2018</v>
      </c>
      <c r="H2" t="s">
        <v>142</v>
      </c>
      <c r="I2" t="s">
        <v>142</v>
      </c>
      <c r="J2" t="s">
        <v>142</v>
      </c>
      <c r="K2" t="s">
        <v>142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x14ac:dyDescent="0.2">
      <c r="A3" t="s">
        <v>141</v>
      </c>
      <c r="B3" t="s">
        <v>138</v>
      </c>
      <c r="C3" t="s">
        <v>143</v>
      </c>
      <c r="D3" t="s">
        <v>98</v>
      </c>
      <c r="E3" t="s">
        <v>142</v>
      </c>
      <c r="F3" t="s">
        <v>27</v>
      </c>
      <c r="G3">
        <v>2018</v>
      </c>
      <c r="H3" t="s">
        <v>142</v>
      </c>
      <c r="I3" t="s">
        <v>142</v>
      </c>
      <c r="J3" t="s">
        <v>142</v>
      </c>
      <c r="K3" t="s">
        <v>142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</row>
    <row r="4" spans="1:39" x14ac:dyDescent="0.2">
      <c r="A4" t="s">
        <v>141</v>
      </c>
      <c r="B4" t="s">
        <v>138</v>
      </c>
      <c r="C4" t="s">
        <v>144</v>
      </c>
      <c r="D4" t="s">
        <v>211</v>
      </c>
      <c r="E4" t="s">
        <v>142</v>
      </c>
      <c r="F4" t="s">
        <v>27</v>
      </c>
      <c r="G4">
        <v>2018</v>
      </c>
      <c r="H4" t="s">
        <v>142</v>
      </c>
      <c r="I4" t="s">
        <v>142</v>
      </c>
      <c r="J4" t="s">
        <v>142</v>
      </c>
      <c r="K4" t="s">
        <v>142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 x14ac:dyDescent="0.2">
      <c r="A5" t="s">
        <v>141</v>
      </c>
      <c r="B5" t="s">
        <v>138</v>
      </c>
      <c r="C5" t="s">
        <v>144</v>
      </c>
      <c r="D5" t="s">
        <v>17</v>
      </c>
      <c r="E5" t="s">
        <v>142</v>
      </c>
      <c r="F5" t="s">
        <v>27</v>
      </c>
      <c r="G5">
        <v>2018</v>
      </c>
      <c r="H5" t="s">
        <v>142</v>
      </c>
      <c r="I5" t="s">
        <v>142</v>
      </c>
      <c r="J5" t="s">
        <v>142</v>
      </c>
      <c r="K5" t="s">
        <v>142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</row>
    <row r="6" spans="1:39" x14ac:dyDescent="0.2">
      <c r="A6" t="s">
        <v>141</v>
      </c>
      <c r="B6" t="s">
        <v>138</v>
      </c>
      <c r="C6" t="s">
        <v>145</v>
      </c>
      <c r="D6" t="s">
        <v>211</v>
      </c>
      <c r="E6" t="s">
        <v>142</v>
      </c>
      <c r="F6" t="s">
        <v>27</v>
      </c>
      <c r="G6">
        <v>2018</v>
      </c>
      <c r="H6" t="s">
        <v>142</v>
      </c>
      <c r="I6" t="s">
        <v>142</v>
      </c>
      <c r="J6" t="s">
        <v>142</v>
      </c>
      <c r="K6" t="s">
        <v>142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 x14ac:dyDescent="0.2">
      <c r="A7" t="s">
        <v>141</v>
      </c>
      <c r="B7" t="s">
        <v>138</v>
      </c>
      <c r="C7" t="s">
        <v>145</v>
      </c>
      <c r="D7" t="s">
        <v>19</v>
      </c>
      <c r="E7" t="s">
        <v>142</v>
      </c>
      <c r="F7" t="s">
        <v>27</v>
      </c>
      <c r="G7">
        <v>2018</v>
      </c>
      <c r="H7" t="s">
        <v>142</v>
      </c>
      <c r="I7" t="s">
        <v>142</v>
      </c>
      <c r="J7" t="s">
        <v>142</v>
      </c>
      <c r="K7" t="s">
        <v>142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</row>
    <row r="8" spans="1:39" x14ac:dyDescent="0.2">
      <c r="A8" t="s">
        <v>141</v>
      </c>
      <c r="B8" t="s">
        <v>138</v>
      </c>
      <c r="C8" t="s">
        <v>146</v>
      </c>
      <c r="D8" t="s">
        <v>211</v>
      </c>
      <c r="E8" t="s">
        <v>142</v>
      </c>
      <c r="F8" t="s">
        <v>27</v>
      </c>
      <c r="G8">
        <v>2018</v>
      </c>
      <c r="H8" t="s">
        <v>142</v>
      </c>
      <c r="I8" t="s">
        <v>142</v>
      </c>
      <c r="J8" t="s">
        <v>142</v>
      </c>
      <c r="K8" t="s">
        <v>142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 x14ac:dyDescent="0.2">
      <c r="A9" t="s">
        <v>141</v>
      </c>
      <c r="B9" t="s">
        <v>138</v>
      </c>
      <c r="C9" t="s">
        <v>146</v>
      </c>
      <c r="D9" t="s">
        <v>5</v>
      </c>
      <c r="E9" t="s">
        <v>142</v>
      </c>
      <c r="F9" t="s">
        <v>27</v>
      </c>
      <c r="G9">
        <v>2018</v>
      </c>
      <c r="H9" t="s">
        <v>142</v>
      </c>
      <c r="I9" t="s">
        <v>142</v>
      </c>
      <c r="J9" t="s">
        <v>142</v>
      </c>
      <c r="K9" t="s">
        <v>142</v>
      </c>
      <c r="L9">
        <v>1.1100000000000001</v>
      </c>
      <c r="M9">
        <v>1.1100000000000001</v>
      </c>
      <c r="N9">
        <v>1.1100000000000001</v>
      </c>
      <c r="O9">
        <v>1.1100000000000001</v>
      </c>
      <c r="P9">
        <v>1.1100000000000001</v>
      </c>
      <c r="Q9">
        <v>1.1100000000000001</v>
      </c>
      <c r="R9">
        <v>1.1100000000000001</v>
      </c>
      <c r="S9">
        <v>1.1100000000000001</v>
      </c>
      <c r="T9">
        <v>1.1100000000000001</v>
      </c>
      <c r="U9">
        <v>1.1100000000000001</v>
      </c>
      <c r="V9">
        <v>1.1100000000000001</v>
      </c>
      <c r="W9">
        <v>1.1100000000000001</v>
      </c>
      <c r="X9">
        <v>1.1100000000000001</v>
      </c>
      <c r="Y9">
        <v>1.1100000000000001</v>
      </c>
      <c r="Z9">
        <v>1.1100000000000001</v>
      </c>
      <c r="AA9">
        <v>1.1100000000000001</v>
      </c>
      <c r="AB9">
        <v>1.1100000000000001</v>
      </c>
      <c r="AC9">
        <v>1.1100000000000001</v>
      </c>
      <c r="AD9">
        <v>1.1100000000000001</v>
      </c>
      <c r="AE9">
        <v>1.1100000000000001</v>
      </c>
      <c r="AF9">
        <v>1.1100000000000001</v>
      </c>
      <c r="AG9">
        <v>1.1100000000000001</v>
      </c>
      <c r="AH9">
        <v>1.1100000000000001</v>
      </c>
      <c r="AI9">
        <v>1.1100000000000001</v>
      </c>
      <c r="AJ9">
        <v>1.1100000000000001</v>
      </c>
      <c r="AK9">
        <v>1.1100000000000001</v>
      </c>
      <c r="AL9">
        <v>1.1100000000000001</v>
      </c>
      <c r="AM9">
        <v>1.1100000000000001</v>
      </c>
    </row>
    <row r="10" spans="1:39" x14ac:dyDescent="0.2">
      <c r="A10" t="s">
        <v>141</v>
      </c>
      <c r="B10" t="s">
        <v>138</v>
      </c>
      <c r="C10" t="s">
        <v>147</v>
      </c>
      <c r="D10" t="s">
        <v>211</v>
      </c>
      <c r="E10" t="s">
        <v>142</v>
      </c>
      <c r="F10" t="s">
        <v>27</v>
      </c>
      <c r="G10">
        <v>2018</v>
      </c>
      <c r="H10" t="s">
        <v>142</v>
      </c>
      <c r="I10" t="s">
        <v>142</v>
      </c>
      <c r="J10" t="s">
        <v>142</v>
      </c>
      <c r="K10" t="s">
        <v>142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 x14ac:dyDescent="0.2">
      <c r="A11" t="s">
        <v>141</v>
      </c>
      <c r="B11" t="s">
        <v>138</v>
      </c>
      <c r="C11" t="s">
        <v>147</v>
      </c>
      <c r="D11" t="s">
        <v>6</v>
      </c>
      <c r="E11" t="s">
        <v>142</v>
      </c>
      <c r="F11" t="s">
        <v>27</v>
      </c>
      <c r="G11">
        <v>2018</v>
      </c>
      <c r="H11" t="s">
        <v>142</v>
      </c>
      <c r="I11" t="s">
        <v>142</v>
      </c>
      <c r="J11" t="s">
        <v>142</v>
      </c>
      <c r="K11" t="s">
        <v>142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</row>
    <row r="12" spans="1:39" x14ac:dyDescent="0.2">
      <c r="A12" t="s">
        <v>141</v>
      </c>
      <c r="B12" t="s">
        <v>138</v>
      </c>
      <c r="C12" t="s">
        <v>148</v>
      </c>
      <c r="D12" t="s">
        <v>211</v>
      </c>
      <c r="E12" t="s">
        <v>142</v>
      </c>
      <c r="F12" t="s">
        <v>27</v>
      </c>
      <c r="G12">
        <v>2018</v>
      </c>
      <c r="H12" t="s">
        <v>142</v>
      </c>
      <c r="I12" t="s">
        <v>142</v>
      </c>
      <c r="J12" t="s">
        <v>142</v>
      </c>
      <c r="K12" t="s">
        <v>142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 x14ac:dyDescent="0.2">
      <c r="A13" t="s">
        <v>141</v>
      </c>
      <c r="B13" t="s">
        <v>138</v>
      </c>
      <c r="C13" t="s">
        <v>148</v>
      </c>
      <c r="D13" t="s">
        <v>11</v>
      </c>
      <c r="E13" t="s">
        <v>142</v>
      </c>
      <c r="F13" t="s">
        <v>27</v>
      </c>
      <c r="G13">
        <v>2018</v>
      </c>
      <c r="H13" t="s">
        <v>142</v>
      </c>
      <c r="I13" t="s">
        <v>142</v>
      </c>
      <c r="J13" t="s">
        <v>142</v>
      </c>
      <c r="K13" t="s">
        <v>142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</row>
    <row r="14" spans="1:39" x14ac:dyDescent="0.2">
      <c r="A14" t="s">
        <v>141</v>
      </c>
      <c r="B14" t="s">
        <v>138</v>
      </c>
      <c r="C14" t="s">
        <v>149</v>
      </c>
      <c r="D14" t="s">
        <v>211</v>
      </c>
      <c r="E14" t="s">
        <v>142</v>
      </c>
      <c r="F14" t="s">
        <v>27</v>
      </c>
      <c r="G14">
        <v>2018</v>
      </c>
      <c r="H14" t="s">
        <v>142</v>
      </c>
      <c r="I14" t="s">
        <v>142</v>
      </c>
      <c r="J14" t="s">
        <v>142</v>
      </c>
      <c r="K14" t="s">
        <v>142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 x14ac:dyDescent="0.2">
      <c r="A15" t="s">
        <v>141</v>
      </c>
      <c r="B15" t="s">
        <v>138</v>
      </c>
      <c r="C15" t="s">
        <v>149</v>
      </c>
      <c r="D15" t="s">
        <v>7</v>
      </c>
      <c r="E15" t="s">
        <v>142</v>
      </c>
      <c r="F15" t="s">
        <v>27</v>
      </c>
      <c r="G15">
        <v>2018</v>
      </c>
      <c r="H15" t="s">
        <v>142</v>
      </c>
      <c r="I15" t="s">
        <v>142</v>
      </c>
      <c r="J15" t="s">
        <v>142</v>
      </c>
      <c r="K15" t="s">
        <v>142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</row>
    <row r="16" spans="1:39" x14ac:dyDescent="0.2">
      <c r="A16" t="s">
        <v>141</v>
      </c>
      <c r="B16" t="s">
        <v>138</v>
      </c>
      <c r="C16" t="s">
        <v>150</v>
      </c>
      <c r="D16" t="s">
        <v>211</v>
      </c>
      <c r="E16" t="s">
        <v>142</v>
      </c>
      <c r="F16" t="s">
        <v>27</v>
      </c>
      <c r="G16">
        <v>2018</v>
      </c>
      <c r="H16" t="s">
        <v>142</v>
      </c>
      <c r="I16" t="s">
        <v>142</v>
      </c>
      <c r="J16" t="s">
        <v>142</v>
      </c>
      <c r="K16" t="s">
        <v>142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 x14ac:dyDescent="0.2">
      <c r="A17" t="s">
        <v>141</v>
      </c>
      <c r="B17" t="s">
        <v>138</v>
      </c>
      <c r="C17" t="s">
        <v>150</v>
      </c>
      <c r="D17" t="s">
        <v>12</v>
      </c>
      <c r="E17" t="s">
        <v>142</v>
      </c>
      <c r="F17" t="s">
        <v>27</v>
      </c>
      <c r="G17">
        <v>2018</v>
      </c>
      <c r="H17" t="s">
        <v>142</v>
      </c>
      <c r="I17" t="s">
        <v>142</v>
      </c>
      <c r="J17" t="s">
        <v>142</v>
      </c>
      <c r="K17" t="s">
        <v>142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</row>
    <row r="18" spans="1:39" x14ac:dyDescent="0.2">
      <c r="A18" t="s">
        <v>141</v>
      </c>
      <c r="B18" t="s">
        <v>138</v>
      </c>
      <c r="C18" t="s">
        <v>151</v>
      </c>
      <c r="D18" t="s">
        <v>212</v>
      </c>
      <c r="E18" t="s">
        <v>142</v>
      </c>
      <c r="F18" t="s">
        <v>27</v>
      </c>
      <c r="G18">
        <v>2018</v>
      </c>
      <c r="H18" t="s">
        <v>142</v>
      </c>
      <c r="I18" t="s">
        <v>142</v>
      </c>
      <c r="J18" t="s">
        <v>142</v>
      </c>
      <c r="K18" t="s">
        <v>142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 x14ac:dyDescent="0.2">
      <c r="A19" t="s">
        <v>141</v>
      </c>
      <c r="B19" t="s">
        <v>138</v>
      </c>
      <c r="C19" t="s">
        <v>151</v>
      </c>
      <c r="D19" t="s">
        <v>98</v>
      </c>
      <c r="E19" t="s">
        <v>142</v>
      </c>
      <c r="F19" t="s">
        <v>27</v>
      </c>
      <c r="G19">
        <v>2018</v>
      </c>
      <c r="H19" t="s">
        <v>142</v>
      </c>
      <c r="I19" t="s">
        <v>142</v>
      </c>
      <c r="J19" t="s">
        <v>142</v>
      </c>
      <c r="K19" t="s">
        <v>142</v>
      </c>
      <c r="L19">
        <v>1.25</v>
      </c>
      <c r="M19">
        <v>1.25</v>
      </c>
      <c r="N19">
        <v>1.25</v>
      </c>
      <c r="O19">
        <v>1.25</v>
      </c>
      <c r="P19">
        <v>1.25</v>
      </c>
      <c r="Q19">
        <v>1.25</v>
      </c>
      <c r="R19">
        <v>1.25</v>
      </c>
      <c r="S19">
        <v>1.25</v>
      </c>
      <c r="T19">
        <v>1.25</v>
      </c>
      <c r="U19">
        <v>1.25</v>
      </c>
      <c r="V19">
        <v>1.25</v>
      </c>
      <c r="W19">
        <v>1.25</v>
      </c>
      <c r="X19">
        <v>1.25</v>
      </c>
      <c r="Y19">
        <v>1.25</v>
      </c>
      <c r="Z19">
        <v>1.25</v>
      </c>
      <c r="AA19">
        <v>1.25</v>
      </c>
      <c r="AB19">
        <v>1.25</v>
      </c>
      <c r="AC19">
        <v>1.25</v>
      </c>
      <c r="AD19">
        <v>1.25</v>
      </c>
      <c r="AE19">
        <v>1.25</v>
      </c>
      <c r="AF19">
        <v>1.25</v>
      </c>
      <c r="AG19">
        <v>1.25</v>
      </c>
      <c r="AH19">
        <v>1.25</v>
      </c>
      <c r="AI19">
        <v>1.25</v>
      </c>
      <c r="AJ19">
        <v>1.25</v>
      </c>
      <c r="AK19">
        <v>1.25</v>
      </c>
      <c r="AL19">
        <v>1.25</v>
      </c>
      <c r="AM19">
        <v>1.25</v>
      </c>
    </row>
    <row r="20" spans="1:39" x14ac:dyDescent="0.2">
      <c r="A20" t="s">
        <v>141</v>
      </c>
      <c r="B20" t="s">
        <v>138</v>
      </c>
      <c r="C20" t="s">
        <v>152</v>
      </c>
      <c r="D20" t="s">
        <v>212</v>
      </c>
      <c r="E20" t="s">
        <v>142</v>
      </c>
      <c r="F20" t="s">
        <v>27</v>
      </c>
      <c r="G20">
        <v>2018</v>
      </c>
      <c r="H20" t="s">
        <v>142</v>
      </c>
      <c r="I20" t="s">
        <v>142</v>
      </c>
      <c r="J20" t="s">
        <v>142</v>
      </c>
      <c r="K20" t="s">
        <v>142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 x14ac:dyDescent="0.2">
      <c r="A21" t="s">
        <v>141</v>
      </c>
      <c r="B21" t="s">
        <v>138</v>
      </c>
      <c r="C21" t="s">
        <v>152</v>
      </c>
      <c r="D21" t="s">
        <v>17</v>
      </c>
      <c r="E21" t="s">
        <v>142</v>
      </c>
      <c r="F21" t="s">
        <v>27</v>
      </c>
      <c r="G21">
        <v>2018</v>
      </c>
      <c r="H21" t="s">
        <v>142</v>
      </c>
      <c r="I21" t="s">
        <v>142</v>
      </c>
      <c r="J21" t="s">
        <v>142</v>
      </c>
      <c r="K21" t="s">
        <v>142</v>
      </c>
      <c r="L21">
        <v>1.25</v>
      </c>
      <c r="M21">
        <v>1.25</v>
      </c>
      <c r="N21">
        <v>1.25</v>
      </c>
      <c r="O21">
        <v>1.25</v>
      </c>
      <c r="P21">
        <v>1.25</v>
      </c>
      <c r="Q21">
        <v>1.25</v>
      </c>
      <c r="R21">
        <v>1.25</v>
      </c>
      <c r="S21">
        <v>1.25</v>
      </c>
      <c r="T21">
        <v>1.25</v>
      </c>
      <c r="U21">
        <v>1.25</v>
      </c>
      <c r="V21">
        <v>1.25</v>
      </c>
      <c r="W21">
        <v>1.25</v>
      </c>
      <c r="X21">
        <v>1.25</v>
      </c>
      <c r="Y21">
        <v>1.25</v>
      </c>
      <c r="Z21">
        <v>1.25</v>
      </c>
      <c r="AA21">
        <v>1.25</v>
      </c>
      <c r="AB21">
        <v>1.25</v>
      </c>
      <c r="AC21">
        <v>1.25</v>
      </c>
      <c r="AD21">
        <v>1.25</v>
      </c>
      <c r="AE21">
        <v>1.25</v>
      </c>
      <c r="AF21">
        <v>1.25</v>
      </c>
      <c r="AG21">
        <v>1.25</v>
      </c>
      <c r="AH21">
        <v>1.25</v>
      </c>
      <c r="AI21">
        <v>1.25</v>
      </c>
      <c r="AJ21">
        <v>1.25</v>
      </c>
      <c r="AK21">
        <v>1.25</v>
      </c>
      <c r="AL21">
        <v>1.25</v>
      </c>
      <c r="AM21">
        <v>1.25</v>
      </c>
    </row>
    <row r="22" spans="1:39" x14ac:dyDescent="0.2">
      <c r="A22" t="s">
        <v>141</v>
      </c>
      <c r="B22" t="s">
        <v>138</v>
      </c>
      <c r="C22" t="s">
        <v>153</v>
      </c>
      <c r="D22" t="s">
        <v>212</v>
      </c>
      <c r="E22" t="s">
        <v>142</v>
      </c>
      <c r="F22" t="s">
        <v>27</v>
      </c>
      <c r="G22">
        <v>2018</v>
      </c>
      <c r="H22" t="s">
        <v>142</v>
      </c>
      <c r="I22" t="s">
        <v>142</v>
      </c>
      <c r="J22" t="s">
        <v>142</v>
      </c>
      <c r="K22" t="s">
        <v>142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 x14ac:dyDescent="0.2">
      <c r="A23" t="s">
        <v>141</v>
      </c>
      <c r="B23" t="s">
        <v>138</v>
      </c>
      <c r="C23" t="s">
        <v>153</v>
      </c>
      <c r="D23" t="s">
        <v>19</v>
      </c>
      <c r="E23" t="s">
        <v>142</v>
      </c>
      <c r="F23" t="s">
        <v>27</v>
      </c>
      <c r="G23">
        <v>2018</v>
      </c>
      <c r="H23" t="s">
        <v>142</v>
      </c>
      <c r="I23" t="s">
        <v>142</v>
      </c>
      <c r="J23" t="s">
        <v>142</v>
      </c>
      <c r="K23" t="s">
        <v>142</v>
      </c>
      <c r="L23">
        <v>1.25</v>
      </c>
      <c r="M23">
        <v>1.25</v>
      </c>
      <c r="N23">
        <v>1.25</v>
      </c>
      <c r="O23">
        <v>1.25</v>
      </c>
      <c r="P23">
        <v>1.25</v>
      </c>
      <c r="Q23">
        <v>1.25</v>
      </c>
      <c r="R23">
        <v>1.25</v>
      </c>
      <c r="S23">
        <v>1.25</v>
      </c>
      <c r="T23">
        <v>1.25</v>
      </c>
      <c r="U23">
        <v>1.25</v>
      </c>
      <c r="V23">
        <v>1.25</v>
      </c>
      <c r="W23">
        <v>1.25</v>
      </c>
      <c r="X23">
        <v>1.25</v>
      </c>
      <c r="Y23">
        <v>1.25</v>
      </c>
      <c r="Z23">
        <v>1.25</v>
      </c>
      <c r="AA23">
        <v>1.25</v>
      </c>
      <c r="AB23">
        <v>1.25</v>
      </c>
      <c r="AC23">
        <v>1.25</v>
      </c>
      <c r="AD23">
        <v>1.25</v>
      </c>
      <c r="AE23">
        <v>1.25</v>
      </c>
      <c r="AF23">
        <v>1.25</v>
      </c>
      <c r="AG23">
        <v>1.25</v>
      </c>
      <c r="AH23">
        <v>1.25</v>
      </c>
      <c r="AI23">
        <v>1.25</v>
      </c>
      <c r="AJ23">
        <v>1.25</v>
      </c>
      <c r="AK23">
        <v>1.25</v>
      </c>
      <c r="AL23">
        <v>1.25</v>
      </c>
      <c r="AM23">
        <v>1.25</v>
      </c>
    </row>
    <row r="24" spans="1:39" x14ac:dyDescent="0.2">
      <c r="A24" t="s">
        <v>141</v>
      </c>
      <c r="B24" t="s">
        <v>138</v>
      </c>
      <c r="C24" t="s">
        <v>154</v>
      </c>
      <c r="D24" t="s">
        <v>212</v>
      </c>
      <c r="E24" t="s">
        <v>142</v>
      </c>
      <c r="F24" t="s">
        <v>27</v>
      </c>
      <c r="G24">
        <v>2018</v>
      </c>
      <c r="H24" t="s">
        <v>142</v>
      </c>
      <c r="I24" t="s">
        <v>142</v>
      </c>
      <c r="J24" t="s">
        <v>142</v>
      </c>
      <c r="K24" t="s">
        <v>142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 x14ac:dyDescent="0.2">
      <c r="A25" t="s">
        <v>141</v>
      </c>
      <c r="B25" t="s">
        <v>138</v>
      </c>
      <c r="C25" t="s">
        <v>154</v>
      </c>
      <c r="D25" t="s">
        <v>5</v>
      </c>
      <c r="E25" t="s">
        <v>142</v>
      </c>
      <c r="F25" t="s">
        <v>27</v>
      </c>
      <c r="G25">
        <v>2018</v>
      </c>
      <c r="H25" t="s">
        <v>142</v>
      </c>
      <c r="I25" t="s">
        <v>142</v>
      </c>
      <c r="J25" t="s">
        <v>142</v>
      </c>
      <c r="K25" t="s">
        <v>142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 x14ac:dyDescent="0.2">
      <c r="A26" t="s">
        <v>141</v>
      </c>
      <c r="B26" t="s">
        <v>138</v>
      </c>
      <c r="C26" t="s">
        <v>155</v>
      </c>
      <c r="D26" t="s">
        <v>212</v>
      </c>
      <c r="E26" t="s">
        <v>142</v>
      </c>
      <c r="F26" t="s">
        <v>27</v>
      </c>
      <c r="G26">
        <v>2018</v>
      </c>
      <c r="H26" t="s">
        <v>142</v>
      </c>
      <c r="I26" t="s">
        <v>142</v>
      </c>
      <c r="J26" t="s">
        <v>142</v>
      </c>
      <c r="K26" t="s">
        <v>142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 x14ac:dyDescent="0.2">
      <c r="A27" t="s">
        <v>141</v>
      </c>
      <c r="B27" t="s">
        <v>138</v>
      </c>
      <c r="C27" t="s">
        <v>155</v>
      </c>
      <c r="D27" t="s">
        <v>6</v>
      </c>
      <c r="E27" t="s">
        <v>142</v>
      </c>
      <c r="F27" t="s">
        <v>27</v>
      </c>
      <c r="G27">
        <v>2018</v>
      </c>
      <c r="H27" t="s">
        <v>142</v>
      </c>
      <c r="I27" t="s">
        <v>142</v>
      </c>
      <c r="J27" t="s">
        <v>142</v>
      </c>
      <c r="K27" t="s">
        <v>142</v>
      </c>
      <c r="L27">
        <v>1.25</v>
      </c>
      <c r="M27">
        <v>1.25</v>
      </c>
      <c r="N27">
        <v>1.25</v>
      </c>
      <c r="O27">
        <v>1.25</v>
      </c>
      <c r="P27">
        <v>1.25</v>
      </c>
      <c r="Q27">
        <v>1.25</v>
      </c>
      <c r="R27">
        <v>1.25</v>
      </c>
      <c r="S27">
        <v>1.25</v>
      </c>
      <c r="T27">
        <v>1.25</v>
      </c>
      <c r="U27">
        <v>1.25</v>
      </c>
      <c r="V27">
        <v>1.25</v>
      </c>
      <c r="W27">
        <v>1.25</v>
      </c>
      <c r="X27">
        <v>1.25</v>
      </c>
      <c r="Y27">
        <v>1.25</v>
      </c>
      <c r="Z27">
        <v>1.25</v>
      </c>
      <c r="AA27">
        <v>1.25</v>
      </c>
      <c r="AB27">
        <v>1.25</v>
      </c>
      <c r="AC27">
        <v>1.25</v>
      </c>
      <c r="AD27">
        <v>1.25</v>
      </c>
      <c r="AE27">
        <v>1.25</v>
      </c>
      <c r="AF27">
        <v>1.25</v>
      </c>
      <c r="AG27">
        <v>1.25</v>
      </c>
      <c r="AH27">
        <v>1.25</v>
      </c>
      <c r="AI27">
        <v>1.25</v>
      </c>
      <c r="AJ27">
        <v>1.25</v>
      </c>
      <c r="AK27">
        <v>1.25</v>
      </c>
      <c r="AL27">
        <v>1.25</v>
      </c>
      <c r="AM27">
        <v>1.25</v>
      </c>
    </row>
    <row r="28" spans="1:39" x14ac:dyDescent="0.2">
      <c r="A28" t="s">
        <v>141</v>
      </c>
      <c r="B28" t="s">
        <v>138</v>
      </c>
      <c r="C28" t="s">
        <v>156</v>
      </c>
      <c r="D28" t="s">
        <v>212</v>
      </c>
      <c r="E28" t="s">
        <v>142</v>
      </c>
      <c r="F28" t="s">
        <v>27</v>
      </c>
      <c r="G28">
        <v>2018</v>
      </c>
      <c r="H28" t="s">
        <v>142</v>
      </c>
      <c r="I28" t="s">
        <v>142</v>
      </c>
      <c r="J28" t="s">
        <v>142</v>
      </c>
      <c r="K28" t="s">
        <v>142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 x14ac:dyDescent="0.2">
      <c r="A29" t="s">
        <v>141</v>
      </c>
      <c r="B29" t="s">
        <v>138</v>
      </c>
      <c r="C29" t="s">
        <v>156</v>
      </c>
      <c r="D29" t="s">
        <v>11</v>
      </c>
      <c r="E29" t="s">
        <v>142</v>
      </c>
      <c r="F29" t="s">
        <v>27</v>
      </c>
      <c r="G29">
        <v>2018</v>
      </c>
      <c r="H29" t="s">
        <v>142</v>
      </c>
      <c r="I29" t="s">
        <v>142</v>
      </c>
      <c r="J29" t="s">
        <v>142</v>
      </c>
      <c r="K29" t="s">
        <v>142</v>
      </c>
      <c r="L29">
        <v>1.25</v>
      </c>
      <c r="M29">
        <v>1.25</v>
      </c>
      <c r="N29">
        <v>1.25</v>
      </c>
      <c r="O29">
        <v>1.25</v>
      </c>
      <c r="P29">
        <v>1.25</v>
      </c>
      <c r="Q29">
        <v>1.25</v>
      </c>
      <c r="R29">
        <v>1.25</v>
      </c>
      <c r="S29">
        <v>1.25</v>
      </c>
      <c r="T29">
        <v>1.25</v>
      </c>
      <c r="U29">
        <v>1.25</v>
      </c>
      <c r="V29">
        <v>1.25</v>
      </c>
      <c r="W29">
        <v>1.25</v>
      </c>
      <c r="X29">
        <v>1.25</v>
      </c>
      <c r="Y29">
        <v>1.25</v>
      </c>
      <c r="Z29">
        <v>1.25</v>
      </c>
      <c r="AA29">
        <v>1.25</v>
      </c>
      <c r="AB29">
        <v>1.25</v>
      </c>
      <c r="AC29">
        <v>1.25</v>
      </c>
      <c r="AD29">
        <v>1.25</v>
      </c>
      <c r="AE29">
        <v>1.25</v>
      </c>
      <c r="AF29">
        <v>1.25</v>
      </c>
      <c r="AG29">
        <v>1.25</v>
      </c>
      <c r="AH29">
        <v>1.25</v>
      </c>
      <c r="AI29">
        <v>1.25</v>
      </c>
      <c r="AJ29">
        <v>1.25</v>
      </c>
      <c r="AK29">
        <v>1.25</v>
      </c>
      <c r="AL29">
        <v>1.25</v>
      </c>
      <c r="AM29">
        <v>1.25</v>
      </c>
    </row>
    <row r="30" spans="1:39" x14ac:dyDescent="0.2">
      <c r="A30" t="s">
        <v>141</v>
      </c>
      <c r="B30" t="s">
        <v>138</v>
      </c>
      <c r="C30" t="s">
        <v>157</v>
      </c>
      <c r="D30" t="s">
        <v>212</v>
      </c>
      <c r="E30" t="s">
        <v>142</v>
      </c>
      <c r="F30" t="s">
        <v>27</v>
      </c>
      <c r="G30">
        <v>2018</v>
      </c>
      <c r="H30" t="s">
        <v>142</v>
      </c>
      <c r="I30" t="s">
        <v>142</v>
      </c>
      <c r="J30" t="s">
        <v>142</v>
      </c>
      <c r="K30" t="s">
        <v>142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 x14ac:dyDescent="0.2">
      <c r="A31" t="s">
        <v>141</v>
      </c>
      <c r="B31" t="s">
        <v>138</v>
      </c>
      <c r="C31" t="s">
        <v>157</v>
      </c>
      <c r="D31" t="s">
        <v>57</v>
      </c>
      <c r="E31" t="s">
        <v>142</v>
      </c>
      <c r="F31" t="s">
        <v>27</v>
      </c>
      <c r="G31">
        <v>2018</v>
      </c>
      <c r="H31" t="s">
        <v>142</v>
      </c>
      <c r="I31" t="s">
        <v>142</v>
      </c>
      <c r="J31" t="s">
        <v>142</v>
      </c>
      <c r="K31" t="s">
        <v>142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</row>
    <row r="32" spans="1:39" x14ac:dyDescent="0.2">
      <c r="A32" t="s">
        <v>141</v>
      </c>
      <c r="B32" t="s">
        <v>138</v>
      </c>
      <c r="C32" t="s">
        <v>158</v>
      </c>
      <c r="D32" t="s">
        <v>212</v>
      </c>
      <c r="E32" t="s">
        <v>142</v>
      </c>
      <c r="F32" t="s">
        <v>27</v>
      </c>
      <c r="G32">
        <v>2018</v>
      </c>
      <c r="H32" t="s">
        <v>142</v>
      </c>
      <c r="I32" t="s">
        <v>142</v>
      </c>
      <c r="J32" t="s">
        <v>142</v>
      </c>
      <c r="K32" t="s">
        <v>142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 x14ac:dyDescent="0.2">
      <c r="A33" t="s">
        <v>141</v>
      </c>
      <c r="B33" t="s">
        <v>138</v>
      </c>
      <c r="C33" t="s">
        <v>158</v>
      </c>
      <c r="D33" t="s">
        <v>7</v>
      </c>
      <c r="E33" t="s">
        <v>142</v>
      </c>
      <c r="F33" t="s">
        <v>27</v>
      </c>
      <c r="G33">
        <v>2018</v>
      </c>
      <c r="H33" t="s">
        <v>142</v>
      </c>
      <c r="I33" t="s">
        <v>142</v>
      </c>
      <c r="J33" t="s">
        <v>142</v>
      </c>
      <c r="K33" t="s">
        <v>142</v>
      </c>
      <c r="L33">
        <v>1.25</v>
      </c>
      <c r="M33">
        <v>1.25</v>
      </c>
      <c r="N33">
        <v>1.25</v>
      </c>
      <c r="O33">
        <v>1.25</v>
      </c>
      <c r="P33">
        <v>1.25</v>
      </c>
      <c r="Q33">
        <v>1.25</v>
      </c>
      <c r="R33">
        <v>1.25</v>
      </c>
      <c r="S33">
        <v>1.25</v>
      </c>
      <c r="T33">
        <v>1.25</v>
      </c>
      <c r="U33">
        <v>1.25</v>
      </c>
      <c r="V33">
        <v>1.25</v>
      </c>
      <c r="W33">
        <v>1.25</v>
      </c>
      <c r="X33">
        <v>1.25</v>
      </c>
      <c r="Y33">
        <v>1.25</v>
      </c>
      <c r="Z33">
        <v>1.25</v>
      </c>
      <c r="AA33">
        <v>1.25</v>
      </c>
      <c r="AB33">
        <v>1.25</v>
      </c>
      <c r="AC33">
        <v>1.25</v>
      </c>
      <c r="AD33">
        <v>1.25</v>
      </c>
      <c r="AE33">
        <v>1.25</v>
      </c>
      <c r="AF33">
        <v>1.25</v>
      </c>
      <c r="AG33">
        <v>1.25</v>
      </c>
      <c r="AH33">
        <v>1.25</v>
      </c>
      <c r="AI33">
        <v>1.25</v>
      </c>
      <c r="AJ33">
        <v>1.25</v>
      </c>
      <c r="AK33">
        <v>1.25</v>
      </c>
      <c r="AL33">
        <v>1.25</v>
      </c>
      <c r="AM33">
        <v>1.25</v>
      </c>
    </row>
    <row r="34" spans="1:39" x14ac:dyDescent="0.2">
      <c r="A34" t="s">
        <v>141</v>
      </c>
      <c r="B34" t="s">
        <v>138</v>
      </c>
      <c r="C34" t="s">
        <v>159</v>
      </c>
      <c r="D34" t="s">
        <v>212</v>
      </c>
      <c r="E34" t="s">
        <v>142</v>
      </c>
      <c r="F34" t="s">
        <v>27</v>
      </c>
      <c r="G34">
        <v>2018</v>
      </c>
      <c r="H34" t="s">
        <v>142</v>
      </c>
      <c r="I34" t="s">
        <v>142</v>
      </c>
      <c r="J34" t="s">
        <v>142</v>
      </c>
      <c r="K34" t="s">
        <v>142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</row>
    <row r="35" spans="1:39" x14ac:dyDescent="0.2">
      <c r="A35" t="s">
        <v>141</v>
      </c>
      <c r="B35" t="s">
        <v>138</v>
      </c>
      <c r="C35" t="s">
        <v>159</v>
      </c>
      <c r="D35" t="s">
        <v>12</v>
      </c>
      <c r="E35" t="s">
        <v>142</v>
      </c>
      <c r="F35" t="s">
        <v>27</v>
      </c>
      <c r="G35">
        <v>2018</v>
      </c>
      <c r="H35" t="s">
        <v>142</v>
      </c>
      <c r="I35" t="s">
        <v>142</v>
      </c>
      <c r="J35" t="s">
        <v>142</v>
      </c>
      <c r="K35" t="s">
        <v>142</v>
      </c>
      <c r="L35">
        <v>1.25</v>
      </c>
      <c r="M35">
        <v>1.25</v>
      </c>
      <c r="N35">
        <v>1.25</v>
      </c>
      <c r="O35">
        <v>1.25</v>
      </c>
      <c r="P35">
        <v>1.25</v>
      </c>
      <c r="Q35">
        <v>1.25</v>
      </c>
      <c r="R35">
        <v>1.25</v>
      </c>
      <c r="S35">
        <v>1.25</v>
      </c>
      <c r="T35">
        <v>1.25</v>
      </c>
      <c r="U35">
        <v>1.25</v>
      </c>
      <c r="V35">
        <v>1.25</v>
      </c>
      <c r="W35">
        <v>1.25</v>
      </c>
      <c r="X35">
        <v>1.25</v>
      </c>
      <c r="Y35">
        <v>1.25</v>
      </c>
      <c r="Z35">
        <v>1.25</v>
      </c>
      <c r="AA35">
        <v>1.25</v>
      </c>
      <c r="AB35">
        <v>1.25</v>
      </c>
      <c r="AC35">
        <v>1.25</v>
      </c>
      <c r="AD35">
        <v>1.25</v>
      </c>
      <c r="AE35">
        <v>1.25</v>
      </c>
      <c r="AF35">
        <v>1.25</v>
      </c>
      <c r="AG35">
        <v>1.25</v>
      </c>
      <c r="AH35">
        <v>1.25</v>
      </c>
      <c r="AI35">
        <v>1.25</v>
      </c>
      <c r="AJ35">
        <v>1.25</v>
      </c>
      <c r="AK35">
        <v>1.25</v>
      </c>
      <c r="AL35">
        <v>1.25</v>
      </c>
      <c r="AM35">
        <v>1.25</v>
      </c>
    </row>
    <row r="36" spans="1:39" x14ac:dyDescent="0.2">
      <c r="A36" t="s">
        <v>141</v>
      </c>
      <c r="B36" t="s">
        <v>138</v>
      </c>
      <c r="C36" t="s">
        <v>59</v>
      </c>
      <c r="D36" t="s">
        <v>45</v>
      </c>
      <c r="E36" t="s">
        <v>142</v>
      </c>
      <c r="F36" t="s">
        <v>27</v>
      </c>
      <c r="G36">
        <v>2018</v>
      </c>
      <c r="H36" t="s">
        <v>142</v>
      </c>
      <c r="I36" t="s">
        <v>142</v>
      </c>
      <c r="J36" t="s">
        <v>142</v>
      </c>
      <c r="K36" t="s">
        <v>142</v>
      </c>
      <c r="L36">
        <v>1.68</v>
      </c>
      <c r="M36">
        <v>1.68</v>
      </c>
      <c r="N36">
        <v>1.68</v>
      </c>
      <c r="O36">
        <v>1.68</v>
      </c>
      <c r="P36">
        <v>1.68</v>
      </c>
      <c r="Q36">
        <v>1.68</v>
      </c>
      <c r="R36">
        <v>1.68</v>
      </c>
      <c r="S36">
        <v>1.68</v>
      </c>
      <c r="T36">
        <v>1.68</v>
      </c>
      <c r="U36">
        <v>1.68</v>
      </c>
      <c r="V36">
        <v>1.68</v>
      </c>
      <c r="W36">
        <v>1.68</v>
      </c>
      <c r="X36">
        <v>1.68</v>
      </c>
      <c r="Y36">
        <v>1.68</v>
      </c>
      <c r="Z36">
        <v>1.68</v>
      </c>
      <c r="AA36">
        <v>1.68</v>
      </c>
      <c r="AB36">
        <v>1.68</v>
      </c>
      <c r="AC36">
        <v>1.68</v>
      </c>
      <c r="AD36">
        <v>1.68</v>
      </c>
      <c r="AE36">
        <v>1.68</v>
      </c>
      <c r="AF36">
        <v>1.68</v>
      </c>
      <c r="AG36">
        <v>1.68</v>
      </c>
      <c r="AH36">
        <v>1.68</v>
      </c>
      <c r="AI36">
        <v>1.68</v>
      </c>
      <c r="AJ36">
        <v>1.68</v>
      </c>
      <c r="AK36">
        <v>1.68</v>
      </c>
      <c r="AL36">
        <v>1.68</v>
      </c>
      <c r="AM36">
        <v>1.68</v>
      </c>
    </row>
    <row r="37" spans="1:39" x14ac:dyDescent="0.2">
      <c r="A37" t="s">
        <v>141</v>
      </c>
      <c r="B37" t="s">
        <v>138</v>
      </c>
      <c r="C37" t="s">
        <v>59</v>
      </c>
      <c r="D37" t="s">
        <v>5</v>
      </c>
      <c r="E37" t="s">
        <v>142</v>
      </c>
      <c r="F37" t="s">
        <v>27</v>
      </c>
      <c r="G37">
        <v>2018</v>
      </c>
      <c r="H37" t="s">
        <v>142</v>
      </c>
      <c r="I37" t="s">
        <v>142</v>
      </c>
      <c r="J37" t="s">
        <v>142</v>
      </c>
      <c r="K37" t="s">
        <v>142</v>
      </c>
      <c r="L37">
        <v>0.108</v>
      </c>
      <c r="M37">
        <v>0.108</v>
      </c>
      <c r="N37">
        <v>0.108</v>
      </c>
      <c r="O37">
        <v>0.108</v>
      </c>
      <c r="P37">
        <v>0.108</v>
      </c>
      <c r="Q37">
        <v>0.108</v>
      </c>
      <c r="R37">
        <v>0.108</v>
      </c>
      <c r="S37">
        <v>0.108</v>
      </c>
      <c r="T37">
        <v>0.108</v>
      </c>
      <c r="U37">
        <v>0.108</v>
      </c>
      <c r="V37">
        <v>0.108</v>
      </c>
      <c r="W37">
        <v>0.108</v>
      </c>
      <c r="X37">
        <v>0.108</v>
      </c>
      <c r="Y37">
        <v>0.108</v>
      </c>
      <c r="Z37">
        <v>0.108</v>
      </c>
      <c r="AA37">
        <v>0.108</v>
      </c>
      <c r="AB37">
        <v>0.108</v>
      </c>
      <c r="AC37">
        <v>0.108</v>
      </c>
      <c r="AD37">
        <v>0.108</v>
      </c>
      <c r="AE37">
        <v>0.108</v>
      </c>
      <c r="AF37">
        <v>0.108</v>
      </c>
      <c r="AG37">
        <v>0.108</v>
      </c>
      <c r="AH37">
        <v>0.108</v>
      </c>
      <c r="AI37">
        <v>0.108</v>
      </c>
      <c r="AJ37">
        <v>0.108</v>
      </c>
      <c r="AK37">
        <v>0.108</v>
      </c>
      <c r="AL37">
        <v>0.108</v>
      </c>
      <c r="AM37">
        <v>0.108</v>
      </c>
    </row>
    <row r="38" spans="1:39" x14ac:dyDescent="0.2">
      <c r="A38" t="s">
        <v>141</v>
      </c>
      <c r="B38" t="s">
        <v>138</v>
      </c>
      <c r="C38" t="s">
        <v>59</v>
      </c>
      <c r="D38" t="s">
        <v>9</v>
      </c>
      <c r="E38" t="s">
        <v>142</v>
      </c>
      <c r="F38" t="s">
        <v>27</v>
      </c>
      <c r="G38">
        <v>2018</v>
      </c>
      <c r="H38" t="s">
        <v>142</v>
      </c>
      <c r="I38" t="s">
        <v>142</v>
      </c>
      <c r="J38" t="s">
        <v>142</v>
      </c>
      <c r="K38" t="s">
        <v>142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</row>
    <row r="39" spans="1:39" x14ac:dyDescent="0.2">
      <c r="A39" t="s">
        <v>141</v>
      </c>
      <c r="B39" t="s">
        <v>138</v>
      </c>
      <c r="C39" t="s">
        <v>60</v>
      </c>
      <c r="D39" t="s">
        <v>219</v>
      </c>
      <c r="E39" t="s">
        <v>142</v>
      </c>
      <c r="F39" t="s">
        <v>27</v>
      </c>
      <c r="G39">
        <v>2018</v>
      </c>
      <c r="H39" t="s">
        <v>142</v>
      </c>
      <c r="I39" t="s">
        <v>142</v>
      </c>
      <c r="J39" t="s">
        <v>142</v>
      </c>
      <c r="K39" t="s">
        <v>142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</row>
    <row r="40" spans="1:39" x14ac:dyDescent="0.2">
      <c r="A40" t="s">
        <v>141</v>
      </c>
      <c r="B40" t="s">
        <v>138</v>
      </c>
      <c r="C40" t="s">
        <v>60</v>
      </c>
      <c r="D40" t="s">
        <v>5</v>
      </c>
      <c r="E40" t="s">
        <v>142</v>
      </c>
      <c r="F40" t="s">
        <v>27</v>
      </c>
      <c r="G40">
        <v>2018</v>
      </c>
      <c r="H40" t="s">
        <v>142</v>
      </c>
      <c r="I40" t="s">
        <v>142</v>
      </c>
      <c r="J40" t="s">
        <v>142</v>
      </c>
      <c r="K40" t="s">
        <v>142</v>
      </c>
      <c r="L40">
        <v>0.34200000000000003</v>
      </c>
      <c r="M40">
        <v>0.34200000000000003</v>
      </c>
      <c r="N40">
        <v>0.34200000000000003</v>
      </c>
      <c r="O40">
        <v>0.34200000000000003</v>
      </c>
      <c r="P40">
        <v>0.34200000000000003</v>
      </c>
      <c r="Q40">
        <v>0.34200000000000003</v>
      </c>
      <c r="R40">
        <v>0.34200000000000003</v>
      </c>
      <c r="S40">
        <v>0.34200000000000003</v>
      </c>
      <c r="T40">
        <v>0.34200000000000003</v>
      </c>
      <c r="U40">
        <v>0.34200000000000003</v>
      </c>
      <c r="V40">
        <v>0.34200000000000003</v>
      </c>
      <c r="W40">
        <v>0.34200000000000003</v>
      </c>
      <c r="X40">
        <v>0.34200000000000003</v>
      </c>
      <c r="Y40">
        <v>0.34200000000000003</v>
      </c>
      <c r="Z40">
        <v>0.34200000000000003</v>
      </c>
      <c r="AA40">
        <v>0.34200000000000003</v>
      </c>
      <c r="AB40">
        <v>0.34200000000000003</v>
      </c>
      <c r="AC40">
        <v>0.34200000000000003</v>
      </c>
      <c r="AD40">
        <v>0.34200000000000003</v>
      </c>
      <c r="AE40">
        <v>0.34200000000000003</v>
      </c>
      <c r="AF40">
        <v>0.34200000000000003</v>
      </c>
      <c r="AG40">
        <v>0.34200000000000003</v>
      </c>
      <c r="AH40">
        <v>0.34200000000000003</v>
      </c>
      <c r="AI40">
        <v>0.34200000000000003</v>
      </c>
      <c r="AJ40">
        <v>0.34200000000000003</v>
      </c>
      <c r="AK40">
        <v>0.34200000000000003</v>
      </c>
      <c r="AL40">
        <v>0.34200000000000003</v>
      </c>
      <c r="AM40">
        <v>0.34200000000000003</v>
      </c>
    </row>
    <row r="41" spans="1:39" x14ac:dyDescent="0.2">
      <c r="A41" t="s">
        <v>141</v>
      </c>
      <c r="B41" t="s">
        <v>138</v>
      </c>
      <c r="C41" t="s">
        <v>60</v>
      </c>
      <c r="D41" t="s">
        <v>7</v>
      </c>
      <c r="E41" t="s">
        <v>142</v>
      </c>
      <c r="F41" t="s">
        <v>27</v>
      </c>
      <c r="G41">
        <v>2018</v>
      </c>
      <c r="H41" t="s">
        <v>142</v>
      </c>
      <c r="I41" t="s">
        <v>142</v>
      </c>
      <c r="J41" t="s">
        <v>142</v>
      </c>
      <c r="K41" t="s">
        <v>142</v>
      </c>
      <c r="L41">
        <v>1.4276987999999999E-2</v>
      </c>
      <c r="M41">
        <v>1.4276987999999999E-2</v>
      </c>
      <c r="N41">
        <v>1.4276987999999999E-2</v>
      </c>
      <c r="O41">
        <v>1.4276987999999999E-2</v>
      </c>
      <c r="P41">
        <v>1.4276987999999999E-2</v>
      </c>
      <c r="Q41">
        <v>1.4276987999999999E-2</v>
      </c>
      <c r="R41">
        <v>1.4276987999999999E-2</v>
      </c>
      <c r="S41">
        <v>1.4276987999999999E-2</v>
      </c>
      <c r="T41">
        <v>1.4276987999999999E-2</v>
      </c>
      <c r="U41">
        <v>1.4276987999999999E-2</v>
      </c>
      <c r="V41">
        <v>1.4276987999999999E-2</v>
      </c>
      <c r="W41">
        <v>1.4276987999999999E-2</v>
      </c>
      <c r="X41">
        <v>1.4276987999999999E-2</v>
      </c>
      <c r="Y41">
        <v>1.4276987999999999E-2</v>
      </c>
      <c r="Z41">
        <v>1.4276987999999999E-2</v>
      </c>
      <c r="AA41">
        <v>1.4276987999999999E-2</v>
      </c>
      <c r="AB41">
        <v>1.4276987999999999E-2</v>
      </c>
      <c r="AC41">
        <v>1.4276987999999999E-2</v>
      </c>
      <c r="AD41">
        <v>1.4276987999999999E-2</v>
      </c>
      <c r="AE41">
        <v>1.4276987999999999E-2</v>
      </c>
      <c r="AF41">
        <v>1.4276987999999999E-2</v>
      </c>
      <c r="AG41">
        <v>1.4276987999999999E-2</v>
      </c>
      <c r="AH41">
        <v>1.4276987999999999E-2</v>
      </c>
      <c r="AI41">
        <v>1.4276987999999999E-2</v>
      </c>
      <c r="AJ41">
        <v>1.4276987999999999E-2</v>
      </c>
      <c r="AK41">
        <v>1.4276987999999999E-2</v>
      </c>
      <c r="AL41">
        <v>1.4276987999999999E-2</v>
      </c>
      <c r="AM41">
        <v>1.4276987999999999E-2</v>
      </c>
    </row>
    <row r="42" spans="1:39" x14ac:dyDescent="0.2">
      <c r="A42" t="s">
        <v>141</v>
      </c>
      <c r="B42" t="s">
        <v>138</v>
      </c>
      <c r="C42" t="s">
        <v>60</v>
      </c>
      <c r="D42" t="s">
        <v>9</v>
      </c>
      <c r="E42" t="s">
        <v>142</v>
      </c>
      <c r="F42" t="s">
        <v>27</v>
      </c>
      <c r="G42">
        <v>2018</v>
      </c>
      <c r="H42" t="s">
        <v>142</v>
      </c>
      <c r="I42" t="s">
        <v>142</v>
      </c>
      <c r="J42" t="s">
        <v>142</v>
      </c>
      <c r="K42" t="s">
        <v>142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</row>
    <row r="43" spans="1:39" x14ac:dyDescent="0.2">
      <c r="A43" t="s">
        <v>141</v>
      </c>
      <c r="B43" t="s">
        <v>138</v>
      </c>
      <c r="C43" t="s">
        <v>61</v>
      </c>
      <c r="D43" t="s">
        <v>5</v>
      </c>
      <c r="E43" t="s">
        <v>142</v>
      </c>
      <c r="F43" t="s">
        <v>27</v>
      </c>
      <c r="G43">
        <v>2018</v>
      </c>
      <c r="H43" t="s">
        <v>142</v>
      </c>
      <c r="I43" t="s">
        <v>142</v>
      </c>
      <c r="J43" t="s">
        <v>142</v>
      </c>
      <c r="K43" t="s">
        <v>142</v>
      </c>
      <c r="L43">
        <v>0.3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  <c r="X43">
        <v>0.3</v>
      </c>
      <c r="Y43">
        <v>0.3</v>
      </c>
      <c r="Z43">
        <v>0.3</v>
      </c>
      <c r="AA43">
        <v>0.3</v>
      </c>
      <c r="AB43">
        <v>0.3</v>
      </c>
      <c r="AC43">
        <v>0.3</v>
      </c>
      <c r="AD43">
        <v>0.3</v>
      </c>
      <c r="AE43">
        <v>0.3</v>
      </c>
      <c r="AF43">
        <v>0.3</v>
      </c>
      <c r="AG43">
        <v>0.3</v>
      </c>
      <c r="AH43">
        <v>0.3</v>
      </c>
      <c r="AI43">
        <v>0.3</v>
      </c>
      <c r="AJ43">
        <v>0.3</v>
      </c>
      <c r="AK43">
        <v>0.3</v>
      </c>
      <c r="AL43">
        <v>0.3</v>
      </c>
      <c r="AM43">
        <v>0.3</v>
      </c>
    </row>
    <row r="44" spans="1:39" x14ac:dyDescent="0.2">
      <c r="A44" t="s">
        <v>141</v>
      </c>
      <c r="B44" t="s">
        <v>138</v>
      </c>
      <c r="C44" t="s">
        <v>61</v>
      </c>
      <c r="D44" t="s">
        <v>11</v>
      </c>
      <c r="E44" t="s">
        <v>142</v>
      </c>
      <c r="F44" t="s">
        <v>27</v>
      </c>
      <c r="G44">
        <v>2018</v>
      </c>
      <c r="H44" t="s">
        <v>142</v>
      </c>
      <c r="I44" t="s">
        <v>142</v>
      </c>
      <c r="J44" t="s">
        <v>142</v>
      </c>
      <c r="K44" t="s">
        <v>142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6</v>
      </c>
    </row>
    <row r="45" spans="1:39" x14ac:dyDescent="0.2">
      <c r="A45" t="s">
        <v>141</v>
      </c>
      <c r="B45" t="s">
        <v>138</v>
      </c>
      <c r="C45" t="s">
        <v>61</v>
      </c>
      <c r="D45" t="s">
        <v>9</v>
      </c>
      <c r="E45" t="s">
        <v>142</v>
      </c>
      <c r="F45" t="s">
        <v>27</v>
      </c>
      <c r="G45">
        <v>2018</v>
      </c>
      <c r="H45" t="s">
        <v>142</v>
      </c>
      <c r="I45" t="s">
        <v>142</v>
      </c>
      <c r="J45" t="s">
        <v>142</v>
      </c>
      <c r="K45" t="s">
        <v>142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</row>
    <row r="46" spans="1:39" x14ac:dyDescent="0.2">
      <c r="A46" t="s">
        <v>141</v>
      </c>
      <c r="B46" t="s">
        <v>138</v>
      </c>
      <c r="C46" t="s">
        <v>66</v>
      </c>
      <c r="D46" t="s">
        <v>220</v>
      </c>
      <c r="E46" t="s">
        <v>142</v>
      </c>
      <c r="F46" t="s">
        <v>27</v>
      </c>
      <c r="G46">
        <v>2018</v>
      </c>
      <c r="H46" t="s">
        <v>142</v>
      </c>
      <c r="I46" t="s">
        <v>142</v>
      </c>
      <c r="J46" t="s">
        <v>142</v>
      </c>
      <c r="K46" t="s">
        <v>142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</row>
    <row r="47" spans="1:39" x14ac:dyDescent="0.2">
      <c r="A47" t="s">
        <v>141</v>
      </c>
      <c r="B47" t="s">
        <v>138</v>
      </c>
      <c r="C47" t="s">
        <v>66</v>
      </c>
      <c r="D47" t="s">
        <v>5</v>
      </c>
      <c r="E47" t="s">
        <v>142</v>
      </c>
      <c r="F47" t="s">
        <v>27</v>
      </c>
      <c r="G47">
        <v>2018</v>
      </c>
      <c r="H47" t="s">
        <v>142</v>
      </c>
      <c r="I47" t="s">
        <v>142</v>
      </c>
      <c r="J47" t="s">
        <v>142</v>
      </c>
      <c r="K47" t="s">
        <v>142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">
      <c r="A48" t="s">
        <v>141</v>
      </c>
      <c r="B48" t="s">
        <v>138</v>
      </c>
      <c r="C48" t="s">
        <v>66</v>
      </c>
      <c r="D48" t="s">
        <v>6</v>
      </c>
      <c r="E48" t="s">
        <v>142</v>
      </c>
      <c r="F48" t="s">
        <v>27</v>
      </c>
      <c r="G48">
        <v>2018</v>
      </c>
      <c r="H48" t="s">
        <v>142</v>
      </c>
      <c r="I48" t="s">
        <v>142</v>
      </c>
      <c r="J48" t="s">
        <v>142</v>
      </c>
      <c r="K48" t="s">
        <v>142</v>
      </c>
      <c r="L48">
        <v>0.42</v>
      </c>
      <c r="M48">
        <v>0.42</v>
      </c>
      <c r="N48">
        <v>0.42</v>
      </c>
      <c r="O48">
        <v>0.42</v>
      </c>
      <c r="P48">
        <v>0.42</v>
      </c>
      <c r="Q48">
        <v>0.42</v>
      </c>
      <c r="R48">
        <v>0.42</v>
      </c>
      <c r="S48">
        <v>0.42</v>
      </c>
      <c r="T48">
        <v>0.42</v>
      </c>
      <c r="U48">
        <v>0.42</v>
      </c>
      <c r="V48">
        <v>0.42</v>
      </c>
      <c r="W48">
        <v>0.42</v>
      </c>
      <c r="X48">
        <v>0.42</v>
      </c>
      <c r="Y48">
        <v>0.42</v>
      </c>
      <c r="Z48">
        <v>0.42</v>
      </c>
      <c r="AA48">
        <v>0.42</v>
      </c>
      <c r="AB48">
        <v>0.42</v>
      </c>
      <c r="AC48">
        <v>0.42</v>
      </c>
      <c r="AD48">
        <v>0.42</v>
      </c>
      <c r="AE48">
        <v>0.42</v>
      </c>
      <c r="AF48">
        <v>0.42</v>
      </c>
      <c r="AG48">
        <v>0.42</v>
      </c>
      <c r="AH48">
        <v>0.42</v>
      </c>
      <c r="AI48">
        <v>0.42</v>
      </c>
      <c r="AJ48">
        <v>0.42</v>
      </c>
      <c r="AK48">
        <v>0.42</v>
      </c>
      <c r="AL48">
        <v>0.42</v>
      </c>
      <c r="AM48">
        <v>0.42</v>
      </c>
    </row>
    <row r="49" spans="1:39" x14ac:dyDescent="0.2">
      <c r="A49" t="s">
        <v>141</v>
      </c>
      <c r="B49" t="s">
        <v>138</v>
      </c>
      <c r="C49" t="s">
        <v>69</v>
      </c>
      <c r="D49" t="s">
        <v>221</v>
      </c>
      <c r="E49" t="s">
        <v>142</v>
      </c>
      <c r="F49" t="s">
        <v>27</v>
      </c>
      <c r="G49">
        <v>2018</v>
      </c>
      <c r="H49" t="s">
        <v>142</v>
      </c>
      <c r="I49" t="s">
        <v>142</v>
      </c>
      <c r="J49" t="s">
        <v>142</v>
      </c>
      <c r="K49" t="s">
        <v>142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</row>
    <row r="50" spans="1:39" x14ac:dyDescent="0.2">
      <c r="A50" t="s">
        <v>141</v>
      </c>
      <c r="B50" t="s">
        <v>138</v>
      </c>
      <c r="C50" t="s">
        <v>69</v>
      </c>
      <c r="D50" t="s">
        <v>5</v>
      </c>
      <c r="E50" t="s">
        <v>142</v>
      </c>
      <c r="F50" t="s">
        <v>27</v>
      </c>
      <c r="G50">
        <v>2018</v>
      </c>
      <c r="H50" t="s">
        <v>142</v>
      </c>
      <c r="I50" t="s">
        <v>142</v>
      </c>
      <c r="J50" t="s">
        <v>142</v>
      </c>
      <c r="K50" t="s">
        <v>142</v>
      </c>
      <c r="L50">
        <v>0.52</v>
      </c>
      <c r="M50">
        <v>0.52</v>
      </c>
      <c r="N50">
        <v>0.52</v>
      </c>
      <c r="O50">
        <v>0.52</v>
      </c>
      <c r="P50">
        <v>0.52</v>
      </c>
      <c r="Q50">
        <v>0.52</v>
      </c>
      <c r="R50">
        <v>0.52</v>
      </c>
      <c r="S50">
        <v>0.52</v>
      </c>
      <c r="T50">
        <v>0.52</v>
      </c>
      <c r="U50">
        <v>0.52</v>
      </c>
      <c r="V50">
        <v>0.52</v>
      </c>
      <c r="W50">
        <v>0.52</v>
      </c>
      <c r="X50">
        <v>0.52</v>
      </c>
      <c r="Y50">
        <v>0.52</v>
      </c>
      <c r="Z50">
        <v>0.52</v>
      </c>
      <c r="AA50">
        <v>0.52</v>
      </c>
      <c r="AB50">
        <v>0.52</v>
      </c>
      <c r="AC50">
        <v>0.52</v>
      </c>
      <c r="AD50">
        <v>0.52</v>
      </c>
      <c r="AE50">
        <v>0.52</v>
      </c>
      <c r="AF50">
        <v>0.52</v>
      </c>
      <c r="AG50">
        <v>0.52</v>
      </c>
      <c r="AH50">
        <v>0.52</v>
      </c>
      <c r="AI50">
        <v>0.52</v>
      </c>
      <c r="AJ50">
        <v>0.52</v>
      </c>
      <c r="AK50">
        <v>0.52</v>
      </c>
      <c r="AL50">
        <v>0.52</v>
      </c>
      <c r="AM50">
        <v>0.52</v>
      </c>
    </row>
    <row r="51" spans="1:39" x14ac:dyDescent="0.2">
      <c r="A51" t="s">
        <v>141</v>
      </c>
      <c r="B51" t="s">
        <v>138</v>
      </c>
      <c r="C51" t="s">
        <v>69</v>
      </c>
      <c r="D51" t="s">
        <v>6</v>
      </c>
      <c r="E51" t="s">
        <v>142</v>
      </c>
      <c r="F51" t="s">
        <v>27</v>
      </c>
      <c r="G51">
        <v>2018</v>
      </c>
      <c r="H51" t="s">
        <v>142</v>
      </c>
      <c r="I51" t="s">
        <v>142</v>
      </c>
      <c r="J51" t="s">
        <v>142</v>
      </c>
      <c r="K51" t="s">
        <v>142</v>
      </c>
      <c r="L51">
        <v>3.9</v>
      </c>
      <c r="M51">
        <v>3.9</v>
      </c>
      <c r="N51">
        <v>3.9</v>
      </c>
      <c r="O51">
        <v>3.9</v>
      </c>
      <c r="P51">
        <v>3.9</v>
      </c>
      <c r="Q51">
        <v>3.9</v>
      </c>
      <c r="R51">
        <v>3.9</v>
      </c>
      <c r="S51">
        <v>3.9</v>
      </c>
      <c r="T51">
        <v>3.9</v>
      </c>
      <c r="U51">
        <v>3.9</v>
      </c>
      <c r="V51">
        <v>3.9</v>
      </c>
      <c r="W51">
        <v>3.9</v>
      </c>
      <c r="X51">
        <v>3.9</v>
      </c>
      <c r="Y51">
        <v>3.9</v>
      </c>
      <c r="Z51">
        <v>3.9</v>
      </c>
      <c r="AA51">
        <v>3.9</v>
      </c>
      <c r="AB51">
        <v>3.9</v>
      </c>
      <c r="AC51">
        <v>3.9</v>
      </c>
      <c r="AD51">
        <v>3.9</v>
      </c>
      <c r="AE51">
        <v>3.9</v>
      </c>
      <c r="AF51">
        <v>3.9</v>
      </c>
      <c r="AG51">
        <v>3.9</v>
      </c>
      <c r="AH51">
        <v>3.9</v>
      </c>
      <c r="AI51">
        <v>3.9</v>
      </c>
      <c r="AJ51">
        <v>3.9</v>
      </c>
      <c r="AK51">
        <v>3.9</v>
      </c>
      <c r="AL51">
        <v>3.9</v>
      </c>
      <c r="AM51">
        <v>3.9</v>
      </c>
    </row>
    <row r="52" spans="1:39" x14ac:dyDescent="0.2">
      <c r="A52" t="s">
        <v>141</v>
      </c>
      <c r="B52" t="s">
        <v>138</v>
      </c>
      <c r="C52" t="s">
        <v>69</v>
      </c>
      <c r="D52" t="s">
        <v>11</v>
      </c>
      <c r="E52" t="s">
        <v>142</v>
      </c>
      <c r="F52" t="s">
        <v>27</v>
      </c>
      <c r="G52">
        <v>2018</v>
      </c>
      <c r="H52" t="s">
        <v>142</v>
      </c>
      <c r="I52" t="s">
        <v>142</v>
      </c>
      <c r="J52" t="s">
        <v>142</v>
      </c>
      <c r="K52" t="s">
        <v>142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</row>
    <row r="53" spans="1:39" x14ac:dyDescent="0.2">
      <c r="A53" t="s">
        <v>141</v>
      </c>
      <c r="B53" t="s">
        <v>138</v>
      </c>
      <c r="C53" t="s">
        <v>70</v>
      </c>
      <c r="D53" t="s">
        <v>221</v>
      </c>
      <c r="E53" t="s">
        <v>142</v>
      </c>
      <c r="F53" t="s">
        <v>27</v>
      </c>
      <c r="G53">
        <v>2018</v>
      </c>
      <c r="H53" t="s">
        <v>142</v>
      </c>
      <c r="I53" t="s">
        <v>142</v>
      </c>
      <c r="J53" t="s">
        <v>142</v>
      </c>
      <c r="K53" t="s">
        <v>142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</row>
    <row r="54" spans="1:39" x14ac:dyDescent="0.2">
      <c r="A54" t="s">
        <v>141</v>
      </c>
      <c r="B54" t="s">
        <v>138</v>
      </c>
      <c r="C54" t="s">
        <v>70</v>
      </c>
      <c r="D54" t="s">
        <v>5</v>
      </c>
      <c r="E54" t="s">
        <v>142</v>
      </c>
      <c r="F54" t="s">
        <v>27</v>
      </c>
      <c r="G54">
        <v>2018</v>
      </c>
      <c r="H54" t="s">
        <v>142</v>
      </c>
      <c r="I54" t="s">
        <v>142</v>
      </c>
      <c r="J54" t="s">
        <v>142</v>
      </c>
      <c r="K54" t="s">
        <v>142</v>
      </c>
      <c r="L54">
        <v>0.52</v>
      </c>
      <c r="M54">
        <v>0.52</v>
      </c>
      <c r="N54">
        <v>0.52</v>
      </c>
      <c r="O54">
        <v>0.52</v>
      </c>
      <c r="P54">
        <v>0.52</v>
      </c>
      <c r="Q54">
        <v>0.52</v>
      </c>
      <c r="R54">
        <v>0.52</v>
      </c>
      <c r="S54">
        <v>0.52</v>
      </c>
      <c r="T54">
        <v>0.52</v>
      </c>
      <c r="U54">
        <v>0.52</v>
      </c>
      <c r="V54">
        <v>0.52</v>
      </c>
      <c r="W54">
        <v>0.52</v>
      </c>
      <c r="X54">
        <v>0.52</v>
      </c>
      <c r="Y54">
        <v>0.52</v>
      </c>
      <c r="Z54">
        <v>0.52</v>
      </c>
      <c r="AA54">
        <v>0.52</v>
      </c>
      <c r="AB54">
        <v>0.52</v>
      </c>
      <c r="AC54">
        <v>0.52</v>
      </c>
      <c r="AD54">
        <v>0.52</v>
      </c>
      <c r="AE54">
        <v>0.52</v>
      </c>
      <c r="AF54">
        <v>0.52</v>
      </c>
      <c r="AG54">
        <v>0.52</v>
      </c>
      <c r="AH54">
        <v>0.52</v>
      </c>
      <c r="AI54">
        <v>0.52</v>
      </c>
      <c r="AJ54">
        <v>0.52</v>
      </c>
      <c r="AK54">
        <v>0.52</v>
      </c>
      <c r="AL54">
        <v>0.52</v>
      </c>
      <c r="AM54">
        <v>0.52</v>
      </c>
    </row>
    <row r="55" spans="1:39" x14ac:dyDescent="0.2">
      <c r="A55" t="s">
        <v>141</v>
      </c>
      <c r="B55" t="s">
        <v>138</v>
      </c>
      <c r="C55" t="s">
        <v>70</v>
      </c>
      <c r="D55" t="s">
        <v>6</v>
      </c>
      <c r="E55" t="s">
        <v>142</v>
      </c>
      <c r="F55" t="s">
        <v>27</v>
      </c>
      <c r="G55">
        <v>2018</v>
      </c>
      <c r="H55" t="s">
        <v>142</v>
      </c>
      <c r="I55" t="s">
        <v>142</v>
      </c>
      <c r="J55" t="s">
        <v>142</v>
      </c>
      <c r="K55" t="s">
        <v>142</v>
      </c>
      <c r="L55">
        <v>3.9</v>
      </c>
      <c r="M55">
        <v>3.9</v>
      </c>
      <c r="N55">
        <v>3.9</v>
      </c>
      <c r="O55">
        <v>3.9</v>
      </c>
      <c r="P55">
        <v>3.9</v>
      </c>
      <c r="Q55">
        <v>3.9</v>
      </c>
      <c r="R55">
        <v>3.9</v>
      </c>
      <c r="S55">
        <v>3.9</v>
      </c>
      <c r="T55">
        <v>3.9</v>
      </c>
      <c r="U55">
        <v>3.9</v>
      </c>
      <c r="V55">
        <v>3.9</v>
      </c>
      <c r="W55">
        <v>3.9</v>
      </c>
      <c r="X55">
        <v>3.9</v>
      </c>
      <c r="Y55">
        <v>3.9</v>
      </c>
      <c r="Z55">
        <v>3.9</v>
      </c>
      <c r="AA55">
        <v>3.9</v>
      </c>
      <c r="AB55">
        <v>3.9</v>
      </c>
      <c r="AC55">
        <v>3.9</v>
      </c>
      <c r="AD55">
        <v>3.9</v>
      </c>
      <c r="AE55">
        <v>3.9</v>
      </c>
      <c r="AF55">
        <v>3.9</v>
      </c>
      <c r="AG55">
        <v>3.9</v>
      </c>
      <c r="AH55">
        <v>3.9</v>
      </c>
      <c r="AI55">
        <v>3.9</v>
      </c>
      <c r="AJ55">
        <v>3.9</v>
      </c>
      <c r="AK55">
        <v>3.9</v>
      </c>
      <c r="AL55">
        <v>3.9</v>
      </c>
      <c r="AM55">
        <v>3.9</v>
      </c>
    </row>
    <row r="56" spans="1:39" x14ac:dyDescent="0.2">
      <c r="A56" t="s">
        <v>141</v>
      </c>
      <c r="B56" t="s">
        <v>138</v>
      </c>
      <c r="C56" t="s">
        <v>70</v>
      </c>
      <c r="D56" t="s">
        <v>11</v>
      </c>
      <c r="E56" t="s">
        <v>142</v>
      </c>
      <c r="F56" t="s">
        <v>27</v>
      </c>
      <c r="G56">
        <v>2018</v>
      </c>
      <c r="H56" t="s">
        <v>142</v>
      </c>
      <c r="I56" t="s">
        <v>142</v>
      </c>
      <c r="J56" t="s">
        <v>142</v>
      </c>
      <c r="K56" t="s">
        <v>142</v>
      </c>
      <c r="L56">
        <v>1.5</v>
      </c>
      <c r="M56">
        <v>1.5</v>
      </c>
      <c r="N56">
        <v>1.5</v>
      </c>
      <c r="O56">
        <v>1.5</v>
      </c>
      <c r="P56">
        <v>1.5</v>
      </c>
      <c r="Q56">
        <v>1.5</v>
      </c>
      <c r="R56">
        <v>1.5</v>
      </c>
      <c r="S56">
        <v>1.5</v>
      </c>
      <c r="T56">
        <v>1.5</v>
      </c>
      <c r="U56">
        <v>1.5</v>
      </c>
      <c r="V56">
        <v>1.5</v>
      </c>
      <c r="W56">
        <v>1.5</v>
      </c>
      <c r="X56">
        <v>1.5</v>
      </c>
      <c r="Y56">
        <v>1.5</v>
      </c>
      <c r="Z56">
        <v>1.5</v>
      </c>
      <c r="AA56">
        <v>1.5</v>
      </c>
      <c r="AB56">
        <v>1.5</v>
      </c>
      <c r="AC56">
        <v>1.5</v>
      </c>
      <c r="AD56">
        <v>1.5</v>
      </c>
      <c r="AE56">
        <v>1.5</v>
      </c>
      <c r="AF56">
        <v>1.5</v>
      </c>
      <c r="AG56">
        <v>1.5</v>
      </c>
      <c r="AH56">
        <v>1.5</v>
      </c>
      <c r="AI56">
        <v>1.5</v>
      </c>
      <c r="AJ56">
        <v>1.5</v>
      </c>
      <c r="AK56">
        <v>1.5</v>
      </c>
      <c r="AL56">
        <v>1.5</v>
      </c>
      <c r="AM56">
        <v>1.5</v>
      </c>
    </row>
    <row r="57" spans="1:39" x14ac:dyDescent="0.2">
      <c r="A57" t="s">
        <v>141</v>
      </c>
      <c r="B57" t="s">
        <v>138</v>
      </c>
      <c r="C57" t="s">
        <v>70</v>
      </c>
      <c r="D57" t="s">
        <v>43</v>
      </c>
      <c r="E57" t="s">
        <v>142</v>
      </c>
      <c r="F57" t="s">
        <v>27</v>
      </c>
      <c r="G57">
        <v>2018</v>
      </c>
      <c r="H57" t="s">
        <v>142</v>
      </c>
      <c r="I57" t="s">
        <v>142</v>
      </c>
      <c r="J57" t="s">
        <v>142</v>
      </c>
      <c r="K57" t="s">
        <v>142</v>
      </c>
      <c r="L57">
        <v>1.05</v>
      </c>
      <c r="M57">
        <v>1.05</v>
      </c>
      <c r="N57">
        <v>1.05</v>
      </c>
      <c r="O57">
        <v>1.05</v>
      </c>
      <c r="P57">
        <v>1.05</v>
      </c>
      <c r="Q57">
        <v>1.05</v>
      </c>
      <c r="R57">
        <v>1.05</v>
      </c>
      <c r="S57">
        <v>1.05</v>
      </c>
      <c r="T57">
        <v>1.05</v>
      </c>
      <c r="U57">
        <v>1.05</v>
      </c>
      <c r="V57">
        <v>1.05</v>
      </c>
      <c r="W57">
        <v>1.05</v>
      </c>
      <c r="X57">
        <v>1.05</v>
      </c>
      <c r="Y57">
        <v>1.05</v>
      </c>
      <c r="Z57">
        <v>1.05</v>
      </c>
      <c r="AA57">
        <v>1.05</v>
      </c>
      <c r="AB57">
        <v>1.05</v>
      </c>
      <c r="AC57">
        <v>1.05</v>
      </c>
      <c r="AD57">
        <v>1.05</v>
      </c>
      <c r="AE57">
        <v>1.05</v>
      </c>
      <c r="AF57">
        <v>1.05</v>
      </c>
      <c r="AG57">
        <v>1.05</v>
      </c>
      <c r="AH57">
        <v>1.05</v>
      </c>
      <c r="AI57">
        <v>1.05</v>
      </c>
      <c r="AJ57">
        <v>1.05</v>
      </c>
      <c r="AK57">
        <v>1.05</v>
      </c>
      <c r="AL57">
        <v>1.05</v>
      </c>
      <c r="AM57">
        <v>1.05</v>
      </c>
    </row>
    <row r="58" spans="1:39" x14ac:dyDescent="0.2">
      <c r="A58" t="s">
        <v>141</v>
      </c>
      <c r="B58" t="s">
        <v>138</v>
      </c>
      <c r="C58" t="s">
        <v>94</v>
      </c>
      <c r="D58" t="s">
        <v>222</v>
      </c>
      <c r="E58" t="s">
        <v>142</v>
      </c>
      <c r="F58" t="s">
        <v>27</v>
      </c>
      <c r="G58">
        <v>2018</v>
      </c>
      <c r="H58" t="s">
        <v>142</v>
      </c>
      <c r="I58" t="s">
        <v>142</v>
      </c>
      <c r="J58" t="s">
        <v>142</v>
      </c>
      <c r="K58" t="s">
        <v>142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</row>
    <row r="59" spans="1:39" x14ac:dyDescent="0.2">
      <c r="A59" t="s">
        <v>141</v>
      </c>
      <c r="B59" t="s">
        <v>138</v>
      </c>
      <c r="C59" t="s">
        <v>94</v>
      </c>
      <c r="D59" t="s">
        <v>95</v>
      </c>
      <c r="E59" t="s">
        <v>142</v>
      </c>
      <c r="F59" t="s">
        <v>27</v>
      </c>
      <c r="G59">
        <v>2018</v>
      </c>
      <c r="H59" t="s">
        <v>142</v>
      </c>
      <c r="I59" t="s">
        <v>142</v>
      </c>
      <c r="J59" t="s">
        <v>142</v>
      </c>
      <c r="K59" t="s">
        <v>142</v>
      </c>
      <c r="L59">
        <v>3.75</v>
      </c>
      <c r="M59">
        <v>3.75</v>
      </c>
      <c r="N59">
        <v>3.75</v>
      </c>
      <c r="O59">
        <v>3.75</v>
      </c>
      <c r="P59">
        <v>3.75</v>
      </c>
      <c r="Q59">
        <v>3.75</v>
      </c>
      <c r="R59">
        <v>3.75</v>
      </c>
      <c r="S59">
        <v>3.75</v>
      </c>
      <c r="T59">
        <v>3.75</v>
      </c>
      <c r="U59">
        <v>3.75</v>
      </c>
      <c r="V59">
        <v>3.75</v>
      </c>
      <c r="W59">
        <v>3.75</v>
      </c>
      <c r="X59">
        <v>3.75</v>
      </c>
      <c r="Y59">
        <v>3.75</v>
      </c>
      <c r="Z59">
        <v>3.75</v>
      </c>
      <c r="AA59">
        <v>3.75</v>
      </c>
      <c r="AB59">
        <v>3.75</v>
      </c>
      <c r="AC59">
        <v>3.75</v>
      </c>
      <c r="AD59">
        <v>3.75</v>
      </c>
      <c r="AE59">
        <v>3.75</v>
      </c>
      <c r="AF59">
        <v>3.75</v>
      </c>
      <c r="AG59">
        <v>3.75</v>
      </c>
      <c r="AH59">
        <v>3.75</v>
      </c>
      <c r="AI59">
        <v>3.75</v>
      </c>
      <c r="AJ59">
        <v>3.75</v>
      </c>
      <c r="AK59">
        <v>3.75</v>
      </c>
      <c r="AL59">
        <v>3.75</v>
      </c>
      <c r="AM59">
        <v>3.75</v>
      </c>
    </row>
    <row r="60" spans="1:39" x14ac:dyDescent="0.2">
      <c r="A60" t="s">
        <v>141</v>
      </c>
      <c r="B60" t="s">
        <v>138</v>
      </c>
      <c r="C60" t="s">
        <v>94</v>
      </c>
      <c r="D60" t="s">
        <v>68</v>
      </c>
      <c r="E60" t="s">
        <v>142</v>
      </c>
      <c r="F60" t="s">
        <v>27</v>
      </c>
      <c r="G60">
        <v>2018</v>
      </c>
      <c r="H60" t="s">
        <v>142</v>
      </c>
      <c r="I60" t="s">
        <v>142</v>
      </c>
      <c r="J60" t="s">
        <v>142</v>
      </c>
      <c r="K60" t="s">
        <v>142</v>
      </c>
      <c r="L60">
        <v>0.78600000000000003</v>
      </c>
      <c r="M60">
        <v>0.78600000000000003</v>
      </c>
      <c r="N60">
        <v>0.78600000000000003</v>
      </c>
      <c r="O60">
        <v>0.78600000000000003</v>
      </c>
      <c r="P60">
        <v>0.78600000000000003</v>
      </c>
      <c r="Q60">
        <v>0.78600000000000003</v>
      </c>
      <c r="R60">
        <v>0.78600000000000003</v>
      </c>
      <c r="S60">
        <v>0.78600000000000003</v>
      </c>
      <c r="T60">
        <v>0.78600000000000003</v>
      </c>
      <c r="U60">
        <v>0.78600000000000003</v>
      </c>
      <c r="V60">
        <v>0.78600000000000003</v>
      </c>
      <c r="W60">
        <v>0.78600000000000003</v>
      </c>
      <c r="X60">
        <v>0.78600000000000003</v>
      </c>
      <c r="Y60">
        <v>0.78600000000000003</v>
      </c>
      <c r="Z60">
        <v>0.78600000000000003</v>
      </c>
      <c r="AA60">
        <v>0.78600000000000003</v>
      </c>
      <c r="AB60">
        <v>0.78600000000000003</v>
      </c>
      <c r="AC60">
        <v>0.78600000000000003</v>
      </c>
      <c r="AD60">
        <v>0.78600000000000003</v>
      </c>
      <c r="AE60">
        <v>0.78600000000000003</v>
      </c>
      <c r="AF60">
        <v>0.78600000000000003</v>
      </c>
      <c r="AG60">
        <v>0.78600000000000003</v>
      </c>
      <c r="AH60">
        <v>0.78600000000000003</v>
      </c>
      <c r="AI60">
        <v>0.78600000000000003</v>
      </c>
      <c r="AJ60">
        <v>0.78600000000000003</v>
      </c>
      <c r="AK60">
        <v>0.78600000000000003</v>
      </c>
      <c r="AL60">
        <v>0.78600000000000003</v>
      </c>
      <c r="AM60">
        <v>0.78600000000000003</v>
      </c>
    </row>
    <row r="61" spans="1:39" x14ac:dyDescent="0.2">
      <c r="A61" t="s">
        <v>141</v>
      </c>
      <c r="B61" t="s">
        <v>138</v>
      </c>
      <c r="C61" t="s">
        <v>94</v>
      </c>
      <c r="D61" t="s">
        <v>5</v>
      </c>
      <c r="E61" t="s">
        <v>142</v>
      </c>
      <c r="F61" t="s">
        <v>27</v>
      </c>
      <c r="G61">
        <v>2018</v>
      </c>
      <c r="H61" t="s">
        <v>142</v>
      </c>
      <c r="I61" t="s">
        <v>142</v>
      </c>
      <c r="J61" t="s">
        <v>142</v>
      </c>
      <c r="K61" t="s">
        <v>142</v>
      </c>
      <c r="L61">
        <v>0.252</v>
      </c>
      <c r="M61">
        <v>0.252</v>
      </c>
      <c r="N61">
        <v>0.252</v>
      </c>
      <c r="O61">
        <v>0.252</v>
      </c>
      <c r="P61">
        <v>0.252</v>
      </c>
      <c r="Q61">
        <v>0.252</v>
      </c>
      <c r="R61">
        <v>0.252</v>
      </c>
      <c r="S61">
        <v>0.252</v>
      </c>
      <c r="T61">
        <v>0.252</v>
      </c>
      <c r="U61">
        <v>0.252</v>
      </c>
      <c r="V61">
        <v>0.252</v>
      </c>
      <c r="W61">
        <v>0.252</v>
      </c>
      <c r="X61">
        <v>0.252</v>
      </c>
      <c r="Y61">
        <v>0.252</v>
      </c>
      <c r="Z61">
        <v>0.252</v>
      </c>
      <c r="AA61">
        <v>0.252</v>
      </c>
      <c r="AB61">
        <v>0.252</v>
      </c>
      <c r="AC61">
        <v>0.252</v>
      </c>
      <c r="AD61">
        <v>0.252</v>
      </c>
      <c r="AE61">
        <v>0.252</v>
      </c>
      <c r="AF61">
        <v>0.252</v>
      </c>
      <c r="AG61">
        <v>0.252</v>
      </c>
      <c r="AH61">
        <v>0.252</v>
      </c>
      <c r="AI61">
        <v>0.252</v>
      </c>
      <c r="AJ61">
        <v>0.252</v>
      </c>
      <c r="AK61">
        <v>0.252</v>
      </c>
      <c r="AL61">
        <v>0.252</v>
      </c>
      <c r="AM61">
        <v>0.252</v>
      </c>
    </row>
    <row r="62" spans="1:39" x14ac:dyDescent="0.2">
      <c r="A62" t="s">
        <v>141</v>
      </c>
      <c r="B62" t="s">
        <v>138</v>
      </c>
      <c r="C62" t="s">
        <v>94</v>
      </c>
      <c r="D62" t="s">
        <v>67</v>
      </c>
      <c r="E62" t="s">
        <v>142</v>
      </c>
      <c r="F62" t="s">
        <v>27</v>
      </c>
      <c r="G62">
        <v>2018</v>
      </c>
      <c r="H62" t="s">
        <v>142</v>
      </c>
      <c r="I62" t="s">
        <v>142</v>
      </c>
      <c r="J62" t="s">
        <v>142</v>
      </c>
      <c r="K62" t="s">
        <v>142</v>
      </c>
      <c r="L62">
        <v>1.786</v>
      </c>
      <c r="M62">
        <v>1.786</v>
      </c>
      <c r="N62">
        <v>1.786</v>
      </c>
      <c r="O62">
        <v>1.786</v>
      </c>
      <c r="P62">
        <v>1.786</v>
      </c>
      <c r="Q62">
        <v>1.786</v>
      </c>
      <c r="R62">
        <v>1.786</v>
      </c>
      <c r="S62">
        <v>1.786</v>
      </c>
      <c r="T62">
        <v>1.786</v>
      </c>
      <c r="U62">
        <v>1.786</v>
      </c>
      <c r="V62">
        <v>1.786</v>
      </c>
      <c r="W62">
        <v>1.786</v>
      </c>
      <c r="X62">
        <v>1.786</v>
      </c>
      <c r="Y62">
        <v>1.786</v>
      </c>
      <c r="Z62">
        <v>1.786</v>
      </c>
      <c r="AA62">
        <v>1.786</v>
      </c>
      <c r="AB62">
        <v>1.786</v>
      </c>
      <c r="AC62">
        <v>1.786</v>
      </c>
      <c r="AD62">
        <v>1.786</v>
      </c>
      <c r="AE62">
        <v>1.786</v>
      </c>
      <c r="AF62">
        <v>1.786</v>
      </c>
      <c r="AG62">
        <v>1.786</v>
      </c>
      <c r="AH62">
        <v>1.786</v>
      </c>
      <c r="AI62">
        <v>1.786</v>
      </c>
      <c r="AJ62">
        <v>1.786</v>
      </c>
      <c r="AK62">
        <v>1.786</v>
      </c>
      <c r="AL62">
        <v>1.786</v>
      </c>
      <c r="AM62">
        <v>1.786</v>
      </c>
    </row>
    <row r="63" spans="1:39" x14ac:dyDescent="0.2">
      <c r="A63" t="s">
        <v>141</v>
      </c>
      <c r="B63" t="s">
        <v>138</v>
      </c>
      <c r="C63" t="s">
        <v>160</v>
      </c>
      <c r="D63" t="s">
        <v>98</v>
      </c>
      <c r="E63" t="s">
        <v>142</v>
      </c>
      <c r="F63" t="s">
        <v>27</v>
      </c>
      <c r="G63">
        <v>2018</v>
      </c>
      <c r="H63" t="s">
        <v>142</v>
      </c>
      <c r="I63" t="s">
        <v>142</v>
      </c>
      <c r="J63" t="s">
        <v>142</v>
      </c>
      <c r="K63" t="s">
        <v>142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</row>
    <row r="64" spans="1:39" x14ac:dyDescent="0.2">
      <c r="A64" t="s">
        <v>141</v>
      </c>
      <c r="B64" t="s">
        <v>138</v>
      </c>
      <c r="C64" t="s">
        <v>160</v>
      </c>
      <c r="D64" t="s">
        <v>213</v>
      </c>
      <c r="E64" t="s">
        <v>142</v>
      </c>
      <c r="F64" t="s">
        <v>27</v>
      </c>
      <c r="G64">
        <v>2018</v>
      </c>
      <c r="H64" t="s">
        <v>142</v>
      </c>
      <c r="I64" t="s">
        <v>142</v>
      </c>
      <c r="J64" t="s">
        <v>142</v>
      </c>
      <c r="K64" t="s">
        <v>142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</row>
    <row r="65" spans="1:39" x14ac:dyDescent="0.2">
      <c r="A65" t="s">
        <v>141</v>
      </c>
      <c r="B65" t="s">
        <v>138</v>
      </c>
      <c r="C65" t="s">
        <v>161</v>
      </c>
      <c r="D65" t="s">
        <v>17</v>
      </c>
      <c r="E65" t="s">
        <v>142</v>
      </c>
      <c r="F65" t="s">
        <v>27</v>
      </c>
      <c r="G65">
        <v>2018</v>
      </c>
      <c r="H65" t="s">
        <v>142</v>
      </c>
      <c r="I65" t="s">
        <v>142</v>
      </c>
      <c r="J65" t="s">
        <v>142</v>
      </c>
      <c r="K65" t="s">
        <v>142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</row>
    <row r="66" spans="1:39" x14ac:dyDescent="0.2">
      <c r="A66" t="s">
        <v>141</v>
      </c>
      <c r="B66" t="s">
        <v>138</v>
      </c>
      <c r="C66" t="s">
        <v>161</v>
      </c>
      <c r="D66" t="s">
        <v>213</v>
      </c>
      <c r="E66" t="s">
        <v>142</v>
      </c>
      <c r="F66" t="s">
        <v>27</v>
      </c>
      <c r="G66">
        <v>2018</v>
      </c>
      <c r="H66" t="s">
        <v>142</v>
      </c>
      <c r="I66" t="s">
        <v>142</v>
      </c>
      <c r="J66" t="s">
        <v>142</v>
      </c>
      <c r="K66" t="s">
        <v>142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</row>
    <row r="67" spans="1:39" x14ac:dyDescent="0.2">
      <c r="A67" t="s">
        <v>141</v>
      </c>
      <c r="B67" t="s">
        <v>138</v>
      </c>
      <c r="C67" t="s">
        <v>162</v>
      </c>
      <c r="D67" t="s">
        <v>19</v>
      </c>
      <c r="E67" t="s">
        <v>142</v>
      </c>
      <c r="F67" t="s">
        <v>27</v>
      </c>
      <c r="G67">
        <v>2018</v>
      </c>
      <c r="H67" t="s">
        <v>142</v>
      </c>
      <c r="I67" t="s">
        <v>142</v>
      </c>
      <c r="J67" t="s">
        <v>142</v>
      </c>
      <c r="K67" t="s">
        <v>142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</row>
    <row r="68" spans="1:39" x14ac:dyDescent="0.2">
      <c r="A68" t="s">
        <v>141</v>
      </c>
      <c r="B68" t="s">
        <v>138</v>
      </c>
      <c r="C68" t="s">
        <v>162</v>
      </c>
      <c r="D68" t="s">
        <v>213</v>
      </c>
      <c r="E68" t="s">
        <v>142</v>
      </c>
      <c r="F68" t="s">
        <v>27</v>
      </c>
      <c r="G68">
        <v>2018</v>
      </c>
      <c r="H68" t="s">
        <v>142</v>
      </c>
      <c r="I68" t="s">
        <v>142</v>
      </c>
      <c r="J68" t="s">
        <v>142</v>
      </c>
      <c r="K68" t="s">
        <v>142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</row>
    <row r="69" spans="1:39" x14ac:dyDescent="0.2">
      <c r="A69" t="s">
        <v>141</v>
      </c>
      <c r="B69" t="s">
        <v>138</v>
      </c>
      <c r="C69" t="s">
        <v>163</v>
      </c>
      <c r="D69" t="s">
        <v>5</v>
      </c>
      <c r="E69" t="s">
        <v>142</v>
      </c>
      <c r="F69" t="s">
        <v>27</v>
      </c>
      <c r="G69">
        <v>2018</v>
      </c>
      <c r="H69" t="s">
        <v>142</v>
      </c>
      <c r="I69" t="s">
        <v>142</v>
      </c>
      <c r="J69" t="s">
        <v>142</v>
      </c>
      <c r="K69" t="s">
        <v>142</v>
      </c>
      <c r="L69">
        <v>1.1111111111111101</v>
      </c>
      <c r="M69">
        <v>1.1111111111111101</v>
      </c>
      <c r="N69">
        <v>1.1111111111111101</v>
      </c>
      <c r="O69">
        <v>1.1111111111111101</v>
      </c>
      <c r="P69">
        <v>1.1111111111111101</v>
      </c>
      <c r="Q69">
        <v>1.1111111111111101</v>
      </c>
      <c r="R69">
        <v>1.1111111111111101</v>
      </c>
      <c r="S69">
        <v>1.1111111111111101</v>
      </c>
      <c r="T69">
        <v>1.1111111111111101</v>
      </c>
      <c r="U69">
        <v>1.1111111111111101</v>
      </c>
      <c r="V69">
        <v>1.1111111111111101</v>
      </c>
      <c r="W69">
        <v>1.1111111111111101</v>
      </c>
      <c r="X69">
        <v>1.1111111111111101</v>
      </c>
      <c r="Y69">
        <v>1.1111111111111101</v>
      </c>
      <c r="Z69">
        <v>1.1111111111111101</v>
      </c>
      <c r="AA69">
        <v>1.1111111111111101</v>
      </c>
      <c r="AB69">
        <v>1.1111111111111101</v>
      </c>
      <c r="AC69">
        <v>1.1111111111111101</v>
      </c>
      <c r="AD69">
        <v>1.1111111111111101</v>
      </c>
      <c r="AE69">
        <v>1.1111111111111101</v>
      </c>
      <c r="AF69">
        <v>1.1111111111111101</v>
      </c>
      <c r="AG69">
        <v>1.1111111111111101</v>
      </c>
      <c r="AH69">
        <v>1.1111111111111101</v>
      </c>
      <c r="AI69">
        <v>1.1111111111111101</v>
      </c>
      <c r="AJ69">
        <v>1.1111111111111101</v>
      </c>
      <c r="AK69">
        <v>1.1111111111111101</v>
      </c>
      <c r="AL69">
        <v>1.1111111111111101</v>
      </c>
      <c r="AM69">
        <v>1.1111111111111101</v>
      </c>
    </row>
    <row r="70" spans="1:39" x14ac:dyDescent="0.2">
      <c r="A70" t="s">
        <v>141</v>
      </c>
      <c r="B70" t="s">
        <v>138</v>
      </c>
      <c r="C70" t="s">
        <v>163</v>
      </c>
      <c r="D70" t="s">
        <v>213</v>
      </c>
      <c r="E70" t="s">
        <v>142</v>
      </c>
      <c r="F70" t="s">
        <v>27</v>
      </c>
      <c r="G70">
        <v>2018</v>
      </c>
      <c r="H70" t="s">
        <v>142</v>
      </c>
      <c r="I70" t="s">
        <v>142</v>
      </c>
      <c r="J70" t="s">
        <v>142</v>
      </c>
      <c r="K70" t="s">
        <v>142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</row>
    <row r="71" spans="1:39" x14ac:dyDescent="0.2">
      <c r="A71" t="s">
        <v>141</v>
      </c>
      <c r="B71" t="s">
        <v>138</v>
      </c>
      <c r="C71" t="s">
        <v>164</v>
      </c>
      <c r="D71" t="s">
        <v>6</v>
      </c>
      <c r="E71" t="s">
        <v>142</v>
      </c>
      <c r="F71" t="s">
        <v>27</v>
      </c>
      <c r="G71">
        <v>2018</v>
      </c>
      <c r="H71" t="s">
        <v>142</v>
      </c>
      <c r="I71" t="s">
        <v>142</v>
      </c>
      <c r="J71" t="s">
        <v>142</v>
      </c>
      <c r="K71" t="s">
        <v>142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</row>
    <row r="72" spans="1:39" x14ac:dyDescent="0.2">
      <c r="A72" t="s">
        <v>141</v>
      </c>
      <c r="B72" t="s">
        <v>138</v>
      </c>
      <c r="C72" t="s">
        <v>164</v>
      </c>
      <c r="D72" t="s">
        <v>213</v>
      </c>
      <c r="E72" t="s">
        <v>142</v>
      </c>
      <c r="F72" t="s">
        <v>27</v>
      </c>
      <c r="G72">
        <v>2018</v>
      </c>
      <c r="H72" t="s">
        <v>142</v>
      </c>
      <c r="I72" t="s">
        <v>142</v>
      </c>
      <c r="J72" t="s">
        <v>142</v>
      </c>
      <c r="K72" t="s">
        <v>142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</row>
    <row r="73" spans="1:39" x14ac:dyDescent="0.2">
      <c r="A73" t="s">
        <v>141</v>
      </c>
      <c r="B73" t="s">
        <v>138</v>
      </c>
      <c r="C73" t="s">
        <v>165</v>
      </c>
      <c r="D73" t="s">
        <v>11</v>
      </c>
      <c r="E73" t="s">
        <v>142</v>
      </c>
      <c r="F73" t="s">
        <v>27</v>
      </c>
      <c r="G73">
        <v>2018</v>
      </c>
      <c r="H73" t="s">
        <v>142</v>
      </c>
      <c r="I73" t="s">
        <v>142</v>
      </c>
      <c r="J73" t="s">
        <v>142</v>
      </c>
      <c r="K73" t="s">
        <v>142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</row>
    <row r="74" spans="1:39" x14ac:dyDescent="0.2">
      <c r="A74" t="s">
        <v>141</v>
      </c>
      <c r="B74" t="s">
        <v>138</v>
      </c>
      <c r="C74" t="s">
        <v>165</v>
      </c>
      <c r="D74" t="s">
        <v>213</v>
      </c>
      <c r="E74" t="s">
        <v>142</v>
      </c>
      <c r="F74" t="s">
        <v>27</v>
      </c>
      <c r="G74">
        <v>2018</v>
      </c>
      <c r="H74" t="s">
        <v>142</v>
      </c>
      <c r="I74" t="s">
        <v>142</v>
      </c>
      <c r="J74" t="s">
        <v>142</v>
      </c>
      <c r="K74" t="s">
        <v>142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</row>
    <row r="75" spans="1:39" x14ac:dyDescent="0.2">
      <c r="A75" t="s">
        <v>141</v>
      </c>
      <c r="B75" t="s">
        <v>138</v>
      </c>
      <c r="C75" t="s">
        <v>166</v>
      </c>
      <c r="D75" t="s">
        <v>7</v>
      </c>
      <c r="E75" t="s">
        <v>142</v>
      </c>
      <c r="F75" t="s">
        <v>27</v>
      </c>
      <c r="G75">
        <v>2018</v>
      </c>
      <c r="H75" t="s">
        <v>142</v>
      </c>
      <c r="I75" t="s">
        <v>142</v>
      </c>
      <c r="J75" t="s">
        <v>142</v>
      </c>
      <c r="K75" t="s">
        <v>142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</row>
    <row r="76" spans="1:39" x14ac:dyDescent="0.2">
      <c r="A76" t="s">
        <v>141</v>
      </c>
      <c r="B76" t="s">
        <v>138</v>
      </c>
      <c r="C76" t="s">
        <v>166</v>
      </c>
      <c r="D76" t="s">
        <v>213</v>
      </c>
      <c r="E76" t="s">
        <v>142</v>
      </c>
      <c r="F76" t="s">
        <v>27</v>
      </c>
      <c r="G76">
        <v>2018</v>
      </c>
      <c r="H76" t="s">
        <v>142</v>
      </c>
      <c r="I76" t="s">
        <v>142</v>
      </c>
      <c r="J76" t="s">
        <v>142</v>
      </c>
      <c r="K76" t="s">
        <v>142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</row>
    <row r="77" spans="1:39" x14ac:dyDescent="0.2">
      <c r="A77" t="s">
        <v>141</v>
      </c>
      <c r="B77" t="s">
        <v>138</v>
      </c>
      <c r="C77" t="s">
        <v>167</v>
      </c>
      <c r="D77" t="s">
        <v>12</v>
      </c>
      <c r="E77" t="s">
        <v>142</v>
      </c>
      <c r="F77" t="s">
        <v>27</v>
      </c>
      <c r="G77">
        <v>2018</v>
      </c>
      <c r="H77" t="s">
        <v>142</v>
      </c>
      <c r="I77" t="s">
        <v>142</v>
      </c>
      <c r="J77" t="s">
        <v>142</v>
      </c>
      <c r="K77" t="s">
        <v>142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</row>
    <row r="78" spans="1:39" x14ac:dyDescent="0.2">
      <c r="A78" t="s">
        <v>141</v>
      </c>
      <c r="B78" t="s">
        <v>138</v>
      </c>
      <c r="C78" t="s">
        <v>167</v>
      </c>
      <c r="D78" t="s">
        <v>213</v>
      </c>
      <c r="E78" t="s">
        <v>142</v>
      </c>
      <c r="F78" t="s">
        <v>27</v>
      </c>
      <c r="G78">
        <v>2018</v>
      </c>
      <c r="H78" t="s">
        <v>142</v>
      </c>
      <c r="I78" t="s">
        <v>142</v>
      </c>
      <c r="J78" t="s">
        <v>142</v>
      </c>
      <c r="K78" t="s">
        <v>142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</row>
    <row r="79" spans="1:39" x14ac:dyDescent="0.2">
      <c r="A79" t="s">
        <v>141</v>
      </c>
      <c r="B79" t="s">
        <v>138</v>
      </c>
      <c r="C79" t="s">
        <v>168</v>
      </c>
      <c r="D79" t="s">
        <v>98</v>
      </c>
      <c r="E79" t="s">
        <v>142</v>
      </c>
      <c r="F79" t="s">
        <v>27</v>
      </c>
      <c r="G79">
        <v>2018</v>
      </c>
      <c r="H79" t="s">
        <v>142</v>
      </c>
      <c r="I79" t="s">
        <v>142</v>
      </c>
      <c r="J79" t="s">
        <v>142</v>
      </c>
      <c r="K79" t="s">
        <v>142</v>
      </c>
      <c r="L79">
        <v>1.25</v>
      </c>
      <c r="M79">
        <v>1.25</v>
      </c>
      <c r="N79">
        <v>1.25</v>
      </c>
      <c r="O79">
        <v>1.25</v>
      </c>
      <c r="P79">
        <v>1.25</v>
      </c>
      <c r="Q79">
        <v>1.25</v>
      </c>
      <c r="R79">
        <v>1.25</v>
      </c>
      <c r="S79">
        <v>1.25</v>
      </c>
      <c r="T79">
        <v>1.25</v>
      </c>
      <c r="U79">
        <v>1.25</v>
      </c>
      <c r="V79">
        <v>1.25</v>
      </c>
      <c r="W79">
        <v>1.25</v>
      </c>
      <c r="X79">
        <v>1.25</v>
      </c>
      <c r="Y79">
        <v>1.25</v>
      </c>
      <c r="Z79">
        <v>1.25</v>
      </c>
      <c r="AA79">
        <v>1.25</v>
      </c>
      <c r="AB79">
        <v>1.25</v>
      </c>
      <c r="AC79">
        <v>1.25</v>
      </c>
      <c r="AD79">
        <v>1.25</v>
      </c>
      <c r="AE79">
        <v>1.25</v>
      </c>
      <c r="AF79">
        <v>1.25</v>
      </c>
      <c r="AG79">
        <v>1.25</v>
      </c>
      <c r="AH79">
        <v>1.25</v>
      </c>
      <c r="AI79">
        <v>1.25</v>
      </c>
      <c r="AJ79">
        <v>1.25</v>
      </c>
      <c r="AK79">
        <v>1.25</v>
      </c>
      <c r="AL79">
        <v>1.25</v>
      </c>
      <c r="AM79">
        <v>1.25</v>
      </c>
    </row>
    <row r="80" spans="1:39" x14ac:dyDescent="0.2">
      <c r="A80" t="s">
        <v>141</v>
      </c>
      <c r="B80" t="s">
        <v>138</v>
      </c>
      <c r="C80" t="s">
        <v>168</v>
      </c>
      <c r="D80" t="s">
        <v>214</v>
      </c>
      <c r="E80" t="s">
        <v>142</v>
      </c>
      <c r="F80" t="s">
        <v>27</v>
      </c>
      <c r="G80">
        <v>2018</v>
      </c>
      <c r="H80" t="s">
        <v>142</v>
      </c>
      <c r="I80" t="s">
        <v>142</v>
      </c>
      <c r="J80" t="s">
        <v>142</v>
      </c>
      <c r="K80" t="s">
        <v>142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</row>
    <row r="81" spans="1:39" x14ac:dyDescent="0.2">
      <c r="A81" t="s">
        <v>141</v>
      </c>
      <c r="B81" t="s">
        <v>138</v>
      </c>
      <c r="C81" t="s">
        <v>169</v>
      </c>
      <c r="D81" t="s">
        <v>17</v>
      </c>
      <c r="E81" t="s">
        <v>142</v>
      </c>
      <c r="F81" t="s">
        <v>27</v>
      </c>
      <c r="G81">
        <v>2018</v>
      </c>
      <c r="H81" t="s">
        <v>142</v>
      </c>
      <c r="I81" t="s">
        <v>142</v>
      </c>
      <c r="J81" t="s">
        <v>142</v>
      </c>
      <c r="K81" t="s">
        <v>142</v>
      </c>
      <c r="L81">
        <v>1.25</v>
      </c>
      <c r="M81">
        <v>1.25</v>
      </c>
      <c r="N81">
        <v>1.25</v>
      </c>
      <c r="O81">
        <v>1.25</v>
      </c>
      <c r="P81">
        <v>1.25</v>
      </c>
      <c r="Q81">
        <v>1.25</v>
      </c>
      <c r="R81">
        <v>1.25</v>
      </c>
      <c r="S81">
        <v>1.25</v>
      </c>
      <c r="T81">
        <v>1.25</v>
      </c>
      <c r="U81">
        <v>1.25</v>
      </c>
      <c r="V81">
        <v>1.25</v>
      </c>
      <c r="W81">
        <v>1.25</v>
      </c>
      <c r="X81">
        <v>1.25</v>
      </c>
      <c r="Y81">
        <v>1.25</v>
      </c>
      <c r="Z81">
        <v>1.25</v>
      </c>
      <c r="AA81">
        <v>1.25</v>
      </c>
      <c r="AB81">
        <v>1.25</v>
      </c>
      <c r="AC81">
        <v>1.25</v>
      </c>
      <c r="AD81">
        <v>1.25</v>
      </c>
      <c r="AE81">
        <v>1.25</v>
      </c>
      <c r="AF81">
        <v>1.25</v>
      </c>
      <c r="AG81">
        <v>1.25</v>
      </c>
      <c r="AH81">
        <v>1.25</v>
      </c>
      <c r="AI81">
        <v>1.25</v>
      </c>
      <c r="AJ81">
        <v>1.25</v>
      </c>
      <c r="AK81">
        <v>1.25</v>
      </c>
      <c r="AL81">
        <v>1.25</v>
      </c>
      <c r="AM81">
        <v>1.25</v>
      </c>
    </row>
    <row r="82" spans="1:39" x14ac:dyDescent="0.2">
      <c r="A82" t="s">
        <v>141</v>
      </c>
      <c r="B82" t="s">
        <v>138</v>
      </c>
      <c r="C82" t="s">
        <v>169</v>
      </c>
      <c r="D82" t="s">
        <v>214</v>
      </c>
      <c r="E82" t="s">
        <v>142</v>
      </c>
      <c r="F82" t="s">
        <v>27</v>
      </c>
      <c r="G82">
        <v>2018</v>
      </c>
      <c r="H82" t="s">
        <v>142</v>
      </c>
      <c r="I82" t="s">
        <v>142</v>
      </c>
      <c r="J82" t="s">
        <v>142</v>
      </c>
      <c r="K82" t="s">
        <v>142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</row>
    <row r="83" spans="1:39" x14ac:dyDescent="0.2">
      <c r="A83" t="s">
        <v>141</v>
      </c>
      <c r="B83" t="s">
        <v>138</v>
      </c>
      <c r="C83" t="s">
        <v>170</v>
      </c>
      <c r="D83" t="s">
        <v>19</v>
      </c>
      <c r="E83" t="s">
        <v>142</v>
      </c>
      <c r="F83" t="s">
        <v>27</v>
      </c>
      <c r="G83">
        <v>2018</v>
      </c>
      <c r="H83" t="s">
        <v>142</v>
      </c>
      <c r="I83" t="s">
        <v>142</v>
      </c>
      <c r="J83" t="s">
        <v>142</v>
      </c>
      <c r="K83" t="s">
        <v>142</v>
      </c>
      <c r="L83">
        <v>1.25</v>
      </c>
      <c r="M83">
        <v>1.25</v>
      </c>
      <c r="N83">
        <v>1.25</v>
      </c>
      <c r="O83">
        <v>1.25</v>
      </c>
      <c r="P83">
        <v>1.25</v>
      </c>
      <c r="Q83">
        <v>1.25</v>
      </c>
      <c r="R83">
        <v>1.25</v>
      </c>
      <c r="S83">
        <v>1.25</v>
      </c>
      <c r="T83">
        <v>1.25</v>
      </c>
      <c r="U83">
        <v>1.25</v>
      </c>
      <c r="V83">
        <v>1.25</v>
      </c>
      <c r="W83">
        <v>1.25</v>
      </c>
      <c r="X83">
        <v>1.25</v>
      </c>
      <c r="Y83">
        <v>1.25</v>
      </c>
      <c r="Z83">
        <v>1.25</v>
      </c>
      <c r="AA83">
        <v>1.25</v>
      </c>
      <c r="AB83">
        <v>1.25</v>
      </c>
      <c r="AC83">
        <v>1.25</v>
      </c>
      <c r="AD83">
        <v>1.25</v>
      </c>
      <c r="AE83">
        <v>1.25</v>
      </c>
      <c r="AF83">
        <v>1.25</v>
      </c>
      <c r="AG83">
        <v>1.25</v>
      </c>
      <c r="AH83">
        <v>1.25</v>
      </c>
      <c r="AI83">
        <v>1.25</v>
      </c>
      <c r="AJ83">
        <v>1.25</v>
      </c>
      <c r="AK83">
        <v>1.25</v>
      </c>
      <c r="AL83">
        <v>1.25</v>
      </c>
      <c r="AM83">
        <v>1.25</v>
      </c>
    </row>
    <row r="84" spans="1:39" x14ac:dyDescent="0.2">
      <c r="A84" t="s">
        <v>141</v>
      </c>
      <c r="B84" t="s">
        <v>138</v>
      </c>
      <c r="C84" t="s">
        <v>170</v>
      </c>
      <c r="D84" t="s">
        <v>214</v>
      </c>
      <c r="E84" t="s">
        <v>142</v>
      </c>
      <c r="F84" t="s">
        <v>27</v>
      </c>
      <c r="G84">
        <v>2018</v>
      </c>
      <c r="H84" t="s">
        <v>142</v>
      </c>
      <c r="I84" t="s">
        <v>142</v>
      </c>
      <c r="J84" t="s">
        <v>142</v>
      </c>
      <c r="K84" t="s">
        <v>142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</row>
    <row r="85" spans="1:39" x14ac:dyDescent="0.2">
      <c r="A85" t="s">
        <v>141</v>
      </c>
      <c r="B85" t="s">
        <v>138</v>
      </c>
      <c r="C85" t="s">
        <v>171</v>
      </c>
      <c r="D85" t="s">
        <v>5</v>
      </c>
      <c r="E85" t="s">
        <v>142</v>
      </c>
      <c r="F85" t="s">
        <v>27</v>
      </c>
      <c r="G85">
        <v>2018</v>
      </c>
      <c r="H85" t="s">
        <v>142</v>
      </c>
      <c r="I85" t="s">
        <v>142</v>
      </c>
      <c r="J85" t="s">
        <v>142</v>
      </c>
      <c r="K85" t="s">
        <v>142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</row>
    <row r="86" spans="1:39" x14ac:dyDescent="0.2">
      <c r="A86" t="s">
        <v>141</v>
      </c>
      <c r="B86" t="s">
        <v>138</v>
      </c>
      <c r="C86" t="s">
        <v>171</v>
      </c>
      <c r="D86" t="s">
        <v>214</v>
      </c>
      <c r="E86" t="s">
        <v>142</v>
      </c>
      <c r="F86" t="s">
        <v>27</v>
      </c>
      <c r="G86">
        <v>2018</v>
      </c>
      <c r="H86" t="s">
        <v>142</v>
      </c>
      <c r="I86" t="s">
        <v>142</v>
      </c>
      <c r="J86" t="s">
        <v>142</v>
      </c>
      <c r="K86" t="s">
        <v>142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</row>
    <row r="87" spans="1:39" x14ac:dyDescent="0.2">
      <c r="A87" t="s">
        <v>141</v>
      </c>
      <c r="B87" t="s">
        <v>138</v>
      </c>
      <c r="C87" t="s">
        <v>172</v>
      </c>
      <c r="D87" t="s">
        <v>6</v>
      </c>
      <c r="E87" t="s">
        <v>142</v>
      </c>
      <c r="F87" t="s">
        <v>27</v>
      </c>
      <c r="G87">
        <v>2018</v>
      </c>
      <c r="H87" t="s">
        <v>142</v>
      </c>
      <c r="I87" t="s">
        <v>142</v>
      </c>
      <c r="J87" t="s">
        <v>142</v>
      </c>
      <c r="K87" t="s">
        <v>142</v>
      </c>
      <c r="L87">
        <v>1.25</v>
      </c>
      <c r="M87">
        <v>1.25</v>
      </c>
      <c r="N87">
        <v>1.25</v>
      </c>
      <c r="O87">
        <v>1.25</v>
      </c>
      <c r="P87">
        <v>1.25</v>
      </c>
      <c r="Q87">
        <v>1.25</v>
      </c>
      <c r="R87">
        <v>1.25</v>
      </c>
      <c r="S87">
        <v>1.25</v>
      </c>
      <c r="T87">
        <v>1.25</v>
      </c>
      <c r="U87">
        <v>1.25</v>
      </c>
      <c r="V87">
        <v>1.25</v>
      </c>
      <c r="W87">
        <v>1.25</v>
      </c>
      <c r="X87">
        <v>1.25</v>
      </c>
      <c r="Y87">
        <v>1.25</v>
      </c>
      <c r="Z87">
        <v>1.25</v>
      </c>
      <c r="AA87">
        <v>1.25</v>
      </c>
      <c r="AB87">
        <v>1.25</v>
      </c>
      <c r="AC87">
        <v>1.25</v>
      </c>
      <c r="AD87">
        <v>1.25</v>
      </c>
      <c r="AE87">
        <v>1.25</v>
      </c>
      <c r="AF87">
        <v>1.25</v>
      </c>
      <c r="AG87">
        <v>1.25</v>
      </c>
      <c r="AH87">
        <v>1.25</v>
      </c>
      <c r="AI87">
        <v>1.25</v>
      </c>
      <c r="AJ87">
        <v>1.25</v>
      </c>
      <c r="AK87">
        <v>1.25</v>
      </c>
      <c r="AL87">
        <v>1.25</v>
      </c>
      <c r="AM87">
        <v>1.25</v>
      </c>
    </row>
    <row r="88" spans="1:39" x14ac:dyDescent="0.2">
      <c r="A88" t="s">
        <v>141</v>
      </c>
      <c r="B88" t="s">
        <v>138</v>
      </c>
      <c r="C88" t="s">
        <v>172</v>
      </c>
      <c r="D88" t="s">
        <v>214</v>
      </c>
      <c r="E88" t="s">
        <v>142</v>
      </c>
      <c r="F88" t="s">
        <v>27</v>
      </c>
      <c r="G88">
        <v>2018</v>
      </c>
      <c r="H88" t="s">
        <v>142</v>
      </c>
      <c r="I88" t="s">
        <v>142</v>
      </c>
      <c r="J88" t="s">
        <v>142</v>
      </c>
      <c r="K88" t="s">
        <v>142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</row>
    <row r="89" spans="1:39" x14ac:dyDescent="0.2">
      <c r="A89" t="s">
        <v>141</v>
      </c>
      <c r="B89" t="s">
        <v>138</v>
      </c>
      <c r="C89" t="s">
        <v>173</v>
      </c>
      <c r="D89" t="s">
        <v>11</v>
      </c>
      <c r="E89" t="s">
        <v>142</v>
      </c>
      <c r="F89" t="s">
        <v>27</v>
      </c>
      <c r="G89">
        <v>2018</v>
      </c>
      <c r="H89" t="s">
        <v>142</v>
      </c>
      <c r="I89" t="s">
        <v>142</v>
      </c>
      <c r="J89" t="s">
        <v>142</v>
      </c>
      <c r="K89" t="s">
        <v>142</v>
      </c>
      <c r="L89">
        <v>1.25</v>
      </c>
      <c r="M89">
        <v>1.25</v>
      </c>
      <c r="N89">
        <v>1.25</v>
      </c>
      <c r="O89">
        <v>1.25</v>
      </c>
      <c r="P89">
        <v>1.25</v>
      </c>
      <c r="Q89">
        <v>1.25</v>
      </c>
      <c r="R89">
        <v>1.25</v>
      </c>
      <c r="S89">
        <v>1.25</v>
      </c>
      <c r="T89">
        <v>1.25</v>
      </c>
      <c r="U89">
        <v>1.25</v>
      </c>
      <c r="V89">
        <v>1.25</v>
      </c>
      <c r="W89">
        <v>1.25</v>
      </c>
      <c r="X89">
        <v>1.25</v>
      </c>
      <c r="Y89">
        <v>1.25</v>
      </c>
      <c r="Z89">
        <v>1.25</v>
      </c>
      <c r="AA89">
        <v>1.25</v>
      </c>
      <c r="AB89">
        <v>1.25</v>
      </c>
      <c r="AC89">
        <v>1.25</v>
      </c>
      <c r="AD89">
        <v>1.25</v>
      </c>
      <c r="AE89">
        <v>1.25</v>
      </c>
      <c r="AF89">
        <v>1.25</v>
      </c>
      <c r="AG89">
        <v>1.25</v>
      </c>
      <c r="AH89">
        <v>1.25</v>
      </c>
      <c r="AI89">
        <v>1.25</v>
      </c>
      <c r="AJ89">
        <v>1.25</v>
      </c>
      <c r="AK89">
        <v>1.25</v>
      </c>
      <c r="AL89">
        <v>1.25</v>
      </c>
      <c r="AM89">
        <v>1.25</v>
      </c>
    </row>
    <row r="90" spans="1:39" x14ac:dyDescent="0.2">
      <c r="A90" t="s">
        <v>141</v>
      </c>
      <c r="B90" t="s">
        <v>138</v>
      </c>
      <c r="C90" t="s">
        <v>173</v>
      </c>
      <c r="D90" t="s">
        <v>214</v>
      </c>
      <c r="E90" t="s">
        <v>142</v>
      </c>
      <c r="F90" t="s">
        <v>27</v>
      </c>
      <c r="G90">
        <v>2018</v>
      </c>
      <c r="H90" t="s">
        <v>142</v>
      </c>
      <c r="I90" t="s">
        <v>142</v>
      </c>
      <c r="J90" t="s">
        <v>142</v>
      </c>
      <c r="K90" t="s">
        <v>142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</row>
    <row r="91" spans="1:39" x14ac:dyDescent="0.2">
      <c r="A91" t="s">
        <v>141</v>
      </c>
      <c r="B91" t="s">
        <v>138</v>
      </c>
      <c r="C91" t="s">
        <v>174</v>
      </c>
      <c r="D91" t="s">
        <v>57</v>
      </c>
      <c r="E91" t="s">
        <v>142</v>
      </c>
      <c r="F91" t="s">
        <v>27</v>
      </c>
      <c r="G91">
        <v>2018</v>
      </c>
      <c r="H91" t="s">
        <v>142</v>
      </c>
      <c r="I91" t="s">
        <v>142</v>
      </c>
      <c r="J91" t="s">
        <v>142</v>
      </c>
      <c r="K91" t="s">
        <v>142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</row>
    <row r="92" spans="1:39" x14ac:dyDescent="0.2">
      <c r="A92" t="s">
        <v>141</v>
      </c>
      <c r="B92" t="s">
        <v>138</v>
      </c>
      <c r="C92" t="s">
        <v>174</v>
      </c>
      <c r="D92" t="s">
        <v>214</v>
      </c>
      <c r="E92" t="s">
        <v>142</v>
      </c>
      <c r="F92" t="s">
        <v>27</v>
      </c>
      <c r="G92">
        <v>2018</v>
      </c>
      <c r="H92" t="s">
        <v>142</v>
      </c>
      <c r="I92" t="s">
        <v>142</v>
      </c>
      <c r="J92" t="s">
        <v>142</v>
      </c>
      <c r="K92" t="s">
        <v>142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</row>
    <row r="93" spans="1:39" x14ac:dyDescent="0.2">
      <c r="A93" t="s">
        <v>141</v>
      </c>
      <c r="B93" t="s">
        <v>138</v>
      </c>
      <c r="C93" t="s">
        <v>175</v>
      </c>
      <c r="D93" t="s">
        <v>7</v>
      </c>
      <c r="E93" t="s">
        <v>142</v>
      </c>
      <c r="F93" t="s">
        <v>27</v>
      </c>
      <c r="G93">
        <v>2018</v>
      </c>
      <c r="H93" t="s">
        <v>142</v>
      </c>
      <c r="I93" t="s">
        <v>142</v>
      </c>
      <c r="J93" t="s">
        <v>142</v>
      </c>
      <c r="K93" t="s">
        <v>142</v>
      </c>
      <c r="L93">
        <v>1.25</v>
      </c>
      <c r="M93">
        <v>1.25</v>
      </c>
      <c r="N93">
        <v>1.25</v>
      </c>
      <c r="O93">
        <v>1.25</v>
      </c>
      <c r="P93">
        <v>1.25</v>
      </c>
      <c r="Q93">
        <v>1.25</v>
      </c>
      <c r="R93">
        <v>1.25</v>
      </c>
      <c r="S93">
        <v>1.25</v>
      </c>
      <c r="T93">
        <v>1.25</v>
      </c>
      <c r="U93">
        <v>1.25</v>
      </c>
      <c r="V93">
        <v>1.25</v>
      </c>
      <c r="W93">
        <v>1.25</v>
      </c>
      <c r="X93">
        <v>1.25</v>
      </c>
      <c r="Y93">
        <v>1.25</v>
      </c>
      <c r="Z93">
        <v>1.25</v>
      </c>
      <c r="AA93">
        <v>1.25</v>
      </c>
      <c r="AB93">
        <v>1.25</v>
      </c>
      <c r="AC93">
        <v>1.25</v>
      </c>
      <c r="AD93">
        <v>1.25</v>
      </c>
      <c r="AE93">
        <v>1.25</v>
      </c>
      <c r="AF93">
        <v>1.25</v>
      </c>
      <c r="AG93">
        <v>1.25</v>
      </c>
      <c r="AH93">
        <v>1.25</v>
      </c>
      <c r="AI93">
        <v>1.25</v>
      </c>
      <c r="AJ93">
        <v>1.25</v>
      </c>
      <c r="AK93">
        <v>1.25</v>
      </c>
      <c r="AL93">
        <v>1.25</v>
      </c>
      <c r="AM93">
        <v>1.25</v>
      </c>
    </row>
    <row r="94" spans="1:39" x14ac:dyDescent="0.2">
      <c r="A94" t="s">
        <v>141</v>
      </c>
      <c r="B94" t="s">
        <v>138</v>
      </c>
      <c r="C94" t="s">
        <v>175</v>
      </c>
      <c r="D94" t="s">
        <v>214</v>
      </c>
      <c r="E94" t="s">
        <v>142</v>
      </c>
      <c r="F94" t="s">
        <v>27</v>
      </c>
      <c r="G94">
        <v>2018</v>
      </c>
      <c r="H94" t="s">
        <v>142</v>
      </c>
      <c r="I94" t="s">
        <v>142</v>
      </c>
      <c r="J94" t="s">
        <v>142</v>
      </c>
      <c r="K94" t="s">
        <v>142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</row>
    <row r="95" spans="1:39" x14ac:dyDescent="0.2">
      <c r="A95" t="s">
        <v>141</v>
      </c>
      <c r="B95" t="s">
        <v>138</v>
      </c>
      <c r="C95" t="s">
        <v>176</v>
      </c>
      <c r="D95" t="s">
        <v>12</v>
      </c>
      <c r="E95" t="s">
        <v>142</v>
      </c>
      <c r="F95" t="s">
        <v>27</v>
      </c>
      <c r="G95">
        <v>2018</v>
      </c>
      <c r="H95" t="s">
        <v>142</v>
      </c>
      <c r="I95" t="s">
        <v>142</v>
      </c>
      <c r="J95" t="s">
        <v>142</v>
      </c>
      <c r="K95" t="s">
        <v>142</v>
      </c>
      <c r="L95">
        <v>1.25</v>
      </c>
      <c r="M95">
        <v>1.25</v>
      </c>
      <c r="N95">
        <v>1.25</v>
      </c>
      <c r="O95">
        <v>1.25</v>
      </c>
      <c r="P95">
        <v>1.25</v>
      </c>
      <c r="Q95">
        <v>1.25</v>
      </c>
      <c r="R95">
        <v>1.25</v>
      </c>
      <c r="S95">
        <v>1.25</v>
      </c>
      <c r="T95">
        <v>1.25</v>
      </c>
      <c r="U95">
        <v>1.25</v>
      </c>
      <c r="V95">
        <v>1.25</v>
      </c>
      <c r="W95">
        <v>1.25</v>
      </c>
      <c r="X95">
        <v>1.25</v>
      </c>
      <c r="Y95">
        <v>1.25</v>
      </c>
      <c r="Z95">
        <v>1.25</v>
      </c>
      <c r="AA95">
        <v>1.25</v>
      </c>
      <c r="AB95">
        <v>1.25</v>
      </c>
      <c r="AC95">
        <v>1.25</v>
      </c>
      <c r="AD95">
        <v>1.25</v>
      </c>
      <c r="AE95">
        <v>1.25</v>
      </c>
      <c r="AF95">
        <v>1.25</v>
      </c>
      <c r="AG95">
        <v>1.25</v>
      </c>
      <c r="AH95">
        <v>1.25</v>
      </c>
      <c r="AI95">
        <v>1.25</v>
      </c>
      <c r="AJ95">
        <v>1.25</v>
      </c>
      <c r="AK95">
        <v>1.25</v>
      </c>
      <c r="AL95">
        <v>1.25</v>
      </c>
      <c r="AM95">
        <v>1.25</v>
      </c>
    </row>
    <row r="96" spans="1:39" x14ac:dyDescent="0.2">
      <c r="A96" t="s">
        <v>141</v>
      </c>
      <c r="B96" t="s">
        <v>138</v>
      </c>
      <c r="C96" t="s">
        <v>176</v>
      </c>
      <c r="D96" t="s">
        <v>214</v>
      </c>
      <c r="E96" t="s">
        <v>142</v>
      </c>
      <c r="F96" t="s">
        <v>27</v>
      </c>
      <c r="G96">
        <v>2018</v>
      </c>
      <c r="H96" t="s">
        <v>142</v>
      </c>
      <c r="I96" t="s">
        <v>142</v>
      </c>
      <c r="J96" t="s">
        <v>142</v>
      </c>
      <c r="K96" t="s">
        <v>142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</row>
    <row r="97" spans="1:39" x14ac:dyDescent="0.2">
      <c r="A97" t="s">
        <v>141</v>
      </c>
      <c r="B97" t="s">
        <v>138</v>
      </c>
      <c r="C97" t="s">
        <v>177</v>
      </c>
      <c r="D97" t="s">
        <v>98</v>
      </c>
      <c r="E97" t="s">
        <v>142</v>
      </c>
      <c r="F97" t="s">
        <v>27</v>
      </c>
      <c r="G97">
        <v>2018</v>
      </c>
      <c r="H97" t="s">
        <v>142</v>
      </c>
      <c r="I97" t="s">
        <v>142</v>
      </c>
      <c r="J97" t="s">
        <v>142</v>
      </c>
      <c r="K97" t="s">
        <v>142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</row>
    <row r="98" spans="1:39" x14ac:dyDescent="0.2">
      <c r="A98" t="s">
        <v>141</v>
      </c>
      <c r="B98" t="s">
        <v>138</v>
      </c>
      <c r="C98" t="s">
        <v>177</v>
      </c>
      <c r="D98" t="s">
        <v>223</v>
      </c>
      <c r="E98" t="s">
        <v>142</v>
      </c>
      <c r="F98" t="s">
        <v>27</v>
      </c>
      <c r="G98">
        <v>2018</v>
      </c>
      <c r="H98" t="s">
        <v>142</v>
      </c>
      <c r="I98" t="s">
        <v>142</v>
      </c>
      <c r="J98" t="s">
        <v>142</v>
      </c>
      <c r="K98" t="s">
        <v>142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</row>
    <row r="99" spans="1:39" x14ac:dyDescent="0.2">
      <c r="A99" t="s">
        <v>141</v>
      </c>
      <c r="B99" t="s">
        <v>138</v>
      </c>
      <c r="C99" t="s">
        <v>178</v>
      </c>
      <c r="D99" t="s">
        <v>17</v>
      </c>
      <c r="E99" t="s">
        <v>142</v>
      </c>
      <c r="F99" t="s">
        <v>27</v>
      </c>
      <c r="G99">
        <v>2018</v>
      </c>
      <c r="H99" t="s">
        <v>142</v>
      </c>
      <c r="I99" t="s">
        <v>142</v>
      </c>
      <c r="J99" t="s">
        <v>142</v>
      </c>
      <c r="K99" t="s">
        <v>142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</row>
    <row r="100" spans="1:39" x14ac:dyDescent="0.2">
      <c r="A100" t="s">
        <v>141</v>
      </c>
      <c r="B100" t="s">
        <v>138</v>
      </c>
      <c r="C100" t="s">
        <v>178</v>
      </c>
      <c r="D100" t="s">
        <v>223</v>
      </c>
      <c r="E100" t="s">
        <v>142</v>
      </c>
      <c r="F100" t="s">
        <v>27</v>
      </c>
      <c r="G100">
        <v>2018</v>
      </c>
      <c r="H100" t="s">
        <v>142</v>
      </c>
      <c r="I100" t="s">
        <v>142</v>
      </c>
      <c r="J100" t="s">
        <v>142</v>
      </c>
      <c r="K100" t="s">
        <v>142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</row>
    <row r="101" spans="1:39" x14ac:dyDescent="0.2">
      <c r="A101" t="s">
        <v>141</v>
      </c>
      <c r="B101" t="s">
        <v>138</v>
      </c>
      <c r="C101" t="s">
        <v>179</v>
      </c>
      <c r="D101" t="s">
        <v>19</v>
      </c>
      <c r="E101" t="s">
        <v>142</v>
      </c>
      <c r="F101" t="s">
        <v>27</v>
      </c>
      <c r="G101">
        <v>2018</v>
      </c>
      <c r="H101" t="s">
        <v>142</v>
      </c>
      <c r="I101" t="s">
        <v>142</v>
      </c>
      <c r="J101" t="s">
        <v>142</v>
      </c>
      <c r="K101" t="s">
        <v>142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</row>
    <row r="102" spans="1:39" x14ac:dyDescent="0.2">
      <c r="A102" t="s">
        <v>141</v>
      </c>
      <c r="B102" t="s">
        <v>138</v>
      </c>
      <c r="C102" t="s">
        <v>179</v>
      </c>
      <c r="D102" t="s">
        <v>223</v>
      </c>
      <c r="E102" t="s">
        <v>142</v>
      </c>
      <c r="F102" t="s">
        <v>27</v>
      </c>
      <c r="G102">
        <v>2018</v>
      </c>
      <c r="H102" t="s">
        <v>142</v>
      </c>
      <c r="I102" t="s">
        <v>142</v>
      </c>
      <c r="J102" t="s">
        <v>142</v>
      </c>
      <c r="K102" t="s">
        <v>142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</row>
    <row r="103" spans="1:39" x14ac:dyDescent="0.2">
      <c r="A103" t="s">
        <v>141</v>
      </c>
      <c r="B103" t="s">
        <v>138</v>
      </c>
      <c r="C103" t="s">
        <v>180</v>
      </c>
      <c r="D103" t="s">
        <v>5</v>
      </c>
      <c r="E103" t="s">
        <v>142</v>
      </c>
      <c r="F103" t="s">
        <v>27</v>
      </c>
      <c r="G103">
        <v>2018</v>
      </c>
      <c r="H103" t="s">
        <v>142</v>
      </c>
      <c r="I103" t="s">
        <v>142</v>
      </c>
      <c r="J103" t="s">
        <v>142</v>
      </c>
      <c r="K103" t="s">
        <v>142</v>
      </c>
      <c r="L103">
        <v>1.1111111111111101</v>
      </c>
      <c r="M103">
        <v>1.1111111111111101</v>
      </c>
      <c r="N103">
        <v>1.1111111111111101</v>
      </c>
      <c r="O103">
        <v>1.1111111111111101</v>
      </c>
      <c r="P103">
        <v>1.1111111111111101</v>
      </c>
      <c r="Q103">
        <v>1.1111111111111101</v>
      </c>
      <c r="R103">
        <v>1.1111111111111101</v>
      </c>
      <c r="S103">
        <v>1.1111111111111101</v>
      </c>
      <c r="T103">
        <v>1.1111111111111101</v>
      </c>
      <c r="U103">
        <v>1.1111111111111101</v>
      </c>
      <c r="V103">
        <v>1.1111111111111101</v>
      </c>
      <c r="W103">
        <v>1.1111111111111101</v>
      </c>
      <c r="X103">
        <v>1.1111111111111101</v>
      </c>
      <c r="Y103">
        <v>1.1111111111111101</v>
      </c>
      <c r="Z103">
        <v>1.1111111111111101</v>
      </c>
      <c r="AA103">
        <v>1.1111111111111101</v>
      </c>
      <c r="AB103">
        <v>1.1111111111111101</v>
      </c>
      <c r="AC103">
        <v>1.1111111111111101</v>
      </c>
      <c r="AD103">
        <v>1.1111111111111101</v>
      </c>
      <c r="AE103">
        <v>1.1111111111111101</v>
      </c>
      <c r="AF103">
        <v>1.1111111111111101</v>
      </c>
      <c r="AG103">
        <v>1.1111111111111101</v>
      </c>
      <c r="AH103">
        <v>1.1111111111111101</v>
      </c>
      <c r="AI103">
        <v>1.1111111111111101</v>
      </c>
      <c r="AJ103">
        <v>1.1111111111111101</v>
      </c>
      <c r="AK103">
        <v>1.1111111111111101</v>
      </c>
      <c r="AL103">
        <v>1.1111111111111101</v>
      </c>
      <c r="AM103">
        <v>1.1111111111111101</v>
      </c>
    </row>
    <row r="104" spans="1:39" x14ac:dyDescent="0.2">
      <c r="A104" t="s">
        <v>141</v>
      </c>
      <c r="B104" t="s">
        <v>138</v>
      </c>
      <c r="C104" t="s">
        <v>180</v>
      </c>
      <c r="D104" t="s">
        <v>223</v>
      </c>
      <c r="E104" t="s">
        <v>142</v>
      </c>
      <c r="F104" t="s">
        <v>27</v>
      </c>
      <c r="G104">
        <v>2018</v>
      </c>
      <c r="H104" t="s">
        <v>142</v>
      </c>
      <c r="I104" t="s">
        <v>142</v>
      </c>
      <c r="J104" t="s">
        <v>142</v>
      </c>
      <c r="K104" t="s">
        <v>142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</row>
    <row r="105" spans="1:39" x14ac:dyDescent="0.2">
      <c r="A105" t="s">
        <v>141</v>
      </c>
      <c r="B105" t="s">
        <v>138</v>
      </c>
      <c r="C105" t="s">
        <v>181</v>
      </c>
      <c r="D105" t="s">
        <v>6</v>
      </c>
      <c r="E105" t="s">
        <v>142</v>
      </c>
      <c r="F105" t="s">
        <v>27</v>
      </c>
      <c r="G105">
        <v>2018</v>
      </c>
      <c r="H105" t="s">
        <v>142</v>
      </c>
      <c r="I105" t="s">
        <v>142</v>
      </c>
      <c r="J105" t="s">
        <v>142</v>
      </c>
      <c r="K105" t="s">
        <v>142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</row>
    <row r="106" spans="1:39" x14ac:dyDescent="0.2">
      <c r="A106" t="s">
        <v>141</v>
      </c>
      <c r="B106" t="s">
        <v>138</v>
      </c>
      <c r="C106" t="s">
        <v>181</v>
      </c>
      <c r="D106" t="s">
        <v>223</v>
      </c>
      <c r="E106" t="s">
        <v>142</v>
      </c>
      <c r="F106" t="s">
        <v>27</v>
      </c>
      <c r="G106">
        <v>2018</v>
      </c>
      <c r="H106" t="s">
        <v>142</v>
      </c>
      <c r="I106" t="s">
        <v>142</v>
      </c>
      <c r="J106" t="s">
        <v>142</v>
      </c>
      <c r="K106" t="s">
        <v>142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</row>
    <row r="107" spans="1:39" x14ac:dyDescent="0.2">
      <c r="A107" t="s">
        <v>141</v>
      </c>
      <c r="B107" t="s">
        <v>138</v>
      </c>
      <c r="C107" t="s">
        <v>182</v>
      </c>
      <c r="D107" t="s">
        <v>11</v>
      </c>
      <c r="E107" t="s">
        <v>142</v>
      </c>
      <c r="F107" t="s">
        <v>27</v>
      </c>
      <c r="G107">
        <v>2018</v>
      </c>
      <c r="H107" t="s">
        <v>142</v>
      </c>
      <c r="I107" t="s">
        <v>142</v>
      </c>
      <c r="J107" t="s">
        <v>142</v>
      </c>
      <c r="K107" t="s">
        <v>142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</row>
    <row r="108" spans="1:39" x14ac:dyDescent="0.2">
      <c r="A108" t="s">
        <v>141</v>
      </c>
      <c r="B108" t="s">
        <v>138</v>
      </c>
      <c r="C108" t="s">
        <v>182</v>
      </c>
      <c r="D108" t="s">
        <v>223</v>
      </c>
      <c r="E108" t="s">
        <v>142</v>
      </c>
      <c r="F108" t="s">
        <v>27</v>
      </c>
      <c r="G108">
        <v>2018</v>
      </c>
      <c r="H108" t="s">
        <v>142</v>
      </c>
      <c r="I108" t="s">
        <v>142</v>
      </c>
      <c r="J108" t="s">
        <v>142</v>
      </c>
      <c r="K108" t="s">
        <v>142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</row>
    <row r="109" spans="1:39" x14ac:dyDescent="0.2">
      <c r="A109" t="s">
        <v>141</v>
      </c>
      <c r="B109" t="s">
        <v>138</v>
      </c>
      <c r="C109" t="s">
        <v>183</v>
      </c>
      <c r="D109" t="s">
        <v>7</v>
      </c>
      <c r="E109" t="s">
        <v>142</v>
      </c>
      <c r="F109" t="s">
        <v>27</v>
      </c>
      <c r="G109">
        <v>2018</v>
      </c>
      <c r="H109" t="s">
        <v>142</v>
      </c>
      <c r="I109" t="s">
        <v>142</v>
      </c>
      <c r="J109" t="s">
        <v>142</v>
      </c>
      <c r="K109" t="s">
        <v>142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</row>
    <row r="110" spans="1:39" x14ac:dyDescent="0.2">
      <c r="A110" t="s">
        <v>141</v>
      </c>
      <c r="B110" t="s">
        <v>138</v>
      </c>
      <c r="C110" t="s">
        <v>183</v>
      </c>
      <c r="D110" t="s">
        <v>223</v>
      </c>
      <c r="E110" t="s">
        <v>142</v>
      </c>
      <c r="F110" t="s">
        <v>27</v>
      </c>
      <c r="G110">
        <v>2018</v>
      </c>
      <c r="H110" t="s">
        <v>142</v>
      </c>
      <c r="I110" t="s">
        <v>142</v>
      </c>
      <c r="J110" t="s">
        <v>142</v>
      </c>
      <c r="K110" t="s">
        <v>142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</row>
    <row r="111" spans="1:39" x14ac:dyDescent="0.2">
      <c r="A111" t="s">
        <v>141</v>
      </c>
      <c r="B111" t="s">
        <v>138</v>
      </c>
      <c r="C111" t="s">
        <v>184</v>
      </c>
      <c r="D111" t="s">
        <v>12</v>
      </c>
      <c r="E111" t="s">
        <v>142</v>
      </c>
      <c r="F111" t="s">
        <v>27</v>
      </c>
      <c r="G111">
        <v>2018</v>
      </c>
      <c r="H111" t="s">
        <v>142</v>
      </c>
      <c r="I111" t="s">
        <v>142</v>
      </c>
      <c r="J111" t="s">
        <v>142</v>
      </c>
      <c r="K111" t="s">
        <v>142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</row>
    <row r="112" spans="1:39" x14ac:dyDescent="0.2">
      <c r="A112" t="s">
        <v>141</v>
      </c>
      <c r="B112" t="s">
        <v>138</v>
      </c>
      <c r="C112" t="s">
        <v>184</v>
      </c>
      <c r="D112" t="s">
        <v>223</v>
      </c>
      <c r="E112" t="s">
        <v>142</v>
      </c>
      <c r="F112" t="s">
        <v>27</v>
      </c>
      <c r="G112">
        <v>2018</v>
      </c>
      <c r="H112" t="s">
        <v>142</v>
      </c>
      <c r="I112" t="s">
        <v>142</v>
      </c>
      <c r="J112" t="s">
        <v>142</v>
      </c>
      <c r="K112" t="s">
        <v>142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</row>
    <row r="113" spans="1:39" x14ac:dyDescent="0.2">
      <c r="A113" t="s">
        <v>141</v>
      </c>
      <c r="B113" t="s">
        <v>138</v>
      </c>
      <c r="C113" t="s">
        <v>185</v>
      </c>
      <c r="D113" t="s">
        <v>98</v>
      </c>
      <c r="E113" t="s">
        <v>142</v>
      </c>
      <c r="F113" t="s">
        <v>27</v>
      </c>
      <c r="G113">
        <v>2018</v>
      </c>
      <c r="H113" t="s">
        <v>142</v>
      </c>
      <c r="I113" t="s">
        <v>142</v>
      </c>
      <c r="J113" t="s">
        <v>142</v>
      </c>
      <c r="K113" t="s">
        <v>142</v>
      </c>
      <c r="L113">
        <v>1.25</v>
      </c>
      <c r="M113">
        <v>1.25</v>
      </c>
      <c r="N113">
        <v>1.25</v>
      </c>
      <c r="O113">
        <v>1.25</v>
      </c>
      <c r="P113">
        <v>1.25</v>
      </c>
      <c r="Q113">
        <v>1.25</v>
      </c>
      <c r="R113">
        <v>1.25</v>
      </c>
      <c r="S113">
        <v>1.25</v>
      </c>
      <c r="T113">
        <v>1.25</v>
      </c>
      <c r="U113">
        <v>1.25</v>
      </c>
      <c r="V113">
        <v>1.25</v>
      </c>
      <c r="W113">
        <v>1.25</v>
      </c>
      <c r="X113">
        <v>1.25</v>
      </c>
      <c r="Y113">
        <v>1.25</v>
      </c>
      <c r="Z113">
        <v>1.25</v>
      </c>
      <c r="AA113">
        <v>1.25</v>
      </c>
      <c r="AB113">
        <v>1.25</v>
      </c>
      <c r="AC113">
        <v>1.25</v>
      </c>
      <c r="AD113">
        <v>1.25</v>
      </c>
      <c r="AE113">
        <v>1.25</v>
      </c>
      <c r="AF113">
        <v>1.25</v>
      </c>
      <c r="AG113">
        <v>1.25</v>
      </c>
      <c r="AH113">
        <v>1.25</v>
      </c>
      <c r="AI113">
        <v>1.25</v>
      </c>
      <c r="AJ113">
        <v>1.25</v>
      </c>
      <c r="AK113">
        <v>1.25</v>
      </c>
      <c r="AL113">
        <v>1.25</v>
      </c>
      <c r="AM113">
        <v>1.25</v>
      </c>
    </row>
    <row r="114" spans="1:39" x14ac:dyDescent="0.2">
      <c r="A114" t="s">
        <v>141</v>
      </c>
      <c r="B114" t="s">
        <v>138</v>
      </c>
      <c r="C114" t="s">
        <v>185</v>
      </c>
      <c r="D114" t="s">
        <v>224</v>
      </c>
      <c r="E114" t="s">
        <v>142</v>
      </c>
      <c r="F114" t="s">
        <v>27</v>
      </c>
      <c r="G114">
        <v>2018</v>
      </c>
      <c r="H114" t="s">
        <v>142</v>
      </c>
      <c r="I114" t="s">
        <v>142</v>
      </c>
      <c r="J114" t="s">
        <v>142</v>
      </c>
      <c r="K114" t="s">
        <v>142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</row>
    <row r="115" spans="1:39" x14ac:dyDescent="0.2">
      <c r="A115" t="s">
        <v>141</v>
      </c>
      <c r="B115" t="s">
        <v>138</v>
      </c>
      <c r="C115" t="s">
        <v>186</v>
      </c>
      <c r="D115" t="s">
        <v>17</v>
      </c>
      <c r="E115" t="s">
        <v>142</v>
      </c>
      <c r="F115" t="s">
        <v>27</v>
      </c>
      <c r="G115">
        <v>2018</v>
      </c>
      <c r="H115" t="s">
        <v>142</v>
      </c>
      <c r="I115" t="s">
        <v>142</v>
      </c>
      <c r="J115" t="s">
        <v>142</v>
      </c>
      <c r="K115" t="s">
        <v>142</v>
      </c>
      <c r="L115">
        <v>1.25</v>
      </c>
      <c r="M115">
        <v>1.25</v>
      </c>
      <c r="N115">
        <v>1.25</v>
      </c>
      <c r="O115">
        <v>1.25</v>
      </c>
      <c r="P115">
        <v>1.25</v>
      </c>
      <c r="Q115">
        <v>1.25</v>
      </c>
      <c r="R115">
        <v>1.25</v>
      </c>
      <c r="S115">
        <v>1.25</v>
      </c>
      <c r="T115">
        <v>1.25</v>
      </c>
      <c r="U115">
        <v>1.25</v>
      </c>
      <c r="V115">
        <v>1.25</v>
      </c>
      <c r="W115">
        <v>1.25</v>
      </c>
      <c r="X115">
        <v>1.25</v>
      </c>
      <c r="Y115">
        <v>1.25</v>
      </c>
      <c r="Z115">
        <v>1.25</v>
      </c>
      <c r="AA115">
        <v>1.25</v>
      </c>
      <c r="AB115">
        <v>1.25</v>
      </c>
      <c r="AC115">
        <v>1.25</v>
      </c>
      <c r="AD115">
        <v>1.25</v>
      </c>
      <c r="AE115">
        <v>1.25</v>
      </c>
      <c r="AF115">
        <v>1.25</v>
      </c>
      <c r="AG115">
        <v>1.25</v>
      </c>
      <c r="AH115">
        <v>1.25</v>
      </c>
      <c r="AI115">
        <v>1.25</v>
      </c>
      <c r="AJ115">
        <v>1.25</v>
      </c>
      <c r="AK115">
        <v>1.25</v>
      </c>
      <c r="AL115">
        <v>1.25</v>
      </c>
      <c r="AM115">
        <v>1.25</v>
      </c>
    </row>
    <row r="116" spans="1:39" x14ac:dyDescent="0.2">
      <c r="A116" t="s">
        <v>141</v>
      </c>
      <c r="B116" t="s">
        <v>138</v>
      </c>
      <c r="C116" t="s">
        <v>186</v>
      </c>
      <c r="D116" t="s">
        <v>224</v>
      </c>
      <c r="E116" t="s">
        <v>142</v>
      </c>
      <c r="F116" t="s">
        <v>27</v>
      </c>
      <c r="G116">
        <v>2018</v>
      </c>
      <c r="H116" t="s">
        <v>142</v>
      </c>
      <c r="I116" t="s">
        <v>142</v>
      </c>
      <c r="J116" t="s">
        <v>142</v>
      </c>
      <c r="K116" t="s">
        <v>142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</row>
    <row r="117" spans="1:39" x14ac:dyDescent="0.2">
      <c r="A117" t="s">
        <v>141</v>
      </c>
      <c r="B117" t="s">
        <v>138</v>
      </c>
      <c r="C117" t="s">
        <v>187</v>
      </c>
      <c r="D117" t="s">
        <v>19</v>
      </c>
      <c r="E117" t="s">
        <v>142</v>
      </c>
      <c r="F117" t="s">
        <v>27</v>
      </c>
      <c r="G117">
        <v>2018</v>
      </c>
      <c r="H117" t="s">
        <v>142</v>
      </c>
      <c r="I117" t="s">
        <v>142</v>
      </c>
      <c r="J117" t="s">
        <v>142</v>
      </c>
      <c r="K117" t="s">
        <v>142</v>
      </c>
      <c r="L117">
        <v>1.25</v>
      </c>
      <c r="M117">
        <v>1.25</v>
      </c>
      <c r="N117">
        <v>1.25</v>
      </c>
      <c r="O117">
        <v>1.25</v>
      </c>
      <c r="P117">
        <v>1.25</v>
      </c>
      <c r="Q117">
        <v>1.25</v>
      </c>
      <c r="R117">
        <v>1.25</v>
      </c>
      <c r="S117">
        <v>1.25</v>
      </c>
      <c r="T117">
        <v>1.25</v>
      </c>
      <c r="U117">
        <v>1.25</v>
      </c>
      <c r="V117">
        <v>1.25</v>
      </c>
      <c r="W117">
        <v>1.25</v>
      </c>
      <c r="X117">
        <v>1.25</v>
      </c>
      <c r="Y117">
        <v>1.25</v>
      </c>
      <c r="Z117">
        <v>1.25</v>
      </c>
      <c r="AA117">
        <v>1.25</v>
      </c>
      <c r="AB117">
        <v>1.25</v>
      </c>
      <c r="AC117">
        <v>1.25</v>
      </c>
      <c r="AD117">
        <v>1.25</v>
      </c>
      <c r="AE117">
        <v>1.25</v>
      </c>
      <c r="AF117">
        <v>1.25</v>
      </c>
      <c r="AG117">
        <v>1.25</v>
      </c>
      <c r="AH117">
        <v>1.25</v>
      </c>
      <c r="AI117">
        <v>1.25</v>
      </c>
      <c r="AJ117">
        <v>1.25</v>
      </c>
      <c r="AK117">
        <v>1.25</v>
      </c>
      <c r="AL117">
        <v>1.25</v>
      </c>
      <c r="AM117">
        <v>1.25</v>
      </c>
    </row>
    <row r="118" spans="1:39" x14ac:dyDescent="0.2">
      <c r="A118" t="s">
        <v>141</v>
      </c>
      <c r="B118" t="s">
        <v>138</v>
      </c>
      <c r="C118" t="s">
        <v>187</v>
      </c>
      <c r="D118" t="s">
        <v>224</v>
      </c>
      <c r="E118" t="s">
        <v>142</v>
      </c>
      <c r="F118" t="s">
        <v>27</v>
      </c>
      <c r="G118">
        <v>2018</v>
      </c>
      <c r="H118" t="s">
        <v>142</v>
      </c>
      <c r="I118" t="s">
        <v>142</v>
      </c>
      <c r="J118" t="s">
        <v>142</v>
      </c>
      <c r="K118" t="s">
        <v>142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</row>
    <row r="119" spans="1:39" x14ac:dyDescent="0.2">
      <c r="A119" t="s">
        <v>141</v>
      </c>
      <c r="B119" t="s">
        <v>138</v>
      </c>
      <c r="C119" t="s">
        <v>188</v>
      </c>
      <c r="D119" t="s">
        <v>5</v>
      </c>
      <c r="E119" t="s">
        <v>142</v>
      </c>
      <c r="F119" t="s">
        <v>27</v>
      </c>
      <c r="G119">
        <v>2018</v>
      </c>
      <c r="H119" t="s">
        <v>142</v>
      </c>
      <c r="I119" t="s">
        <v>142</v>
      </c>
      <c r="J119" t="s">
        <v>142</v>
      </c>
      <c r="K119" t="s">
        <v>142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</row>
    <row r="120" spans="1:39" x14ac:dyDescent="0.2">
      <c r="A120" t="s">
        <v>141</v>
      </c>
      <c r="B120" t="s">
        <v>138</v>
      </c>
      <c r="C120" t="s">
        <v>188</v>
      </c>
      <c r="D120" t="s">
        <v>224</v>
      </c>
      <c r="E120" t="s">
        <v>142</v>
      </c>
      <c r="F120" t="s">
        <v>27</v>
      </c>
      <c r="G120">
        <v>2018</v>
      </c>
      <c r="H120" t="s">
        <v>142</v>
      </c>
      <c r="I120" t="s">
        <v>142</v>
      </c>
      <c r="J120" t="s">
        <v>142</v>
      </c>
      <c r="K120" t="s">
        <v>142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</row>
    <row r="121" spans="1:39" x14ac:dyDescent="0.2">
      <c r="A121" t="s">
        <v>141</v>
      </c>
      <c r="B121" t="s">
        <v>138</v>
      </c>
      <c r="C121" t="s">
        <v>189</v>
      </c>
      <c r="D121" t="s">
        <v>6</v>
      </c>
      <c r="E121" t="s">
        <v>142</v>
      </c>
      <c r="F121" t="s">
        <v>27</v>
      </c>
      <c r="G121">
        <v>2018</v>
      </c>
      <c r="H121" t="s">
        <v>142</v>
      </c>
      <c r="I121" t="s">
        <v>142</v>
      </c>
      <c r="J121" t="s">
        <v>142</v>
      </c>
      <c r="K121" t="s">
        <v>142</v>
      </c>
      <c r="L121">
        <v>1.25</v>
      </c>
      <c r="M121">
        <v>1.25</v>
      </c>
      <c r="N121">
        <v>1.25</v>
      </c>
      <c r="O121">
        <v>1.25</v>
      </c>
      <c r="P121">
        <v>1.25</v>
      </c>
      <c r="Q121">
        <v>1.25</v>
      </c>
      <c r="R121">
        <v>1.25</v>
      </c>
      <c r="S121">
        <v>1.25</v>
      </c>
      <c r="T121">
        <v>1.25</v>
      </c>
      <c r="U121">
        <v>1.25</v>
      </c>
      <c r="V121">
        <v>1.25</v>
      </c>
      <c r="W121">
        <v>1.25</v>
      </c>
      <c r="X121">
        <v>1.25</v>
      </c>
      <c r="Y121">
        <v>1.25</v>
      </c>
      <c r="Z121">
        <v>1.25</v>
      </c>
      <c r="AA121">
        <v>1.25</v>
      </c>
      <c r="AB121">
        <v>1.25</v>
      </c>
      <c r="AC121">
        <v>1.25</v>
      </c>
      <c r="AD121">
        <v>1.25</v>
      </c>
      <c r="AE121">
        <v>1.25</v>
      </c>
      <c r="AF121">
        <v>1.25</v>
      </c>
      <c r="AG121">
        <v>1.25</v>
      </c>
      <c r="AH121">
        <v>1.25</v>
      </c>
      <c r="AI121">
        <v>1.25</v>
      </c>
      <c r="AJ121">
        <v>1.25</v>
      </c>
      <c r="AK121">
        <v>1.25</v>
      </c>
      <c r="AL121">
        <v>1.25</v>
      </c>
      <c r="AM121">
        <v>1.25</v>
      </c>
    </row>
    <row r="122" spans="1:39" x14ac:dyDescent="0.2">
      <c r="A122" t="s">
        <v>141</v>
      </c>
      <c r="B122" t="s">
        <v>138</v>
      </c>
      <c r="C122" t="s">
        <v>189</v>
      </c>
      <c r="D122" t="s">
        <v>224</v>
      </c>
      <c r="E122" t="s">
        <v>142</v>
      </c>
      <c r="F122" t="s">
        <v>27</v>
      </c>
      <c r="G122">
        <v>2018</v>
      </c>
      <c r="H122" t="s">
        <v>142</v>
      </c>
      <c r="I122" t="s">
        <v>142</v>
      </c>
      <c r="J122" t="s">
        <v>142</v>
      </c>
      <c r="K122" t="s">
        <v>142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</row>
    <row r="123" spans="1:39" x14ac:dyDescent="0.2">
      <c r="A123" t="s">
        <v>141</v>
      </c>
      <c r="B123" t="s">
        <v>138</v>
      </c>
      <c r="C123" t="s">
        <v>190</v>
      </c>
      <c r="D123" t="s">
        <v>11</v>
      </c>
      <c r="E123" t="s">
        <v>142</v>
      </c>
      <c r="F123" t="s">
        <v>27</v>
      </c>
      <c r="G123">
        <v>2018</v>
      </c>
      <c r="H123" t="s">
        <v>142</v>
      </c>
      <c r="I123" t="s">
        <v>142</v>
      </c>
      <c r="J123" t="s">
        <v>142</v>
      </c>
      <c r="K123" t="s">
        <v>142</v>
      </c>
      <c r="L123">
        <v>1.25</v>
      </c>
      <c r="M123">
        <v>1.25</v>
      </c>
      <c r="N123">
        <v>1.25</v>
      </c>
      <c r="O123">
        <v>1.25</v>
      </c>
      <c r="P123">
        <v>1.25</v>
      </c>
      <c r="Q123">
        <v>1.25</v>
      </c>
      <c r="R123">
        <v>1.25</v>
      </c>
      <c r="S123">
        <v>1.25</v>
      </c>
      <c r="T123">
        <v>1.25</v>
      </c>
      <c r="U123">
        <v>1.25</v>
      </c>
      <c r="V123">
        <v>1.25</v>
      </c>
      <c r="W123">
        <v>1.25</v>
      </c>
      <c r="X123">
        <v>1.25</v>
      </c>
      <c r="Y123">
        <v>1.25</v>
      </c>
      <c r="Z123">
        <v>1.25</v>
      </c>
      <c r="AA123">
        <v>1.25</v>
      </c>
      <c r="AB123">
        <v>1.25</v>
      </c>
      <c r="AC123">
        <v>1.25</v>
      </c>
      <c r="AD123">
        <v>1.25</v>
      </c>
      <c r="AE123">
        <v>1.25</v>
      </c>
      <c r="AF123">
        <v>1.25</v>
      </c>
      <c r="AG123">
        <v>1.25</v>
      </c>
      <c r="AH123">
        <v>1.25</v>
      </c>
      <c r="AI123">
        <v>1.25</v>
      </c>
      <c r="AJ123">
        <v>1.25</v>
      </c>
      <c r="AK123">
        <v>1.25</v>
      </c>
      <c r="AL123">
        <v>1.25</v>
      </c>
      <c r="AM123">
        <v>1.25</v>
      </c>
    </row>
    <row r="124" spans="1:39" x14ac:dyDescent="0.2">
      <c r="A124" t="s">
        <v>141</v>
      </c>
      <c r="B124" t="s">
        <v>138</v>
      </c>
      <c r="C124" t="s">
        <v>190</v>
      </c>
      <c r="D124" t="s">
        <v>224</v>
      </c>
      <c r="E124" t="s">
        <v>142</v>
      </c>
      <c r="F124" t="s">
        <v>27</v>
      </c>
      <c r="G124">
        <v>2018</v>
      </c>
      <c r="H124" t="s">
        <v>142</v>
      </c>
      <c r="I124" t="s">
        <v>142</v>
      </c>
      <c r="J124" t="s">
        <v>142</v>
      </c>
      <c r="K124" t="s">
        <v>142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</row>
    <row r="125" spans="1:39" x14ac:dyDescent="0.2">
      <c r="A125" t="s">
        <v>141</v>
      </c>
      <c r="B125" t="s">
        <v>138</v>
      </c>
      <c r="C125" t="s">
        <v>191</v>
      </c>
      <c r="D125" t="s">
        <v>57</v>
      </c>
      <c r="E125" t="s">
        <v>142</v>
      </c>
      <c r="F125" t="s">
        <v>27</v>
      </c>
      <c r="G125">
        <v>2018</v>
      </c>
      <c r="H125" t="s">
        <v>142</v>
      </c>
      <c r="I125" t="s">
        <v>142</v>
      </c>
      <c r="J125" t="s">
        <v>142</v>
      </c>
      <c r="K125" t="s">
        <v>142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</row>
    <row r="126" spans="1:39" x14ac:dyDescent="0.2">
      <c r="A126" t="s">
        <v>141</v>
      </c>
      <c r="B126" t="s">
        <v>138</v>
      </c>
      <c r="C126" t="s">
        <v>191</v>
      </c>
      <c r="D126" t="s">
        <v>224</v>
      </c>
      <c r="E126" t="s">
        <v>142</v>
      </c>
      <c r="F126" t="s">
        <v>27</v>
      </c>
      <c r="G126">
        <v>2018</v>
      </c>
      <c r="H126" t="s">
        <v>142</v>
      </c>
      <c r="I126" t="s">
        <v>142</v>
      </c>
      <c r="J126" t="s">
        <v>142</v>
      </c>
      <c r="K126" t="s">
        <v>142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</row>
    <row r="127" spans="1:39" x14ac:dyDescent="0.2">
      <c r="A127" t="s">
        <v>141</v>
      </c>
      <c r="B127" t="s">
        <v>138</v>
      </c>
      <c r="C127" t="s">
        <v>192</v>
      </c>
      <c r="D127" t="s">
        <v>7</v>
      </c>
      <c r="E127" t="s">
        <v>142</v>
      </c>
      <c r="F127" t="s">
        <v>27</v>
      </c>
      <c r="G127">
        <v>2018</v>
      </c>
      <c r="H127" t="s">
        <v>142</v>
      </c>
      <c r="I127" t="s">
        <v>142</v>
      </c>
      <c r="J127" t="s">
        <v>142</v>
      </c>
      <c r="K127" t="s">
        <v>142</v>
      </c>
      <c r="L127">
        <v>1.25</v>
      </c>
      <c r="M127">
        <v>1.25</v>
      </c>
      <c r="N127">
        <v>1.25</v>
      </c>
      <c r="O127">
        <v>1.25</v>
      </c>
      <c r="P127">
        <v>1.25</v>
      </c>
      <c r="Q127">
        <v>1.25</v>
      </c>
      <c r="R127">
        <v>1.25</v>
      </c>
      <c r="S127">
        <v>1.25</v>
      </c>
      <c r="T127">
        <v>1.25</v>
      </c>
      <c r="U127">
        <v>1.25</v>
      </c>
      <c r="V127">
        <v>1.25</v>
      </c>
      <c r="W127">
        <v>1.25</v>
      </c>
      <c r="X127">
        <v>1.25</v>
      </c>
      <c r="Y127">
        <v>1.25</v>
      </c>
      <c r="Z127">
        <v>1.25</v>
      </c>
      <c r="AA127">
        <v>1.25</v>
      </c>
      <c r="AB127">
        <v>1.25</v>
      </c>
      <c r="AC127">
        <v>1.25</v>
      </c>
      <c r="AD127">
        <v>1.25</v>
      </c>
      <c r="AE127">
        <v>1.25</v>
      </c>
      <c r="AF127">
        <v>1.25</v>
      </c>
      <c r="AG127">
        <v>1.25</v>
      </c>
      <c r="AH127">
        <v>1.25</v>
      </c>
      <c r="AI127">
        <v>1.25</v>
      </c>
      <c r="AJ127">
        <v>1.25</v>
      </c>
      <c r="AK127">
        <v>1.25</v>
      </c>
      <c r="AL127">
        <v>1.25</v>
      </c>
      <c r="AM127">
        <v>1.25</v>
      </c>
    </row>
    <row r="128" spans="1:39" x14ac:dyDescent="0.2">
      <c r="A128" t="s">
        <v>141</v>
      </c>
      <c r="B128" t="s">
        <v>138</v>
      </c>
      <c r="C128" t="s">
        <v>192</v>
      </c>
      <c r="D128" t="s">
        <v>224</v>
      </c>
      <c r="E128" t="s">
        <v>142</v>
      </c>
      <c r="F128" t="s">
        <v>27</v>
      </c>
      <c r="G128">
        <v>2018</v>
      </c>
      <c r="H128" t="s">
        <v>142</v>
      </c>
      <c r="I128" t="s">
        <v>142</v>
      </c>
      <c r="J128" t="s">
        <v>142</v>
      </c>
      <c r="K128" t="s">
        <v>142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 spans="1:39" x14ac:dyDescent="0.2">
      <c r="A129" t="s">
        <v>141</v>
      </c>
      <c r="B129" t="s">
        <v>138</v>
      </c>
      <c r="C129" t="s">
        <v>193</v>
      </c>
      <c r="D129" t="s">
        <v>12</v>
      </c>
      <c r="E129" t="s">
        <v>142</v>
      </c>
      <c r="F129" t="s">
        <v>27</v>
      </c>
      <c r="G129">
        <v>2018</v>
      </c>
      <c r="H129" t="s">
        <v>142</v>
      </c>
      <c r="I129" t="s">
        <v>142</v>
      </c>
      <c r="J129" t="s">
        <v>142</v>
      </c>
      <c r="K129" t="s">
        <v>142</v>
      </c>
      <c r="L129">
        <v>1.25</v>
      </c>
      <c r="M129">
        <v>1.25</v>
      </c>
      <c r="N129">
        <v>1.25</v>
      </c>
      <c r="O129">
        <v>1.25</v>
      </c>
      <c r="P129">
        <v>1.25</v>
      </c>
      <c r="Q129">
        <v>1.25</v>
      </c>
      <c r="R129">
        <v>1.25</v>
      </c>
      <c r="S129">
        <v>1.25</v>
      </c>
      <c r="T129">
        <v>1.25</v>
      </c>
      <c r="U129">
        <v>1.25</v>
      </c>
      <c r="V129">
        <v>1.25</v>
      </c>
      <c r="W129">
        <v>1.25</v>
      </c>
      <c r="X129">
        <v>1.25</v>
      </c>
      <c r="Y129">
        <v>1.25</v>
      </c>
      <c r="Z129">
        <v>1.25</v>
      </c>
      <c r="AA129">
        <v>1.25</v>
      </c>
      <c r="AB129">
        <v>1.25</v>
      </c>
      <c r="AC129">
        <v>1.25</v>
      </c>
      <c r="AD129">
        <v>1.25</v>
      </c>
      <c r="AE129">
        <v>1.25</v>
      </c>
      <c r="AF129">
        <v>1.25</v>
      </c>
      <c r="AG129">
        <v>1.25</v>
      </c>
      <c r="AH129">
        <v>1.25</v>
      </c>
      <c r="AI129">
        <v>1.25</v>
      </c>
      <c r="AJ129">
        <v>1.25</v>
      </c>
      <c r="AK129">
        <v>1.25</v>
      </c>
      <c r="AL129">
        <v>1.25</v>
      </c>
      <c r="AM129">
        <v>1.25</v>
      </c>
    </row>
    <row r="130" spans="1:39" x14ac:dyDescent="0.2">
      <c r="A130" t="s">
        <v>141</v>
      </c>
      <c r="B130" t="s">
        <v>138</v>
      </c>
      <c r="C130" t="s">
        <v>193</v>
      </c>
      <c r="D130" t="s">
        <v>224</v>
      </c>
      <c r="E130" t="s">
        <v>142</v>
      </c>
      <c r="F130" t="s">
        <v>27</v>
      </c>
      <c r="G130">
        <v>2018</v>
      </c>
      <c r="H130" t="s">
        <v>142</v>
      </c>
      <c r="I130" t="s">
        <v>142</v>
      </c>
      <c r="J130" t="s">
        <v>142</v>
      </c>
      <c r="K130" t="s">
        <v>142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</row>
    <row r="131" spans="1:39" x14ac:dyDescent="0.2">
      <c r="A131" t="s">
        <v>141</v>
      </c>
      <c r="B131" t="s">
        <v>138</v>
      </c>
      <c r="C131" t="s">
        <v>194</v>
      </c>
      <c r="D131" t="s">
        <v>98</v>
      </c>
      <c r="E131" t="s">
        <v>142</v>
      </c>
      <c r="F131" t="s">
        <v>27</v>
      </c>
      <c r="G131">
        <v>2018</v>
      </c>
      <c r="H131" t="s">
        <v>142</v>
      </c>
      <c r="I131" t="s">
        <v>142</v>
      </c>
      <c r="J131" t="s">
        <v>142</v>
      </c>
      <c r="K131" t="s">
        <v>142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</row>
    <row r="132" spans="1:39" x14ac:dyDescent="0.2">
      <c r="A132" t="s">
        <v>141</v>
      </c>
      <c r="B132" t="s">
        <v>138</v>
      </c>
      <c r="C132" t="s">
        <v>194</v>
      </c>
      <c r="D132" t="s">
        <v>215</v>
      </c>
      <c r="E132" t="s">
        <v>142</v>
      </c>
      <c r="F132" t="s">
        <v>27</v>
      </c>
      <c r="G132">
        <v>2018</v>
      </c>
      <c r="H132" t="s">
        <v>142</v>
      </c>
      <c r="I132" t="s">
        <v>142</v>
      </c>
      <c r="J132" t="s">
        <v>142</v>
      </c>
      <c r="K132" t="s">
        <v>142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</row>
    <row r="133" spans="1:39" x14ac:dyDescent="0.2">
      <c r="A133" t="s">
        <v>141</v>
      </c>
      <c r="B133" t="s">
        <v>138</v>
      </c>
      <c r="C133" t="s">
        <v>195</v>
      </c>
      <c r="D133" t="s">
        <v>17</v>
      </c>
      <c r="E133" t="s">
        <v>142</v>
      </c>
      <c r="F133" t="s">
        <v>27</v>
      </c>
      <c r="G133">
        <v>2018</v>
      </c>
      <c r="H133" t="s">
        <v>142</v>
      </c>
      <c r="I133" t="s">
        <v>142</v>
      </c>
      <c r="J133" t="s">
        <v>142</v>
      </c>
      <c r="K133" t="s">
        <v>142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</row>
    <row r="134" spans="1:39" x14ac:dyDescent="0.2">
      <c r="A134" t="s">
        <v>141</v>
      </c>
      <c r="B134" t="s">
        <v>138</v>
      </c>
      <c r="C134" t="s">
        <v>195</v>
      </c>
      <c r="D134" t="s">
        <v>215</v>
      </c>
      <c r="E134" t="s">
        <v>142</v>
      </c>
      <c r="F134" t="s">
        <v>27</v>
      </c>
      <c r="G134">
        <v>2018</v>
      </c>
      <c r="H134" t="s">
        <v>142</v>
      </c>
      <c r="I134" t="s">
        <v>142</v>
      </c>
      <c r="J134" t="s">
        <v>142</v>
      </c>
      <c r="K134" t="s">
        <v>142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</row>
    <row r="135" spans="1:39" x14ac:dyDescent="0.2">
      <c r="A135" t="s">
        <v>141</v>
      </c>
      <c r="B135" t="s">
        <v>138</v>
      </c>
      <c r="C135" t="s">
        <v>196</v>
      </c>
      <c r="D135" t="s">
        <v>19</v>
      </c>
      <c r="E135" t="s">
        <v>142</v>
      </c>
      <c r="F135" t="s">
        <v>27</v>
      </c>
      <c r="G135">
        <v>2018</v>
      </c>
      <c r="H135" t="s">
        <v>142</v>
      </c>
      <c r="I135" t="s">
        <v>142</v>
      </c>
      <c r="J135" t="s">
        <v>142</v>
      </c>
      <c r="K135" t="s">
        <v>142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</row>
    <row r="136" spans="1:39" x14ac:dyDescent="0.2">
      <c r="A136" t="s">
        <v>141</v>
      </c>
      <c r="B136" t="s">
        <v>138</v>
      </c>
      <c r="C136" t="s">
        <v>196</v>
      </c>
      <c r="D136" t="s">
        <v>215</v>
      </c>
      <c r="E136" t="s">
        <v>142</v>
      </c>
      <c r="F136" t="s">
        <v>27</v>
      </c>
      <c r="G136">
        <v>2018</v>
      </c>
      <c r="H136" t="s">
        <v>142</v>
      </c>
      <c r="I136" t="s">
        <v>142</v>
      </c>
      <c r="J136" t="s">
        <v>142</v>
      </c>
      <c r="K136" t="s">
        <v>142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</row>
    <row r="137" spans="1:39" x14ac:dyDescent="0.2">
      <c r="A137" t="s">
        <v>141</v>
      </c>
      <c r="B137" t="s">
        <v>138</v>
      </c>
      <c r="C137" t="s">
        <v>197</v>
      </c>
      <c r="D137" t="s">
        <v>5</v>
      </c>
      <c r="E137" t="s">
        <v>142</v>
      </c>
      <c r="F137" t="s">
        <v>27</v>
      </c>
      <c r="G137">
        <v>2018</v>
      </c>
      <c r="H137" t="s">
        <v>142</v>
      </c>
      <c r="I137" t="s">
        <v>142</v>
      </c>
      <c r="J137" t="s">
        <v>142</v>
      </c>
      <c r="K137" t="s">
        <v>142</v>
      </c>
      <c r="L137">
        <v>1.1111111111111101</v>
      </c>
      <c r="M137">
        <v>1.1111111111111101</v>
      </c>
      <c r="N137">
        <v>1.1111111111111101</v>
      </c>
      <c r="O137">
        <v>1.1111111111111101</v>
      </c>
      <c r="P137">
        <v>1.1111111111111101</v>
      </c>
      <c r="Q137">
        <v>1.1111111111111101</v>
      </c>
      <c r="R137">
        <v>1.1111111111111101</v>
      </c>
      <c r="S137">
        <v>1.1111111111111101</v>
      </c>
      <c r="T137">
        <v>1.1111111111111101</v>
      </c>
      <c r="U137">
        <v>1.1111111111111101</v>
      </c>
      <c r="V137">
        <v>1.1111111111111101</v>
      </c>
      <c r="W137">
        <v>1.1111111111111101</v>
      </c>
      <c r="X137">
        <v>1.1111111111111101</v>
      </c>
      <c r="Y137">
        <v>1.1111111111111101</v>
      </c>
      <c r="Z137">
        <v>1.1111111111111101</v>
      </c>
      <c r="AA137">
        <v>1.1111111111111101</v>
      </c>
      <c r="AB137">
        <v>1.1111111111111101</v>
      </c>
      <c r="AC137">
        <v>1.1111111111111101</v>
      </c>
      <c r="AD137">
        <v>1.1111111111111101</v>
      </c>
      <c r="AE137">
        <v>1.1111111111111101</v>
      </c>
      <c r="AF137">
        <v>1.1111111111111101</v>
      </c>
      <c r="AG137">
        <v>1.1111111111111101</v>
      </c>
      <c r="AH137">
        <v>1.1111111111111101</v>
      </c>
      <c r="AI137">
        <v>1.1111111111111101</v>
      </c>
      <c r="AJ137">
        <v>1.1111111111111101</v>
      </c>
      <c r="AK137">
        <v>1.1111111111111101</v>
      </c>
      <c r="AL137">
        <v>1.1111111111111101</v>
      </c>
      <c r="AM137">
        <v>1.1111111111111101</v>
      </c>
    </row>
    <row r="138" spans="1:39" x14ac:dyDescent="0.2">
      <c r="A138" t="s">
        <v>141</v>
      </c>
      <c r="B138" t="s">
        <v>138</v>
      </c>
      <c r="C138" t="s">
        <v>197</v>
      </c>
      <c r="D138" t="s">
        <v>215</v>
      </c>
      <c r="E138" t="s">
        <v>142</v>
      </c>
      <c r="F138" t="s">
        <v>27</v>
      </c>
      <c r="G138">
        <v>2018</v>
      </c>
      <c r="H138" t="s">
        <v>142</v>
      </c>
      <c r="I138" t="s">
        <v>142</v>
      </c>
      <c r="J138" t="s">
        <v>142</v>
      </c>
      <c r="K138" t="s">
        <v>142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</row>
    <row r="139" spans="1:39" x14ac:dyDescent="0.2">
      <c r="A139" t="s">
        <v>141</v>
      </c>
      <c r="B139" t="s">
        <v>138</v>
      </c>
      <c r="C139" t="s">
        <v>198</v>
      </c>
      <c r="D139" t="s">
        <v>6</v>
      </c>
      <c r="E139" t="s">
        <v>142</v>
      </c>
      <c r="F139" t="s">
        <v>27</v>
      </c>
      <c r="G139">
        <v>2018</v>
      </c>
      <c r="H139" t="s">
        <v>142</v>
      </c>
      <c r="I139" t="s">
        <v>142</v>
      </c>
      <c r="J139" t="s">
        <v>142</v>
      </c>
      <c r="K139" t="s">
        <v>142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</row>
    <row r="140" spans="1:39" x14ac:dyDescent="0.2">
      <c r="A140" t="s">
        <v>141</v>
      </c>
      <c r="B140" t="s">
        <v>138</v>
      </c>
      <c r="C140" t="s">
        <v>198</v>
      </c>
      <c r="D140" t="s">
        <v>215</v>
      </c>
      <c r="E140" t="s">
        <v>142</v>
      </c>
      <c r="F140" t="s">
        <v>27</v>
      </c>
      <c r="G140">
        <v>2018</v>
      </c>
      <c r="H140" t="s">
        <v>142</v>
      </c>
      <c r="I140" t="s">
        <v>142</v>
      </c>
      <c r="J140" t="s">
        <v>142</v>
      </c>
      <c r="K140" t="s">
        <v>142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</row>
    <row r="141" spans="1:39" x14ac:dyDescent="0.2">
      <c r="A141" t="s">
        <v>141</v>
      </c>
      <c r="B141" t="s">
        <v>138</v>
      </c>
      <c r="C141" t="s">
        <v>199</v>
      </c>
      <c r="D141" t="s">
        <v>11</v>
      </c>
      <c r="E141" t="s">
        <v>142</v>
      </c>
      <c r="F141" t="s">
        <v>27</v>
      </c>
      <c r="G141">
        <v>2018</v>
      </c>
      <c r="H141" t="s">
        <v>142</v>
      </c>
      <c r="I141" t="s">
        <v>142</v>
      </c>
      <c r="J141" t="s">
        <v>142</v>
      </c>
      <c r="K141" t="s">
        <v>142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</row>
    <row r="142" spans="1:39" x14ac:dyDescent="0.2">
      <c r="A142" t="s">
        <v>141</v>
      </c>
      <c r="B142" t="s">
        <v>138</v>
      </c>
      <c r="C142" t="s">
        <v>199</v>
      </c>
      <c r="D142" t="s">
        <v>215</v>
      </c>
      <c r="E142" t="s">
        <v>142</v>
      </c>
      <c r="F142" t="s">
        <v>27</v>
      </c>
      <c r="G142">
        <v>2018</v>
      </c>
      <c r="H142" t="s">
        <v>142</v>
      </c>
      <c r="I142" t="s">
        <v>142</v>
      </c>
      <c r="J142" t="s">
        <v>142</v>
      </c>
      <c r="K142" t="s">
        <v>142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</row>
    <row r="143" spans="1:39" x14ac:dyDescent="0.2">
      <c r="A143" t="s">
        <v>141</v>
      </c>
      <c r="B143" t="s">
        <v>138</v>
      </c>
      <c r="C143" t="s">
        <v>200</v>
      </c>
      <c r="D143" t="s">
        <v>7</v>
      </c>
      <c r="E143" t="s">
        <v>142</v>
      </c>
      <c r="F143" t="s">
        <v>27</v>
      </c>
      <c r="G143">
        <v>2018</v>
      </c>
      <c r="H143" t="s">
        <v>142</v>
      </c>
      <c r="I143" t="s">
        <v>142</v>
      </c>
      <c r="J143" t="s">
        <v>142</v>
      </c>
      <c r="K143" t="s">
        <v>142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</row>
    <row r="144" spans="1:39" x14ac:dyDescent="0.2">
      <c r="A144" t="s">
        <v>141</v>
      </c>
      <c r="B144" t="s">
        <v>138</v>
      </c>
      <c r="C144" t="s">
        <v>200</v>
      </c>
      <c r="D144" t="s">
        <v>215</v>
      </c>
      <c r="E144" t="s">
        <v>142</v>
      </c>
      <c r="F144" t="s">
        <v>27</v>
      </c>
      <c r="G144">
        <v>2018</v>
      </c>
      <c r="H144" t="s">
        <v>142</v>
      </c>
      <c r="I144" t="s">
        <v>142</v>
      </c>
      <c r="J144" t="s">
        <v>142</v>
      </c>
      <c r="K144" t="s">
        <v>142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</row>
    <row r="145" spans="1:39" x14ac:dyDescent="0.2">
      <c r="A145" t="s">
        <v>141</v>
      </c>
      <c r="B145" t="s">
        <v>138</v>
      </c>
      <c r="C145" t="s">
        <v>201</v>
      </c>
      <c r="D145" t="s">
        <v>12</v>
      </c>
      <c r="E145" t="s">
        <v>142</v>
      </c>
      <c r="F145" t="s">
        <v>27</v>
      </c>
      <c r="G145">
        <v>2018</v>
      </c>
      <c r="H145" t="s">
        <v>142</v>
      </c>
      <c r="I145" t="s">
        <v>142</v>
      </c>
      <c r="J145" t="s">
        <v>142</v>
      </c>
      <c r="K145" t="s">
        <v>142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</row>
    <row r="146" spans="1:39" x14ac:dyDescent="0.2">
      <c r="A146" t="s">
        <v>141</v>
      </c>
      <c r="B146" t="s">
        <v>138</v>
      </c>
      <c r="C146" t="s">
        <v>201</v>
      </c>
      <c r="D146" t="s">
        <v>215</v>
      </c>
      <c r="E146" t="s">
        <v>142</v>
      </c>
      <c r="F146" t="s">
        <v>27</v>
      </c>
      <c r="G146">
        <v>2018</v>
      </c>
      <c r="H146" t="s">
        <v>142</v>
      </c>
      <c r="I146" t="s">
        <v>142</v>
      </c>
      <c r="J146" t="s">
        <v>142</v>
      </c>
      <c r="K146" t="s">
        <v>142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</row>
    <row r="147" spans="1:39" x14ac:dyDescent="0.2">
      <c r="A147" t="s">
        <v>141</v>
      </c>
      <c r="B147" t="s">
        <v>138</v>
      </c>
      <c r="C147" t="s">
        <v>202</v>
      </c>
      <c r="D147" t="s">
        <v>98</v>
      </c>
      <c r="E147" t="s">
        <v>142</v>
      </c>
      <c r="F147" t="s">
        <v>27</v>
      </c>
      <c r="G147">
        <v>2018</v>
      </c>
      <c r="H147" t="s">
        <v>142</v>
      </c>
      <c r="I147" t="s">
        <v>142</v>
      </c>
      <c r="J147" t="s">
        <v>142</v>
      </c>
      <c r="K147" t="s">
        <v>142</v>
      </c>
      <c r="L147">
        <v>1.25</v>
      </c>
      <c r="M147">
        <v>1.25</v>
      </c>
      <c r="N147">
        <v>1.25</v>
      </c>
      <c r="O147">
        <v>1.25</v>
      </c>
      <c r="P147">
        <v>1.25</v>
      </c>
      <c r="Q147">
        <v>1.25</v>
      </c>
      <c r="R147">
        <v>1.25</v>
      </c>
      <c r="S147">
        <v>1.25</v>
      </c>
      <c r="T147">
        <v>1.25</v>
      </c>
      <c r="U147">
        <v>1.25</v>
      </c>
      <c r="V147">
        <v>1.25</v>
      </c>
      <c r="W147">
        <v>1.25</v>
      </c>
      <c r="X147">
        <v>1.25</v>
      </c>
      <c r="Y147">
        <v>1.25</v>
      </c>
      <c r="Z147">
        <v>1.25</v>
      </c>
      <c r="AA147">
        <v>1.25</v>
      </c>
      <c r="AB147">
        <v>1.25</v>
      </c>
      <c r="AC147">
        <v>1.25</v>
      </c>
      <c r="AD147">
        <v>1.25</v>
      </c>
      <c r="AE147">
        <v>1.25</v>
      </c>
      <c r="AF147">
        <v>1.25</v>
      </c>
      <c r="AG147">
        <v>1.25</v>
      </c>
      <c r="AH147">
        <v>1.25</v>
      </c>
      <c r="AI147">
        <v>1.25</v>
      </c>
      <c r="AJ147">
        <v>1.25</v>
      </c>
      <c r="AK147">
        <v>1.25</v>
      </c>
      <c r="AL147">
        <v>1.25</v>
      </c>
      <c r="AM147">
        <v>1.25</v>
      </c>
    </row>
    <row r="148" spans="1:39" x14ac:dyDescent="0.2">
      <c r="A148" t="s">
        <v>141</v>
      </c>
      <c r="B148" t="s">
        <v>138</v>
      </c>
      <c r="C148" t="s">
        <v>202</v>
      </c>
      <c r="D148" t="s">
        <v>216</v>
      </c>
      <c r="E148" t="s">
        <v>142</v>
      </c>
      <c r="F148" t="s">
        <v>27</v>
      </c>
      <c r="G148">
        <v>2018</v>
      </c>
      <c r="H148" t="s">
        <v>142</v>
      </c>
      <c r="I148" t="s">
        <v>142</v>
      </c>
      <c r="J148" t="s">
        <v>142</v>
      </c>
      <c r="K148" t="s">
        <v>142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</row>
    <row r="149" spans="1:39" x14ac:dyDescent="0.2">
      <c r="A149" t="s">
        <v>141</v>
      </c>
      <c r="B149" t="s">
        <v>138</v>
      </c>
      <c r="C149" t="s">
        <v>203</v>
      </c>
      <c r="D149" t="s">
        <v>17</v>
      </c>
      <c r="E149" t="s">
        <v>142</v>
      </c>
      <c r="F149" t="s">
        <v>27</v>
      </c>
      <c r="G149">
        <v>2018</v>
      </c>
      <c r="H149" t="s">
        <v>142</v>
      </c>
      <c r="I149" t="s">
        <v>142</v>
      </c>
      <c r="J149" t="s">
        <v>142</v>
      </c>
      <c r="K149" t="s">
        <v>142</v>
      </c>
      <c r="L149">
        <v>1.25</v>
      </c>
      <c r="M149">
        <v>1.25</v>
      </c>
      <c r="N149">
        <v>1.25</v>
      </c>
      <c r="O149">
        <v>1.25</v>
      </c>
      <c r="P149">
        <v>1.25</v>
      </c>
      <c r="Q149">
        <v>1.25</v>
      </c>
      <c r="R149">
        <v>1.25</v>
      </c>
      <c r="S149">
        <v>1.25</v>
      </c>
      <c r="T149">
        <v>1.25</v>
      </c>
      <c r="U149">
        <v>1.25</v>
      </c>
      <c r="V149">
        <v>1.25</v>
      </c>
      <c r="W149">
        <v>1.25</v>
      </c>
      <c r="X149">
        <v>1.25</v>
      </c>
      <c r="Y149">
        <v>1.25</v>
      </c>
      <c r="Z149">
        <v>1.25</v>
      </c>
      <c r="AA149">
        <v>1.25</v>
      </c>
      <c r="AB149">
        <v>1.25</v>
      </c>
      <c r="AC149">
        <v>1.25</v>
      </c>
      <c r="AD149">
        <v>1.25</v>
      </c>
      <c r="AE149">
        <v>1.25</v>
      </c>
      <c r="AF149">
        <v>1.25</v>
      </c>
      <c r="AG149">
        <v>1.25</v>
      </c>
      <c r="AH149">
        <v>1.25</v>
      </c>
      <c r="AI149">
        <v>1.25</v>
      </c>
      <c r="AJ149">
        <v>1.25</v>
      </c>
      <c r="AK149">
        <v>1.25</v>
      </c>
      <c r="AL149">
        <v>1.25</v>
      </c>
      <c r="AM149">
        <v>1.25</v>
      </c>
    </row>
    <row r="150" spans="1:39" x14ac:dyDescent="0.2">
      <c r="A150" t="s">
        <v>141</v>
      </c>
      <c r="B150" t="s">
        <v>138</v>
      </c>
      <c r="C150" t="s">
        <v>203</v>
      </c>
      <c r="D150" t="s">
        <v>216</v>
      </c>
      <c r="E150" t="s">
        <v>142</v>
      </c>
      <c r="F150" t="s">
        <v>27</v>
      </c>
      <c r="G150">
        <v>2018</v>
      </c>
      <c r="H150" t="s">
        <v>142</v>
      </c>
      <c r="I150" t="s">
        <v>142</v>
      </c>
      <c r="J150" t="s">
        <v>142</v>
      </c>
      <c r="K150" t="s">
        <v>142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</row>
    <row r="151" spans="1:39" x14ac:dyDescent="0.2">
      <c r="A151" t="s">
        <v>141</v>
      </c>
      <c r="B151" t="s">
        <v>138</v>
      </c>
      <c r="C151" t="s">
        <v>204</v>
      </c>
      <c r="D151" t="s">
        <v>19</v>
      </c>
      <c r="E151" t="s">
        <v>142</v>
      </c>
      <c r="F151" t="s">
        <v>27</v>
      </c>
      <c r="G151">
        <v>2018</v>
      </c>
      <c r="H151" t="s">
        <v>142</v>
      </c>
      <c r="I151" t="s">
        <v>142</v>
      </c>
      <c r="J151" t="s">
        <v>142</v>
      </c>
      <c r="K151" t="s">
        <v>142</v>
      </c>
      <c r="L151">
        <v>1.25</v>
      </c>
      <c r="M151">
        <v>1.25</v>
      </c>
      <c r="N151">
        <v>1.25</v>
      </c>
      <c r="O151">
        <v>1.25</v>
      </c>
      <c r="P151">
        <v>1.25</v>
      </c>
      <c r="Q151">
        <v>1.25</v>
      </c>
      <c r="R151">
        <v>1.25</v>
      </c>
      <c r="S151">
        <v>1.25</v>
      </c>
      <c r="T151">
        <v>1.25</v>
      </c>
      <c r="U151">
        <v>1.25</v>
      </c>
      <c r="V151">
        <v>1.25</v>
      </c>
      <c r="W151">
        <v>1.25</v>
      </c>
      <c r="X151">
        <v>1.25</v>
      </c>
      <c r="Y151">
        <v>1.25</v>
      </c>
      <c r="Z151">
        <v>1.25</v>
      </c>
      <c r="AA151">
        <v>1.25</v>
      </c>
      <c r="AB151">
        <v>1.25</v>
      </c>
      <c r="AC151">
        <v>1.25</v>
      </c>
      <c r="AD151">
        <v>1.25</v>
      </c>
      <c r="AE151">
        <v>1.25</v>
      </c>
      <c r="AF151">
        <v>1.25</v>
      </c>
      <c r="AG151">
        <v>1.25</v>
      </c>
      <c r="AH151">
        <v>1.25</v>
      </c>
      <c r="AI151">
        <v>1.25</v>
      </c>
      <c r="AJ151">
        <v>1.25</v>
      </c>
      <c r="AK151">
        <v>1.25</v>
      </c>
      <c r="AL151">
        <v>1.25</v>
      </c>
      <c r="AM151">
        <v>1.25</v>
      </c>
    </row>
    <row r="152" spans="1:39" x14ac:dyDescent="0.2">
      <c r="A152" t="s">
        <v>141</v>
      </c>
      <c r="B152" t="s">
        <v>138</v>
      </c>
      <c r="C152" t="s">
        <v>204</v>
      </c>
      <c r="D152" t="s">
        <v>216</v>
      </c>
      <c r="E152" t="s">
        <v>142</v>
      </c>
      <c r="F152" t="s">
        <v>27</v>
      </c>
      <c r="G152">
        <v>2018</v>
      </c>
      <c r="H152" t="s">
        <v>142</v>
      </c>
      <c r="I152" t="s">
        <v>142</v>
      </c>
      <c r="J152" t="s">
        <v>142</v>
      </c>
      <c r="K152" t="s">
        <v>142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</row>
    <row r="153" spans="1:39" x14ac:dyDescent="0.2">
      <c r="A153" t="s">
        <v>141</v>
      </c>
      <c r="B153" t="s">
        <v>138</v>
      </c>
      <c r="C153" t="s">
        <v>205</v>
      </c>
      <c r="D153" t="s">
        <v>5</v>
      </c>
      <c r="E153" t="s">
        <v>142</v>
      </c>
      <c r="F153" t="s">
        <v>27</v>
      </c>
      <c r="G153">
        <v>2018</v>
      </c>
      <c r="H153" t="s">
        <v>142</v>
      </c>
      <c r="I153" t="s">
        <v>142</v>
      </c>
      <c r="J153" t="s">
        <v>142</v>
      </c>
      <c r="K153" t="s">
        <v>142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</row>
    <row r="154" spans="1:39" x14ac:dyDescent="0.2">
      <c r="A154" t="s">
        <v>141</v>
      </c>
      <c r="B154" t="s">
        <v>138</v>
      </c>
      <c r="C154" t="s">
        <v>205</v>
      </c>
      <c r="D154" t="s">
        <v>216</v>
      </c>
      <c r="E154" t="s">
        <v>142</v>
      </c>
      <c r="F154" t="s">
        <v>27</v>
      </c>
      <c r="G154">
        <v>2018</v>
      </c>
      <c r="H154" t="s">
        <v>142</v>
      </c>
      <c r="I154" t="s">
        <v>142</v>
      </c>
      <c r="J154" t="s">
        <v>142</v>
      </c>
      <c r="K154" t="s">
        <v>142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</row>
    <row r="155" spans="1:39" x14ac:dyDescent="0.2">
      <c r="A155" t="s">
        <v>141</v>
      </c>
      <c r="B155" t="s">
        <v>138</v>
      </c>
      <c r="C155" t="s">
        <v>206</v>
      </c>
      <c r="D155" t="s">
        <v>6</v>
      </c>
      <c r="E155" t="s">
        <v>142</v>
      </c>
      <c r="F155" t="s">
        <v>27</v>
      </c>
      <c r="G155">
        <v>2018</v>
      </c>
      <c r="H155" t="s">
        <v>142</v>
      </c>
      <c r="I155" t="s">
        <v>142</v>
      </c>
      <c r="J155" t="s">
        <v>142</v>
      </c>
      <c r="K155" t="s">
        <v>142</v>
      </c>
      <c r="L155">
        <v>1.25</v>
      </c>
      <c r="M155">
        <v>1.25</v>
      </c>
      <c r="N155">
        <v>1.25</v>
      </c>
      <c r="O155">
        <v>1.25</v>
      </c>
      <c r="P155">
        <v>1.25</v>
      </c>
      <c r="Q155">
        <v>1.25</v>
      </c>
      <c r="R155">
        <v>1.25</v>
      </c>
      <c r="S155">
        <v>1.25</v>
      </c>
      <c r="T155">
        <v>1.25</v>
      </c>
      <c r="U155">
        <v>1.25</v>
      </c>
      <c r="V155">
        <v>1.25</v>
      </c>
      <c r="W155">
        <v>1.25</v>
      </c>
      <c r="X155">
        <v>1.25</v>
      </c>
      <c r="Y155">
        <v>1.25</v>
      </c>
      <c r="Z155">
        <v>1.25</v>
      </c>
      <c r="AA155">
        <v>1.25</v>
      </c>
      <c r="AB155">
        <v>1.25</v>
      </c>
      <c r="AC155">
        <v>1.25</v>
      </c>
      <c r="AD155">
        <v>1.25</v>
      </c>
      <c r="AE155">
        <v>1.25</v>
      </c>
      <c r="AF155">
        <v>1.25</v>
      </c>
      <c r="AG155">
        <v>1.25</v>
      </c>
      <c r="AH155">
        <v>1.25</v>
      </c>
      <c r="AI155">
        <v>1.25</v>
      </c>
      <c r="AJ155">
        <v>1.25</v>
      </c>
      <c r="AK155">
        <v>1.25</v>
      </c>
      <c r="AL155">
        <v>1.25</v>
      </c>
      <c r="AM155">
        <v>1.25</v>
      </c>
    </row>
    <row r="156" spans="1:39" x14ac:dyDescent="0.2">
      <c r="A156" t="s">
        <v>141</v>
      </c>
      <c r="B156" t="s">
        <v>138</v>
      </c>
      <c r="C156" t="s">
        <v>206</v>
      </c>
      <c r="D156" t="s">
        <v>216</v>
      </c>
      <c r="E156" t="s">
        <v>142</v>
      </c>
      <c r="F156" t="s">
        <v>27</v>
      </c>
      <c r="G156">
        <v>2018</v>
      </c>
      <c r="H156" t="s">
        <v>142</v>
      </c>
      <c r="I156" t="s">
        <v>142</v>
      </c>
      <c r="J156" t="s">
        <v>142</v>
      </c>
      <c r="K156" t="s">
        <v>142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</row>
    <row r="157" spans="1:39" x14ac:dyDescent="0.2">
      <c r="A157" t="s">
        <v>141</v>
      </c>
      <c r="B157" t="s">
        <v>138</v>
      </c>
      <c r="C157" t="s">
        <v>207</v>
      </c>
      <c r="D157" t="s">
        <v>11</v>
      </c>
      <c r="E157" t="s">
        <v>142</v>
      </c>
      <c r="F157" t="s">
        <v>27</v>
      </c>
      <c r="G157">
        <v>2018</v>
      </c>
      <c r="H157" t="s">
        <v>142</v>
      </c>
      <c r="I157" t="s">
        <v>142</v>
      </c>
      <c r="J157" t="s">
        <v>142</v>
      </c>
      <c r="K157" t="s">
        <v>142</v>
      </c>
      <c r="L157">
        <v>1.25</v>
      </c>
      <c r="M157">
        <v>1.25</v>
      </c>
      <c r="N157">
        <v>1.25</v>
      </c>
      <c r="O157">
        <v>1.25</v>
      </c>
      <c r="P157">
        <v>1.25</v>
      </c>
      <c r="Q157">
        <v>1.25</v>
      </c>
      <c r="R157">
        <v>1.25</v>
      </c>
      <c r="S157">
        <v>1.25</v>
      </c>
      <c r="T157">
        <v>1.25</v>
      </c>
      <c r="U157">
        <v>1.25</v>
      </c>
      <c r="V157">
        <v>1.25</v>
      </c>
      <c r="W157">
        <v>1.25</v>
      </c>
      <c r="X157">
        <v>1.25</v>
      </c>
      <c r="Y157">
        <v>1.25</v>
      </c>
      <c r="Z157">
        <v>1.25</v>
      </c>
      <c r="AA157">
        <v>1.25</v>
      </c>
      <c r="AB157">
        <v>1.25</v>
      </c>
      <c r="AC157">
        <v>1.25</v>
      </c>
      <c r="AD157">
        <v>1.25</v>
      </c>
      <c r="AE157">
        <v>1.25</v>
      </c>
      <c r="AF157">
        <v>1.25</v>
      </c>
      <c r="AG157">
        <v>1.25</v>
      </c>
      <c r="AH157">
        <v>1.25</v>
      </c>
      <c r="AI157">
        <v>1.25</v>
      </c>
      <c r="AJ157">
        <v>1.25</v>
      </c>
      <c r="AK157">
        <v>1.25</v>
      </c>
      <c r="AL157">
        <v>1.25</v>
      </c>
      <c r="AM157">
        <v>1.25</v>
      </c>
    </row>
    <row r="158" spans="1:39" x14ac:dyDescent="0.2">
      <c r="A158" t="s">
        <v>141</v>
      </c>
      <c r="B158" t="s">
        <v>138</v>
      </c>
      <c r="C158" t="s">
        <v>207</v>
      </c>
      <c r="D158" t="s">
        <v>216</v>
      </c>
      <c r="E158" t="s">
        <v>142</v>
      </c>
      <c r="F158" t="s">
        <v>27</v>
      </c>
      <c r="G158">
        <v>2018</v>
      </c>
      <c r="H158" t="s">
        <v>142</v>
      </c>
      <c r="I158" t="s">
        <v>142</v>
      </c>
      <c r="J158" t="s">
        <v>142</v>
      </c>
      <c r="K158" t="s">
        <v>142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</row>
    <row r="159" spans="1:39" x14ac:dyDescent="0.2">
      <c r="A159" t="s">
        <v>141</v>
      </c>
      <c r="B159" t="s">
        <v>138</v>
      </c>
      <c r="C159" t="s">
        <v>208</v>
      </c>
      <c r="D159" t="s">
        <v>57</v>
      </c>
      <c r="E159" t="s">
        <v>142</v>
      </c>
      <c r="F159" t="s">
        <v>27</v>
      </c>
      <c r="G159">
        <v>2018</v>
      </c>
      <c r="H159" t="s">
        <v>142</v>
      </c>
      <c r="I159" t="s">
        <v>142</v>
      </c>
      <c r="J159" t="s">
        <v>142</v>
      </c>
      <c r="K159" t="s">
        <v>142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</row>
    <row r="160" spans="1:39" x14ac:dyDescent="0.2">
      <c r="A160" t="s">
        <v>141</v>
      </c>
      <c r="B160" t="s">
        <v>138</v>
      </c>
      <c r="C160" t="s">
        <v>208</v>
      </c>
      <c r="D160" t="s">
        <v>216</v>
      </c>
      <c r="E160" t="s">
        <v>142</v>
      </c>
      <c r="F160" t="s">
        <v>27</v>
      </c>
      <c r="G160">
        <v>2018</v>
      </c>
      <c r="H160" t="s">
        <v>142</v>
      </c>
      <c r="I160" t="s">
        <v>142</v>
      </c>
      <c r="J160" t="s">
        <v>142</v>
      </c>
      <c r="K160" t="s">
        <v>142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</row>
    <row r="161" spans="1:39" x14ac:dyDescent="0.2">
      <c r="A161" t="s">
        <v>141</v>
      </c>
      <c r="B161" t="s">
        <v>138</v>
      </c>
      <c r="C161" t="s">
        <v>209</v>
      </c>
      <c r="D161" t="s">
        <v>7</v>
      </c>
      <c r="E161" t="s">
        <v>142</v>
      </c>
      <c r="F161" t="s">
        <v>27</v>
      </c>
      <c r="G161">
        <v>2018</v>
      </c>
      <c r="H161" t="s">
        <v>142</v>
      </c>
      <c r="I161" t="s">
        <v>142</v>
      </c>
      <c r="J161" t="s">
        <v>142</v>
      </c>
      <c r="K161" t="s">
        <v>142</v>
      </c>
      <c r="L161">
        <v>1.25</v>
      </c>
      <c r="M161">
        <v>1.25</v>
      </c>
      <c r="N161">
        <v>1.25</v>
      </c>
      <c r="O161">
        <v>1.25</v>
      </c>
      <c r="P161">
        <v>1.25</v>
      </c>
      <c r="Q161">
        <v>1.25</v>
      </c>
      <c r="R161">
        <v>1.25</v>
      </c>
      <c r="S161">
        <v>1.25</v>
      </c>
      <c r="T161">
        <v>1.25</v>
      </c>
      <c r="U161">
        <v>1.25</v>
      </c>
      <c r="V161">
        <v>1.25</v>
      </c>
      <c r="W161">
        <v>1.25</v>
      </c>
      <c r="X161">
        <v>1.25</v>
      </c>
      <c r="Y161">
        <v>1.25</v>
      </c>
      <c r="Z161">
        <v>1.25</v>
      </c>
      <c r="AA161">
        <v>1.25</v>
      </c>
      <c r="AB161">
        <v>1.25</v>
      </c>
      <c r="AC161">
        <v>1.25</v>
      </c>
      <c r="AD161">
        <v>1.25</v>
      </c>
      <c r="AE161">
        <v>1.25</v>
      </c>
      <c r="AF161">
        <v>1.25</v>
      </c>
      <c r="AG161">
        <v>1.25</v>
      </c>
      <c r="AH161">
        <v>1.25</v>
      </c>
      <c r="AI161">
        <v>1.25</v>
      </c>
      <c r="AJ161">
        <v>1.25</v>
      </c>
      <c r="AK161">
        <v>1.25</v>
      </c>
      <c r="AL161">
        <v>1.25</v>
      </c>
      <c r="AM161">
        <v>1.25</v>
      </c>
    </row>
    <row r="162" spans="1:39" x14ac:dyDescent="0.2">
      <c r="A162" t="s">
        <v>141</v>
      </c>
      <c r="B162" t="s">
        <v>138</v>
      </c>
      <c r="C162" t="s">
        <v>209</v>
      </c>
      <c r="D162" t="s">
        <v>216</v>
      </c>
      <c r="E162" t="s">
        <v>142</v>
      </c>
      <c r="F162" t="s">
        <v>27</v>
      </c>
      <c r="G162">
        <v>2018</v>
      </c>
      <c r="H162" t="s">
        <v>142</v>
      </c>
      <c r="I162" t="s">
        <v>142</v>
      </c>
      <c r="J162" t="s">
        <v>142</v>
      </c>
      <c r="K162" t="s">
        <v>142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</row>
    <row r="163" spans="1:39" x14ac:dyDescent="0.2">
      <c r="A163" t="s">
        <v>141</v>
      </c>
      <c r="B163" t="s">
        <v>138</v>
      </c>
      <c r="C163" t="s">
        <v>210</v>
      </c>
      <c r="D163" t="s">
        <v>12</v>
      </c>
      <c r="E163" t="s">
        <v>142</v>
      </c>
      <c r="F163" t="s">
        <v>27</v>
      </c>
      <c r="G163">
        <v>2018</v>
      </c>
      <c r="H163" t="s">
        <v>142</v>
      </c>
      <c r="I163" t="s">
        <v>142</v>
      </c>
      <c r="J163" t="s">
        <v>142</v>
      </c>
      <c r="K163" t="s">
        <v>142</v>
      </c>
      <c r="L163">
        <v>1.25</v>
      </c>
      <c r="M163">
        <v>1.25</v>
      </c>
      <c r="N163">
        <v>1.25</v>
      </c>
      <c r="O163">
        <v>1.25</v>
      </c>
      <c r="P163">
        <v>1.25</v>
      </c>
      <c r="Q163">
        <v>1.25</v>
      </c>
      <c r="R163">
        <v>1.25</v>
      </c>
      <c r="S163">
        <v>1.25</v>
      </c>
      <c r="T163">
        <v>1.25</v>
      </c>
      <c r="U163">
        <v>1.25</v>
      </c>
      <c r="V163">
        <v>1.25</v>
      </c>
      <c r="W163">
        <v>1.25</v>
      </c>
      <c r="X163">
        <v>1.25</v>
      </c>
      <c r="Y163">
        <v>1.25</v>
      </c>
      <c r="Z163">
        <v>1.25</v>
      </c>
      <c r="AA163">
        <v>1.25</v>
      </c>
      <c r="AB163">
        <v>1.25</v>
      </c>
      <c r="AC163">
        <v>1.25</v>
      </c>
      <c r="AD163">
        <v>1.25</v>
      </c>
      <c r="AE163">
        <v>1.25</v>
      </c>
      <c r="AF163">
        <v>1.25</v>
      </c>
      <c r="AG163">
        <v>1.25</v>
      </c>
      <c r="AH163">
        <v>1.25</v>
      </c>
      <c r="AI163">
        <v>1.25</v>
      </c>
      <c r="AJ163">
        <v>1.25</v>
      </c>
      <c r="AK163">
        <v>1.25</v>
      </c>
      <c r="AL163">
        <v>1.25</v>
      </c>
      <c r="AM163">
        <v>1.25</v>
      </c>
    </row>
    <row r="164" spans="1:39" x14ac:dyDescent="0.2">
      <c r="A164" t="s">
        <v>141</v>
      </c>
      <c r="B164" t="s">
        <v>138</v>
      </c>
      <c r="C164" t="s">
        <v>210</v>
      </c>
      <c r="D164" t="s">
        <v>216</v>
      </c>
      <c r="E164" t="s">
        <v>142</v>
      </c>
      <c r="F164" t="s">
        <v>27</v>
      </c>
      <c r="G164">
        <v>2018</v>
      </c>
      <c r="H164" t="s">
        <v>142</v>
      </c>
      <c r="I164" t="s">
        <v>142</v>
      </c>
      <c r="J164" t="s">
        <v>142</v>
      </c>
      <c r="K164" t="s">
        <v>142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</row>
    <row r="165" spans="1:39" x14ac:dyDescent="0.2">
      <c r="A165" t="s">
        <v>141</v>
      </c>
      <c r="B165" t="s">
        <v>138</v>
      </c>
      <c r="C165" t="s">
        <v>96</v>
      </c>
      <c r="D165" t="s">
        <v>5</v>
      </c>
      <c r="E165" t="s">
        <v>142</v>
      </c>
      <c r="F165" t="s">
        <v>27</v>
      </c>
      <c r="G165">
        <v>2018</v>
      </c>
      <c r="H165" t="s">
        <v>142</v>
      </c>
      <c r="I165" t="s">
        <v>142</v>
      </c>
      <c r="J165" t="s">
        <v>142</v>
      </c>
      <c r="K165" t="s">
        <v>142</v>
      </c>
      <c r="L165">
        <v>2.1</v>
      </c>
      <c r="M165">
        <v>2.1</v>
      </c>
      <c r="N165">
        <v>2.1</v>
      </c>
      <c r="O165">
        <v>2.1</v>
      </c>
      <c r="P165">
        <v>2.1</v>
      </c>
      <c r="Q165">
        <v>2.1</v>
      </c>
      <c r="R165">
        <v>2.1</v>
      </c>
      <c r="S165">
        <v>2.1</v>
      </c>
      <c r="T165">
        <v>2.1</v>
      </c>
      <c r="U165">
        <v>2.1</v>
      </c>
      <c r="V165">
        <v>2.1</v>
      </c>
      <c r="W165">
        <v>2.1</v>
      </c>
      <c r="X165">
        <v>2.1</v>
      </c>
      <c r="Y165">
        <v>2.1</v>
      </c>
      <c r="Z165">
        <v>2.1</v>
      </c>
      <c r="AA165">
        <v>2.1</v>
      </c>
      <c r="AB165">
        <v>2.1</v>
      </c>
      <c r="AC165">
        <v>2.1</v>
      </c>
      <c r="AD165">
        <v>2.1</v>
      </c>
      <c r="AE165">
        <v>2.1</v>
      </c>
      <c r="AF165">
        <v>2.1</v>
      </c>
      <c r="AG165">
        <v>2.1</v>
      </c>
      <c r="AH165">
        <v>2.1</v>
      </c>
      <c r="AI165">
        <v>2.1</v>
      </c>
      <c r="AJ165">
        <v>2.1</v>
      </c>
      <c r="AK165">
        <v>2.1</v>
      </c>
      <c r="AL165">
        <v>2.1</v>
      </c>
      <c r="AM165">
        <v>2.1</v>
      </c>
    </row>
    <row r="166" spans="1:39" x14ac:dyDescent="0.2">
      <c r="A166" t="s">
        <v>141</v>
      </c>
      <c r="B166" t="s">
        <v>138</v>
      </c>
      <c r="C166" t="s">
        <v>96</v>
      </c>
      <c r="D166" t="s">
        <v>217</v>
      </c>
      <c r="E166" t="s">
        <v>142</v>
      </c>
      <c r="F166" t="s">
        <v>27</v>
      </c>
      <c r="G166">
        <v>2018</v>
      </c>
      <c r="H166" t="s">
        <v>142</v>
      </c>
      <c r="I166" t="s">
        <v>142</v>
      </c>
      <c r="J166" t="s">
        <v>142</v>
      </c>
      <c r="K166" t="s">
        <v>142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</row>
    <row r="167" spans="1:39" x14ac:dyDescent="0.2">
      <c r="A167" t="s">
        <v>141</v>
      </c>
      <c r="B167" t="s">
        <v>138</v>
      </c>
      <c r="C167" t="s">
        <v>96</v>
      </c>
      <c r="D167" t="s">
        <v>44</v>
      </c>
      <c r="E167" t="s">
        <v>142</v>
      </c>
      <c r="F167" t="s">
        <v>27</v>
      </c>
      <c r="G167">
        <v>2018</v>
      </c>
      <c r="H167" t="s">
        <v>142</v>
      </c>
      <c r="I167" t="s">
        <v>142</v>
      </c>
      <c r="J167" t="s">
        <v>142</v>
      </c>
      <c r="K167" t="s">
        <v>142</v>
      </c>
      <c r="L167">
        <v>1.02</v>
      </c>
      <c r="M167">
        <v>1.02</v>
      </c>
      <c r="N167">
        <v>1.02</v>
      </c>
      <c r="O167">
        <v>1.02</v>
      </c>
      <c r="P167">
        <v>1.02</v>
      </c>
      <c r="Q167">
        <v>1.02</v>
      </c>
      <c r="R167">
        <v>1.02</v>
      </c>
      <c r="S167">
        <v>1.02</v>
      </c>
      <c r="T167">
        <v>1.02</v>
      </c>
      <c r="U167">
        <v>1.02</v>
      </c>
      <c r="V167">
        <v>1.02</v>
      </c>
      <c r="W167">
        <v>1.02</v>
      </c>
      <c r="X167">
        <v>1.02</v>
      </c>
      <c r="Y167">
        <v>1.02</v>
      </c>
      <c r="Z167">
        <v>1.02</v>
      </c>
      <c r="AA167">
        <v>1.02</v>
      </c>
      <c r="AB167">
        <v>1.02</v>
      </c>
      <c r="AC167">
        <v>1.02</v>
      </c>
      <c r="AD167">
        <v>1.02</v>
      </c>
      <c r="AE167">
        <v>1.02</v>
      </c>
      <c r="AF167">
        <v>1.02</v>
      </c>
      <c r="AG167">
        <v>1.02</v>
      </c>
      <c r="AH167">
        <v>1.02</v>
      </c>
      <c r="AI167">
        <v>1.02</v>
      </c>
      <c r="AJ167">
        <v>1.02</v>
      </c>
      <c r="AK167">
        <v>1.02</v>
      </c>
      <c r="AL167">
        <v>1.02</v>
      </c>
      <c r="AM167">
        <v>1.02</v>
      </c>
    </row>
    <row r="168" spans="1:39" x14ac:dyDescent="0.2">
      <c r="A168" t="s">
        <v>141</v>
      </c>
      <c r="B168" t="s">
        <v>138</v>
      </c>
      <c r="C168" t="s">
        <v>97</v>
      </c>
      <c r="D168" t="s">
        <v>5</v>
      </c>
      <c r="E168" t="s">
        <v>142</v>
      </c>
      <c r="F168" t="s">
        <v>27</v>
      </c>
      <c r="G168">
        <v>2018</v>
      </c>
      <c r="H168" t="s">
        <v>142</v>
      </c>
      <c r="I168" t="s">
        <v>142</v>
      </c>
      <c r="J168" t="s">
        <v>142</v>
      </c>
      <c r="K168" t="s">
        <v>142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</row>
    <row r="169" spans="1:39" x14ac:dyDescent="0.2">
      <c r="A169" t="s">
        <v>141</v>
      </c>
      <c r="B169" t="s">
        <v>138</v>
      </c>
      <c r="C169" t="s">
        <v>97</v>
      </c>
      <c r="D169" t="s">
        <v>6</v>
      </c>
      <c r="E169" t="s">
        <v>142</v>
      </c>
      <c r="F169" t="s">
        <v>27</v>
      </c>
      <c r="G169">
        <v>2018</v>
      </c>
      <c r="H169" t="s">
        <v>142</v>
      </c>
      <c r="I169" t="s">
        <v>142</v>
      </c>
      <c r="J169" t="s">
        <v>142</v>
      </c>
      <c r="K169" t="s">
        <v>142</v>
      </c>
      <c r="L169">
        <v>0.28999999999999998</v>
      </c>
      <c r="M169">
        <v>0.28999999999999998</v>
      </c>
      <c r="N169">
        <v>0.28999999999999998</v>
      </c>
      <c r="O169">
        <v>0.28999999999999998</v>
      </c>
      <c r="P169">
        <v>0.28999999999999998</v>
      </c>
      <c r="Q169">
        <v>0.28999999999999998</v>
      </c>
      <c r="R169">
        <v>0.28999999999999998</v>
      </c>
      <c r="S169">
        <v>0.28999999999999998</v>
      </c>
      <c r="T169">
        <v>0.28999999999999998</v>
      </c>
      <c r="U169">
        <v>0.28999999999999998</v>
      </c>
      <c r="V169">
        <v>0.28999999999999998</v>
      </c>
      <c r="W169">
        <v>0.28999999999999998</v>
      </c>
      <c r="X169">
        <v>0.28999999999999998</v>
      </c>
      <c r="Y169">
        <v>0.28999999999999998</v>
      </c>
      <c r="Z169">
        <v>0.28999999999999998</v>
      </c>
      <c r="AA169">
        <v>0.28999999999999998</v>
      </c>
      <c r="AB169">
        <v>0.28999999999999998</v>
      </c>
      <c r="AC169">
        <v>0.28999999999999998</v>
      </c>
      <c r="AD169">
        <v>0.28999999999999998</v>
      </c>
      <c r="AE169">
        <v>0.28999999999999998</v>
      </c>
      <c r="AF169">
        <v>0.28999999999999998</v>
      </c>
      <c r="AG169">
        <v>0.28999999999999998</v>
      </c>
      <c r="AH169">
        <v>0.28999999999999998</v>
      </c>
      <c r="AI169">
        <v>0.28999999999999998</v>
      </c>
      <c r="AJ169">
        <v>0.28999999999999998</v>
      </c>
      <c r="AK169">
        <v>0.28999999999999998</v>
      </c>
      <c r="AL169">
        <v>0.28999999999999998</v>
      </c>
      <c r="AM169">
        <v>0.28999999999999998</v>
      </c>
    </row>
    <row r="170" spans="1:39" x14ac:dyDescent="0.2">
      <c r="A170" t="s">
        <v>141</v>
      </c>
      <c r="B170" t="s">
        <v>138</v>
      </c>
      <c r="C170" t="s">
        <v>97</v>
      </c>
      <c r="D170" t="s">
        <v>12</v>
      </c>
      <c r="E170" t="s">
        <v>142</v>
      </c>
      <c r="F170" t="s">
        <v>27</v>
      </c>
      <c r="G170">
        <v>2018</v>
      </c>
      <c r="H170" t="s">
        <v>142</v>
      </c>
      <c r="I170" t="s">
        <v>142</v>
      </c>
      <c r="J170" t="s">
        <v>142</v>
      </c>
      <c r="K170" t="s">
        <v>142</v>
      </c>
      <c r="L170">
        <v>0.14799999999999999</v>
      </c>
      <c r="M170">
        <v>0.14799999999999999</v>
      </c>
      <c r="N170">
        <v>0.14799999999999999</v>
      </c>
      <c r="O170">
        <v>0.14799999999999999</v>
      </c>
      <c r="P170">
        <v>0.14799999999999999</v>
      </c>
      <c r="Q170">
        <v>0.14799999999999999</v>
      </c>
      <c r="R170">
        <v>0.14799999999999999</v>
      </c>
      <c r="S170">
        <v>0.14799999999999999</v>
      </c>
      <c r="T170">
        <v>0.14799999999999999</v>
      </c>
      <c r="U170">
        <v>0.14799999999999999</v>
      </c>
      <c r="V170">
        <v>0.14799999999999999</v>
      </c>
      <c r="W170">
        <v>0.14799999999999999</v>
      </c>
      <c r="X170">
        <v>0.14799999999999999</v>
      </c>
      <c r="Y170">
        <v>0.14799999999999999</v>
      </c>
      <c r="Z170">
        <v>0.14799999999999999</v>
      </c>
      <c r="AA170">
        <v>0.14799999999999999</v>
      </c>
      <c r="AB170">
        <v>0.14799999999999999</v>
      </c>
      <c r="AC170">
        <v>0.14799999999999999</v>
      </c>
      <c r="AD170">
        <v>0.14799999999999999</v>
      </c>
      <c r="AE170">
        <v>0.14799999999999999</v>
      </c>
      <c r="AF170">
        <v>0.14799999999999999</v>
      </c>
      <c r="AG170">
        <v>0.14799999999999999</v>
      </c>
      <c r="AH170">
        <v>0.14799999999999999</v>
      </c>
      <c r="AI170">
        <v>0.14799999999999999</v>
      </c>
      <c r="AJ170">
        <v>0.14799999999999999</v>
      </c>
      <c r="AK170">
        <v>0.14799999999999999</v>
      </c>
      <c r="AL170">
        <v>0.14799999999999999</v>
      </c>
      <c r="AM170">
        <v>0.14799999999999999</v>
      </c>
    </row>
    <row r="171" spans="1:39" x14ac:dyDescent="0.2">
      <c r="A171" t="s">
        <v>141</v>
      </c>
      <c r="B171" t="s">
        <v>138</v>
      </c>
      <c r="C171" t="s">
        <v>97</v>
      </c>
      <c r="D171" t="s">
        <v>218</v>
      </c>
      <c r="E171" t="s">
        <v>142</v>
      </c>
      <c r="F171" t="s">
        <v>27</v>
      </c>
      <c r="G171">
        <v>2018</v>
      </c>
      <c r="H171" t="s">
        <v>142</v>
      </c>
      <c r="I171" t="s">
        <v>142</v>
      </c>
      <c r="J171" t="s">
        <v>142</v>
      </c>
      <c r="K171" t="s">
        <v>142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</row>
    <row r="172" spans="1:39" x14ac:dyDescent="0.2">
      <c r="A172" t="s">
        <v>141</v>
      </c>
      <c r="B172" t="s">
        <v>138</v>
      </c>
      <c r="C172" t="s">
        <v>97</v>
      </c>
      <c r="D172" t="s">
        <v>24</v>
      </c>
      <c r="E172" t="s">
        <v>142</v>
      </c>
      <c r="F172" t="s">
        <v>27</v>
      </c>
      <c r="G172">
        <v>2018</v>
      </c>
      <c r="H172" t="s">
        <v>142</v>
      </c>
      <c r="I172" t="s">
        <v>142</v>
      </c>
      <c r="J172" t="s">
        <v>142</v>
      </c>
      <c r="K172" t="s">
        <v>142</v>
      </c>
      <c r="L172">
        <v>7</v>
      </c>
      <c r="M172">
        <v>7</v>
      </c>
      <c r="N172">
        <v>7</v>
      </c>
      <c r="O172">
        <v>7</v>
      </c>
      <c r="P172">
        <v>7</v>
      </c>
      <c r="Q172">
        <v>7</v>
      </c>
      <c r="R172">
        <v>7</v>
      </c>
      <c r="S172">
        <v>7</v>
      </c>
      <c r="T172">
        <v>7</v>
      </c>
      <c r="U172">
        <v>7</v>
      </c>
      <c r="V172">
        <v>7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7</v>
      </c>
      <c r="AI172">
        <v>7</v>
      </c>
      <c r="AJ172">
        <v>7</v>
      </c>
      <c r="AK172">
        <v>7</v>
      </c>
      <c r="AL172">
        <v>7</v>
      </c>
      <c r="AM172">
        <v>7</v>
      </c>
    </row>
    <row r="173" spans="1:39" x14ac:dyDescent="0.2">
      <c r="A173" t="s">
        <v>141</v>
      </c>
      <c r="B173" t="s">
        <v>138</v>
      </c>
      <c r="C173" t="s">
        <v>97</v>
      </c>
      <c r="D173" t="s">
        <v>99</v>
      </c>
      <c r="E173" t="s">
        <v>142</v>
      </c>
      <c r="F173" t="s">
        <v>27</v>
      </c>
      <c r="G173">
        <v>2018</v>
      </c>
      <c r="H173" t="s">
        <v>142</v>
      </c>
      <c r="I173" t="s">
        <v>142</v>
      </c>
      <c r="J173" t="s">
        <v>142</v>
      </c>
      <c r="K173" t="s">
        <v>142</v>
      </c>
      <c r="L173">
        <v>0.22</v>
      </c>
      <c r="M173">
        <v>0.22</v>
      </c>
      <c r="N173">
        <v>0.22</v>
      </c>
      <c r="O173">
        <v>0.22</v>
      </c>
      <c r="P173">
        <v>0.22</v>
      </c>
      <c r="Q173">
        <v>0.22</v>
      </c>
      <c r="R173">
        <v>0.22</v>
      </c>
      <c r="S173">
        <v>0.22</v>
      </c>
      <c r="T173">
        <v>0.22</v>
      </c>
      <c r="U173">
        <v>0.22</v>
      </c>
      <c r="V173">
        <v>0.22</v>
      </c>
      <c r="W173">
        <v>0.22</v>
      </c>
      <c r="X173">
        <v>0.22</v>
      </c>
      <c r="Y173">
        <v>0.22</v>
      </c>
      <c r="Z173">
        <v>0.22</v>
      </c>
      <c r="AA173">
        <v>0.22</v>
      </c>
      <c r="AB173">
        <v>0.22</v>
      </c>
      <c r="AC173">
        <v>0.22</v>
      </c>
      <c r="AD173">
        <v>0.22</v>
      </c>
      <c r="AE173">
        <v>0.22</v>
      </c>
      <c r="AF173">
        <v>0.22</v>
      </c>
      <c r="AG173">
        <v>0.22</v>
      </c>
      <c r="AH173">
        <v>0.22</v>
      </c>
      <c r="AI173">
        <v>0.22</v>
      </c>
      <c r="AJ173">
        <v>0.22</v>
      </c>
      <c r="AK173">
        <v>0.22</v>
      </c>
      <c r="AL173">
        <v>0.22</v>
      </c>
      <c r="AM173">
        <v>0.22</v>
      </c>
    </row>
    <row r="174" spans="1:39" x14ac:dyDescent="0.2">
      <c r="A174" t="s">
        <v>141</v>
      </c>
      <c r="B174" t="s">
        <v>138</v>
      </c>
      <c r="C174" t="s">
        <v>97</v>
      </c>
      <c r="D174" t="s">
        <v>100</v>
      </c>
      <c r="E174" t="s">
        <v>142</v>
      </c>
      <c r="F174" t="s">
        <v>27</v>
      </c>
      <c r="G174">
        <v>2018</v>
      </c>
      <c r="H174" t="s">
        <v>142</v>
      </c>
      <c r="I174" t="s">
        <v>142</v>
      </c>
      <c r="J174" t="s">
        <v>142</v>
      </c>
      <c r="K174" t="s">
        <v>142</v>
      </c>
      <c r="L174">
        <v>0.05</v>
      </c>
      <c r="M174">
        <v>0.05</v>
      </c>
      <c r="N174">
        <v>0.05</v>
      </c>
      <c r="O174">
        <v>0.05</v>
      </c>
      <c r="P174">
        <v>0.05</v>
      </c>
      <c r="Q174">
        <v>0.05</v>
      </c>
      <c r="R174">
        <v>0.05</v>
      </c>
      <c r="S174">
        <v>0.05</v>
      </c>
      <c r="T174">
        <v>0.05</v>
      </c>
      <c r="U174">
        <v>0.05</v>
      </c>
      <c r="V174">
        <v>0.05</v>
      </c>
      <c r="W174">
        <v>0.05</v>
      </c>
      <c r="X174">
        <v>0.05</v>
      </c>
      <c r="Y174">
        <v>0.05</v>
      </c>
      <c r="Z174">
        <v>0.05</v>
      </c>
      <c r="AA174">
        <v>0.05</v>
      </c>
      <c r="AB174">
        <v>0.05</v>
      </c>
      <c r="AC174">
        <v>0.05</v>
      </c>
      <c r="AD174">
        <v>0.05</v>
      </c>
      <c r="AE174">
        <v>0.05</v>
      </c>
      <c r="AF174">
        <v>0.05</v>
      </c>
      <c r="AG174">
        <v>0.05</v>
      </c>
      <c r="AH174">
        <v>0.05</v>
      </c>
      <c r="AI174">
        <v>0.05</v>
      </c>
      <c r="AJ174">
        <v>0.05</v>
      </c>
      <c r="AK174">
        <v>0.05</v>
      </c>
      <c r="AL174">
        <v>0.05</v>
      </c>
      <c r="AM174">
        <v>0.05</v>
      </c>
    </row>
    <row r="175" spans="1:39" x14ac:dyDescent="0.2">
      <c r="A175" t="s">
        <v>141</v>
      </c>
      <c r="B175" t="s">
        <v>138</v>
      </c>
      <c r="C175" t="s">
        <v>97</v>
      </c>
      <c r="D175" t="s">
        <v>44</v>
      </c>
      <c r="E175" t="s">
        <v>142</v>
      </c>
      <c r="F175" t="s">
        <v>27</v>
      </c>
      <c r="G175">
        <v>2018</v>
      </c>
      <c r="H175" t="s">
        <v>142</v>
      </c>
      <c r="I175" t="s">
        <v>142</v>
      </c>
      <c r="J175" t="s">
        <v>142</v>
      </c>
      <c r="K175" t="s">
        <v>142</v>
      </c>
      <c r="L175">
        <v>0.68</v>
      </c>
      <c r="M175">
        <v>0.68</v>
      </c>
      <c r="N175">
        <v>0.68</v>
      </c>
      <c r="O175">
        <v>0.68</v>
      </c>
      <c r="P175">
        <v>0.68</v>
      </c>
      <c r="Q175">
        <v>0.68</v>
      </c>
      <c r="R175">
        <v>0.68</v>
      </c>
      <c r="S175">
        <v>0.68</v>
      </c>
      <c r="T175">
        <v>0.68</v>
      </c>
      <c r="U175">
        <v>0.68</v>
      </c>
      <c r="V175">
        <v>0.68</v>
      </c>
      <c r="W175">
        <v>0.68</v>
      </c>
      <c r="X175">
        <v>0.68</v>
      </c>
      <c r="Y175">
        <v>0.68</v>
      </c>
      <c r="Z175">
        <v>0.68</v>
      </c>
      <c r="AA175">
        <v>0.68</v>
      </c>
      <c r="AB175">
        <v>0.68</v>
      </c>
      <c r="AC175">
        <v>0.68</v>
      </c>
      <c r="AD175">
        <v>0.68</v>
      </c>
      <c r="AE175">
        <v>0.68</v>
      </c>
      <c r="AF175">
        <v>0.68</v>
      </c>
      <c r="AG175">
        <v>0.68</v>
      </c>
      <c r="AH175">
        <v>0.68</v>
      </c>
      <c r="AI175">
        <v>0.68</v>
      </c>
      <c r="AJ175">
        <v>0.68</v>
      </c>
      <c r="AK175">
        <v>0.68</v>
      </c>
      <c r="AL175">
        <v>0.68</v>
      </c>
      <c r="AM175">
        <v>0.68</v>
      </c>
    </row>
    <row r="176" spans="1:39" x14ac:dyDescent="0.2">
      <c r="A176" t="s">
        <v>141</v>
      </c>
      <c r="B176" t="s">
        <v>138</v>
      </c>
      <c r="C176" t="s">
        <v>97</v>
      </c>
      <c r="D176" t="s">
        <v>101</v>
      </c>
      <c r="E176" t="s">
        <v>142</v>
      </c>
      <c r="F176" t="s">
        <v>27</v>
      </c>
      <c r="G176">
        <v>2018</v>
      </c>
      <c r="H176" t="s">
        <v>142</v>
      </c>
      <c r="I176" t="s">
        <v>142</v>
      </c>
      <c r="J176" t="s">
        <v>142</v>
      </c>
      <c r="K176" t="s">
        <v>142</v>
      </c>
      <c r="L176">
        <v>0.09</v>
      </c>
      <c r="M176">
        <v>0.09</v>
      </c>
      <c r="N176">
        <v>0.09</v>
      </c>
      <c r="O176">
        <v>0.09</v>
      </c>
      <c r="P176">
        <v>0.09</v>
      </c>
      <c r="Q176">
        <v>0.09</v>
      </c>
      <c r="R176">
        <v>0.09</v>
      </c>
      <c r="S176">
        <v>0.09</v>
      </c>
      <c r="T176">
        <v>0.09</v>
      </c>
      <c r="U176">
        <v>0.09</v>
      </c>
      <c r="V176">
        <v>0.09</v>
      </c>
      <c r="W176">
        <v>0.09</v>
      </c>
      <c r="X176">
        <v>0.09</v>
      </c>
      <c r="Y176">
        <v>0.09</v>
      </c>
      <c r="Z176">
        <v>0.09</v>
      </c>
      <c r="AA176">
        <v>0.09</v>
      </c>
      <c r="AB176">
        <v>0.09</v>
      </c>
      <c r="AC176">
        <v>0.09</v>
      </c>
      <c r="AD176">
        <v>0.09</v>
      </c>
      <c r="AE176">
        <v>0.09</v>
      </c>
      <c r="AF176">
        <v>0.09</v>
      </c>
      <c r="AG176">
        <v>0.09</v>
      </c>
      <c r="AH176">
        <v>0.09</v>
      </c>
      <c r="AI176">
        <v>0.09</v>
      </c>
      <c r="AJ176">
        <v>0.09</v>
      </c>
      <c r="AK176">
        <v>0.09</v>
      </c>
      <c r="AL176">
        <v>0.09</v>
      </c>
      <c r="AM176">
        <v>0.09</v>
      </c>
    </row>
    <row r="177" spans="1:39" x14ac:dyDescent="0.2">
      <c r="A177" t="s">
        <v>141</v>
      </c>
      <c r="B177" t="s">
        <v>138</v>
      </c>
      <c r="C177" t="s">
        <v>102</v>
      </c>
      <c r="D177" t="s">
        <v>98</v>
      </c>
      <c r="E177" t="s">
        <v>142</v>
      </c>
      <c r="F177" t="s">
        <v>27</v>
      </c>
      <c r="G177">
        <v>2018</v>
      </c>
      <c r="H177" t="s">
        <v>142</v>
      </c>
      <c r="I177" t="s">
        <v>142</v>
      </c>
      <c r="J177" t="s">
        <v>142</v>
      </c>
      <c r="K177" t="s">
        <v>142</v>
      </c>
      <c r="L177">
        <v>4.7</v>
      </c>
      <c r="M177">
        <v>4.7</v>
      </c>
      <c r="N177">
        <v>4.7</v>
      </c>
      <c r="O177">
        <v>4.7</v>
      </c>
      <c r="P177">
        <v>4.7</v>
      </c>
      <c r="Q177">
        <v>4.7</v>
      </c>
      <c r="R177">
        <v>4.7</v>
      </c>
      <c r="S177">
        <v>4.7</v>
      </c>
      <c r="T177">
        <v>4.7</v>
      </c>
      <c r="U177">
        <v>4.7</v>
      </c>
      <c r="V177">
        <v>4.7</v>
      </c>
      <c r="W177">
        <v>4.7</v>
      </c>
      <c r="X177">
        <v>4.7</v>
      </c>
      <c r="Y177">
        <v>4.7</v>
      </c>
      <c r="Z177">
        <v>4.7</v>
      </c>
      <c r="AA177">
        <v>4.7</v>
      </c>
      <c r="AB177">
        <v>4.7</v>
      </c>
      <c r="AC177">
        <v>4.7</v>
      </c>
      <c r="AD177">
        <v>4.7</v>
      </c>
      <c r="AE177">
        <v>4.7</v>
      </c>
      <c r="AF177">
        <v>4.7</v>
      </c>
      <c r="AG177">
        <v>4.7</v>
      </c>
      <c r="AH177">
        <v>4.7</v>
      </c>
      <c r="AI177">
        <v>4.7</v>
      </c>
      <c r="AJ177">
        <v>4.7</v>
      </c>
      <c r="AK177">
        <v>4.7</v>
      </c>
      <c r="AL177">
        <v>4.7</v>
      </c>
      <c r="AM177">
        <v>4.7</v>
      </c>
    </row>
    <row r="178" spans="1:39" x14ac:dyDescent="0.2">
      <c r="A178" t="s">
        <v>141</v>
      </c>
      <c r="B178" t="s">
        <v>138</v>
      </c>
      <c r="C178" t="s">
        <v>102</v>
      </c>
      <c r="D178" t="s">
        <v>106</v>
      </c>
      <c r="E178" t="s">
        <v>142</v>
      </c>
      <c r="F178" t="s">
        <v>27</v>
      </c>
      <c r="G178">
        <v>2018</v>
      </c>
      <c r="H178" t="s">
        <v>142</v>
      </c>
      <c r="I178" t="s">
        <v>142</v>
      </c>
      <c r="J178" t="s">
        <v>142</v>
      </c>
      <c r="K178" t="s">
        <v>142</v>
      </c>
      <c r="L178">
        <v>18</v>
      </c>
      <c r="M178">
        <v>18</v>
      </c>
      <c r="N178">
        <v>18</v>
      </c>
      <c r="O178">
        <v>18</v>
      </c>
      <c r="P178">
        <v>18</v>
      </c>
      <c r="Q178">
        <v>18</v>
      </c>
      <c r="R178">
        <v>18</v>
      </c>
      <c r="S178">
        <v>18</v>
      </c>
      <c r="T178">
        <v>18</v>
      </c>
      <c r="U178">
        <v>18</v>
      </c>
      <c r="V178">
        <v>18</v>
      </c>
      <c r="W178">
        <v>18</v>
      </c>
      <c r="X178">
        <v>18</v>
      </c>
      <c r="Y178">
        <v>18</v>
      </c>
      <c r="Z178">
        <v>18</v>
      </c>
      <c r="AA178">
        <v>18</v>
      </c>
      <c r="AB178">
        <v>18</v>
      </c>
      <c r="AC178">
        <v>18</v>
      </c>
      <c r="AD178">
        <v>18</v>
      </c>
      <c r="AE178">
        <v>18</v>
      </c>
      <c r="AF178">
        <v>18</v>
      </c>
      <c r="AG178">
        <v>18</v>
      </c>
      <c r="AH178">
        <v>18</v>
      </c>
      <c r="AI178">
        <v>18</v>
      </c>
      <c r="AJ178">
        <v>18</v>
      </c>
      <c r="AK178">
        <v>18</v>
      </c>
      <c r="AL178">
        <v>18</v>
      </c>
      <c r="AM178">
        <v>18</v>
      </c>
    </row>
    <row r="179" spans="1:39" x14ac:dyDescent="0.2">
      <c r="A179" t="s">
        <v>141</v>
      </c>
      <c r="B179" t="s">
        <v>138</v>
      </c>
      <c r="C179" t="s">
        <v>102</v>
      </c>
      <c r="D179" t="s">
        <v>5</v>
      </c>
      <c r="E179" t="s">
        <v>142</v>
      </c>
      <c r="F179" t="s">
        <v>27</v>
      </c>
      <c r="G179">
        <v>2018</v>
      </c>
      <c r="H179" t="s">
        <v>142</v>
      </c>
      <c r="I179" t="s">
        <v>142</v>
      </c>
      <c r="J179" t="s">
        <v>142</v>
      </c>
      <c r="K179" t="s">
        <v>142</v>
      </c>
      <c r="L179">
        <v>2.2999999999999998</v>
      </c>
      <c r="M179">
        <v>2.2999999999999998</v>
      </c>
      <c r="N179">
        <v>2.2999999999999998</v>
      </c>
      <c r="O179">
        <v>2.2999999999999998</v>
      </c>
      <c r="P179">
        <v>2.2999999999999998</v>
      </c>
      <c r="Q179">
        <v>2.2999999999999998</v>
      </c>
      <c r="R179">
        <v>2.2999999999999998</v>
      </c>
      <c r="S179">
        <v>2.2999999999999998</v>
      </c>
      <c r="T179">
        <v>2.2999999999999998</v>
      </c>
      <c r="U179">
        <v>2.2999999999999998</v>
      </c>
      <c r="V179">
        <v>2.2999999999999998</v>
      </c>
      <c r="W179">
        <v>2.2999999999999998</v>
      </c>
      <c r="X179">
        <v>2.2999999999999998</v>
      </c>
      <c r="Y179">
        <v>2.2999999999999998</v>
      </c>
      <c r="Z179">
        <v>2.2999999999999998</v>
      </c>
      <c r="AA179">
        <v>2.2999999999999998</v>
      </c>
      <c r="AB179">
        <v>2.2999999999999998</v>
      </c>
      <c r="AC179">
        <v>2.2999999999999998</v>
      </c>
      <c r="AD179">
        <v>2.2999999999999998</v>
      </c>
      <c r="AE179">
        <v>2.2999999999999998</v>
      </c>
      <c r="AF179">
        <v>2.2999999999999998</v>
      </c>
      <c r="AG179">
        <v>2.2999999999999998</v>
      </c>
      <c r="AH179">
        <v>2.2999999999999998</v>
      </c>
      <c r="AI179">
        <v>2.2999999999999998</v>
      </c>
      <c r="AJ179">
        <v>2.2999999999999998</v>
      </c>
      <c r="AK179">
        <v>2.2999999999999998</v>
      </c>
      <c r="AL179">
        <v>2.2999999999999998</v>
      </c>
      <c r="AM179">
        <v>2.2999999999999998</v>
      </c>
    </row>
    <row r="180" spans="1:39" x14ac:dyDescent="0.2">
      <c r="A180" t="s">
        <v>141</v>
      </c>
      <c r="B180" t="s">
        <v>138</v>
      </c>
      <c r="C180" t="s">
        <v>102</v>
      </c>
      <c r="D180" t="s">
        <v>24</v>
      </c>
      <c r="E180" t="s">
        <v>142</v>
      </c>
      <c r="F180" t="s">
        <v>27</v>
      </c>
      <c r="G180">
        <v>2018</v>
      </c>
      <c r="H180" t="s">
        <v>142</v>
      </c>
      <c r="I180" t="s">
        <v>142</v>
      </c>
      <c r="J180" t="s">
        <v>142</v>
      </c>
      <c r="K180" t="s">
        <v>142</v>
      </c>
      <c r="L180">
        <v>7.8</v>
      </c>
      <c r="M180">
        <v>7.8</v>
      </c>
      <c r="N180">
        <v>7.8</v>
      </c>
      <c r="O180">
        <v>7.8</v>
      </c>
      <c r="P180">
        <v>7.8</v>
      </c>
      <c r="Q180">
        <v>7.8</v>
      </c>
      <c r="R180">
        <v>7.8</v>
      </c>
      <c r="S180">
        <v>7.8</v>
      </c>
      <c r="T180">
        <v>7.8</v>
      </c>
      <c r="U180">
        <v>7.8</v>
      </c>
      <c r="V180">
        <v>7.8</v>
      </c>
      <c r="W180">
        <v>7.8</v>
      </c>
      <c r="X180">
        <v>7.8</v>
      </c>
      <c r="Y180">
        <v>7.8</v>
      </c>
      <c r="Z180">
        <v>7.8</v>
      </c>
      <c r="AA180">
        <v>7.8</v>
      </c>
      <c r="AB180">
        <v>7.8</v>
      </c>
      <c r="AC180">
        <v>7.8</v>
      </c>
      <c r="AD180">
        <v>7.8</v>
      </c>
      <c r="AE180">
        <v>7.8</v>
      </c>
      <c r="AF180">
        <v>7.8</v>
      </c>
      <c r="AG180">
        <v>7.8</v>
      </c>
      <c r="AH180">
        <v>7.8</v>
      </c>
      <c r="AI180">
        <v>7.8</v>
      </c>
      <c r="AJ180">
        <v>7.8</v>
      </c>
      <c r="AK180">
        <v>7.8</v>
      </c>
      <c r="AL180">
        <v>7.8</v>
      </c>
      <c r="AM180">
        <v>7.8</v>
      </c>
    </row>
    <row r="181" spans="1:39" x14ac:dyDescent="0.2">
      <c r="A181" t="s">
        <v>141</v>
      </c>
      <c r="B181" t="s">
        <v>138</v>
      </c>
      <c r="C181" t="s">
        <v>102</v>
      </c>
      <c r="D181" t="s">
        <v>26</v>
      </c>
      <c r="E181" t="s">
        <v>142</v>
      </c>
      <c r="F181" t="s">
        <v>27</v>
      </c>
      <c r="G181">
        <v>2018</v>
      </c>
      <c r="H181" t="s">
        <v>142</v>
      </c>
      <c r="I181" t="s">
        <v>142</v>
      </c>
      <c r="J181" t="s">
        <v>142</v>
      </c>
      <c r="K181" t="s">
        <v>142</v>
      </c>
      <c r="L181">
        <v>1.8069999999999999</v>
      </c>
      <c r="M181">
        <v>1.8069999999999999</v>
      </c>
      <c r="N181">
        <v>1.8069999999999999</v>
      </c>
      <c r="O181">
        <v>1.8069999999999999</v>
      </c>
      <c r="P181">
        <v>1.8069999999999999</v>
      </c>
      <c r="Q181">
        <v>1.8069999999999999</v>
      </c>
      <c r="R181">
        <v>1.8069999999999999</v>
      </c>
      <c r="S181">
        <v>1.8069999999999999</v>
      </c>
      <c r="T181">
        <v>1.8069999999999999</v>
      </c>
      <c r="U181">
        <v>1.8069999999999999</v>
      </c>
      <c r="V181">
        <v>1.8069999999999999</v>
      </c>
      <c r="W181">
        <v>1.8069999999999999</v>
      </c>
      <c r="X181">
        <v>1.8069999999999999</v>
      </c>
      <c r="Y181">
        <v>1.8069999999999999</v>
      </c>
      <c r="Z181">
        <v>1.8069999999999999</v>
      </c>
      <c r="AA181">
        <v>1.8069999999999999</v>
      </c>
      <c r="AB181">
        <v>1.8069999999999999</v>
      </c>
      <c r="AC181">
        <v>1.8069999999999999</v>
      </c>
      <c r="AD181">
        <v>1.8069999999999999</v>
      </c>
      <c r="AE181">
        <v>1.8069999999999999</v>
      </c>
      <c r="AF181">
        <v>1.8069999999999999</v>
      </c>
      <c r="AG181">
        <v>1.8069999999999999</v>
      </c>
      <c r="AH181">
        <v>1.8069999999999999</v>
      </c>
      <c r="AI181">
        <v>1.8069999999999999</v>
      </c>
      <c r="AJ181">
        <v>1.8069999999999999</v>
      </c>
      <c r="AK181">
        <v>1.8069999999999999</v>
      </c>
      <c r="AL181">
        <v>1.8069999999999999</v>
      </c>
      <c r="AM181">
        <v>1.8069999999999999</v>
      </c>
    </row>
    <row r="182" spans="1:39" x14ac:dyDescent="0.2">
      <c r="A182" t="s">
        <v>141</v>
      </c>
      <c r="B182" t="s">
        <v>138</v>
      </c>
      <c r="C182" t="s">
        <v>102</v>
      </c>
      <c r="D182" t="s">
        <v>103</v>
      </c>
      <c r="E182" t="s">
        <v>142</v>
      </c>
      <c r="F182" t="s">
        <v>27</v>
      </c>
      <c r="G182">
        <v>2018</v>
      </c>
      <c r="H182" t="s">
        <v>142</v>
      </c>
      <c r="I182" t="s">
        <v>142</v>
      </c>
      <c r="J182" t="s">
        <v>142</v>
      </c>
      <c r="K182" t="s">
        <v>142</v>
      </c>
      <c r="L182">
        <v>3.5000000000000003E-2</v>
      </c>
      <c r="M182">
        <v>3.5000000000000003E-2</v>
      </c>
      <c r="N182">
        <v>3.5000000000000003E-2</v>
      </c>
      <c r="O182">
        <v>3.5000000000000003E-2</v>
      </c>
      <c r="P182">
        <v>3.5000000000000003E-2</v>
      </c>
      <c r="Q182">
        <v>3.5000000000000003E-2</v>
      </c>
      <c r="R182">
        <v>3.5000000000000003E-2</v>
      </c>
      <c r="S182">
        <v>3.5000000000000003E-2</v>
      </c>
      <c r="T182">
        <v>3.5000000000000003E-2</v>
      </c>
      <c r="U182">
        <v>3.5000000000000003E-2</v>
      </c>
      <c r="V182">
        <v>3.5000000000000003E-2</v>
      </c>
      <c r="W182">
        <v>3.5000000000000003E-2</v>
      </c>
      <c r="X182">
        <v>3.5000000000000003E-2</v>
      </c>
      <c r="Y182">
        <v>3.5000000000000003E-2</v>
      </c>
      <c r="Z182">
        <v>3.5000000000000003E-2</v>
      </c>
      <c r="AA182">
        <v>3.5000000000000003E-2</v>
      </c>
      <c r="AB182">
        <v>3.5000000000000003E-2</v>
      </c>
      <c r="AC182">
        <v>3.5000000000000003E-2</v>
      </c>
      <c r="AD182">
        <v>3.5000000000000003E-2</v>
      </c>
      <c r="AE182">
        <v>3.5000000000000003E-2</v>
      </c>
      <c r="AF182">
        <v>3.5000000000000003E-2</v>
      </c>
      <c r="AG182">
        <v>3.5000000000000003E-2</v>
      </c>
      <c r="AH182">
        <v>3.5000000000000003E-2</v>
      </c>
      <c r="AI182">
        <v>3.5000000000000003E-2</v>
      </c>
      <c r="AJ182">
        <v>3.5000000000000003E-2</v>
      </c>
      <c r="AK182">
        <v>3.5000000000000003E-2</v>
      </c>
      <c r="AL182">
        <v>3.5000000000000003E-2</v>
      </c>
      <c r="AM182">
        <v>3.5000000000000003E-2</v>
      </c>
    </row>
    <row r="183" spans="1:39" x14ac:dyDescent="0.2">
      <c r="A183" t="s">
        <v>141</v>
      </c>
      <c r="B183" t="s">
        <v>138</v>
      </c>
      <c r="C183" t="s">
        <v>102</v>
      </c>
      <c r="D183" t="s">
        <v>104</v>
      </c>
      <c r="E183" t="s">
        <v>142</v>
      </c>
      <c r="F183" t="s">
        <v>27</v>
      </c>
      <c r="G183">
        <v>2018</v>
      </c>
      <c r="H183" t="s">
        <v>142</v>
      </c>
      <c r="I183" t="s">
        <v>142</v>
      </c>
      <c r="J183" t="s">
        <v>142</v>
      </c>
      <c r="K183" t="s">
        <v>142</v>
      </c>
      <c r="L183">
        <v>0.02</v>
      </c>
      <c r="M183">
        <v>0.02</v>
      </c>
      <c r="N183">
        <v>0.02</v>
      </c>
      <c r="O183">
        <v>0.02</v>
      </c>
      <c r="P183">
        <v>0.02</v>
      </c>
      <c r="Q183">
        <v>0.02</v>
      </c>
      <c r="R183">
        <v>0.02</v>
      </c>
      <c r="S183">
        <v>0.02</v>
      </c>
      <c r="T183">
        <v>0.02</v>
      </c>
      <c r="U183">
        <v>0.02</v>
      </c>
      <c r="V183">
        <v>0.02</v>
      </c>
      <c r="W183">
        <v>0.02</v>
      </c>
      <c r="X183">
        <v>0.02</v>
      </c>
      <c r="Y183">
        <v>0.02</v>
      </c>
      <c r="Z183">
        <v>0.02</v>
      </c>
      <c r="AA183">
        <v>0.02</v>
      </c>
      <c r="AB183">
        <v>0.02</v>
      </c>
      <c r="AC183">
        <v>0.02</v>
      </c>
      <c r="AD183">
        <v>0.02</v>
      </c>
      <c r="AE183">
        <v>0.02</v>
      </c>
      <c r="AF183">
        <v>0.02</v>
      </c>
      <c r="AG183">
        <v>0.02</v>
      </c>
      <c r="AH183">
        <v>0.02</v>
      </c>
      <c r="AI183">
        <v>0.02</v>
      </c>
      <c r="AJ183">
        <v>0.02</v>
      </c>
      <c r="AK183">
        <v>0.02</v>
      </c>
      <c r="AL183">
        <v>0.02</v>
      </c>
      <c r="AM183">
        <v>0.02</v>
      </c>
    </row>
    <row r="184" spans="1:39" x14ac:dyDescent="0.2">
      <c r="A184" t="s">
        <v>141</v>
      </c>
      <c r="B184" t="s">
        <v>138</v>
      </c>
      <c r="C184" t="s">
        <v>102</v>
      </c>
      <c r="D184" t="s">
        <v>44</v>
      </c>
      <c r="E184" t="s">
        <v>142</v>
      </c>
      <c r="F184" t="s">
        <v>27</v>
      </c>
      <c r="G184">
        <v>2018</v>
      </c>
      <c r="H184" t="s">
        <v>142</v>
      </c>
      <c r="I184" t="s">
        <v>142</v>
      </c>
      <c r="J184" t="s">
        <v>142</v>
      </c>
      <c r="K184" t="s">
        <v>142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</row>
    <row r="185" spans="1:39" x14ac:dyDescent="0.2">
      <c r="A185" t="s">
        <v>141</v>
      </c>
      <c r="B185" t="s">
        <v>138</v>
      </c>
      <c r="C185" t="s">
        <v>102</v>
      </c>
      <c r="D185" t="s">
        <v>105</v>
      </c>
      <c r="E185" t="s">
        <v>142</v>
      </c>
      <c r="F185" t="s">
        <v>27</v>
      </c>
      <c r="G185">
        <v>2018</v>
      </c>
      <c r="H185" t="s">
        <v>142</v>
      </c>
      <c r="I185" t="s">
        <v>142</v>
      </c>
      <c r="J185" t="s">
        <v>142</v>
      </c>
      <c r="K185" t="s">
        <v>142</v>
      </c>
      <c r="L185">
        <v>2.2999999999999998</v>
      </c>
      <c r="M185">
        <v>2.2999999999999998</v>
      </c>
      <c r="N185">
        <v>2.2999999999999998</v>
      </c>
      <c r="O185">
        <v>2.2999999999999998</v>
      </c>
      <c r="P185">
        <v>2.2999999999999998</v>
      </c>
      <c r="Q185">
        <v>2.2999999999999998</v>
      </c>
      <c r="R185">
        <v>2.2999999999999998</v>
      </c>
      <c r="S185">
        <v>2.2999999999999998</v>
      </c>
      <c r="T185">
        <v>2.2999999999999998</v>
      </c>
      <c r="U185">
        <v>2.2999999999999998</v>
      </c>
      <c r="V185">
        <v>2.2999999999999998</v>
      </c>
      <c r="W185">
        <v>2.2999999999999998</v>
      </c>
      <c r="X185">
        <v>2.2999999999999998</v>
      </c>
      <c r="Y185">
        <v>2.2999999999999998</v>
      </c>
      <c r="Z185">
        <v>2.2999999999999998</v>
      </c>
      <c r="AA185">
        <v>2.2999999999999998</v>
      </c>
      <c r="AB185">
        <v>2.2999999999999998</v>
      </c>
      <c r="AC185">
        <v>2.2999999999999998</v>
      </c>
      <c r="AD185">
        <v>2.2999999999999998</v>
      </c>
      <c r="AE185">
        <v>2.2999999999999998</v>
      </c>
      <c r="AF185">
        <v>2.2999999999999998</v>
      </c>
      <c r="AG185">
        <v>2.2999999999999998</v>
      </c>
      <c r="AH185">
        <v>2.2999999999999998</v>
      </c>
      <c r="AI185">
        <v>2.2999999999999998</v>
      </c>
      <c r="AJ185">
        <v>2.2999999999999998</v>
      </c>
      <c r="AK185">
        <v>2.2999999999999998</v>
      </c>
      <c r="AL185">
        <v>2.2999999999999998</v>
      </c>
      <c r="AM185">
        <v>2.2999999999999998</v>
      </c>
    </row>
    <row r="186" spans="1:39" x14ac:dyDescent="0.2">
      <c r="A186" t="s">
        <v>141</v>
      </c>
      <c r="B186" t="s">
        <v>138</v>
      </c>
      <c r="C186" t="s">
        <v>107</v>
      </c>
      <c r="D186" t="s">
        <v>98</v>
      </c>
      <c r="E186" t="s">
        <v>142</v>
      </c>
      <c r="F186" t="s">
        <v>27</v>
      </c>
      <c r="G186">
        <v>2018</v>
      </c>
      <c r="H186" t="s">
        <v>142</v>
      </c>
      <c r="I186" t="s">
        <v>142</v>
      </c>
      <c r="J186" t="s">
        <v>142</v>
      </c>
      <c r="K186" t="s">
        <v>142</v>
      </c>
      <c r="L186">
        <v>2.1</v>
      </c>
      <c r="M186">
        <v>2.1</v>
      </c>
      <c r="N186">
        <v>2.1</v>
      </c>
      <c r="O186">
        <v>2.1</v>
      </c>
      <c r="P186">
        <v>2.1</v>
      </c>
      <c r="Q186">
        <v>2.1</v>
      </c>
      <c r="R186">
        <v>2.1</v>
      </c>
      <c r="S186">
        <v>2.1</v>
      </c>
      <c r="T186">
        <v>2.1</v>
      </c>
      <c r="U186">
        <v>2.1</v>
      </c>
      <c r="V186">
        <v>2.1</v>
      </c>
      <c r="W186">
        <v>2.1</v>
      </c>
      <c r="X186">
        <v>2.1</v>
      </c>
      <c r="Y186">
        <v>2.1</v>
      </c>
      <c r="Z186">
        <v>2.1</v>
      </c>
      <c r="AA186">
        <v>2.1</v>
      </c>
      <c r="AB186">
        <v>2.1</v>
      </c>
      <c r="AC186">
        <v>2.1</v>
      </c>
      <c r="AD186">
        <v>2.1</v>
      </c>
      <c r="AE186">
        <v>2.1</v>
      </c>
      <c r="AF186">
        <v>2.1</v>
      </c>
      <c r="AG186">
        <v>2.1</v>
      </c>
      <c r="AH186">
        <v>2.1</v>
      </c>
      <c r="AI186">
        <v>2.1</v>
      </c>
      <c r="AJ186">
        <v>2.1</v>
      </c>
      <c r="AK186">
        <v>2.1</v>
      </c>
      <c r="AL186">
        <v>2.1</v>
      </c>
      <c r="AM186">
        <v>2.1</v>
      </c>
    </row>
    <row r="187" spans="1:39" x14ac:dyDescent="0.2">
      <c r="A187" t="s">
        <v>141</v>
      </c>
      <c r="B187" t="s">
        <v>138</v>
      </c>
      <c r="C187" t="s">
        <v>107</v>
      </c>
      <c r="D187" t="s">
        <v>5</v>
      </c>
      <c r="E187" t="s">
        <v>142</v>
      </c>
      <c r="F187" t="s">
        <v>27</v>
      </c>
      <c r="G187">
        <v>2018</v>
      </c>
      <c r="H187" t="s">
        <v>142</v>
      </c>
      <c r="I187" t="s">
        <v>142</v>
      </c>
      <c r="J187" t="s">
        <v>142</v>
      </c>
      <c r="K187" t="s">
        <v>142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</row>
    <row r="188" spans="1:39" x14ac:dyDescent="0.2">
      <c r="A188" t="s">
        <v>141</v>
      </c>
      <c r="B188" t="s">
        <v>138</v>
      </c>
      <c r="C188" t="s">
        <v>107</v>
      </c>
      <c r="D188" t="s">
        <v>6</v>
      </c>
      <c r="E188" t="s">
        <v>142</v>
      </c>
      <c r="F188" t="s">
        <v>27</v>
      </c>
      <c r="G188">
        <v>2018</v>
      </c>
      <c r="H188" t="s">
        <v>142</v>
      </c>
      <c r="I188" t="s">
        <v>142</v>
      </c>
      <c r="J188" t="s">
        <v>142</v>
      </c>
      <c r="K188" t="s">
        <v>142</v>
      </c>
      <c r="L188">
        <v>10.8</v>
      </c>
      <c r="M188">
        <v>10.8</v>
      </c>
      <c r="N188">
        <v>10.8</v>
      </c>
      <c r="O188">
        <v>10.8</v>
      </c>
      <c r="P188">
        <v>10.8</v>
      </c>
      <c r="Q188">
        <v>10.8</v>
      </c>
      <c r="R188">
        <v>10.8</v>
      </c>
      <c r="S188">
        <v>10.8</v>
      </c>
      <c r="T188">
        <v>10.8</v>
      </c>
      <c r="U188">
        <v>10.8</v>
      </c>
      <c r="V188">
        <v>10.8</v>
      </c>
      <c r="W188">
        <v>10.8</v>
      </c>
      <c r="X188">
        <v>10.8</v>
      </c>
      <c r="Y188">
        <v>10.8</v>
      </c>
      <c r="Z188">
        <v>10.8</v>
      </c>
      <c r="AA188">
        <v>10.8</v>
      </c>
      <c r="AB188">
        <v>10.8</v>
      </c>
      <c r="AC188">
        <v>10.8</v>
      </c>
      <c r="AD188">
        <v>10.8</v>
      </c>
      <c r="AE188">
        <v>10.8</v>
      </c>
      <c r="AF188">
        <v>10.8</v>
      </c>
      <c r="AG188">
        <v>10.8</v>
      </c>
      <c r="AH188">
        <v>10.8</v>
      </c>
      <c r="AI188">
        <v>10.8</v>
      </c>
      <c r="AJ188">
        <v>10.8</v>
      </c>
      <c r="AK188">
        <v>10.8</v>
      </c>
      <c r="AL188">
        <v>10.8</v>
      </c>
      <c r="AM188">
        <v>10.8</v>
      </c>
    </row>
    <row r="189" spans="1:39" x14ac:dyDescent="0.2">
      <c r="A189" t="s">
        <v>141</v>
      </c>
      <c r="B189" t="s">
        <v>138</v>
      </c>
      <c r="C189" t="s">
        <v>107</v>
      </c>
      <c r="D189" t="s">
        <v>24</v>
      </c>
      <c r="E189" t="s">
        <v>142</v>
      </c>
      <c r="F189" t="s">
        <v>27</v>
      </c>
      <c r="G189">
        <v>2018</v>
      </c>
      <c r="H189" t="s">
        <v>142</v>
      </c>
      <c r="I189" t="s">
        <v>142</v>
      </c>
      <c r="J189" t="s">
        <v>142</v>
      </c>
      <c r="K189" t="s">
        <v>142</v>
      </c>
      <c r="L189">
        <v>2.5299999999999998</v>
      </c>
      <c r="M189">
        <v>2.5299999999999998</v>
      </c>
      <c r="N189">
        <v>2.5299999999999998</v>
      </c>
      <c r="O189">
        <v>2.5299999999999998</v>
      </c>
      <c r="P189">
        <v>2.5299999999999998</v>
      </c>
      <c r="Q189">
        <v>2.5299999999999998</v>
      </c>
      <c r="R189">
        <v>2.5299999999999998</v>
      </c>
      <c r="S189">
        <v>2.5299999999999998</v>
      </c>
      <c r="T189">
        <v>2.5299999999999998</v>
      </c>
      <c r="U189">
        <v>2.5299999999999998</v>
      </c>
      <c r="V189">
        <v>2.5299999999999998</v>
      </c>
      <c r="W189">
        <v>2.5299999999999998</v>
      </c>
      <c r="X189">
        <v>2.5299999999999998</v>
      </c>
      <c r="Y189">
        <v>2.5299999999999998</v>
      </c>
      <c r="Z189">
        <v>2.5299999999999998</v>
      </c>
      <c r="AA189">
        <v>2.5299999999999998</v>
      </c>
      <c r="AB189">
        <v>2.5299999999999998</v>
      </c>
      <c r="AC189">
        <v>2.5299999999999998</v>
      </c>
      <c r="AD189">
        <v>2.5299999999999998</v>
      </c>
      <c r="AE189">
        <v>2.5299999999999998</v>
      </c>
      <c r="AF189">
        <v>2.5299999999999998</v>
      </c>
      <c r="AG189">
        <v>2.5299999999999998</v>
      </c>
      <c r="AH189">
        <v>2.5299999999999998</v>
      </c>
      <c r="AI189">
        <v>2.5299999999999998</v>
      </c>
      <c r="AJ189">
        <v>2.5299999999999998</v>
      </c>
      <c r="AK189">
        <v>2.5299999999999998</v>
      </c>
      <c r="AL189">
        <v>2.5299999999999998</v>
      </c>
      <c r="AM189">
        <v>2.5299999999999998</v>
      </c>
    </row>
    <row r="190" spans="1:39" x14ac:dyDescent="0.2">
      <c r="A190" t="s">
        <v>141</v>
      </c>
      <c r="B190" t="s">
        <v>138</v>
      </c>
      <c r="C190" t="s">
        <v>107</v>
      </c>
      <c r="D190" t="s">
        <v>44</v>
      </c>
      <c r="E190" t="s">
        <v>142</v>
      </c>
      <c r="F190" t="s">
        <v>27</v>
      </c>
      <c r="G190">
        <v>2018</v>
      </c>
      <c r="H190" t="s">
        <v>142</v>
      </c>
      <c r="I190" t="s">
        <v>142</v>
      </c>
      <c r="J190" t="s">
        <v>142</v>
      </c>
      <c r="K190" t="s">
        <v>142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</row>
    <row r="191" spans="1:39" x14ac:dyDescent="0.2">
      <c r="A191" t="s">
        <v>141</v>
      </c>
      <c r="B191" t="s">
        <v>138</v>
      </c>
      <c r="C191" t="s">
        <v>107</v>
      </c>
      <c r="D191" t="s">
        <v>105</v>
      </c>
      <c r="E191" t="s">
        <v>142</v>
      </c>
      <c r="F191" t="s">
        <v>27</v>
      </c>
      <c r="G191">
        <v>2018</v>
      </c>
      <c r="H191" t="s">
        <v>142</v>
      </c>
      <c r="I191" t="s">
        <v>142</v>
      </c>
      <c r="J191" t="s">
        <v>142</v>
      </c>
      <c r="K191" t="s">
        <v>142</v>
      </c>
      <c r="L191">
        <v>1.1000000000000001</v>
      </c>
      <c r="M191">
        <v>1.1000000000000001</v>
      </c>
      <c r="N191">
        <v>1.1000000000000001</v>
      </c>
      <c r="O191">
        <v>1.1000000000000001</v>
      </c>
      <c r="P191">
        <v>1.1000000000000001</v>
      </c>
      <c r="Q191">
        <v>1.1000000000000001</v>
      </c>
      <c r="R191">
        <v>1.1000000000000001</v>
      </c>
      <c r="S191">
        <v>1.1000000000000001</v>
      </c>
      <c r="T191">
        <v>1.1000000000000001</v>
      </c>
      <c r="U191">
        <v>1.1000000000000001</v>
      </c>
      <c r="V191">
        <v>1.1000000000000001</v>
      </c>
      <c r="W191">
        <v>1.1000000000000001</v>
      </c>
      <c r="X191">
        <v>1.1000000000000001</v>
      </c>
      <c r="Y191">
        <v>1.1000000000000001</v>
      </c>
      <c r="Z191">
        <v>1.1000000000000001</v>
      </c>
      <c r="AA191">
        <v>1.1000000000000001</v>
      </c>
      <c r="AB191">
        <v>1.1000000000000001</v>
      </c>
      <c r="AC191">
        <v>1.1000000000000001</v>
      </c>
      <c r="AD191">
        <v>1.1000000000000001</v>
      </c>
      <c r="AE191">
        <v>1.1000000000000001</v>
      </c>
      <c r="AF191">
        <v>1.1000000000000001</v>
      </c>
      <c r="AG191">
        <v>1.1000000000000001</v>
      </c>
      <c r="AH191">
        <v>1.1000000000000001</v>
      </c>
      <c r="AI191">
        <v>1.1000000000000001</v>
      </c>
      <c r="AJ191">
        <v>1.1000000000000001</v>
      </c>
      <c r="AK191">
        <v>1.1000000000000001</v>
      </c>
      <c r="AL191">
        <v>1.1000000000000001</v>
      </c>
      <c r="AM191">
        <v>1.1000000000000001</v>
      </c>
    </row>
    <row r="192" spans="1:39" x14ac:dyDescent="0.2">
      <c r="A192" t="s">
        <v>141</v>
      </c>
      <c r="B192" t="s">
        <v>138</v>
      </c>
      <c r="C192" t="s">
        <v>108</v>
      </c>
      <c r="D192" t="s">
        <v>5</v>
      </c>
      <c r="E192" t="s">
        <v>142</v>
      </c>
      <c r="F192" t="s">
        <v>27</v>
      </c>
      <c r="G192">
        <v>2018</v>
      </c>
      <c r="H192" t="s">
        <v>142</v>
      </c>
      <c r="I192" t="s">
        <v>142</v>
      </c>
      <c r="J192" t="s">
        <v>142</v>
      </c>
      <c r="K192" t="s">
        <v>142</v>
      </c>
      <c r="L192">
        <v>1.7</v>
      </c>
      <c r="M192">
        <v>1.7</v>
      </c>
      <c r="N192">
        <v>1.7</v>
      </c>
      <c r="O192">
        <v>1.7</v>
      </c>
      <c r="P192">
        <v>1.7</v>
      </c>
      <c r="Q192">
        <v>1.7</v>
      </c>
      <c r="R192">
        <v>1.7</v>
      </c>
      <c r="S192">
        <v>1.7</v>
      </c>
      <c r="T192">
        <v>1.7</v>
      </c>
      <c r="U192">
        <v>1.7</v>
      </c>
      <c r="V192">
        <v>1.7</v>
      </c>
      <c r="W192">
        <v>1.7</v>
      </c>
      <c r="X192">
        <v>1.7</v>
      </c>
      <c r="Y192">
        <v>1.7</v>
      </c>
      <c r="Z192">
        <v>1.7</v>
      </c>
      <c r="AA192">
        <v>1.7</v>
      </c>
      <c r="AB192">
        <v>1.7</v>
      </c>
      <c r="AC192">
        <v>1.7</v>
      </c>
      <c r="AD192">
        <v>1.7</v>
      </c>
      <c r="AE192">
        <v>1.7</v>
      </c>
      <c r="AF192">
        <v>1.7</v>
      </c>
      <c r="AG192">
        <v>1.7</v>
      </c>
      <c r="AH192">
        <v>1.7</v>
      </c>
      <c r="AI192">
        <v>1.7</v>
      </c>
      <c r="AJ192">
        <v>1.7</v>
      </c>
      <c r="AK192">
        <v>1.7</v>
      </c>
      <c r="AL192">
        <v>1.7</v>
      </c>
      <c r="AM192">
        <v>1.7</v>
      </c>
    </row>
    <row r="193" spans="1:39" x14ac:dyDescent="0.2">
      <c r="A193" t="s">
        <v>141</v>
      </c>
      <c r="B193" t="s">
        <v>138</v>
      </c>
      <c r="C193" t="s">
        <v>108</v>
      </c>
      <c r="D193" t="s">
        <v>44</v>
      </c>
      <c r="E193" t="s">
        <v>142</v>
      </c>
      <c r="F193" t="s">
        <v>27</v>
      </c>
      <c r="G193">
        <v>2018</v>
      </c>
      <c r="H193" t="s">
        <v>142</v>
      </c>
      <c r="I193" t="s">
        <v>142</v>
      </c>
      <c r="J193" t="s">
        <v>142</v>
      </c>
      <c r="K193" t="s">
        <v>142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</row>
    <row r="194" spans="1:39" x14ac:dyDescent="0.2">
      <c r="A194" t="s">
        <v>141</v>
      </c>
      <c r="B194" t="s">
        <v>138</v>
      </c>
      <c r="C194" t="s">
        <v>108</v>
      </c>
      <c r="D194" t="s">
        <v>101</v>
      </c>
      <c r="E194" t="s">
        <v>142</v>
      </c>
      <c r="F194" t="s">
        <v>27</v>
      </c>
      <c r="G194">
        <v>2018</v>
      </c>
      <c r="H194" t="s">
        <v>142</v>
      </c>
      <c r="I194" t="s">
        <v>142</v>
      </c>
      <c r="J194" t="s">
        <v>142</v>
      </c>
      <c r="K194" t="s">
        <v>142</v>
      </c>
      <c r="L194">
        <v>1.1499999999999999</v>
      </c>
      <c r="M194">
        <v>1.1499999999999999</v>
      </c>
      <c r="N194">
        <v>1.1499999999999999</v>
      </c>
      <c r="O194">
        <v>1.1499999999999999</v>
      </c>
      <c r="P194">
        <v>1.1499999999999999</v>
      </c>
      <c r="Q194">
        <v>1.1499999999999999</v>
      </c>
      <c r="R194">
        <v>1.1499999999999999</v>
      </c>
      <c r="S194">
        <v>1.1499999999999999</v>
      </c>
      <c r="T194">
        <v>1.1499999999999999</v>
      </c>
      <c r="U194">
        <v>1.1499999999999999</v>
      </c>
      <c r="V194">
        <v>1.1499999999999999</v>
      </c>
      <c r="W194">
        <v>1.1499999999999999</v>
      </c>
      <c r="X194">
        <v>1.1499999999999999</v>
      </c>
      <c r="Y194">
        <v>1.1499999999999999</v>
      </c>
      <c r="Z194">
        <v>1.1499999999999999</v>
      </c>
      <c r="AA194">
        <v>1.1499999999999999</v>
      </c>
      <c r="AB194">
        <v>1.1499999999999999</v>
      </c>
      <c r="AC194">
        <v>1.1499999999999999</v>
      </c>
      <c r="AD194">
        <v>1.1499999999999999</v>
      </c>
      <c r="AE194">
        <v>1.1499999999999999</v>
      </c>
      <c r="AF194">
        <v>1.1499999999999999</v>
      </c>
      <c r="AG194">
        <v>1.1499999999999999</v>
      </c>
      <c r="AH194">
        <v>1.1499999999999999</v>
      </c>
      <c r="AI194">
        <v>1.1499999999999999</v>
      </c>
      <c r="AJ194">
        <v>1.1499999999999999</v>
      </c>
      <c r="AK194">
        <v>1.1499999999999999</v>
      </c>
      <c r="AL194">
        <v>1.1499999999999999</v>
      </c>
      <c r="AM194">
        <v>1.1499999999999999</v>
      </c>
    </row>
    <row r="411" spans="30:39" x14ac:dyDescent="0.2"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</row>
    <row r="412" spans="30:39" x14ac:dyDescent="0.2">
      <c r="AD412" s="40">
        <v>2</v>
      </c>
      <c r="AE412" s="40">
        <v>1.96</v>
      </c>
      <c r="AF412" s="40">
        <v>2</v>
      </c>
      <c r="AG412" s="40">
        <v>2.5</v>
      </c>
      <c r="AH412" s="40">
        <v>2.68</v>
      </c>
      <c r="AI412" s="40">
        <v>1.554</v>
      </c>
      <c r="AJ412" s="40">
        <v>2</v>
      </c>
      <c r="AK412" s="40">
        <v>2.5</v>
      </c>
      <c r="AL412" s="40">
        <v>2</v>
      </c>
      <c r="AM412" s="40">
        <v>1.7</v>
      </c>
    </row>
    <row r="413" spans="30:39" x14ac:dyDescent="0.2">
      <c r="AD413" s="40">
        <v>0.28999999999999998</v>
      </c>
      <c r="AE413" s="40">
        <v>0.28999999999999998</v>
      </c>
      <c r="AF413" s="40">
        <v>0.28999999999999998</v>
      </c>
      <c r="AG413" s="40">
        <v>0.28999999999999998</v>
      </c>
      <c r="AH413" s="40">
        <v>0.28999999999999998</v>
      </c>
      <c r="AI413" s="40">
        <v>0.28999999999999998</v>
      </c>
      <c r="AJ413" s="40">
        <v>0.28999999999999998</v>
      </c>
      <c r="AK413" s="40">
        <v>0.28999999999999998</v>
      </c>
      <c r="AL413" s="40">
        <v>0.28999999999999998</v>
      </c>
      <c r="AM413" s="40">
        <v>0.28999999999999998</v>
      </c>
    </row>
    <row r="414" spans="30:39" x14ac:dyDescent="0.2">
      <c r="AD414" s="40">
        <v>0.14799999999999999</v>
      </c>
      <c r="AE414" s="40"/>
      <c r="AF414" s="40">
        <v>0.14799999999999999</v>
      </c>
      <c r="AG414" s="40"/>
      <c r="AH414" s="40"/>
      <c r="AI414" s="40"/>
      <c r="AJ414" s="40">
        <v>0.14799999999999999</v>
      </c>
      <c r="AK414" s="40">
        <v>0.14799999999999999</v>
      </c>
      <c r="AL414" s="40">
        <v>0.14799999999999999</v>
      </c>
      <c r="AM414" s="40"/>
    </row>
    <row r="415" spans="30:39" x14ac:dyDescent="0.2">
      <c r="AD415" s="40">
        <v>1</v>
      </c>
      <c r="AE415" s="40">
        <v>1</v>
      </c>
      <c r="AF415" s="40">
        <v>1</v>
      </c>
      <c r="AG415" s="40">
        <v>1</v>
      </c>
      <c r="AH415" s="40">
        <v>1</v>
      </c>
      <c r="AI415" s="40">
        <v>1</v>
      </c>
      <c r="AJ415" s="40">
        <v>1</v>
      </c>
      <c r="AK415" s="40">
        <v>1</v>
      </c>
      <c r="AL415" s="40">
        <v>1</v>
      </c>
      <c r="AM415" s="40">
        <v>1</v>
      </c>
    </row>
    <row r="416" spans="30:39" x14ac:dyDescent="0.2">
      <c r="AD416" s="40">
        <v>7</v>
      </c>
      <c r="AE416" s="40">
        <v>6.65</v>
      </c>
      <c r="AF416" s="40">
        <v>7</v>
      </c>
      <c r="AG416" s="40">
        <v>6.3</v>
      </c>
      <c r="AH416" s="40">
        <v>6.0549999999999997</v>
      </c>
      <c r="AI416" s="40">
        <v>5.4390000000000001</v>
      </c>
      <c r="AJ416" s="40">
        <v>7</v>
      </c>
      <c r="AK416" s="40">
        <v>4.3049999999999997</v>
      </c>
      <c r="AL416" s="40">
        <v>7</v>
      </c>
      <c r="AM416" s="40">
        <v>6.7549999999999999</v>
      </c>
    </row>
    <row r="417" spans="30:39" x14ac:dyDescent="0.2">
      <c r="AD417" s="40">
        <v>0.22</v>
      </c>
      <c r="AE417" s="40">
        <v>0.22</v>
      </c>
      <c r="AF417" s="40">
        <v>0.22</v>
      </c>
      <c r="AG417" s="40">
        <v>0.22</v>
      </c>
      <c r="AH417" s="40">
        <v>0.22</v>
      </c>
      <c r="AI417" s="40">
        <v>0.22</v>
      </c>
      <c r="AJ417" s="40">
        <v>0.22</v>
      </c>
      <c r="AK417" s="40">
        <v>0.22</v>
      </c>
      <c r="AL417" s="40">
        <v>0.22</v>
      </c>
      <c r="AM417" s="40">
        <v>0.22</v>
      </c>
    </row>
    <row r="418" spans="30:39" x14ac:dyDescent="0.2">
      <c r="AD418" s="40">
        <v>0.05</v>
      </c>
      <c r="AE418" s="40">
        <v>0.05</v>
      </c>
      <c r="AF418" s="40">
        <v>0.05</v>
      </c>
      <c r="AG418" s="40">
        <v>0.05</v>
      </c>
      <c r="AH418" s="40">
        <v>0.05</v>
      </c>
      <c r="AI418" s="40">
        <v>0.05</v>
      </c>
      <c r="AJ418" s="40">
        <v>0.05</v>
      </c>
      <c r="AK418" s="40">
        <v>0.05</v>
      </c>
      <c r="AL418" s="40">
        <v>0.05</v>
      </c>
      <c r="AM418" s="40">
        <v>0.05</v>
      </c>
    </row>
    <row r="419" spans="30:39" x14ac:dyDescent="0.2">
      <c r="AD419" s="40">
        <v>0.68</v>
      </c>
      <c r="AE419" s="40">
        <v>0.68</v>
      </c>
      <c r="AF419" s="40">
        <v>0.68</v>
      </c>
      <c r="AG419" s="40">
        <v>0.68</v>
      </c>
      <c r="AH419" s="40">
        <v>0.68</v>
      </c>
      <c r="AI419" s="40">
        <v>0.68</v>
      </c>
      <c r="AJ419" s="40">
        <v>0.68</v>
      </c>
      <c r="AK419" s="40">
        <v>0.68</v>
      </c>
      <c r="AL419" s="40">
        <v>0.68</v>
      </c>
      <c r="AM419" s="40">
        <v>0.68</v>
      </c>
    </row>
    <row r="420" spans="30:39" x14ac:dyDescent="0.2">
      <c r="AD420" s="40">
        <v>0.09</v>
      </c>
      <c r="AE420" s="40">
        <v>0.09</v>
      </c>
      <c r="AF420" s="40">
        <v>0.09</v>
      </c>
      <c r="AG420" s="40">
        <v>0.09</v>
      </c>
      <c r="AH420" s="40">
        <v>0.09</v>
      </c>
      <c r="AI420" s="40">
        <v>0.09</v>
      </c>
      <c r="AJ420" s="40">
        <v>0.09</v>
      </c>
      <c r="AK420" s="40">
        <v>0.09</v>
      </c>
      <c r="AL420" s="40">
        <v>0.09</v>
      </c>
      <c r="AM420" s="40">
        <v>0.09</v>
      </c>
    </row>
    <row r="421" spans="30:39" x14ac:dyDescent="0.2">
      <c r="AD421" s="40">
        <v>4.7</v>
      </c>
      <c r="AE421" s="40">
        <v>4.7</v>
      </c>
      <c r="AF421" s="40">
        <v>4.7</v>
      </c>
      <c r="AG421" s="40">
        <v>4.7</v>
      </c>
      <c r="AH421" s="40">
        <v>4.7</v>
      </c>
      <c r="AI421" s="40">
        <v>4.7</v>
      </c>
      <c r="AJ421" s="40">
        <v>4.7</v>
      </c>
      <c r="AK421" s="40">
        <v>4.7</v>
      </c>
      <c r="AL421" s="40">
        <v>4.7</v>
      </c>
      <c r="AM421" s="40">
        <v>4.7</v>
      </c>
    </row>
    <row r="422" spans="30:39" x14ac:dyDescent="0.2">
      <c r="AD422" s="40">
        <v>18</v>
      </c>
      <c r="AE422" s="40">
        <v>18</v>
      </c>
      <c r="AF422" s="40">
        <v>18</v>
      </c>
      <c r="AG422" s="40">
        <v>18</v>
      </c>
      <c r="AH422" s="40">
        <v>18</v>
      </c>
      <c r="AI422" s="40">
        <v>18</v>
      </c>
      <c r="AJ422" s="40">
        <v>18</v>
      </c>
      <c r="AK422" s="40">
        <v>18</v>
      </c>
      <c r="AL422" s="40">
        <v>18</v>
      </c>
      <c r="AM422" s="40">
        <v>18</v>
      </c>
    </row>
    <row r="423" spans="30:39" x14ac:dyDescent="0.2">
      <c r="AD423" s="40">
        <v>2.2999999999999998</v>
      </c>
      <c r="AE423" s="40">
        <v>2.254</v>
      </c>
      <c r="AF423" s="40">
        <v>2.2999999999999998</v>
      </c>
      <c r="AG423" s="40">
        <v>2.875</v>
      </c>
      <c r="AH423" s="40">
        <v>3.0819999999999999</v>
      </c>
      <c r="AI423" s="40">
        <v>1.7870999999999999</v>
      </c>
      <c r="AJ423" s="40">
        <v>2.2999999999999998</v>
      </c>
      <c r="AK423" s="40">
        <v>2.875</v>
      </c>
      <c r="AL423" s="40">
        <v>2.2999999999999998</v>
      </c>
      <c r="AM423" s="40">
        <v>1.9550000000000001</v>
      </c>
    </row>
    <row r="424" spans="30:39" x14ac:dyDescent="0.2">
      <c r="AD424" s="40">
        <v>7.8</v>
      </c>
      <c r="AE424" s="40">
        <v>7.41</v>
      </c>
      <c r="AF424" s="40">
        <v>7.8</v>
      </c>
      <c r="AG424" s="40">
        <v>7.02</v>
      </c>
      <c r="AH424" s="40">
        <v>6.7469999999999999</v>
      </c>
      <c r="AI424" s="40">
        <v>6.0606</v>
      </c>
      <c r="AJ424" s="40">
        <v>7.8</v>
      </c>
      <c r="AK424" s="40">
        <v>4.7969999999999997</v>
      </c>
      <c r="AL424" s="40">
        <v>7.8</v>
      </c>
      <c r="AM424" s="40">
        <v>7.5270000000000001</v>
      </c>
    </row>
    <row r="425" spans="30:39" x14ac:dyDescent="0.2">
      <c r="AD425" s="40">
        <v>1.8069999999999999</v>
      </c>
      <c r="AE425" s="40">
        <v>1.8069999999999999</v>
      </c>
      <c r="AF425" s="40">
        <v>1.8069999999999999</v>
      </c>
      <c r="AG425" s="40">
        <v>1.8069999999999999</v>
      </c>
      <c r="AH425" s="40">
        <v>1.8069999999999999</v>
      </c>
      <c r="AI425" s="40">
        <v>1.8069999999999999</v>
      </c>
      <c r="AJ425" s="40">
        <v>1.8069999999999999</v>
      </c>
      <c r="AK425" s="40">
        <v>1.8069999999999999</v>
      </c>
      <c r="AL425" s="40">
        <v>1.8069999999999999</v>
      </c>
      <c r="AM425" s="40">
        <v>1.8069999999999999</v>
      </c>
    </row>
    <row r="426" spans="30:39" x14ac:dyDescent="0.2">
      <c r="AD426" s="40">
        <v>3.5000000000000003E-2</v>
      </c>
      <c r="AE426" s="40">
        <v>3.5000000000000003E-2</v>
      </c>
      <c r="AF426" s="40">
        <v>3.5000000000000003E-2</v>
      </c>
      <c r="AG426" s="40">
        <v>3.5000000000000003E-2</v>
      </c>
      <c r="AH426" s="40">
        <v>3.5000000000000003E-2</v>
      </c>
      <c r="AI426" s="40">
        <v>3.5000000000000003E-2</v>
      </c>
      <c r="AJ426" s="40">
        <v>3.5000000000000003E-2</v>
      </c>
      <c r="AK426" s="40">
        <v>3.5000000000000003E-2</v>
      </c>
      <c r="AL426" s="40">
        <v>3.5000000000000003E-2</v>
      </c>
      <c r="AM426" s="40">
        <v>3.5000000000000003E-2</v>
      </c>
    </row>
    <row r="427" spans="30:39" x14ac:dyDescent="0.2">
      <c r="AD427" s="40">
        <v>0.02</v>
      </c>
      <c r="AE427" s="40">
        <v>0.02</v>
      </c>
      <c r="AF427" s="40">
        <v>0.02</v>
      </c>
      <c r="AG427" s="40">
        <v>0.02</v>
      </c>
      <c r="AH427" s="40">
        <v>0.02</v>
      </c>
      <c r="AI427" s="40">
        <v>0.02</v>
      </c>
      <c r="AJ427" s="40">
        <v>0.02</v>
      </c>
      <c r="AK427" s="40">
        <v>0.02</v>
      </c>
      <c r="AL427" s="40">
        <v>0.02</v>
      </c>
      <c r="AM427" s="40">
        <v>0.02</v>
      </c>
    </row>
    <row r="428" spans="30:39" x14ac:dyDescent="0.2">
      <c r="AD428" s="40">
        <v>1</v>
      </c>
      <c r="AE428" s="40">
        <v>1</v>
      </c>
      <c r="AF428" s="40">
        <v>1</v>
      </c>
      <c r="AG428" s="40">
        <v>1</v>
      </c>
      <c r="AH428" s="40">
        <v>1</v>
      </c>
      <c r="AI428" s="40">
        <v>1</v>
      </c>
      <c r="AJ428" s="40">
        <v>1</v>
      </c>
      <c r="AK428" s="40">
        <v>1</v>
      </c>
      <c r="AL428" s="40">
        <v>1</v>
      </c>
      <c r="AM428" s="40">
        <v>1</v>
      </c>
    </row>
    <row r="429" spans="30:39" x14ac:dyDescent="0.2">
      <c r="AD429" s="40">
        <v>2.2999999999999998</v>
      </c>
      <c r="AE429" s="40">
        <v>2.2999999999999998</v>
      </c>
      <c r="AF429" s="40">
        <v>2.2999999999999998</v>
      </c>
      <c r="AG429" s="40">
        <v>2.2999999999999998</v>
      </c>
      <c r="AH429" s="40">
        <v>2.2999999999999998</v>
      </c>
      <c r="AI429" s="40">
        <v>2.2999999999999998</v>
      </c>
      <c r="AJ429" s="40">
        <v>2.2999999999999998</v>
      </c>
      <c r="AK429" s="40">
        <v>2.2999999999999998</v>
      </c>
      <c r="AL429" s="40">
        <v>2.2999999999999998</v>
      </c>
      <c r="AM429" s="40">
        <v>2.2999999999999998</v>
      </c>
    </row>
    <row r="430" spans="30:39" x14ac:dyDescent="0.2">
      <c r="AD430" s="40">
        <v>2.1</v>
      </c>
      <c r="AE430" s="40">
        <v>2.1</v>
      </c>
      <c r="AF430" s="40">
        <v>2.1</v>
      </c>
      <c r="AG430" s="40">
        <v>2.1</v>
      </c>
      <c r="AH430" s="40">
        <v>2.1</v>
      </c>
      <c r="AI430" s="40">
        <v>2.1</v>
      </c>
      <c r="AJ430" s="40">
        <v>2.1</v>
      </c>
      <c r="AK430" s="40">
        <v>2.1</v>
      </c>
      <c r="AL430" s="40">
        <v>2.1</v>
      </c>
      <c r="AM430" s="40">
        <v>2.1</v>
      </c>
    </row>
    <row r="431" spans="30:39" x14ac:dyDescent="0.2">
      <c r="AD431" s="40">
        <v>7</v>
      </c>
      <c r="AE431" s="40">
        <v>6.86</v>
      </c>
      <c r="AF431" s="40">
        <v>7</v>
      </c>
      <c r="AG431" s="40">
        <v>8.75</v>
      </c>
      <c r="AH431" s="40">
        <v>9.3800000000000008</v>
      </c>
      <c r="AI431" s="40">
        <v>5.4390000000000001</v>
      </c>
      <c r="AJ431" s="40">
        <v>7</v>
      </c>
      <c r="AK431" s="40">
        <v>8.75</v>
      </c>
      <c r="AL431" s="40">
        <v>7</v>
      </c>
      <c r="AM431" s="40">
        <v>5.95</v>
      </c>
    </row>
    <row r="432" spans="30:39" x14ac:dyDescent="0.2">
      <c r="AD432" s="40">
        <v>10.8</v>
      </c>
      <c r="AE432" s="40">
        <v>10.8</v>
      </c>
      <c r="AF432" s="40">
        <v>10.8</v>
      </c>
      <c r="AG432" s="40">
        <v>10.8</v>
      </c>
      <c r="AH432" s="40">
        <v>10.8</v>
      </c>
      <c r="AI432" s="40">
        <v>10.8</v>
      </c>
      <c r="AJ432" s="40">
        <v>10.8</v>
      </c>
      <c r="AK432" s="40">
        <v>10.8</v>
      </c>
      <c r="AL432" s="40">
        <v>10.8</v>
      </c>
      <c r="AM432" s="40">
        <v>10.8</v>
      </c>
    </row>
    <row r="433" spans="30:39" x14ac:dyDescent="0.2">
      <c r="AD433" s="40">
        <v>2.5299999999999998</v>
      </c>
      <c r="AE433" s="40">
        <v>2.5299999999999998</v>
      </c>
      <c r="AF433" s="40">
        <v>2.5299999999999998</v>
      </c>
      <c r="AG433" s="40">
        <v>2.5299999999999998</v>
      </c>
      <c r="AH433" s="40">
        <v>2.5299999999999998</v>
      </c>
      <c r="AI433" s="40">
        <v>2.5299999999999998</v>
      </c>
      <c r="AJ433" s="40">
        <v>2.5299999999999998</v>
      </c>
      <c r="AK433" s="40">
        <v>2.5299999999999998</v>
      </c>
      <c r="AL433" s="40">
        <v>2.5299999999999998</v>
      </c>
      <c r="AM433" s="40">
        <v>2.5299999999999998</v>
      </c>
    </row>
    <row r="434" spans="30:39" x14ac:dyDescent="0.2">
      <c r="AD434" s="40">
        <v>1</v>
      </c>
      <c r="AE434" s="40">
        <v>1</v>
      </c>
      <c r="AF434" s="40">
        <v>1</v>
      </c>
      <c r="AG434" s="40">
        <v>1</v>
      </c>
      <c r="AH434" s="40">
        <v>1</v>
      </c>
      <c r="AI434" s="40">
        <v>1</v>
      </c>
      <c r="AJ434" s="40">
        <v>1</v>
      </c>
      <c r="AK434" s="40">
        <v>1</v>
      </c>
      <c r="AL434" s="40">
        <v>1</v>
      </c>
      <c r="AM434" s="40">
        <v>1</v>
      </c>
    </row>
    <row r="435" spans="30:39" x14ac:dyDescent="0.2">
      <c r="AD435" s="40">
        <v>1.1000000000000001</v>
      </c>
      <c r="AE435" s="40">
        <v>1.1000000000000001</v>
      </c>
      <c r="AF435" s="40">
        <v>1.1000000000000001</v>
      </c>
      <c r="AG435" s="40">
        <v>1.1000000000000001</v>
      </c>
      <c r="AH435" s="40">
        <v>1.1000000000000001</v>
      </c>
      <c r="AI435" s="40">
        <v>1.1000000000000001</v>
      </c>
      <c r="AJ435" s="40">
        <v>1.1000000000000001</v>
      </c>
      <c r="AK435" s="40">
        <v>1.1000000000000001</v>
      </c>
      <c r="AL435" s="40">
        <v>1.1000000000000001</v>
      </c>
      <c r="AM435" s="40">
        <v>1.1000000000000001</v>
      </c>
    </row>
    <row r="436" spans="30:39" x14ac:dyDescent="0.2">
      <c r="AD436" s="40">
        <v>1.7</v>
      </c>
      <c r="AE436" s="40">
        <v>1.6659999999999999</v>
      </c>
      <c r="AF436" s="40">
        <v>1.7</v>
      </c>
      <c r="AG436" s="40">
        <v>2.125</v>
      </c>
      <c r="AH436" s="40">
        <v>2.278</v>
      </c>
      <c r="AI436" s="40">
        <v>1.3209</v>
      </c>
      <c r="AJ436" s="40">
        <v>1.7</v>
      </c>
      <c r="AK436" s="40">
        <v>2.125</v>
      </c>
      <c r="AL436" s="40">
        <v>1.7</v>
      </c>
      <c r="AM436" s="40">
        <v>1.4450000000000001</v>
      </c>
    </row>
    <row r="437" spans="30:39" x14ac:dyDescent="0.2">
      <c r="AD437" s="40">
        <v>1</v>
      </c>
      <c r="AE437" s="40">
        <v>0.95</v>
      </c>
      <c r="AF437" s="40">
        <v>1</v>
      </c>
      <c r="AG437" s="40">
        <v>0.9</v>
      </c>
      <c r="AH437" s="40">
        <v>0.86499999999999999</v>
      </c>
      <c r="AI437" s="40">
        <v>0.77700000000000002</v>
      </c>
      <c r="AJ437" s="40">
        <v>1</v>
      </c>
      <c r="AK437" s="40">
        <v>0.61499999999999999</v>
      </c>
      <c r="AL437" s="40">
        <v>1</v>
      </c>
      <c r="AM437" s="40">
        <v>0.96499999999999997</v>
      </c>
    </row>
    <row r="438" spans="30:39" x14ac:dyDescent="0.2">
      <c r="AD438" s="40">
        <v>1</v>
      </c>
      <c r="AE438" s="40">
        <v>1</v>
      </c>
      <c r="AF438" s="40">
        <v>1</v>
      </c>
      <c r="AG438" s="40">
        <v>1</v>
      </c>
      <c r="AH438" s="40">
        <v>1</v>
      </c>
      <c r="AI438" s="40">
        <v>1</v>
      </c>
      <c r="AJ438" s="40">
        <v>1</v>
      </c>
      <c r="AK438" s="40">
        <v>1</v>
      </c>
      <c r="AL438" s="40">
        <v>1</v>
      </c>
      <c r="AM438" s="40">
        <v>1</v>
      </c>
    </row>
    <row r="439" spans="30:39" x14ac:dyDescent="0.2">
      <c r="AD439" s="40">
        <v>1.1499999999999999</v>
      </c>
      <c r="AE439" s="40">
        <v>1.1499999999999999</v>
      </c>
      <c r="AF439" s="40">
        <v>1.1499999999999999</v>
      </c>
      <c r="AG439" s="40">
        <v>1.1499999999999999</v>
      </c>
      <c r="AH439" s="40">
        <v>1.1499999999999999</v>
      </c>
      <c r="AI439" s="40">
        <v>1.1499999999999999</v>
      </c>
      <c r="AJ439" s="40">
        <v>1.1499999999999999</v>
      </c>
      <c r="AK439" s="40">
        <v>1.1499999999999999</v>
      </c>
      <c r="AL439" s="40">
        <v>1.1499999999999999</v>
      </c>
      <c r="AM439" s="40">
        <v>1.1499999999999999</v>
      </c>
    </row>
    <row r="440" spans="30:39" x14ac:dyDescent="0.2">
      <c r="AD440" s="40">
        <v>6.2547593103448301E-3</v>
      </c>
      <c r="AE440" s="40">
        <v>4.5125499999999997E-3</v>
      </c>
      <c r="AF440" s="40">
        <v>6.2547593103448301E-3</v>
      </c>
      <c r="AG440" s="40">
        <v>6.66382E-3</v>
      </c>
      <c r="AH440" s="40">
        <v>6.2547593103448301E-3</v>
      </c>
      <c r="AI440" s="40">
        <v>6.2547593103448301E-3</v>
      </c>
      <c r="AJ440" s="40">
        <v>6.2547593103448301E-3</v>
      </c>
      <c r="AK440" s="40">
        <v>3.9379860000000003E-2</v>
      </c>
      <c r="AL440" s="40">
        <v>6.2547593103448301E-3</v>
      </c>
      <c r="AM440" s="40">
        <v>3.37448E-3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B3:H222"/>
  <sheetViews>
    <sheetView zoomScaleNormal="100" workbookViewId="0">
      <selection activeCell="M16" sqref="M16"/>
    </sheetView>
  </sheetViews>
  <sheetFormatPr defaultRowHeight="12.75" x14ac:dyDescent="0.2"/>
  <cols>
    <col min="2" max="2" width="3.28515625" bestFit="1" customWidth="1"/>
    <col min="3" max="3" width="27.140625" bestFit="1" customWidth="1"/>
    <col min="4" max="4" width="12" bestFit="1" customWidth="1"/>
    <col min="5" max="5" width="4" bestFit="1" customWidth="1"/>
    <col min="6" max="6" width="14.28515625" customWidth="1"/>
    <col min="7" max="7" width="5.140625" bestFit="1" customWidth="1"/>
    <col min="8" max="8" width="5.28515625" customWidth="1"/>
  </cols>
  <sheetData>
    <row r="3" spans="2:8" s="8" customFormat="1" x14ac:dyDescent="0.2">
      <c r="C3" s="9"/>
      <c r="D3" s="10"/>
      <c r="H3"/>
    </row>
    <row r="4" spans="2:8" ht="13.5" thickBot="1" x14ac:dyDescent="0.25">
      <c r="B4" s="5" t="s">
        <v>2</v>
      </c>
      <c r="C4" s="5" t="s">
        <v>32</v>
      </c>
      <c r="D4" s="5" t="s">
        <v>34</v>
      </c>
      <c r="E4" s="5" t="s">
        <v>1</v>
      </c>
      <c r="F4" s="5" t="s">
        <v>0</v>
      </c>
      <c r="G4" s="5" t="s">
        <v>3</v>
      </c>
      <c r="H4" s="38" t="s">
        <v>4</v>
      </c>
    </row>
    <row r="5" spans="2:8" x14ac:dyDescent="0.2">
      <c r="B5" s="6"/>
      <c r="C5" s="13" t="s">
        <v>48</v>
      </c>
      <c r="D5" s="13" t="s">
        <v>21</v>
      </c>
      <c r="E5" s="6"/>
      <c r="F5" s="7" t="s">
        <v>46</v>
      </c>
      <c r="G5" s="11"/>
      <c r="H5" s="12">
        <v>1</v>
      </c>
    </row>
    <row r="6" spans="2:8" x14ac:dyDescent="0.2">
      <c r="B6" s="6"/>
      <c r="C6" s="13" t="s">
        <v>48</v>
      </c>
      <c r="D6" s="13" t="s">
        <v>5</v>
      </c>
      <c r="E6" s="6"/>
      <c r="F6" s="7" t="s">
        <v>46</v>
      </c>
      <c r="G6" s="11"/>
      <c r="H6" s="12">
        <v>1</v>
      </c>
    </row>
    <row r="7" spans="2:8" x14ac:dyDescent="0.2">
      <c r="B7" s="6"/>
      <c r="C7" s="13" t="s">
        <v>48</v>
      </c>
      <c r="D7" s="13" t="s">
        <v>6</v>
      </c>
      <c r="E7" s="6"/>
      <c r="F7" s="7" t="s">
        <v>46</v>
      </c>
      <c r="G7" s="11"/>
      <c r="H7" s="12">
        <v>1</v>
      </c>
    </row>
    <row r="8" spans="2:8" x14ac:dyDescent="0.2">
      <c r="B8" s="6"/>
      <c r="C8" s="13" t="s">
        <v>48</v>
      </c>
      <c r="D8" s="13" t="s">
        <v>7</v>
      </c>
      <c r="E8" s="6"/>
      <c r="F8" s="7" t="s">
        <v>46</v>
      </c>
      <c r="G8" s="11"/>
      <c r="H8" s="12">
        <v>1</v>
      </c>
    </row>
    <row r="9" spans="2:8" x14ac:dyDescent="0.2">
      <c r="B9" s="6"/>
      <c r="C9" s="13" t="s">
        <v>48</v>
      </c>
      <c r="D9" s="13" t="s">
        <v>8</v>
      </c>
      <c r="E9" s="6"/>
      <c r="F9" s="7" t="s">
        <v>46</v>
      </c>
      <c r="G9" s="11"/>
      <c r="H9" s="12">
        <v>1</v>
      </c>
    </row>
    <row r="10" spans="2:8" x14ac:dyDescent="0.2">
      <c r="B10" s="6"/>
      <c r="C10" s="13" t="s">
        <v>49</v>
      </c>
      <c r="D10" s="13" t="s">
        <v>5</v>
      </c>
      <c r="E10" s="6"/>
      <c r="F10" s="7" t="s">
        <v>46</v>
      </c>
      <c r="G10" s="11"/>
      <c r="H10" s="12">
        <v>1</v>
      </c>
    </row>
    <row r="11" spans="2:8" x14ac:dyDescent="0.2">
      <c r="B11" s="6"/>
      <c r="C11" s="13" t="s">
        <v>49</v>
      </c>
      <c r="D11" s="13" t="s">
        <v>6</v>
      </c>
      <c r="E11" s="6"/>
      <c r="F11" s="7" t="s">
        <v>46</v>
      </c>
      <c r="G11" s="11"/>
      <c r="H11" s="12">
        <v>1</v>
      </c>
    </row>
    <row r="12" spans="2:8" x14ac:dyDescent="0.2">
      <c r="B12" s="6"/>
      <c r="C12" s="13" t="s">
        <v>49</v>
      </c>
      <c r="D12" s="13" t="s">
        <v>7</v>
      </c>
      <c r="E12" s="6"/>
      <c r="F12" s="7" t="s">
        <v>46</v>
      </c>
      <c r="G12" s="11"/>
      <c r="H12" s="12">
        <v>1</v>
      </c>
    </row>
    <row r="13" spans="2:8" x14ac:dyDescent="0.2">
      <c r="B13" s="6"/>
      <c r="C13" s="13" t="s">
        <v>49</v>
      </c>
      <c r="D13" s="13" t="s">
        <v>50</v>
      </c>
      <c r="E13" s="6"/>
      <c r="F13" s="7" t="s">
        <v>46</v>
      </c>
      <c r="G13" s="11"/>
      <c r="H13" s="12">
        <v>1</v>
      </c>
    </row>
    <row r="14" spans="2:8" x14ac:dyDescent="0.2">
      <c r="B14" s="6"/>
      <c r="C14" s="13" t="s">
        <v>49</v>
      </c>
      <c r="D14" s="13" t="s">
        <v>8</v>
      </c>
      <c r="E14" s="6"/>
      <c r="F14" s="7" t="s">
        <v>47</v>
      </c>
      <c r="G14" s="11"/>
      <c r="H14" s="12">
        <v>1</v>
      </c>
    </row>
    <row r="15" spans="2:8" x14ac:dyDescent="0.2">
      <c r="B15" s="6"/>
      <c r="C15" s="13" t="s">
        <v>51</v>
      </c>
      <c r="D15" s="13" t="s">
        <v>5</v>
      </c>
      <c r="E15" s="6"/>
      <c r="F15" s="7" t="s">
        <v>46</v>
      </c>
      <c r="G15" s="11"/>
      <c r="H15" s="12">
        <v>1</v>
      </c>
    </row>
    <row r="16" spans="2:8" x14ac:dyDescent="0.2">
      <c r="B16" s="6"/>
      <c r="C16" s="13" t="s">
        <v>51</v>
      </c>
      <c r="D16" s="13" t="s">
        <v>6</v>
      </c>
      <c r="E16" s="6"/>
      <c r="F16" s="7" t="s">
        <v>46</v>
      </c>
      <c r="G16" s="11"/>
      <c r="H16" s="12">
        <v>1</v>
      </c>
    </row>
    <row r="17" spans="2:8" x14ac:dyDescent="0.2">
      <c r="B17" s="6"/>
      <c r="C17" s="13" t="s">
        <v>51</v>
      </c>
      <c r="D17" s="13" t="s">
        <v>7</v>
      </c>
      <c r="E17" s="6"/>
      <c r="F17" s="7" t="s">
        <v>46</v>
      </c>
      <c r="G17" s="11"/>
      <c r="H17" s="12">
        <v>1</v>
      </c>
    </row>
    <row r="18" spans="2:8" x14ac:dyDescent="0.2">
      <c r="B18" s="6"/>
      <c r="C18" s="13" t="s">
        <v>51</v>
      </c>
      <c r="D18" s="13" t="s">
        <v>50</v>
      </c>
      <c r="E18" s="6"/>
      <c r="F18" s="7" t="s">
        <v>46</v>
      </c>
      <c r="G18" s="11"/>
      <c r="H18" s="12">
        <v>1</v>
      </c>
    </row>
    <row r="19" spans="2:8" x14ac:dyDescent="0.2">
      <c r="B19" s="6"/>
      <c r="C19" s="13" t="s">
        <v>51</v>
      </c>
      <c r="D19" s="13" t="s">
        <v>8</v>
      </c>
      <c r="E19" s="6"/>
      <c r="F19" s="7" t="s">
        <v>47</v>
      </c>
      <c r="G19" s="11"/>
      <c r="H19" s="12">
        <v>1</v>
      </c>
    </row>
    <row r="20" spans="2:8" x14ac:dyDescent="0.2">
      <c r="B20" s="6"/>
      <c r="C20" s="13" t="s">
        <v>52</v>
      </c>
      <c r="D20" s="13" t="s">
        <v>5</v>
      </c>
      <c r="E20" s="6"/>
      <c r="F20" s="7" t="s">
        <v>46</v>
      </c>
      <c r="G20" s="11"/>
      <c r="H20" s="12">
        <v>1</v>
      </c>
    </row>
    <row r="21" spans="2:8" x14ac:dyDescent="0.2">
      <c r="B21" s="6"/>
      <c r="C21" s="13" t="s">
        <v>52</v>
      </c>
      <c r="D21" s="13" t="s">
        <v>6</v>
      </c>
      <c r="E21" s="6"/>
      <c r="F21" s="7" t="s">
        <v>46</v>
      </c>
      <c r="G21" s="11"/>
      <c r="H21" s="12">
        <v>1</v>
      </c>
    </row>
    <row r="22" spans="2:8" x14ac:dyDescent="0.2">
      <c r="B22" s="6"/>
      <c r="C22" s="13" t="s">
        <v>52</v>
      </c>
      <c r="D22" s="13" t="s">
        <v>50</v>
      </c>
      <c r="E22" s="6"/>
      <c r="F22" s="7" t="s">
        <v>46</v>
      </c>
      <c r="G22" s="11"/>
      <c r="H22" s="12">
        <v>1</v>
      </c>
    </row>
    <row r="23" spans="2:8" x14ac:dyDescent="0.2">
      <c r="B23" s="6"/>
      <c r="C23" s="13" t="s">
        <v>52</v>
      </c>
      <c r="D23" s="13" t="s">
        <v>8</v>
      </c>
      <c r="E23" s="6"/>
      <c r="F23" s="7" t="s">
        <v>47</v>
      </c>
      <c r="G23" s="11"/>
      <c r="H23" s="12">
        <v>1</v>
      </c>
    </row>
    <row r="24" spans="2:8" x14ac:dyDescent="0.2">
      <c r="B24" s="6"/>
      <c r="C24" s="13" t="s">
        <v>53</v>
      </c>
      <c r="D24" s="13" t="s">
        <v>5</v>
      </c>
      <c r="E24" s="6"/>
      <c r="F24" s="7" t="s">
        <v>46</v>
      </c>
      <c r="G24" s="11"/>
      <c r="H24" s="12">
        <v>1</v>
      </c>
    </row>
    <row r="25" spans="2:8" x14ac:dyDescent="0.2">
      <c r="B25" s="6"/>
      <c r="C25" s="13" t="s">
        <v>53</v>
      </c>
      <c r="D25" s="13" t="s">
        <v>6</v>
      </c>
      <c r="E25" s="6"/>
      <c r="F25" s="7" t="s">
        <v>46</v>
      </c>
      <c r="G25" s="11"/>
      <c r="H25" s="12">
        <v>1</v>
      </c>
    </row>
    <row r="26" spans="2:8" x14ac:dyDescent="0.2">
      <c r="B26" s="6"/>
      <c r="C26" s="13" t="s">
        <v>53</v>
      </c>
      <c r="D26" s="13" t="s">
        <v>50</v>
      </c>
      <c r="E26" s="6"/>
      <c r="F26" s="7" t="s">
        <v>46</v>
      </c>
      <c r="G26" s="11"/>
      <c r="H26" s="12">
        <v>1</v>
      </c>
    </row>
    <row r="27" spans="2:8" x14ac:dyDescent="0.2">
      <c r="B27" s="6"/>
      <c r="C27" s="13" t="s">
        <v>53</v>
      </c>
      <c r="D27" s="13" t="s">
        <v>54</v>
      </c>
      <c r="E27" s="6"/>
      <c r="F27" s="7" t="s">
        <v>46</v>
      </c>
      <c r="G27" s="11"/>
      <c r="H27" s="12">
        <v>1</v>
      </c>
    </row>
    <row r="28" spans="2:8" x14ac:dyDescent="0.2">
      <c r="B28" s="6"/>
      <c r="C28" s="13" t="s">
        <v>53</v>
      </c>
      <c r="D28" s="13" t="s">
        <v>8</v>
      </c>
      <c r="E28" s="6"/>
      <c r="F28" s="7" t="s">
        <v>47</v>
      </c>
      <c r="G28" s="11"/>
      <c r="H28" s="12">
        <v>1</v>
      </c>
    </row>
    <row r="29" spans="2:8" x14ac:dyDescent="0.2">
      <c r="B29" s="6"/>
      <c r="C29" s="13" t="s">
        <v>55</v>
      </c>
      <c r="D29" s="13" t="s">
        <v>5</v>
      </c>
      <c r="E29" s="6"/>
      <c r="F29" s="7" t="s">
        <v>46</v>
      </c>
      <c r="G29" s="11"/>
      <c r="H29" s="12">
        <v>1</v>
      </c>
    </row>
    <row r="30" spans="2:8" x14ac:dyDescent="0.2">
      <c r="B30" s="6"/>
      <c r="C30" s="13" t="s">
        <v>55</v>
      </c>
      <c r="D30" s="13" t="s">
        <v>6</v>
      </c>
      <c r="E30" s="6"/>
      <c r="F30" s="7" t="s">
        <v>46</v>
      </c>
      <c r="G30" s="11"/>
      <c r="H30" s="12">
        <v>1</v>
      </c>
    </row>
    <row r="31" spans="2:8" x14ac:dyDescent="0.2">
      <c r="B31" s="6"/>
      <c r="C31" s="13" t="s">
        <v>56</v>
      </c>
      <c r="D31" s="13" t="s">
        <v>5</v>
      </c>
      <c r="E31" s="6"/>
      <c r="F31" s="7" t="s">
        <v>46</v>
      </c>
      <c r="G31" s="11"/>
      <c r="H31" s="12">
        <v>1</v>
      </c>
    </row>
    <row r="32" spans="2:8" x14ac:dyDescent="0.2">
      <c r="B32" s="6"/>
      <c r="C32" s="13" t="s">
        <v>56</v>
      </c>
      <c r="D32" s="13" t="s">
        <v>6</v>
      </c>
      <c r="E32" s="6"/>
      <c r="F32" s="7" t="s">
        <v>46</v>
      </c>
      <c r="G32" s="11"/>
      <c r="H32" s="12">
        <v>1</v>
      </c>
    </row>
    <row r="33" spans="2:8" x14ac:dyDescent="0.2">
      <c r="B33" s="6"/>
      <c r="C33" s="13" t="s">
        <v>56</v>
      </c>
      <c r="D33" s="13" t="s">
        <v>57</v>
      </c>
      <c r="E33" s="6"/>
      <c r="F33" s="7" t="s">
        <v>46</v>
      </c>
      <c r="G33" s="11"/>
      <c r="H33" s="12">
        <v>1</v>
      </c>
    </row>
    <row r="34" spans="2:8" x14ac:dyDescent="0.2">
      <c r="B34" s="6"/>
      <c r="C34" s="13" t="s">
        <v>58</v>
      </c>
      <c r="D34" s="13" t="s">
        <v>5</v>
      </c>
      <c r="E34" s="6"/>
      <c r="F34" s="7" t="s">
        <v>46</v>
      </c>
      <c r="G34" s="11"/>
      <c r="H34" s="12">
        <v>1</v>
      </c>
    </row>
    <row r="35" spans="2:8" x14ac:dyDescent="0.2">
      <c r="B35" s="6"/>
      <c r="C35" s="13" t="s">
        <v>58</v>
      </c>
      <c r="D35" s="13" t="s">
        <v>6</v>
      </c>
      <c r="E35" s="6"/>
      <c r="F35" s="7" t="s">
        <v>46</v>
      </c>
      <c r="G35" s="11"/>
      <c r="H35" s="12">
        <v>1</v>
      </c>
    </row>
    <row r="36" spans="2:8" x14ac:dyDescent="0.2">
      <c r="B36" s="6"/>
      <c r="C36" s="13" t="s">
        <v>59</v>
      </c>
      <c r="D36" s="13" t="s">
        <v>45</v>
      </c>
      <c r="E36" s="6"/>
      <c r="F36" s="7" t="s">
        <v>46</v>
      </c>
      <c r="G36" s="11"/>
      <c r="H36" s="12">
        <v>1</v>
      </c>
    </row>
    <row r="37" spans="2:8" x14ac:dyDescent="0.2">
      <c r="B37" s="6"/>
      <c r="C37" s="13" t="s">
        <v>59</v>
      </c>
      <c r="D37" s="13" t="s">
        <v>5</v>
      </c>
      <c r="E37" s="6"/>
      <c r="F37" s="7" t="s">
        <v>46</v>
      </c>
      <c r="G37" s="11"/>
      <c r="H37" s="12">
        <v>1</v>
      </c>
    </row>
    <row r="38" spans="2:8" x14ac:dyDescent="0.2">
      <c r="B38" s="6"/>
      <c r="C38" s="13" t="s">
        <v>59</v>
      </c>
      <c r="D38" s="13" t="s">
        <v>9</v>
      </c>
      <c r="E38" s="6"/>
      <c r="F38" s="7" t="s">
        <v>47</v>
      </c>
      <c r="G38" s="11"/>
      <c r="H38" s="12">
        <v>1</v>
      </c>
    </row>
    <row r="39" spans="2:8" x14ac:dyDescent="0.2">
      <c r="B39" s="6"/>
      <c r="C39" s="13" t="s">
        <v>60</v>
      </c>
      <c r="D39" s="13" t="s">
        <v>5</v>
      </c>
      <c r="E39" s="6"/>
      <c r="F39" s="7" t="s">
        <v>46</v>
      </c>
      <c r="G39" s="11"/>
      <c r="H39" s="12">
        <v>1</v>
      </c>
    </row>
    <row r="40" spans="2:8" x14ac:dyDescent="0.2">
      <c r="B40" s="6"/>
      <c r="C40" s="13" t="s">
        <v>60</v>
      </c>
      <c r="D40" s="13" t="s">
        <v>7</v>
      </c>
      <c r="E40" s="6"/>
      <c r="F40" s="7" t="s">
        <v>46</v>
      </c>
      <c r="G40" s="11"/>
      <c r="H40" s="12">
        <v>1</v>
      </c>
    </row>
    <row r="41" spans="2:8" x14ac:dyDescent="0.2">
      <c r="B41" s="6"/>
      <c r="C41" s="13" t="s">
        <v>60</v>
      </c>
      <c r="D41" s="13" t="s">
        <v>9</v>
      </c>
      <c r="E41" s="6"/>
      <c r="F41" s="7" t="s">
        <v>46</v>
      </c>
      <c r="G41" s="11"/>
      <c r="H41" s="12">
        <v>1</v>
      </c>
    </row>
    <row r="42" spans="2:8" x14ac:dyDescent="0.2">
      <c r="B42" s="6"/>
      <c r="C42" s="13" t="s">
        <v>60</v>
      </c>
      <c r="D42" s="13" t="s">
        <v>10</v>
      </c>
      <c r="E42" s="6"/>
      <c r="F42" s="7" t="s">
        <v>46</v>
      </c>
      <c r="G42" s="11"/>
      <c r="H42" s="12">
        <v>1</v>
      </c>
    </row>
    <row r="43" spans="2:8" x14ac:dyDescent="0.2">
      <c r="B43" s="6"/>
      <c r="C43" s="13" t="s">
        <v>61</v>
      </c>
      <c r="D43" s="13" t="s">
        <v>45</v>
      </c>
      <c r="E43" s="6"/>
      <c r="F43" s="7" t="s">
        <v>46</v>
      </c>
      <c r="G43" s="11"/>
      <c r="H43" s="12">
        <v>1</v>
      </c>
    </row>
    <row r="44" spans="2:8" x14ac:dyDescent="0.2">
      <c r="B44" s="6"/>
      <c r="C44" s="13" t="s">
        <v>61</v>
      </c>
      <c r="D44" s="13" t="s">
        <v>5</v>
      </c>
      <c r="E44" s="6"/>
      <c r="F44" s="7" t="s">
        <v>46</v>
      </c>
      <c r="G44" s="11"/>
      <c r="H44" s="12">
        <v>1</v>
      </c>
    </row>
    <row r="45" spans="2:8" x14ac:dyDescent="0.2">
      <c r="B45" s="6"/>
      <c r="C45" s="13" t="s">
        <v>61</v>
      </c>
      <c r="D45" s="13" t="s">
        <v>6</v>
      </c>
      <c r="E45" s="6"/>
      <c r="F45" s="7" t="s">
        <v>46</v>
      </c>
      <c r="G45" s="11"/>
      <c r="H45" s="12">
        <v>1</v>
      </c>
    </row>
    <row r="46" spans="2:8" x14ac:dyDescent="0.2">
      <c r="B46" s="6"/>
      <c r="C46" s="13" t="s">
        <v>61</v>
      </c>
      <c r="D46" s="13" t="s">
        <v>11</v>
      </c>
      <c r="E46" s="6"/>
      <c r="F46" s="7" t="s">
        <v>46</v>
      </c>
      <c r="G46" s="11"/>
      <c r="H46" s="12">
        <v>1</v>
      </c>
    </row>
    <row r="47" spans="2:8" x14ac:dyDescent="0.2">
      <c r="B47" s="6"/>
      <c r="C47" s="13" t="s">
        <v>61</v>
      </c>
      <c r="D47" s="13" t="s">
        <v>9</v>
      </c>
      <c r="E47" s="6"/>
      <c r="F47" s="7" t="s">
        <v>47</v>
      </c>
      <c r="G47" s="11"/>
      <c r="H47" s="12">
        <v>1</v>
      </c>
    </row>
    <row r="48" spans="2:8" x14ac:dyDescent="0.2">
      <c r="B48" s="6"/>
      <c r="C48" s="13" t="s">
        <v>62</v>
      </c>
      <c r="D48" s="13" t="s">
        <v>5</v>
      </c>
      <c r="E48" s="6"/>
      <c r="F48" s="7" t="s">
        <v>46</v>
      </c>
      <c r="G48" s="11"/>
      <c r="H48" s="12">
        <v>1</v>
      </c>
    </row>
    <row r="49" spans="2:8" x14ac:dyDescent="0.2">
      <c r="B49" s="6"/>
      <c r="C49" s="13" t="s">
        <v>62</v>
      </c>
      <c r="D49" s="13" t="s">
        <v>6</v>
      </c>
      <c r="E49" s="6"/>
      <c r="F49" s="7" t="s">
        <v>46</v>
      </c>
      <c r="G49" s="11"/>
      <c r="H49" s="12">
        <v>1</v>
      </c>
    </row>
    <row r="50" spans="2:8" x14ac:dyDescent="0.2">
      <c r="B50" s="6"/>
      <c r="C50" s="13" t="s">
        <v>62</v>
      </c>
      <c r="D50" s="13" t="s">
        <v>11</v>
      </c>
      <c r="E50" s="6"/>
      <c r="F50" s="7" t="s">
        <v>46</v>
      </c>
      <c r="G50" s="11"/>
      <c r="H50" s="12">
        <v>1</v>
      </c>
    </row>
    <row r="51" spans="2:8" x14ac:dyDescent="0.2">
      <c r="B51" s="6"/>
      <c r="C51" s="13" t="s">
        <v>62</v>
      </c>
      <c r="D51" s="13" t="s">
        <v>12</v>
      </c>
      <c r="E51" s="6"/>
      <c r="F51" s="7" t="s">
        <v>46</v>
      </c>
      <c r="G51" s="11"/>
      <c r="H51" s="12">
        <v>1</v>
      </c>
    </row>
    <row r="52" spans="2:8" x14ac:dyDescent="0.2">
      <c r="B52" s="6"/>
      <c r="C52" s="13" t="s">
        <v>62</v>
      </c>
      <c r="D52" s="13" t="s">
        <v>14</v>
      </c>
      <c r="E52" s="6"/>
      <c r="F52" s="7" t="s">
        <v>46</v>
      </c>
      <c r="G52" s="11"/>
      <c r="H52" s="12">
        <v>1</v>
      </c>
    </row>
    <row r="53" spans="2:8" x14ac:dyDescent="0.2">
      <c r="B53" s="6"/>
      <c r="C53" s="13" t="s">
        <v>62</v>
      </c>
      <c r="D53" s="13" t="s">
        <v>13</v>
      </c>
      <c r="E53" s="6"/>
      <c r="F53" s="7" t="s">
        <v>47</v>
      </c>
      <c r="G53" s="11"/>
      <c r="H53" s="12">
        <v>1</v>
      </c>
    </row>
    <row r="54" spans="2:8" x14ac:dyDescent="0.2">
      <c r="B54" s="6"/>
      <c r="C54" s="13" t="s">
        <v>63</v>
      </c>
      <c r="D54" s="13" t="s">
        <v>23</v>
      </c>
      <c r="E54" s="6"/>
      <c r="F54" s="7" t="s">
        <v>46</v>
      </c>
      <c r="G54" s="11"/>
      <c r="H54" s="12">
        <v>1</v>
      </c>
    </row>
    <row r="55" spans="2:8" x14ac:dyDescent="0.2">
      <c r="B55" s="6"/>
      <c r="C55" s="13" t="s">
        <v>63</v>
      </c>
      <c r="D55" s="13" t="s">
        <v>19</v>
      </c>
      <c r="E55" s="6"/>
      <c r="F55" s="7" t="s">
        <v>46</v>
      </c>
      <c r="G55" s="11"/>
      <c r="H55" s="12">
        <v>1</v>
      </c>
    </row>
    <row r="56" spans="2:8" x14ac:dyDescent="0.2">
      <c r="B56" s="6"/>
      <c r="C56" s="13" t="s">
        <v>63</v>
      </c>
      <c r="D56" s="13" t="s">
        <v>5</v>
      </c>
      <c r="E56" s="6"/>
      <c r="F56" s="7" t="s">
        <v>46</v>
      </c>
      <c r="G56" s="11"/>
      <c r="H56" s="12">
        <v>1</v>
      </c>
    </row>
    <row r="57" spans="2:8" x14ac:dyDescent="0.2">
      <c r="B57" s="6"/>
      <c r="C57" s="13" t="s">
        <v>63</v>
      </c>
      <c r="D57" s="13" t="s">
        <v>6</v>
      </c>
      <c r="E57" s="6"/>
      <c r="F57" s="7" t="s">
        <v>46</v>
      </c>
      <c r="G57" s="11"/>
      <c r="H57" s="12">
        <v>1</v>
      </c>
    </row>
    <row r="58" spans="2:8" x14ac:dyDescent="0.2">
      <c r="B58" s="6"/>
      <c r="C58" s="13" t="s">
        <v>63</v>
      </c>
      <c r="D58" s="13" t="s">
        <v>11</v>
      </c>
      <c r="E58" s="6"/>
      <c r="F58" s="7" t="s">
        <v>46</v>
      </c>
      <c r="G58" s="11"/>
      <c r="H58" s="12">
        <v>1</v>
      </c>
    </row>
    <row r="59" spans="2:8" x14ac:dyDescent="0.2">
      <c r="B59" s="6"/>
      <c r="C59" s="13" t="s">
        <v>63</v>
      </c>
      <c r="D59" s="13" t="s">
        <v>7</v>
      </c>
      <c r="E59" s="6"/>
      <c r="F59" s="7" t="s">
        <v>46</v>
      </c>
      <c r="G59" s="11"/>
      <c r="H59" s="12">
        <v>1</v>
      </c>
    </row>
    <row r="60" spans="2:8" x14ac:dyDescent="0.2">
      <c r="B60" s="6"/>
      <c r="C60" s="13" t="s">
        <v>63</v>
      </c>
      <c r="D60" s="13" t="s">
        <v>64</v>
      </c>
      <c r="E60" s="6"/>
      <c r="F60" s="7" t="s">
        <v>46</v>
      </c>
      <c r="G60" s="11"/>
      <c r="H60" s="12">
        <v>1</v>
      </c>
    </row>
    <row r="61" spans="2:8" x14ac:dyDescent="0.2">
      <c r="B61" s="6"/>
      <c r="C61" s="13" t="s">
        <v>63</v>
      </c>
      <c r="D61" s="13" t="s">
        <v>14</v>
      </c>
      <c r="E61" s="6"/>
      <c r="F61" s="7" t="s">
        <v>47</v>
      </c>
      <c r="G61" s="11"/>
      <c r="H61" s="12">
        <v>1</v>
      </c>
    </row>
    <row r="62" spans="2:8" x14ac:dyDescent="0.2">
      <c r="B62" s="6"/>
      <c r="C62" s="13" t="s">
        <v>65</v>
      </c>
      <c r="D62" s="13" t="s">
        <v>23</v>
      </c>
      <c r="E62" s="6"/>
      <c r="F62" s="7" t="s">
        <v>46</v>
      </c>
      <c r="G62" s="11"/>
      <c r="H62" s="12">
        <v>1</v>
      </c>
    </row>
    <row r="63" spans="2:8" x14ac:dyDescent="0.2">
      <c r="B63" s="6"/>
      <c r="C63" s="13" t="s">
        <v>65</v>
      </c>
      <c r="D63" s="13" t="s">
        <v>17</v>
      </c>
      <c r="E63" s="6"/>
      <c r="F63" s="7" t="s">
        <v>46</v>
      </c>
      <c r="G63" s="11"/>
      <c r="H63" s="12">
        <v>1</v>
      </c>
    </row>
    <row r="64" spans="2:8" x14ac:dyDescent="0.2">
      <c r="B64" s="6"/>
      <c r="C64" s="13" t="s">
        <v>65</v>
      </c>
      <c r="D64" s="13" t="s">
        <v>5</v>
      </c>
      <c r="E64" s="6"/>
      <c r="F64" s="7" t="s">
        <v>46</v>
      </c>
      <c r="G64" s="11"/>
      <c r="H64" s="12">
        <v>1</v>
      </c>
    </row>
    <row r="65" spans="2:8" x14ac:dyDescent="0.2">
      <c r="B65" s="6"/>
      <c r="C65" s="13" t="s">
        <v>65</v>
      </c>
      <c r="D65" s="13" t="s">
        <v>6</v>
      </c>
      <c r="E65" s="6"/>
      <c r="F65" s="7" t="s">
        <v>46</v>
      </c>
      <c r="G65" s="11"/>
      <c r="H65" s="12">
        <v>1</v>
      </c>
    </row>
    <row r="66" spans="2:8" x14ac:dyDescent="0.2">
      <c r="B66" s="6"/>
      <c r="C66" s="13" t="s">
        <v>65</v>
      </c>
      <c r="D66" s="13" t="s">
        <v>11</v>
      </c>
      <c r="E66" s="6"/>
      <c r="F66" s="7" t="s">
        <v>46</v>
      </c>
      <c r="G66" s="11"/>
      <c r="H66" s="12">
        <v>1</v>
      </c>
    </row>
    <row r="67" spans="2:8" x14ac:dyDescent="0.2">
      <c r="B67" s="6"/>
      <c r="C67" s="13" t="s">
        <v>65</v>
      </c>
      <c r="D67" s="13" t="s">
        <v>13</v>
      </c>
      <c r="E67" s="6"/>
      <c r="F67" s="7" t="s">
        <v>46</v>
      </c>
      <c r="G67" s="11"/>
      <c r="H67" s="12">
        <v>1</v>
      </c>
    </row>
    <row r="68" spans="2:8" x14ac:dyDescent="0.2">
      <c r="B68" s="6"/>
      <c r="C68" s="13" t="s">
        <v>65</v>
      </c>
      <c r="D68" s="13" t="s">
        <v>14</v>
      </c>
      <c r="E68" s="6"/>
      <c r="F68" s="7" t="s">
        <v>47</v>
      </c>
      <c r="G68" s="11"/>
      <c r="H68" s="12">
        <v>1</v>
      </c>
    </row>
    <row r="69" spans="2:8" x14ac:dyDescent="0.2">
      <c r="B69" s="6"/>
      <c r="C69" s="13" t="s">
        <v>66</v>
      </c>
      <c r="D69" s="13" t="s">
        <v>5</v>
      </c>
      <c r="E69" s="6"/>
      <c r="F69" s="7" t="s">
        <v>46</v>
      </c>
      <c r="G69" s="11"/>
      <c r="H69" s="12">
        <v>1</v>
      </c>
    </row>
    <row r="70" spans="2:8" x14ac:dyDescent="0.2">
      <c r="B70" s="6"/>
      <c r="C70" s="13" t="s">
        <v>66</v>
      </c>
      <c r="D70" s="13" t="s">
        <v>6</v>
      </c>
      <c r="E70" s="6"/>
      <c r="F70" s="7" t="s">
        <v>46</v>
      </c>
      <c r="G70" s="11"/>
      <c r="H70" s="12">
        <v>1</v>
      </c>
    </row>
    <row r="71" spans="2:8" x14ac:dyDescent="0.2">
      <c r="B71" s="6"/>
      <c r="C71" s="13" t="s">
        <v>66</v>
      </c>
      <c r="D71" s="13" t="s">
        <v>11</v>
      </c>
      <c r="E71" s="6"/>
      <c r="F71" s="7" t="s">
        <v>46</v>
      </c>
      <c r="G71" s="11"/>
      <c r="H71" s="12">
        <v>1</v>
      </c>
    </row>
    <row r="72" spans="2:8" x14ac:dyDescent="0.2">
      <c r="B72" s="6"/>
      <c r="C72" s="13" t="s">
        <v>66</v>
      </c>
      <c r="D72" s="13" t="s">
        <v>67</v>
      </c>
      <c r="E72" s="6"/>
      <c r="F72" s="7" t="s">
        <v>46</v>
      </c>
      <c r="G72" s="11"/>
      <c r="H72" s="12">
        <v>1</v>
      </c>
    </row>
    <row r="73" spans="2:8" x14ac:dyDescent="0.2">
      <c r="B73" s="6"/>
      <c r="C73" s="13" t="s">
        <v>66</v>
      </c>
      <c r="D73" s="13" t="s">
        <v>68</v>
      </c>
      <c r="E73" s="6"/>
      <c r="F73" s="7" t="s">
        <v>47</v>
      </c>
      <c r="G73" s="11"/>
      <c r="H73" s="12">
        <v>1</v>
      </c>
    </row>
    <row r="74" spans="2:8" x14ac:dyDescent="0.2">
      <c r="B74" s="6"/>
      <c r="C74" s="13" t="s">
        <v>69</v>
      </c>
      <c r="D74" s="13" t="s">
        <v>5</v>
      </c>
      <c r="E74" s="6"/>
      <c r="F74" s="7" t="s">
        <v>46</v>
      </c>
      <c r="G74" s="11"/>
      <c r="H74" s="12">
        <v>1</v>
      </c>
    </row>
    <row r="75" spans="2:8" x14ac:dyDescent="0.2">
      <c r="B75" s="6"/>
      <c r="C75" s="13" t="s">
        <v>69</v>
      </c>
      <c r="D75" s="13" t="s">
        <v>6</v>
      </c>
      <c r="E75" s="6"/>
      <c r="F75" s="7" t="s">
        <v>46</v>
      </c>
      <c r="G75" s="11"/>
      <c r="H75" s="12">
        <v>1</v>
      </c>
    </row>
    <row r="76" spans="2:8" x14ac:dyDescent="0.2">
      <c r="B76" s="6"/>
      <c r="C76" s="13" t="s">
        <v>69</v>
      </c>
      <c r="D76" s="13" t="s">
        <v>11</v>
      </c>
      <c r="E76" s="6"/>
      <c r="F76" s="7" t="s">
        <v>46</v>
      </c>
      <c r="G76" s="11"/>
      <c r="H76" s="12">
        <v>1</v>
      </c>
    </row>
    <row r="77" spans="2:8" x14ac:dyDescent="0.2">
      <c r="B77" s="6"/>
      <c r="C77" s="13" t="s">
        <v>69</v>
      </c>
      <c r="D77" s="13" t="s">
        <v>67</v>
      </c>
      <c r="E77" s="6"/>
      <c r="F77" s="7" t="s">
        <v>46</v>
      </c>
      <c r="G77" s="11"/>
      <c r="H77" s="12">
        <v>1</v>
      </c>
    </row>
    <row r="78" spans="2:8" x14ac:dyDescent="0.2">
      <c r="B78" s="6"/>
      <c r="C78" s="13" t="s">
        <v>70</v>
      </c>
      <c r="D78" s="13" t="s">
        <v>5</v>
      </c>
      <c r="E78" s="6"/>
      <c r="F78" s="7" t="s">
        <v>46</v>
      </c>
      <c r="G78" s="11"/>
      <c r="H78" s="12">
        <v>1</v>
      </c>
    </row>
    <row r="79" spans="2:8" x14ac:dyDescent="0.2">
      <c r="B79" s="6"/>
      <c r="C79" s="13" t="s">
        <v>70</v>
      </c>
      <c r="D79" s="13" t="s">
        <v>6</v>
      </c>
      <c r="E79" s="6"/>
      <c r="F79" s="7" t="s">
        <v>46</v>
      </c>
      <c r="G79" s="11"/>
      <c r="H79" s="12">
        <v>1</v>
      </c>
    </row>
    <row r="80" spans="2:8" x14ac:dyDescent="0.2">
      <c r="B80" s="6"/>
      <c r="C80" s="13" t="s">
        <v>70</v>
      </c>
      <c r="D80" s="13" t="s">
        <v>11</v>
      </c>
      <c r="E80" s="6"/>
      <c r="F80" s="7" t="s">
        <v>46</v>
      </c>
      <c r="G80" s="11"/>
      <c r="H80" s="12">
        <v>1</v>
      </c>
    </row>
    <row r="81" spans="2:8" x14ac:dyDescent="0.2">
      <c r="B81" s="6"/>
      <c r="C81" s="13" t="s">
        <v>70</v>
      </c>
      <c r="D81" s="13" t="s">
        <v>43</v>
      </c>
      <c r="E81" s="6"/>
      <c r="F81" s="7" t="s">
        <v>46</v>
      </c>
      <c r="G81" s="11"/>
      <c r="H81" s="12">
        <v>1</v>
      </c>
    </row>
    <row r="82" spans="2:8" x14ac:dyDescent="0.2">
      <c r="B82" s="6"/>
      <c r="C82" s="13" t="s">
        <v>71</v>
      </c>
      <c r="D82" s="13" t="s">
        <v>16</v>
      </c>
      <c r="E82" s="6"/>
      <c r="F82" s="7" t="s">
        <v>46</v>
      </c>
      <c r="G82" s="11"/>
      <c r="H82" s="12">
        <v>1</v>
      </c>
    </row>
    <row r="83" spans="2:8" x14ac:dyDescent="0.2">
      <c r="B83" s="6"/>
      <c r="C83" s="13" t="s">
        <v>71</v>
      </c>
      <c r="D83" s="13" t="s">
        <v>19</v>
      </c>
      <c r="E83" s="6"/>
      <c r="F83" s="7" t="s">
        <v>46</v>
      </c>
      <c r="G83" s="11"/>
      <c r="H83" s="12">
        <v>1</v>
      </c>
    </row>
    <row r="84" spans="2:8" x14ac:dyDescent="0.2">
      <c r="B84" s="6"/>
      <c r="C84" s="13" t="s">
        <v>71</v>
      </c>
      <c r="D84" s="13" t="s">
        <v>5</v>
      </c>
      <c r="E84" s="6"/>
      <c r="F84" s="7" t="s">
        <v>46</v>
      </c>
      <c r="G84" s="11"/>
      <c r="H84" s="12">
        <v>1</v>
      </c>
    </row>
    <row r="85" spans="2:8" x14ac:dyDescent="0.2">
      <c r="B85" s="6"/>
      <c r="C85" s="13" t="s">
        <v>71</v>
      </c>
      <c r="D85" s="13" t="s">
        <v>12</v>
      </c>
      <c r="E85" s="6"/>
      <c r="F85" s="7" t="s">
        <v>46</v>
      </c>
      <c r="G85" s="11"/>
      <c r="H85" s="12">
        <v>1</v>
      </c>
    </row>
    <row r="86" spans="2:8" x14ac:dyDescent="0.2">
      <c r="B86" s="6"/>
      <c r="C86" s="13" t="s">
        <v>71</v>
      </c>
      <c r="D86" s="13" t="s">
        <v>72</v>
      </c>
      <c r="E86" s="6"/>
      <c r="F86" s="7" t="s">
        <v>46</v>
      </c>
      <c r="G86" s="11"/>
      <c r="H86" s="12">
        <v>1</v>
      </c>
    </row>
    <row r="87" spans="2:8" x14ac:dyDescent="0.2">
      <c r="B87" s="6"/>
      <c r="C87" s="13" t="s">
        <v>71</v>
      </c>
      <c r="D87" s="13" t="s">
        <v>73</v>
      </c>
      <c r="E87" s="6"/>
      <c r="F87" s="7" t="s">
        <v>46</v>
      </c>
      <c r="G87" s="11"/>
      <c r="H87" s="12">
        <v>1</v>
      </c>
    </row>
    <row r="88" spans="2:8" x14ac:dyDescent="0.2">
      <c r="B88" s="6"/>
      <c r="C88" s="13" t="s">
        <v>71</v>
      </c>
      <c r="D88" s="13" t="s">
        <v>74</v>
      </c>
      <c r="E88" s="6"/>
      <c r="F88" s="7" t="s">
        <v>46</v>
      </c>
      <c r="G88" s="11"/>
      <c r="H88" s="12">
        <v>1</v>
      </c>
    </row>
    <row r="89" spans="2:8" x14ac:dyDescent="0.2">
      <c r="B89" s="6"/>
      <c r="C89" s="13" t="s">
        <v>71</v>
      </c>
      <c r="D89" s="13" t="s">
        <v>75</v>
      </c>
      <c r="E89" s="6"/>
      <c r="F89" s="7" t="s">
        <v>46</v>
      </c>
      <c r="G89" s="11"/>
      <c r="H89" s="12">
        <v>1</v>
      </c>
    </row>
    <row r="90" spans="2:8" x14ac:dyDescent="0.2">
      <c r="B90" s="6"/>
      <c r="C90" s="13" t="s">
        <v>71</v>
      </c>
      <c r="D90" s="13" t="s">
        <v>20</v>
      </c>
      <c r="E90" s="6"/>
      <c r="F90" s="7" t="s">
        <v>47</v>
      </c>
      <c r="G90" s="11"/>
      <c r="H90" s="12">
        <v>1</v>
      </c>
    </row>
    <row r="91" spans="2:8" x14ac:dyDescent="0.2">
      <c r="B91" s="6"/>
      <c r="C91" s="13" t="s">
        <v>76</v>
      </c>
      <c r="D91" s="13" t="s">
        <v>16</v>
      </c>
      <c r="E91" s="6"/>
      <c r="F91" s="7" t="s">
        <v>46</v>
      </c>
      <c r="G91" s="11"/>
      <c r="H91" s="12">
        <v>1</v>
      </c>
    </row>
    <row r="92" spans="2:8" x14ac:dyDescent="0.2">
      <c r="B92" s="6"/>
      <c r="C92" s="13" t="s">
        <v>76</v>
      </c>
      <c r="D92" s="13" t="s">
        <v>17</v>
      </c>
      <c r="E92" s="6"/>
      <c r="F92" s="7" t="s">
        <v>46</v>
      </c>
      <c r="G92" s="11"/>
      <c r="H92" s="12">
        <v>1</v>
      </c>
    </row>
    <row r="93" spans="2:8" x14ac:dyDescent="0.2">
      <c r="B93" s="6"/>
      <c r="C93" s="13" t="s">
        <v>76</v>
      </c>
      <c r="D93" s="13" t="s">
        <v>19</v>
      </c>
      <c r="E93" s="6"/>
      <c r="F93" s="7" t="s">
        <v>46</v>
      </c>
      <c r="G93" s="11"/>
      <c r="H93" s="12">
        <v>0.5</v>
      </c>
    </row>
    <row r="94" spans="2:8" x14ac:dyDescent="0.2">
      <c r="B94" s="6"/>
      <c r="C94" s="13" t="s">
        <v>76</v>
      </c>
      <c r="D94" s="13" t="s">
        <v>5</v>
      </c>
      <c r="E94" s="6"/>
      <c r="F94" s="7" t="s">
        <v>46</v>
      </c>
      <c r="G94" s="11"/>
      <c r="H94" s="12">
        <v>1</v>
      </c>
    </row>
    <row r="95" spans="2:8" x14ac:dyDescent="0.2">
      <c r="B95" s="6"/>
      <c r="C95" s="13" t="s">
        <v>76</v>
      </c>
      <c r="D95" s="13" t="s">
        <v>11</v>
      </c>
      <c r="E95" s="6"/>
      <c r="F95" s="7" t="s">
        <v>46</v>
      </c>
      <c r="G95" s="11"/>
      <c r="H95" s="12">
        <v>1</v>
      </c>
    </row>
    <row r="96" spans="2:8" x14ac:dyDescent="0.2">
      <c r="B96" s="6"/>
      <c r="C96" s="13" t="s">
        <v>76</v>
      </c>
      <c r="D96" s="13" t="s">
        <v>72</v>
      </c>
      <c r="E96" s="6"/>
      <c r="F96" s="7" t="s">
        <v>46</v>
      </c>
      <c r="G96" s="11"/>
      <c r="H96" s="12">
        <v>1</v>
      </c>
    </row>
    <row r="97" spans="2:8" x14ac:dyDescent="0.2">
      <c r="B97" s="6"/>
      <c r="C97" s="13" t="s">
        <v>76</v>
      </c>
      <c r="D97" s="13" t="s">
        <v>77</v>
      </c>
      <c r="E97" s="6"/>
      <c r="F97" s="7" t="s">
        <v>46</v>
      </c>
      <c r="G97" s="11"/>
      <c r="H97" s="12">
        <v>1</v>
      </c>
    </row>
    <row r="98" spans="2:8" x14ac:dyDescent="0.2">
      <c r="B98" s="6"/>
      <c r="C98" s="13" t="s">
        <v>76</v>
      </c>
      <c r="D98" s="13" t="s">
        <v>78</v>
      </c>
      <c r="E98" s="6"/>
      <c r="F98" s="7" t="s">
        <v>46</v>
      </c>
      <c r="G98" s="11"/>
      <c r="H98" s="12">
        <v>1</v>
      </c>
    </row>
    <row r="99" spans="2:8" x14ac:dyDescent="0.2">
      <c r="B99" s="6"/>
      <c r="C99" s="13" t="s">
        <v>76</v>
      </c>
      <c r="D99" s="13" t="s">
        <v>22</v>
      </c>
      <c r="E99" s="6"/>
      <c r="F99" s="7" t="s">
        <v>47</v>
      </c>
      <c r="G99" s="11"/>
      <c r="H99" s="12">
        <v>1</v>
      </c>
    </row>
    <row r="100" spans="2:8" x14ac:dyDescent="0.2">
      <c r="B100" s="6"/>
      <c r="C100" s="13" t="s">
        <v>76</v>
      </c>
      <c r="D100" s="13" t="s">
        <v>10</v>
      </c>
      <c r="E100" s="6"/>
      <c r="F100" s="7" t="s">
        <v>47</v>
      </c>
      <c r="G100" s="11"/>
      <c r="H100" s="12">
        <v>1</v>
      </c>
    </row>
    <row r="101" spans="2:8" x14ac:dyDescent="0.2">
      <c r="B101" s="6"/>
      <c r="C101" s="13" t="s">
        <v>76</v>
      </c>
      <c r="D101" s="13" t="s">
        <v>79</v>
      </c>
      <c r="E101" s="6"/>
      <c r="F101" s="7" t="s">
        <v>47</v>
      </c>
      <c r="G101" s="11"/>
      <c r="H101" s="12">
        <v>1</v>
      </c>
    </row>
    <row r="102" spans="2:8" x14ac:dyDescent="0.2">
      <c r="B102" s="6"/>
      <c r="C102" s="13" t="s">
        <v>80</v>
      </c>
      <c r="D102" s="13" t="s">
        <v>6</v>
      </c>
      <c r="E102" s="6"/>
      <c r="F102" s="7" t="s">
        <v>46</v>
      </c>
      <c r="G102" s="11"/>
      <c r="H102" s="12">
        <v>1</v>
      </c>
    </row>
    <row r="103" spans="2:8" x14ac:dyDescent="0.2">
      <c r="B103" s="6"/>
      <c r="C103" s="13" t="s">
        <v>80</v>
      </c>
      <c r="D103" s="13" t="s">
        <v>72</v>
      </c>
      <c r="E103" s="6"/>
      <c r="F103" s="7" t="s">
        <v>46</v>
      </c>
      <c r="G103" s="11"/>
      <c r="H103" s="12">
        <v>1</v>
      </c>
    </row>
    <row r="104" spans="2:8" x14ac:dyDescent="0.2">
      <c r="B104" s="6"/>
      <c r="C104" s="13" t="s">
        <v>80</v>
      </c>
      <c r="D104" s="13" t="s">
        <v>73</v>
      </c>
      <c r="E104" s="6"/>
      <c r="F104" s="7" t="s">
        <v>46</v>
      </c>
      <c r="G104" s="11"/>
      <c r="H104" s="12">
        <v>1</v>
      </c>
    </row>
    <row r="105" spans="2:8" x14ac:dyDescent="0.2">
      <c r="B105" s="6"/>
      <c r="C105" s="13" t="s">
        <v>80</v>
      </c>
      <c r="D105" s="13" t="s">
        <v>79</v>
      </c>
      <c r="E105" s="6"/>
      <c r="F105" s="7" t="s">
        <v>46</v>
      </c>
      <c r="G105" s="11"/>
      <c r="H105" s="12">
        <v>1</v>
      </c>
    </row>
    <row r="106" spans="2:8" x14ac:dyDescent="0.2">
      <c r="B106" s="6"/>
      <c r="C106" s="13" t="s">
        <v>80</v>
      </c>
      <c r="D106" s="13" t="s">
        <v>75</v>
      </c>
      <c r="E106" s="6"/>
      <c r="F106" s="7" t="s">
        <v>46</v>
      </c>
      <c r="G106" s="11"/>
      <c r="H106" s="12">
        <v>1</v>
      </c>
    </row>
    <row r="107" spans="2:8" x14ac:dyDescent="0.2">
      <c r="B107" s="6"/>
      <c r="C107" s="13" t="s">
        <v>80</v>
      </c>
      <c r="D107" s="13" t="s">
        <v>22</v>
      </c>
      <c r="E107" s="6"/>
      <c r="F107" s="7" t="s">
        <v>47</v>
      </c>
      <c r="G107" s="11"/>
      <c r="H107" s="12">
        <v>1</v>
      </c>
    </row>
    <row r="108" spans="2:8" x14ac:dyDescent="0.2">
      <c r="B108" s="6"/>
      <c r="C108" s="13" t="s">
        <v>80</v>
      </c>
      <c r="D108" s="13" t="s">
        <v>20</v>
      </c>
      <c r="E108" s="6"/>
      <c r="F108" s="7" t="s">
        <v>47</v>
      </c>
      <c r="G108" s="11"/>
      <c r="H108" s="12">
        <v>1</v>
      </c>
    </row>
    <row r="109" spans="2:8" x14ac:dyDescent="0.2">
      <c r="B109" s="6"/>
      <c r="C109" s="13" t="s">
        <v>81</v>
      </c>
      <c r="D109" s="13" t="s">
        <v>6</v>
      </c>
      <c r="E109" s="6"/>
      <c r="F109" s="7" t="s">
        <v>46</v>
      </c>
      <c r="G109" s="11"/>
      <c r="H109" s="12">
        <v>1</v>
      </c>
    </row>
    <row r="110" spans="2:8" x14ac:dyDescent="0.2">
      <c r="B110" s="6"/>
      <c r="C110" s="13" t="s">
        <v>81</v>
      </c>
      <c r="D110" s="13" t="s">
        <v>72</v>
      </c>
      <c r="E110" s="6"/>
      <c r="F110" s="7" t="s">
        <v>46</v>
      </c>
      <c r="G110" s="11"/>
      <c r="H110" s="12">
        <v>1</v>
      </c>
    </row>
    <row r="111" spans="2:8" x14ac:dyDescent="0.2">
      <c r="B111" s="6"/>
      <c r="C111" s="13" t="s">
        <v>81</v>
      </c>
      <c r="D111" s="13" t="s">
        <v>73</v>
      </c>
      <c r="E111" s="6"/>
      <c r="F111" s="7" t="s">
        <v>46</v>
      </c>
      <c r="G111" s="11"/>
      <c r="H111" s="12">
        <v>1</v>
      </c>
    </row>
    <row r="112" spans="2:8" x14ac:dyDescent="0.2">
      <c r="B112" s="6"/>
      <c r="C112" s="13" t="s">
        <v>81</v>
      </c>
      <c r="D112" s="13" t="s">
        <v>79</v>
      </c>
      <c r="E112" s="6"/>
      <c r="F112" s="7" t="s">
        <v>46</v>
      </c>
      <c r="G112" s="11"/>
      <c r="H112" s="12">
        <v>1</v>
      </c>
    </row>
    <row r="113" spans="2:8" x14ac:dyDescent="0.2">
      <c r="B113" s="6"/>
      <c r="C113" s="13" t="s">
        <v>81</v>
      </c>
      <c r="D113" s="13" t="s">
        <v>75</v>
      </c>
      <c r="E113" s="6"/>
      <c r="F113" s="7" t="s">
        <v>46</v>
      </c>
      <c r="G113" s="11"/>
      <c r="H113" s="12">
        <v>1</v>
      </c>
    </row>
    <row r="114" spans="2:8" x14ac:dyDescent="0.2">
      <c r="B114" s="6"/>
      <c r="C114" s="13" t="s">
        <v>81</v>
      </c>
      <c r="D114" s="13" t="s">
        <v>22</v>
      </c>
      <c r="E114" s="6"/>
      <c r="F114" s="7" t="s">
        <v>47</v>
      </c>
      <c r="G114" s="11"/>
      <c r="H114" s="12">
        <v>1</v>
      </c>
    </row>
    <row r="115" spans="2:8" x14ac:dyDescent="0.2">
      <c r="B115" s="6"/>
      <c r="C115" s="13" t="s">
        <v>81</v>
      </c>
      <c r="D115" s="13" t="s">
        <v>20</v>
      </c>
      <c r="E115" s="6"/>
      <c r="F115" s="7" t="s">
        <v>47</v>
      </c>
      <c r="G115" s="11"/>
      <c r="H115" s="12">
        <v>1</v>
      </c>
    </row>
    <row r="116" spans="2:8" x14ac:dyDescent="0.2">
      <c r="B116" s="6"/>
      <c r="C116" s="13" t="s">
        <v>82</v>
      </c>
      <c r="D116" s="13" t="s">
        <v>16</v>
      </c>
      <c r="E116" s="6"/>
      <c r="F116" s="7" t="s">
        <v>46</v>
      </c>
      <c r="G116" s="11"/>
      <c r="H116" s="12">
        <v>1</v>
      </c>
    </row>
    <row r="117" spans="2:8" x14ac:dyDescent="0.2">
      <c r="B117" s="6"/>
      <c r="C117" s="13" t="s">
        <v>82</v>
      </c>
      <c r="D117" s="13" t="s">
        <v>17</v>
      </c>
      <c r="E117" s="6"/>
      <c r="F117" s="7" t="s">
        <v>46</v>
      </c>
      <c r="G117" s="11"/>
      <c r="H117" s="12">
        <v>1</v>
      </c>
    </row>
    <row r="118" spans="2:8" x14ac:dyDescent="0.2">
      <c r="B118" s="6"/>
      <c r="C118" s="13" t="s">
        <v>82</v>
      </c>
      <c r="D118" s="13" t="s">
        <v>72</v>
      </c>
      <c r="E118" s="6"/>
      <c r="F118" s="7" t="s">
        <v>46</v>
      </c>
      <c r="G118" s="11"/>
      <c r="H118" s="12">
        <v>1</v>
      </c>
    </row>
    <row r="119" spans="2:8" x14ac:dyDescent="0.2">
      <c r="B119" s="6"/>
      <c r="C119" s="13" t="s">
        <v>82</v>
      </c>
      <c r="D119" s="13" t="s">
        <v>77</v>
      </c>
      <c r="E119" s="6"/>
      <c r="F119" s="7" t="s">
        <v>46</v>
      </c>
      <c r="G119" s="11"/>
      <c r="H119" s="12">
        <v>1</v>
      </c>
    </row>
    <row r="120" spans="2:8" x14ac:dyDescent="0.2">
      <c r="B120" s="6"/>
      <c r="C120" s="13" t="s">
        <v>82</v>
      </c>
      <c r="D120" s="13" t="s">
        <v>22</v>
      </c>
      <c r="E120" s="6"/>
      <c r="F120" s="7" t="s">
        <v>47</v>
      </c>
      <c r="G120" s="11"/>
      <c r="H120" s="12">
        <v>1</v>
      </c>
    </row>
    <row r="121" spans="2:8" x14ac:dyDescent="0.2">
      <c r="B121" s="6"/>
      <c r="C121" s="13" t="s">
        <v>82</v>
      </c>
      <c r="D121" s="13" t="s">
        <v>15</v>
      </c>
      <c r="E121" s="6"/>
      <c r="F121" s="7" t="s">
        <v>47</v>
      </c>
      <c r="G121" s="11"/>
      <c r="H121" s="12">
        <v>1</v>
      </c>
    </row>
    <row r="122" spans="2:8" x14ac:dyDescent="0.2">
      <c r="B122" s="6"/>
      <c r="C122" s="13" t="s">
        <v>82</v>
      </c>
      <c r="D122" s="13" t="s">
        <v>16</v>
      </c>
      <c r="E122" s="6"/>
      <c r="F122" s="7" t="s">
        <v>47</v>
      </c>
      <c r="G122" s="11"/>
      <c r="H122" s="12">
        <v>1</v>
      </c>
    </row>
    <row r="123" spans="2:8" x14ac:dyDescent="0.2">
      <c r="B123" s="6"/>
      <c r="C123" s="13" t="s">
        <v>82</v>
      </c>
      <c r="D123" s="13" t="s">
        <v>10</v>
      </c>
      <c r="E123" s="6"/>
      <c r="F123" s="7" t="s">
        <v>47</v>
      </c>
      <c r="G123" s="11"/>
      <c r="H123" s="12">
        <v>1</v>
      </c>
    </row>
    <row r="124" spans="2:8" x14ac:dyDescent="0.2">
      <c r="B124" s="6"/>
      <c r="C124" s="13" t="s">
        <v>82</v>
      </c>
      <c r="D124" s="13" t="s">
        <v>79</v>
      </c>
      <c r="E124" s="6"/>
      <c r="F124" s="7" t="s">
        <v>47</v>
      </c>
      <c r="G124" s="11"/>
      <c r="H124" s="12">
        <v>1</v>
      </c>
    </row>
    <row r="125" spans="2:8" x14ac:dyDescent="0.2">
      <c r="B125" s="6"/>
      <c r="C125" s="13" t="s">
        <v>83</v>
      </c>
      <c r="D125" s="13" t="s">
        <v>5</v>
      </c>
      <c r="E125" s="6"/>
      <c r="F125" s="7" t="s">
        <v>46</v>
      </c>
      <c r="G125" s="11"/>
      <c r="H125" s="12">
        <v>1</v>
      </c>
    </row>
    <row r="126" spans="2:8" x14ac:dyDescent="0.2">
      <c r="B126" s="6"/>
      <c r="C126" s="13" t="s">
        <v>83</v>
      </c>
      <c r="D126" s="13" t="s">
        <v>6</v>
      </c>
      <c r="E126" s="6"/>
      <c r="F126" s="7" t="s">
        <v>46</v>
      </c>
      <c r="G126" s="11"/>
      <c r="H126" s="12">
        <v>1</v>
      </c>
    </row>
    <row r="127" spans="2:8" x14ac:dyDescent="0.2">
      <c r="B127" s="6"/>
      <c r="C127" s="13" t="s">
        <v>83</v>
      </c>
      <c r="D127" s="13" t="s">
        <v>75</v>
      </c>
      <c r="E127" s="6"/>
      <c r="F127" s="7" t="s">
        <v>46</v>
      </c>
      <c r="G127" s="11"/>
      <c r="H127" s="12">
        <v>1</v>
      </c>
    </row>
    <row r="128" spans="2:8" x14ac:dyDescent="0.2">
      <c r="B128" s="6"/>
      <c r="C128" s="13" t="s">
        <v>83</v>
      </c>
      <c r="D128" s="13" t="s">
        <v>20</v>
      </c>
      <c r="E128" s="6"/>
      <c r="F128" s="7" t="s">
        <v>47</v>
      </c>
      <c r="G128" s="11"/>
      <c r="H128" s="12">
        <v>1</v>
      </c>
    </row>
    <row r="129" spans="2:8" x14ac:dyDescent="0.2">
      <c r="B129" s="6"/>
      <c r="C129" s="13" t="s">
        <v>84</v>
      </c>
      <c r="D129" s="13" t="s">
        <v>16</v>
      </c>
      <c r="E129" s="6"/>
      <c r="F129" s="7" t="s">
        <v>46</v>
      </c>
      <c r="G129" s="11"/>
      <c r="H129" s="12">
        <v>1</v>
      </c>
    </row>
    <row r="130" spans="2:8" x14ac:dyDescent="0.2">
      <c r="B130" s="6"/>
      <c r="C130" s="13" t="s">
        <v>84</v>
      </c>
      <c r="D130" s="13" t="s">
        <v>17</v>
      </c>
      <c r="E130" s="6"/>
      <c r="F130" s="7" t="s">
        <v>46</v>
      </c>
      <c r="G130" s="11"/>
      <c r="H130" s="12">
        <v>1</v>
      </c>
    </row>
    <row r="131" spans="2:8" x14ac:dyDescent="0.2">
      <c r="B131" s="6"/>
      <c r="C131" s="13" t="s">
        <v>84</v>
      </c>
      <c r="D131" s="13" t="s">
        <v>5</v>
      </c>
      <c r="E131" s="6"/>
      <c r="F131" s="7" t="s">
        <v>46</v>
      </c>
      <c r="G131" s="11"/>
      <c r="H131" s="12">
        <v>1</v>
      </c>
    </row>
    <row r="132" spans="2:8" x14ac:dyDescent="0.2">
      <c r="B132" s="6"/>
      <c r="C132" s="13" t="s">
        <v>84</v>
      </c>
      <c r="D132" s="13" t="s">
        <v>72</v>
      </c>
      <c r="E132" s="6"/>
      <c r="F132" s="7" t="s">
        <v>46</v>
      </c>
      <c r="G132" s="11"/>
      <c r="H132" s="12">
        <v>1</v>
      </c>
    </row>
    <row r="133" spans="2:8" x14ac:dyDescent="0.2">
      <c r="B133" s="6"/>
      <c r="C133" s="13" t="s">
        <v>84</v>
      </c>
      <c r="D133" s="13" t="s">
        <v>78</v>
      </c>
      <c r="E133" s="6"/>
      <c r="F133" s="7" t="s">
        <v>46</v>
      </c>
      <c r="G133" s="11"/>
      <c r="H133" s="12">
        <v>1</v>
      </c>
    </row>
    <row r="134" spans="2:8" x14ac:dyDescent="0.2">
      <c r="B134" s="6"/>
      <c r="C134" s="13" t="s">
        <v>84</v>
      </c>
      <c r="D134" s="13" t="s">
        <v>22</v>
      </c>
      <c r="E134" s="6"/>
      <c r="F134" s="7" t="s">
        <v>47</v>
      </c>
      <c r="G134" s="11"/>
      <c r="H134" s="12">
        <v>1</v>
      </c>
    </row>
    <row r="135" spans="2:8" x14ac:dyDescent="0.2">
      <c r="B135" s="6"/>
      <c r="C135" s="13" t="s">
        <v>84</v>
      </c>
      <c r="D135" s="13" t="s">
        <v>15</v>
      </c>
      <c r="E135" s="6"/>
      <c r="F135" s="7" t="s">
        <v>47</v>
      </c>
      <c r="G135" s="11"/>
      <c r="H135" s="12">
        <v>1</v>
      </c>
    </row>
    <row r="136" spans="2:8" x14ac:dyDescent="0.2">
      <c r="B136" s="6"/>
      <c r="C136" s="13" t="s">
        <v>84</v>
      </c>
      <c r="D136" s="13" t="s">
        <v>10</v>
      </c>
      <c r="E136" s="6"/>
      <c r="F136" s="7" t="s">
        <v>47</v>
      </c>
      <c r="G136" s="11"/>
      <c r="H136" s="12">
        <v>1</v>
      </c>
    </row>
    <row r="137" spans="2:8" x14ac:dyDescent="0.2">
      <c r="B137" s="6"/>
      <c r="C137" s="13" t="s">
        <v>84</v>
      </c>
      <c r="D137" s="13" t="s">
        <v>79</v>
      </c>
      <c r="E137" s="6"/>
      <c r="F137" s="7" t="s">
        <v>47</v>
      </c>
      <c r="G137" s="11"/>
      <c r="H137" s="12">
        <v>1</v>
      </c>
    </row>
    <row r="138" spans="2:8" x14ac:dyDescent="0.2">
      <c r="B138" s="6"/>
      <c r="C138" s="13" t="s">
        <v>85</v>
      </c>
      <c r="D138" s="13" t="s">
        <v>5</v>
      </c>
      <c r="E138" s="6"/>
      <c r="F138" s="7" t="s">
        <v>46</v>
      </c>
      <c r="G138" s="11"/>
      <c r="H138" s="12">
        <v>1</v>
      </c>
    </row>
    <row r="139" spans="2:8" x14ac:dyDescent="0.2">
      <c r="B139" s="6"/>
      <c r="C139" s="13" t="s">
        <v>85</v>
      </c>
      <c r="D139" s="13" t="s">
        <v>6</v>
      </c>
      <c r="E139" s="6"/>
      <c r="F139" s="7" t="s">
        <v>46</v>
      </c>
      <c r="G139" s="11"/>
      <c r="H139" s="12">
        <v>1</v>
      </c>
    </row>
    <row r="140" spans="2:8" x14ac:dyDescent="0.2">
      <c r="B140" s="6"/>
      <c r="C140" s="13" t="s">
        <v>85</v>
      </c>
      <c r="D140" s="13" t="s">
        <v>86</v>
      </c>
      <c r="E140" s="6"/>
      <c r="F140" s="7" t="s">
        <v>46</v>
      </c>
      <c r="G140" s="11"/>
      <c r="H140" s="12">
        <v>1</v>
      </c>
    </row>
    <row r="141" spans="2:8" x14ac:dyDescent="0.2">
      <c r="B141" s="6"/>
      <c r="C141" s="13" t="s">
        <v>85</v>
      </c>
      <c r="D141" s="13" t="s">
        <v>72</v>
      </c>
      <c r="E141" s="6"/>
      <c r="F141" s="7" t="s">
        <v>46</v>
      </c>
      <c r="G141" s="11"/>
      <c r="H141" s="12">
        <v>1</v>
      </c>
    </row>
    <row r="142" spans="2:8" x14ac:dyDescent="0.2">
      <c r="B142" s="6"/>
      <c r="C142" s="13" t="s">
        <v>85</v>
      </c>
      <c r="D142" s="13" t="s">
        <v>75</v>
      </c>
      <c r="E142" s="6"/>
      <c r="F142" s="7" t="s">
        <v>46</v>
      </c>
      <c r="G142" s="11"/>
      <c r="H142" s="12">
        <v>1</v>
      </c>
    </row>
    <row r="143" spans="2:8" x14ac:dyDescent="0.2">
      <c r="B143" s="6"/>
      <c r="C143" s="13" t="s">
        <v>85</v>
      </c>
      <c r="D143" s="13" t="s">
        <v>20</v>
      </c>
      <c r="E143" s="6"/>
      <c r="F143" s="7" t="s">
        <v>47</v>
      </c>
      <c r="G143" s="11"/>
      <c r="H143" s="12">
        <v>1</v>
      </c>
    </row>
    <row r="144" spans="2:8" x14ac:dyDescent="0.2">
      <c r="B144" s="6"/>
      <c r="C144" s="13" t="s">
        <v>87</v>
      </c>
      <c r="D144" s="13" t="s">
        <v>5</v>
      </c>
      <c r="E144" s="6"/>
      <c r="F144" s="7" t="s">
        <v>46</v>
      </c>
      <c r="G144" s="11"/>
      <c r="H144" s="12">
        <v>1</v>
      </c>
    </row>
    <row r="145" spans="2:8" x14ac:dyDescent="0.2">
      <c r="B145" s="6"/>
      <c r="C145" s="13" t="s">
        <v>87</v>
      </c>
      <c r="D145" s="13" t="s">
        <v>6</v>
      </c>
      <c r="E145" s="6"/>
      <c r="F145" s="7" t="s">
        <v>46</v>
      </c>
      <c r="G145" s="11"/>
      <c r="H145" s="12">
        <v>1</v>
      </c>
    </row>
    <row r="146" spans="2:8" x14ac:dyDescent="0.2">
      <c r="B146" s="6"/>
      <c r="C146" s="13" t="s">
        <v>87</v>
      </c>
      <c r="D146" s="13" t="s">
        <v>77</v>
      </c>
      <c r="E146" s="6"/>
      <c r="F146" s="7" t="s">
        <v>46</v>
      </c>
      <c r="G146" s="11"/>
      <c r="H146" s="12">
        <v>1</v>
      </c>
    </row>
    <row r="147" spans="2:8" x14ac:dyDescent="0.2">
      <c r="B147" s="6"/>
      <c r="C147" s="13" t="s">
        <v>87</v>
      </c>
      <c r="D147" s="13" t="s">
        <v>86</v>
      </c>
      <c r="E147" s="6"/>
      <c r="F147" s="7" t="s">
        <v>47</v>
      </c>
      <c r="G147" s="11"/>
      <c r="H147" s="12">
        <v>1</v>
      </c>
    </row>
    <row r="148" spans="2:8" x14ac:dyDescent="0.2">
      <c r="B148" s="6"/>
      <c r="C148" s="13" t="s">
        <v>88</v>
      </c>
      <c r="D148" s="13" t="s">
        <v>5</v>
      </c>
      <c r="E148" s="6"/>
      <c r="F148" s="7" t="s">
        <v>46</v>
      </c>
      <c r="G148" s="11"/>
      <c r="H148" s="12">
        <v>1</v>
      </c>
    </row>
    <row r="149" spans="2:8" x14ac:dyDescent="0.2">
      <c r="B149" s="6"/>
      <c r="C149" s="13" t="s">
        <v>88</v>
      </c>
      <c r="D149" s="13" t="s">
        <v>6</v>
      </c>
      <c r="E149" s="6"/>
      <c r="F149" s="7" t="s">
        <v>46</v>
      </c>
      <c r="G149" s="11"/>
      <c r="H149" s="12">
        <v>1</v>
      </c>
    </row>
    <row r="150" spans="2:8" x14ac:dyDescent="0.2">
      <c r="B150" s="6"/>
      <c r="C150" s="13" t="s">
        <v>88</v>
      </c>
      <c r="D150" s="13" t="s">
        <v>72</v>
      </c>
      <c r="E150" s="6"/>
      <c r="F150" s="7" t="s">
        <v>46</v>
      </c>
      <c r="G150" s="11"/>
      <c r="H150" s="12">
        <v>1</v>
      </c>
    </row>
    <row r="151" spans="2:8" x14ac:dyDescent="0.2">
      <c r="B151" s="6"/>
      <c r="C151" s="13" t="s">
        <v>88</v>
      </c>
      <c r="D151" s="13" t="s">
        <v>75</v>
      </c>
      <c r="E151" s="6"/>
      <c r="F151" s="7" t="s">
        <v>46</v>
      </c>
      <c r="G151" s="11"/>
      <c r="H151" s="12">
        <v>1</v>
      </c>
    </row>
    <row r="152" spans="2:8" x14ac:dyDescent="0.2">
      <c r="B152" s="6"/>
      <c r="C152" s="13" t="s">
        <v>88</v>
      </c>
      <c r="D152" s="13" t="s">
        <v>20</v>
      </c>
      <c r="E152" s="6"/>
      <c r="F152" s="7" t="s">
        <v>47</v>
      </c>
      <c r="G152" s="11"/>
      <c r="H152" s="12">
        <v>1</v>
      </c>
    </row>
    <row r="153" spans="2:8" x14ac:dyDescent="0.2">
      <c r="B153" s="6"/>
      <c r="C153" s="13" t="s">
        <v>89</v>
      </c>
      <c r="D153" s="13" t="s">
        <v>15</v>
      </c>
      <c r="E153" s="6"/>
      <c r="F153" s="7" t="s">
        <v>46</v>
      </c>
      <c r="G153" s="11"/>
      <c r="H153" s="12">
        <v>1</v>
      </c>
    </row>
    <row r="154" spans="2:8" x14ac:dyDescent="0.2">
      <c r="B154" s="6"/>
      <c r="C154" s="13" t="s">
        <v>89</v>
      </c>
      <c r="D154" s="13" t="s">
        <v>16</v>
      </c>
      <c r="E154" s="6"/>
      <c r="F154" s="7" t="s">
        <v>46</v>
      </c>
      <c r="G154" s="11"/>
      <c r="H154" s="12">
        <v>1</v>
      </c>
    </row>
    <row r="155" spans="2:8" x14ac:dyDescent="0.2">
      <c r="B155" s="6"/>
      <c r="C155" s="13" t="s">
        <v>89</v>
      </c>
      <c r="D155" s="13" t="s">
        <v>19</v>
      </c>
      <c r="E155" s="6"/>
      <c r="F155" s="7" t="s">
        <v>46</v>
      </c>
      <c r="G155" s="11"/>
      <c r="H155" s="12">
        <v>1</v>
      </c>
    </row>
    <row r="156" spans="2:8" x14ac:dyDescent="0.2">
      <c r="B156" s="6"/>
      <c r="C156" s="13" t="s">
        <v>89</v>
      </c>
      <c r="D156" s="13" t="s">
        <v>5</v>
      </c>
      <c r="E156" s="6"/>
      <c r="F156" s="7" t="s">
        <v>46</v>
      </c>
      <c r="G156" s="11"/>
      <c r="H156" s="12">
        <v>1</v>
      </c>
    </row>
    <row r="157" spans="2:8" x14ac:dyDescent="0.2">
      <c r="B157" s="6"/>
      <c r="C157" s="13" t="s">
        <v>89</v>
      </c>
      <c r="D157" s="13" t="s">
        <v>11</v>
      </c>
      <c r="E157" s="6"/>
      <c r="F157" s="7" t="s">
        <v>46</v>
      </c>
      <c r="G157" s="11"/>
      <c r="H157" s="12">
        <v>1</v>
      </c>
    </row>
    <row r="158" spans="2:8" x14ac:dyDescent="0.2">
      <c r="B158" s="6"/>
      <c r="C158" s="13" t="s">
        <v>89</v>
      </c>
      <c r="D158" s="13" t="s">
        <v>90</v>
      </c>
      <c r="E158" s="6"/>
      <c r="F158" s="7" t="s">
        <v>46</v>
      </c>
      <c r="G158" s="11"/>
      <c r="H158" s="12">
        <v>1</v>
      </c>
    </row>
    <row r="159" spans="2:8" x14ac:dyDescent="0.2">
      <c r="B159" s="6"/>
      <c r="C159" s="13" t="s">
        <v>89</v>
      </c>
      <c r="D159" s="13" t="s">
        <v>22</v>
      </c>
      <c r="E159" s="6"/>
      <c r="F159" s="7" t="s">
        <v>47</v>
      </c>
      <c r="G159" s="11"/>
      <c r="H159" s="12">
        <v>1</v>
      </c>
    </row>
    <row r="160" spans="2:8" x14ac:dyDescent="0.2">
      <c r="B160" s="6"/>
      <c r="C160" s="13" t="s">
        <v>89</v>
      </c>
      <c r="D160" s="13" t="s">
        <v>10</v>
      </c>
      <c r="E160" s="6"/>
      <c r="F160" s="7" t="s">
        <v>47</v>
      </c>
      <c r="G160" s="11"/>
      <c r="H160" s="12">
        <v>1</v>
      </c>
    </row>
    <row r="161" spans="2:8" x14ac:dyDescent="0.2">
      <c r="B161" s="6"/>
      <c r="C161" s="13" t="s">
        <v>89</v>
      </c>
      <c r="D161" s="13" t="s">
        <v>74</v>
      </c>
      <c r="E161" s="6"/>
      <c r="F161" s="7" t="s">
        <v>47</v>
      </c>
      <c r="G161" s="11"/>
      <c r="H161" s="12">
        <v>1</v>
      </c>
    </row>
    <row r="162" spans="2:8" x14ac:dyDescent="0.2">
      <c r="B162" s="6"/>
      <c r="C162" s="13" t="s">
        <v>91</v>
      </c>
      <c r="D162" s="13" t="s">
        <v>15</v>
      </c>
      <c r="E162" s="6"/>
      <c r="F162" s="7" t="s">
        <v>46</v>
      </c>
      <c r="G162" s="11"/>
      <c r="H162" s="12">
        <v>1</v>
      </c>
    </row>
    <row r="163" spans="2:8" x14ac:dyDescent="0.2">
      <c r="B163" s="6"/>
      <c r="C163" s="13" t="s">
        <v>91</v>
      </c>
      <c r="D163" s="13" t="s">
        <v>16</v>
      </c>
      <c r="E163" s="6"/>
      <c r="F163" s="7" t="s">
        <v>46</v>
      </c>
      <c r="G163" s="11"/>
      <c r="H163" s="12">
        <v>1</v>
      </c>
    </row>
    <row r="164" spans="2:8" x14ac:dyDescent="0.2">
      <c r="B164" s="6"/>
      <c r="C164" s="13" t="s">
        <v>91</v>
      </c>
      <c r="D164" s="13" t="s">
        <v>17</v>
      </c>
      <c r="E164" s="6"/>
      <c r="F164" s="7" t="s">
        <v>46</v>
      </c>
      <c r="G164" s="11"/>
      <c r="H164" s="12">
        <v>1</v>
      </c>
    </row>
    <row r="165" spans="2:8" x14ac:dyDescent="0.2">
      <c r="B165" s="6"/>
      <c r="C165" s="13" t="s">
        <v>91</v>
      </c>
      <c r="D165" s="13" t="s">
        <v>18</v>
      </c>
      <c r="E165" s="6"/>
      <c r="F165" s="7" t="s">
        <v>46</v>
      </c>
      <c r="G165" s="11"/>
      <c r="H165" s="12">
        <v>1</v>
      </c>
    </row>
    <row r="166" spans="2:8" x14ac:dyDescent="0.2">
      <c r="B166" s="6"/>
      <c r="C166" s="13" t="s">
        <v>91</v>
      </c>
      <c r="D166" s="13" t="s">
        <v>19</v>
      </c>
      <c r="E166" s="6"/>
      <c r="F166" s="7" t="s">
        <v>46</v>
      </c>
      <c r="G166" s="11"/>
      <c r="H166" s="12">
        <v>1</v>
      </c>
    </row>
    <row r="167" spans="2:8" x14ac:dyDescent="0.2">
      <c r="B167" s="6"/>
      <c r="C167" s="13" t="s">
        <v>91</v>
      </c>
      <c r="D167" s="13" t="s">
        <v>5</v>
      </c>
      <c r="E167" s="6"/>
      <c r="F167" s="7" t="s">
        <v>46</v>
      </c>
      <c r="G167" s="11"/>
      <c r="H167" s="12">
        <v>1</v>
      </c>
    </row>
    <row r="168" spans="2:8" x14ac:dyDescent="0.2">
      <c r="B168" s="6"/>
      <c r="C168" s="13" t="s">
        <v>91</v>
      </c>
      <c r="D168" s="13" t="s">
        <v>6</v>
      </c>
      <c r="E168" s="6"/>
      <c r="F168" s="7" t="s">
        <v>46</v>
      </c>
      <c r="G168" s="11"/>
      <c r="H168" s="12">
        <v>1</v>
      </c>
    </row>
    <row r="169" spans="2:8" x14ac:dyDescent="0.2">
      <c r="B169" s="6"/>
      <c r="C169" s="13" t="s">
        <v>91</v>
      </c>
      <c r="D169" s="13" t="s">
        <v>11</v>
      </c>
      <c r="E169" s="6"/>
      <c r="F169" s="7" t="s">
        <v>46</v>
      </c>
      <c r="G169" s="11"/>
      <c r="H169" s="12">
        <v>1</v>
      </c>
    </row>
    <row r="170" spans="2:8" x14ac:dyDescent="0.2">
      <c r="B170" s="6"/>
      <c r="C170" s="13" t="s">
        <v>91</v>
      </c>
      <c r="D170" s="13" t="s">
        <v>7</v>
      </c>
      <c r="E170" s="6"/>
      <c r="F170" s="7" t="s">
        <v>46</v>
      </c>
      <c r="G170" s="11"/>
      <c r="H170" s="12">
        <v>1</v>
      </c>
    </row>
    <row r="171" spans="2:8" x14ac:dyDescent="0.2">
      <c r="B171" s="6"/>
      <c r="C171" s="13" t="s">
        <v>91</v>
      </c>
      <c r="D171" s="13" t="s">
        <v>12</v>
      </c>
      <c r="E171" s="6"/>
      <c r="F171" s="7" t="s">
        <v>46</v>
      </c>
      <c r="G171" s="11"/>
      <c r="H171" s="12">
        <v>1</v>
      </c>
    </row>
    <row r="172" spans="2:8" x14ac:dyDescent="0.2">
      <c r="B172" s="6"/>
      <c r="C172" s="13" t="s">
        <v>91</v>
      </c>
      <c r="D172" s="13" t="s">
        <v>20</v>
      </c>
      <c r="E172" s="6"/>
      <c r="F172" s="7" t="s">
        <v>46</v>
      </c>
      <c r="G172" s="11"/>
      <c r="H172" s="12">
        <v>1</v>
      </c>
    </row>
    <row r="173" spans="2:8" x14ac:dyDescent="0.2">
      <c r="B173" s="6"/>
      <c r="C173" s="13" t="s">
        <v>92</v>
      </c>
      <c r="D173" s="13" t="s">
        <v>19</v>
      </c>
      <c r="E173" s="6"/>
      <c r="F173" s="7" t="s">
        <v>46</v>
      </c>
      <c r="G173" s="11"/>
      <c r="H173" s="12">
        <v>1</v>
      </c>
    </row>
    <row r="174" spans="2:8" x14ac:dyDescent="0.2">
      <c r="B174" s="6"/>
      <c r="C174" s="13" t="s">
        <v>92</v>
      </c>
      <c r="D174" s="13" t="s">
        <v>5</v>
      </c>
      <c r="E174" s="6"/>
      <c r="F174" s="7" t="s">
        <v>46</v>
      </c>
      <c r="G174" s="11"/>
      <c r="H174" s="12">
        <v>1</v>
      </c>
    </row>
    <row r="175" spans="2:8" x14ac:dyDescent="0.2">
      <c r="B175" s="6"/>
      <c r="C175" s="13" t="s">
        <v>92</v>
      </c>
      <c r="D175" s="13" t="s">
        <v>90</v>
      </c>
      <c r="E175" s="6"/>
      <c r="F175" s="7" t="s">
        <v>46</v>
      </c>
      <c r="G175" s="11"/>
      <c r="H175" s="12">
        <v>1</v>
      </c>
    </row>
    <row r="176" spans="2:8" x14ac:dyDescent="0.2">
      <c r="B176" s="6"/>
      <c r="C176" s="13" t="s">
        <v>92</v>
      </c>
      <c r="D176" s="13" t="s">
        <v>77</v>
      </c>
      <c r="E176" s="6"/>
      <c r="F176" s="7" t="s">
        <v>47</v>
      </c>
      <c r="G176" s="11"/>
      <c r="H176" s="12">
        <v>1</v>
      </c>
    </row>
    <row r="177" spans="2:8" x14ac:dyDescent="0.2">
      <c r="B177" s="6"/>
      <c r="C177" s="13" t="s">
        <v>93</v>
      </c>
      <c r="D177" s="13" t="s">
        <v>18</v>
      </c>
      <c r="E177" s="6"/>
      <c r="F177" s="7" t="s">
        <v>46</v>
      </c>
      <c r="G177" s="11"/>
      <c r="H177" s="12">
        <v>1</v>
      </c>
    </row>
    <row r="178" spans="2:8" x14ac:dyDescent="0.2">
      <c r="B178" s="6"/>
      <c r="C178" s="13" t="s">
        <v>93</v>
      </c>
      <c r="D178" s="13" t="s">
        <v>19</v>
      </c>
      <c r="E178" s="6"/>
      <c r="F178" s="7" t="s">
        <v>46</v>
      </c>
      <c r="G178" s="11"/>
      <c r="H178" s="12">
        <v>1</v>
      </c>
    </row>
    <row r="179" spans="2:8" x14ac:dyDescent="0.2">
      <c r="B179" s="6"/>
      <c r="C179" s="13" t="s">
        <v>93</v>
      </c>
      <c r="D179" s="13" t="s">
        <v>5</v>
      </c>
      <c r="E179" s="6"/>
      <c r="F179" s="7" t="s">
        <v>46</v>
      </c>
      <c r="G179" s="11"/>
      <c r="H179" s="12">
        <v>1</v>
      </c>
    </row>
    <row r="180" spans="2:8" x14ac:dyDescent="0.2">
      <c r="B180" s="6"/>
      <c r="C180" s="13" t="s">
        <v>93</v>
      </c>
      <c r="D180" s="13" t="s">
        <v>90</v>
      </c>
      <c r="E180" s="6"/>
      <c r="F180" s="7" t="s">
        <v>46</v>
      </c>
      <c r="G180" s="11"/>
      <c r="H180" s="12">
        <v>1</v>
      </c>
    </row>
    <row r="181" spans="2:8" x14ac:dyDescent="0.2">
      <c r="B181" s="6"/>
      <c r="C181" s="13" t="s">
        <v>93</v>
      </c>
      <c r="D181" s="13" t="s">
        <v>78</v>
      </c>
      <c r="E181" s="6"/>
      <c r="F181" s="7" t="s">
        <v>47</v>
      </c>
      <c r="G181" s="11"/>
      <c r="H181" s="12">
        <v>1</v>
      </c>
    </row>
    <row r="182" spans="2:8" x14ac:dyDescent="0.2">
      <c r="B182" s="6"/>
      <c r="C182" s="13" t="s">
        <v>94</v>
      </c>
      <c r="D182" s="13" t="s">
        <v>45</v>
      </c>
      <c r="E182" s="6"/>
      <c r="F182" s="7" t="s">
        <v>46</v>
      </c>
      <c r="G182" s="11"/>
      <c r="H182" s="12">
        <v>1</v>
      </c>
    </row>
    <row r="183" spans="2:8" x14ac:dyDescent="0.2">
      <c r="B183" s="6"/>
      <c r="C183" s="13" t="s">
        <v>94</v>
      </c>
      <c r="D183" s="13" t="s">
        <v>95</v>
      </c>
      <c r="E183" s="6"/>
      <c r="F183" s="7" t="s">
        <v>46</v>
      </c>
      <c r="G183" s="11"/>
      <c r="H183" s="12">
        <v>1</v>
      </c>
    </row>
    <row r="184" spans="2:8" x14ac:dyDescent="0.2">
      <c r="B184" s="6"/>
      <c r="C184" s="13" t="s">
        <v>94</v>
      </c>
      <c r="D184" s="13" t="s">
        <v>5</v>
      </c>
      <c r="E184" s="6"/>
      <c r="F184" s="7" t="s">
        <v>46</v>
      </c>
      <c r="G184" s="11"/>
      <c r="H184" s="12">
        <v>1</v>
      </c>
    </row>
    <row r="185" spans="2:8" x14ac:dyDescent="0.2">
      <c r="B185" s="6"/>
      <c r="C185" s="13" t="s">
        <v>94</v>
      </c>
      <c r="D185" s="13" t="s">
        <v>67</v>
      </c>
      <c r="E185" s="6"/>
      <c r="F185" s="7" t="s">
        <v>46</v>
      </c>
      <c r="G185" s="11"/>
      <c r="H185" s="12">
        <v>1</v>
      </c>
    </row>
    <row r="186" spans="2:8" x14ac:dyDescent="0.2">
      <c r="B186" s="6"/>
      <c r="C186" s="13" t="s">
        <v>94</v>
      </c>
      <c r="D186" s="13" t="s">
        <v>68</v>
      </c>
      <c r="E186" s="6"/>
      <c r="F186" s="7" t="s">
        <v>47</v>
      </c>
      <c r="G186" s="11"/>
      <c r="H186" s="12">
        <v>1</v>
      </c>
    </row>
    <row r="187" spans="2:8" x14ac:dyDescent="0.2">
      <c r="B187" s="6"/>
      <c r="C187" s="13" t="s">
        <v>96</v>
      </c>
      <c r="D187" s="13" t="s">
        <v>5</v>
      </c>
      <c r="E187" s="6"/>
      <c r="F187" s="7" t="s">
        <v>46</v>
      </c>
      <c r="G187" s="11"/>
      <c r="H187" s="12">
        <v>1</v>
      </c>
    </row>
    <row r="188" spans="2:8" x14ac:dyDescent="0.2">
      <c r="B188" s="6"/>
      <c r="C188" s="13" t="s">
        <v>96</v>
      </c>
      <c r="D188" s="13" t="s">
        <v>24</v>
      </c>
      <c r="E188" s="6"/>
      <c r="F188" s="7" t="s">
        <v>46</v>
      </c>
      <c r="G188" s="11"/>
      <c r="H188" s="12">
        <v>1</v>
      </c>
    </row>
    <row r="189" spans="2:8" x14ac:dyDescent="0.2">
      <c r="B189" s="6"/>
      <c r="C189" s="13" t="s">
        <v>96</v>
      </c>
      <c r="D189" s="13" t="s">
        <v>44</v>
      </c>
      <c r="E189" s="6"/>
      <c r="F189" s="7" t="s">
        <v>46</v>
      </c>
      <c r="G189" s="11"/>
      <c r="H189" s="12">
        <v>1</v>
      </c>
    </row>
    <row r="190" spans="2:8" x14ac:dyDescent="0.2">
      <c r="B190" s="6"/>
      <c r="C190" s="13" t="s">
        <v>97</v>
      </c>
      <c r="D190" s="13" t="s">
        <v>98</v>
      </c>
      <c r="E190" s="6"/>
      <c r="F190" s="7" t="s">
        <v>46</v>
      </c>
      <c r="G190" s="11"/>
      <c r="H190" s="12">
        <v>1</v>
      </c>
    </row>
    <row r="191" spans="2:8" x14ac:dyDescent="0.2">
      <c r="B191" s="6"/>
      <c r="C191" s="13" t="s">
        <v>97</v>
      </c>
      <c r="D191" s="13" t="s">
        <v>5</v>
      </c>
      <c r="E191" s="6"/>
      <c r="F191" s="7" t="s">
        <v>46</v>
      </c>
      <c r="G191" s="11"/>
      <c r="H191" s="12">
        <v>1</v>
      </c>
    </row>
    <row r="192" spans="2:8" x14ac:dyDescent="0.2">
      <c r="B192" s="6"/>
      <c r="C192" s="13" t="s">
        <v>97</v>
      </c>
      <c r="D192" s="13" t="s">
        <v>6</v>
      </c>
      <c r="E192" s="6"/>
      <c r="F192" s="7" t="s">
        <v>46</v>
      </c>
      <c r="G192" s="11"/>
      <c r="H192" s="12">
        <v>1</v>
      </c>
    </row>
    <row r="193" spans="2:8" x14ac:dyDescent="0.2">
      <c r="B193" s="6"/>
      <c r="C193" s="13" t="s">
        <v>97</v>
      </c>
      <c r="D193" s="13" t="s">
        <v>7</v>
      </c>
      <c r="E193" s="6"/>
      <c r="F193" s="7" t="s">
        <v>46</v>
      </c>
      <c r="G193" s="11"/>
      <c r="H193" s="12">
        <v>1</v>
      </c>
    </row>
    <row r="194" spans="2:8" x14ac:dyDescent="0.2">
      <c r="B194" s="6"/>
      <c r="C194" s="13" t="s">
        <v>97</v>
      </c>
      <c r="D194" s="13" t="s">
        <v>12</v>
      </c>
      <c r="E194" s="6"/>
      <c r="F194" s="7" t="s">
        <v>46</v>
      </c>
      <c r="G194" s="11"/>
      <c r="H194" s="12">
        <v>1</v>
      </c>
    </row>
    <row r="195" spans="2:8" x14ac:dyDescent="0.2">
      <c r="B195" s="6"/>
      <c r="C195" s="13" t="s">
        <v>97</v>
      </c>
      <c r="D195" s="13" t="s">
        <v>24</v>
      </c>
      <c r="E195" s="6"/>
      <c r="F195" s="7" t="s">
        <v>46</v>
      </c>
      <c r="G195" s="11"/>
      <c r="H195" s="12">
        <v>1</v>
      </c>
    </row>
    <row r="196" spans="2:8" x14ac:dyDescent="0.2">
      <c r="B196" s="6"/>
      <c r="C196" s="13" t="s">
        <v>97</v>
      </c>
      <c r="D196" s="13" t="s">
        <v>99</v>
      </c>
      <c r="E196" s="6"/>
      <c r="F196" s="7" t="s">
        <v>46</v>
      </c>
      <c r="G196" s="11"/>
      <c r="H196" s="12">
        <v>1</v>
      </c>
    </row>
    <row r="197" spans="2:8" x14ac:dyDescent="0.2">
      <c r="B197" s="6"/>
      <c r="C197" s="13" t="s">
        <v>97</v>
      </c>
      <c r="D197" s="13" t="s">
        <v>100</v>
      </c>
      <c r="E197" s="6"/>
      <c r="F197" s="7" t="s">
        <v>46</v>
      </c>
      <c r="G197" s="11"/>
      <c r="H197" s="12">
        <v>1</v>
      </c>
    </row>
    <row r="198" spans="2:8" x14ac:dyDescent="0.2">
      <c r="B198" s="6"/>
      <c r="C198" s="13" t="s">
        <v>97</v>
      </c>
      <c r="D198" s="13" t="s">
        <v>44</v>
      </c>
      <c r="E198" s="6"/>
      <c r="F198" s="7" t="s">
        <v>46</v>
      </c>
      <c r="G198" s="11"/>
      <c r="H198" s="12">
        <v>1</v>
      </c>
    </row>
    <row r="199" spans="2:8" x14ac:dyDescent="0.2">
      <c r="B199" s="6"/>
      <c r="C199" s="13" t="s">
        <v>97</v>
      </c>
      <c r="D199" s="13" t="s">
        <v>101</v>
      </c>
      <c r="E199" s="6"/>
      <c r="F199" s="7" t="s">
        <v>46</v>
      </c>
      <c r="G199" s="11"/>
      <c r="H199" s="12">
        <v>1</v>
      </c>
    </row>
    <row r="200" spans="2:8" x14ac:dyDescent="0.2">
      <c r="B200" s="6"/>
      <c r="C200" s="13" t="s">
        <v>102</v>
      </c>
      <c r="D200" s="13" t="s">
        <v>5</v>
      </c>
      <c r="E200" s="6"/>
      <c r="F200" s="7" t="s">
        <v>46</v>
      </c>
      <c r="G200" s="11"/>
      <c r="H200" s="12">
        <v>1</v>
      </c>
    </row>
    <row r="201" spans="2:8" x14ac:dyDescent="0.2">
      <c r="B201" s="6"/>
      <c r="C201" s="13" t="s">
        <v>102</v>
      </c>
      <c r="D201" s="13" t="s">
        <v>24</v>
      </c>
      <c r="E201" s="6"/>
      <c r="F201" s="7" t="s">
        <v>46</v>
      </c>
      <c r="G201" s="11"/>
      <c r="H201" s="12">
        <v>1</v>
      </c>
    </row>
    <row r="202" spans="2:8" x14ac:dyDescent="0.2">
      <c r="B202" s="6"/>
      <c r="C202" s="13" t="s">
        <v>102</v>
      </c>
      <c r="D202" s="13" t="s">
        <v>26</v>
      </c>
      <c r="E202" s="6"/>
      <c r="F202" s="7" t="s">
        <v>46</v>
      </c>
      <c r="G202" s="11"/>
      <c r="H202" s="12">
        <v>1</v>
      </c>
    </row>
    <row r="203" spans="2:8" x14ac:dyDescent="0.2">
      <c r="B203" s="6"/>
      <c r="C203" s="13" t="s">
        <v>102</v>
      </c>
      <c r="D203" s="13" t="s">
        <v>103</v>
      </c>
      <c r="E203" s="6"/>
      <c r="F203" s="7" t="s">
        <v>46</v>
      </c>
      <c r="G203" s="11"/>
      <c r="H203" s="12">
        <v>1</v>
      </c>
    </row>
    <row r="204" spans="2:8" x14ac:dyDescent="0.2">
      <c r="B204" s="6"/>
      <c r="C204" s="13" t="s">
        <v>102</v>
      </c>
      <c r="D204" s="13" t="s">
        <v>104</v>
      </c>
      <c r="E204" s="6"/>
      <c r="F204" s="7" t="s">
        <v>46</v>
      </c>
      <c r="G204" s="11"/>
      <c r="H204" s="12">
        <v>1</v>
      </c>
    </row>
    <row r="205" spans="2:8" x14ac:dyDescent="0.2">
      <c r="B205" s="6"/>
      <c r="C205" s="13" t="s">
        <v>102</v>
      </c>
      <c r="D205" s="13" t="s">
        <v>105</v>
      </c>
      <c r="E205" s="6"/>
      <c r="F205" s="7" t="s">
        <v>46</v>
      </c>
      <c r="G205" s="11"/>
      <c r="H205" s="12">
        <v>1</v>
      </c>
    </row>
    <row r="206" spans="2:8" x14ac:dyDescent="0.2">
      <c r="B206" s="6"/>
      <c r="C206" s="13" t="s">
        <v>102</v>
      </c>
      <c r="D206" s="13" t="s">
        <v>98</v>
      </c>
      <c r="E206" s="6"/>
      <c r="F206" s="7" t="s">
        <v>47</v>
      </c>
      <c r="G206" s="11"/>
      <c r="H206" s="12">
        <v>1</v>
      </c>
    </row>
    <row r="207" spans="2:8" x14ac:dyDescent="0.2">
      <c r="B207" s="6"/>
      <c r="C207" s="13" t="s">
        <v>102</v>
      </c>
      <c r="D207" s="13" t="s">
        <v>106</v>
      </c>
      <c r="E207" s="6"/>
      <c r="F207" s="7" t="s">
        <v>47</v>
      </c>
      <c r="G207" s="11"/>
      <c r="H207" s="12">
        <v>1</v>
      </c>
    </row>
    <row r="208" spans="2:8" x14ac:dyDescent="0.2">
      <c r="B208" s="6"/>
      <c r="C208" s="13" t="s">
        <v>102</v>
      </c>
      <c r="D208" s="13" t="s">
        <v>44</v>
      </c>
      <c r="E208" s="6"/>
      <c r="F208" s="7" t="s">
        <v>47</v>
      </c>
      <c r="G208" s="11"/>
      <c r="H208" s="12">
        <v>1</v>
      </c>
    </row>
    <row r="209" spans="2:8" x14ac:dyDescent="0.2">
      <c r="B209" s="6"/>
      <c r="C209" s="13" t="s">
        <v>107</v>
      </c>
      <c r="D209" s="13" t="s">
        <v>17</v>
      </c>
      <c r="E209" s="6"/>
      <c r="F209" s="7" t="s">
        <v>46</v>
      </c>
      <c r="G209" s="11"/>
      <c r="H209" s="12">
        <v>1</v>
      </c>
    </row>
    <row r="210" spans="2:8" x14ac:dyDescent="0.2">
      <c r="B210" s="6"/>
      <c r="C210" s="13" t="s">
        <v>107</v>
      </c>
      <c r="D210" s="13" t="s">
        <v>5</v>
      </c>
      <c r="E210" s="6"/>
      <c r="F210" s="7" t="s">
        <v>46</v>
      </c>
      <c r="G210" s="11"/>
      <c r="H210" s="12">
        <v>1</v>
      </c>
    </row>
    <row r="211" spans="2:8" x14ac:dyDescent="0.2">
      <c r="B211" s="6"/>
      <c r="C211" s="13" t="s">
        <v>107</v>
      </c>
      <c r="D211" s="13" t="s">
        <v>6</v>
      </c>
      <c r="E211" s="6"/>
      <c r="F211" s="7" t="s">
        <v>46</v>
      </c>
      <c r="G211" s="11"/>
      <c r="H211" s="12">
        <v>1</v>
      </c>
    </row>
    <row r="212" spans="2:8" x14ac:dyDescent="0.2">
      <c r="B212" s="6"/>
      <c r="C212" s="13" t="s">
        <v>107</v>
      </c>
      <c r="D212" s="13" t="s">
        <v>11</v>
      </c>
      <c r="E212" s="6"/>
      <c r="F212" s="7" t="s">
        <v>46</v>
      </c>
      <c r="G212" s="11"/>
      <c r="H212" s="12">
        <v>1</v>
      </c>
    </row>
    <row r="213" spans="2:8" x14ac:dyDescent="0.2">
      <c r="B213" s="6"/>
      <c r="C213" s="13" t="s">
        <v>107</v>
      </c>
      <c r="D213" s="13" t="s">
        <v>24</v>
      </c>
      <c r="E213" s="6"/>
      <c r="F213" s="7" t="s">
        <v>46</v>
      </c>
      <c r="G213" s="11"/>
      <c r="H213" s="12">
        <v>1</v>
      </c>
    </row>
    <row r="214" spans="2:8" x14ac:dyDescent="0.2">
      <c r="B214" s="6"/>
      <c r="C214" s="13" t="s">
        <v>107</v>
      </c>
      <c r="D214" s="13" t="s">
        <v>105</v>
      </c>
      <c r="E214" s="6"/>
      <c r="F214" s="7" t="s">
        <v>46</v>
      </c>
      <c r="G214" s="11"/>
      <c r="H214" s="12">
        <v>1</v>
      </c>
    </row>
    <row r="215" spans="2:8" x14ac:dyDescent="0.2">
      <c r="B215" s="6"/>
      <c r="C215" s="13" t="s">
        <v>107</v>
      </c>
      <c r="D215" s="13" t="s">
        <v>98</v>
      </c>
      <c r="E215" s="6"/>
      <c r="F215" s="7" t="s">
        <v>47</v>
      </c>
      <c r="G215" s="11"/>
      <c r="H215" s="12">
        <v>1</v>
      </c>
    </row>
    <row r="216" spans="2:8" x14ac:dyDescent="0.2">
      <c r="B216" s="6"/>
      <c r="C216" s="13" t="s">
        <v>107</v>
      </c>
      <c r="D216" s="13" t="s">
        <v>24</v>
      </c>
      <c r="E216" s="6"/>
      <c r="F216" s="7" t="s">
        <v>47</v>
      </c>
      <c r="G216" s="11"/>
      <c r="H216" s="12">
        <v>1</v>
      </c>
    </row>
    <row r="217" spans="2:8" x14ac:dyDescent="0.2">
      <c r="B217" s="6"/>
      <c r="C217" s="13" t="s">
        <v>107</v>
      </c>
      <c r="D217" s="13" t="s">
        <v>44</v>
      </c>
      <c r="E217" s="6"/>
      <c r="F217" s="7" t="s">
        <v>47</v>
      </c>
      <c r="G217" s="11"/>
      <c r="H217" s="12">
        <v>1</v>
      </c>
    </row>
    <row r="218" spans="2:8" x14ac:dyDescent="0.2">
      <c r="B218" s="6"/>
      <c r="C218" s="13" t="s">
        <v>108</v>
      </c>
      <c r="D218" s="13" t="s">
        <v>5</v>
      </c>
      <c r="E218" s="6"/>
      <c r="F218" s="7" t="s">
        <v>46</v>
      </c>
      <c r="G218" s="11"/>
      <c r="H218" s="12">
        <v>1</v>
      </c>
    </row>
    <row r="219" spans="2:8" x14ac:dyDescent="0.2">
      <c r="B219" s="6"/>
      <c r="C219" s="13" t="s">
        <v>108</v>
      </c>
      <c r="D219" s="13" t="s">
        <v>24</v>
      </c>
      <c r="E219" s="6"/>
      <c r="F219" s="7" t="s">
        <v>46</v>
      </c>
      <c r="G219" s="11"/>
      <c r="H219" s="12">
        <v>1</v>
      </c>
    </row>
    <row r="220" spans="2:8" x14ac:dyDescent="0.2">
      <c r="B220" s="6"/>
      <c r="C220" s="13" t="s">
        <v>108</v>
      </c>
      <c r="D220" s="13" t="s">
        <v>26</v>
      </c>
      <c r="E220" s="6"/>
      <c r="F220" s="7" t="s">
        <v>46</v>
      </c>
      <c r="G220" s="11"/>
      <c r="H220" s="12">
        <v>1</v>
      </c>
    </row>
    <row r="221" spans="2:8" x14ac:dyDescent="0.2">
      <c r="B221" s="6"/>
      <c r="C221" s="13" t="s">
        <v>108</v>
      </c>
      <c r="D221" s="13" t="s">
        <v>101</v>
      </c>
      <c r="E221" s="6"/>
      <c r="F221" s="7" t="s">
        <v>46</v>
      </c>
      <c r="G221" s="11"/>
      <c r="H221" s="12">
        <v>1</v>
      </c>
    </row>
    <row r="222" spans="2:8" x14ac:dyDescent="0.2">
      <c r="B222" s="6"/>
      <c r="C222" s="13" t="s">
        <v>108</v>
      </c>
      <c r="D222" s="13" t="s">
        <v>44</v>
      </c>
      <c r="E222" s="6"/>
      <c r="F222" s="7" t="s">
        <v>47</v>
      </c>
      <c r="G222" s="11"/>
      <c r="H222" s="12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>
    <tabColor rgb="FFFFFF00"/>
  </sheetPr>
  <dimension ref="A3:L95"/>
  <sheetViews>
    <sheetView tabSelected="1" topLeftCell="A5" zoomScaleNormal="100" workbookViewId="0">
      <selection activeCell="E17" sqref="E17"/>
    </sheetView>
  </sheetViews>
  <sheetFormatPr defaultRowHeight="12.75" x14ac:dyDescent="0.2"/>
  <cols>
    <col min="1" max="1" width="3.28515625" bestFit="1" customWidth="1"/>
    <col min="2" max="2" width="16.7109375" bestFit="1" customWidth="1"/>
    <col min="3" max="3" width="11.42578125" customWidth="1"/>
    <col min="4" max="4" width="8.85546875" bestFit="1" customWidth="1"/>
    <col min="5" max="5" width="14.28515625" customWidth="1"/>
    <col min="6" max="6" width="9.140625" bestFit="1" customWidth="1"/>
    <col min="7" max="7" width="12" bestFit="1" customWidth="1"/>
    <col min="8" max="8" width="13.140625" bestFit="1" customWidth="1"/>
    <col min="9" max="9" width="16.7109375" customWidth="1"/>
    <col min="10" max="10" width="12.5703125" bestFit="1" customWidth="1"/>
    <col min="11" max="11" width="4.140625" customWidth="1"/>
    <col min="12" max="12" width="3.85546875" customWidth="1"/>
    <col min="13" max="13" width="3.7109375" customWidth="1"/>
    <col min="14" max="14" width="2.42578125" customWidth="1"/>
    <col min="15" max="15" width="2.85546875" customWidth="1"/>
    <col min="16" max="16" width="2.28515625" customWidth="1"/>
    <col min="17" max="17" width="12" bestFit="1" customWidth="1"/>
    <col min="18" max="18" width="17.7109375" bestFit="1" customWidth="1"/>
    <col min="19" max="19" width="12.5703125" bestFit="1" customWidth="1"/>
    <col min="20" max="20" width="12" bestFit="1" customWidth="1"/>
  </cols>
  <sheetData>
    <row r="3" spans="1:12" s="8" customFormat="1" x14ac:dyDescent="0.2">
      <c r="A3" s="4" t="s">
        <v>109</v>
      </c>
      <c r="B3" s="9"/>
      <c r="C3" s="10"/>
      <c r="H3"/>
      <c r="I3"/>
      <c r="J3"/>
      <c r="K3"/>
      <c r="L3"/>
    </row>
    <row r="4" spans="1:12" ht="15.75" thickBot="1" x14ac:dyDescent="0.3">
      <c r="A4" s="20" t="s">
        <v>28</v>
      </c>
      <c r="B4" s="5" t="s">
        <v>32</v>
      </c>
      <c r="C4" s="5" t="s">
        <v>34</v>
      </c>
      <c r="D4" s="20" t="s">
        <v>29</v>
      </c>
      <c r="E4" s="20" t="s">
        <v>30</v>
      </c>
      <c r="F4" s="20" t="s">
        <v>31</v>
      </c>
      <c r="G4" s="41" t="s">
        <v>227</v>
      </c>
    </row>
    <row r="5" spans="1:12" x14ac:dyDescent="0.2">
      <c r="A5" s="6"/>
      <c r="B5" s="16" t="s">
        <v>112</v>
      </c>
      <c r="C5" s="17" t="s">
        <v>45</v>
      </c>
      <c r="D5" s="19"/>
      <c r="E5" s="15" t="s">
        <v>46</v>
      </c>
      <c r="F5" s="24"/>
      <c r="G5" s="39">
        <f>SUMIFS(Input!L$2:L$999,Input!$C$2:$C$999,CONCATENATE(LEFT($B$5,10),"*"),Input!$D$2:$D$999,$C$5)*IND_Mult!H33</f>
        <v>0</v>
      </c>
    </row>
    <row r="6" spans="1:12" x14ac:dyDescent="0.2">
      <c r="A6" s="6"/>
      <c r="B6" s="16" t="s">
        <v>112</v>
      </c>
      <c r="C6" s="17" t="s">
        <v>5</v>
      </c>
      <c r="D6" s="19"/>
      <c r="E6" s="15" t="s">
        <v>46</v>
      </c>
      <c r="F6" s="24"/>
      <c r="G6" s="39">
        <f>SUMIFS(Input!L$2:L$999,Input!$C$2:$C$999,CONCATENATE(LEFT($B$6,10),"*"),Input!$D$2:$D$999,$C$6)*IND_Mult!H34</f>
        <v>0.108</v>
      </c>
    </row>
    <row r="7" spans="1:12" x14ac:dyDescent="0.2">
      <c r="A7" s="6"/>
      <c r="B7" s="16" t="s">
        <v>112</v>
      </c>
      <c r="C7" s="17" t="s">
        <v>9</v>
      </c>
      <c r="D7" s="19"/>
      <c r="E7" s="15" t="s">
        <v>47</v>
      </c>
      <c r="F7" s="24"/>
      <c r="G7" s="37">
        <f>SUMIFS(Output!L$2:L$999,Output!$C$2:$C$999,CONCATENATE(LEFT($B$7,10),"*"),Output!$D$2:$D$999,$C$7)*IND_Mult!H38</f>
        <v>1</v>
      </c>
    </row>
    <row r="8" spans="1:12" x14ac:dyDescent="0.2">
      <c r="A8" s="6"/>
      <c r="B8" s="31" t="s">
        <v>126</v>
      </c>
      <c r="C8" s="31" t="s">
        <v>6</v>
      </c>
      <c r="D8" s="28" t="s">
        <v>135</v>
      </c>
      <c r="E8" s="29" t="s">
        <v>134</v>
      </c>
      <c r="F8" s="31"/>
      <c r="G8" s="32">
        <v>0</v>
      </c>
    </row>
    <row r="9" spans="1:12" x14ac:dyDescent="0.2">
      <c r="A9" s="6"/>
      <c r="B9" s="31" t="s">
        <v>126</v>
      </c>
      <c r="C9" s="31" t="s">
        <v>17</v>
      </c>
      <c r="D9" s="28" t="s">
        <v>135</v>
      </c>
      <c r="E9" s="29" t="s">
        <v>134</v>
      </c>
      <c r="F9" s="31"/>
      <c r="G9" s="32">
        <v>0</v>
      </c>
    </row>
    <row r="10" spans="1:12" x14ac:dyDescent="0.2">
      <c r="A10" s="6"/>
      <c r="B10" s="31" t="s">
        <v>126</v>
      </c>
      <c r="C10" s="31" t="s">
        <v>45</v>
      </c>
      <c r="D10" s="28" t="s">
        <v>135</v>
      </c>
      <c r="E10" s="29" t="s">
        <v>134</v>
      </c>
      <c r="F10" s="31"/>
      <c r="G10" s="32">
        <v>0</v>
      </c>
    </row>
    <row r="11" spans="1:12" x14ac:dyDescent="0.2">
      <c r="A11" s="6"/>
      <c r="B11" s="31" t="s">
        <v>126</v>
      </c>
      <c r="C11" s="31" t="s">
        <v>5</v>
      </c>
      <c r="D11" s="28" t="s">
        <v>135</v>
      </c>
      <c r="E11" s="29" t="s">
        <v>134</v>
      </c>
      <c r="F11" s="31"/>
      <c r="G11" s="32">
        <v>0</v>
      </c>
    </row>
    <row r="12" spans="1:12" x14ac:dyDescent="0.2">
      <c r="A12" s="6"/>
      <c r="B12" s="31" t="s">
        <v>126</v>
      </c>
      <c r="C12" s="26" t="s">
        <v>127</v>
      </c>
      <c r="D12" s="28" t="s">
        <v>135</v>
      </c>
      <c r="E12" s="29" t="s">
        <v>134</v>
      </c>
      <c r="F12" s="31"/>
      <c r="G12" s="32">
        <v>0</v>
      </c>
    </row>
    <row r="13" spans="1:12" x14ac:dyDescent="0.2">
      <c r="A13" s="6"/>
      <c r="B13" s="31" t="s">
        <v>126</v>
      </c>
      <c r="C13" s="31"/>
      <c r="D13" s="31"/>
      <c r="E13" s="32" t="s">
        <v>128</v>
      </c>
      <c r="F13" s="26"/>
      <c r="G13" s="33">
        <f>0.159043269450185*(AVERAGE(IND_Mult!H36:H37))</f>
        <v>0.15904326945018499</v>
      </c>
    </row>
    <row r="14" spans="1:12" x14ac:dyDescent="0.2">
      <c r="A14" s="6"/>
      <c r="B14" s="16" t="s">
        <v>113</v>
      </c>
      <c r="C14" s="17" t="s">
        <v>5</v>
      </c>
      <c r="D14" s="19"/>
      <c r="E14" s="15" t="s">
        <v>46</v>
      </c>
      <c r="F14" s="24"/>
      <c r="G14" s="39">
        <f>SUMIFS(Input!L$2:L$999,Input!$C$2:$C$999,CONCATENATE(LEFT($B$14,10),"*"),Input!$D$2:$D$999,$C$14)*IND_Mult!H42</f>
        <v>0.34200000000000003</v>
      </c>
    </row>
    <row r="15" spans="1:12" x14ac:dyDescent="0.2">
      <c r="A15" s="6"/>
      <c r="B15" s="16" t="s">
        <v>113</v>
      </c>
      <c r="C15" s="17" t="s">
        <v>7</v>
      </c>
      <c r="D15" s="19"/>
      <c r="E15" s="15" t="s">
        <v>46</v>
      </c>
      <c r="F15" s="24"/>
      <c r="G15" s="39">
        <f>SUMIFS(Input!L$2:L$999,Input!$C$2:$C$999,CONCATENATE(LEFT($B$15,10),"*"),Input!$D$2:$D$999,$C$15)*IND_Mult!H43</f>
        <v>1.4276987999999999E-2</v>
      </c>
    </row>
    <row r="16" spans="1:12" x14ac:dyDescent="0.2">
      <c r="A16" s="6"/>
      <c r="B16" s="16" t="s">
        <v>113</v>
      </c>
      <c r="C16" s="17" t="s">
        <v>9</v>
      </c>
      <c r="D16" s="19"/>
      <c r="E16" s="15" t="s">
        <v>133</v>
      </c>
      <c r="F16" s="24"/>
      <c r="G16" s="39">
        <f>SUMIFS(Input!L$2:L$999,Input!$C$2:$C$999,CONCATENATE(LEFT($B$16,10),"*"),Input!$D$2:$D$999,$C$16)*IND_Mult!H44</f>
        <v>1</v>
      </c>
    </row>
    <row r="17" spans="1:7" x14ac:dyDescent="0.2">
      <c r="A17" s="6"/>
      <c r="B17" s="16" t="s">
        <v>113</v>
      </c>
      <c r="C17" s="17" t="s">
        <v>10</v>
      </c>
      <c r="D17" s="19"/>
      <c r="E17" s="15" t="s">
        <v>133</v>
      </c>
      <c r="F17" s="24"/>
      <c r="G17" s="39">
        <f>SUMIFS(Input!L$2:L$999,Input!$C$2:$C$999,CONCATENATE(LEFT($B$17,10),"*"),Input!$D$2:$D$999,$C$17)*IND_Mult!H45</f>
        <v>0</v>
      </c>
    </row>
    <row r="18" spans="1:7" x14ac:dyDescent="0.2">
      <c r="A18" s="6"/>
      <c r="B18" s="16" t="s">
        <v>114</v>
      </c>
      <c r="C18" s="17" t="s">
        <v>45</v>
      </c>
      <c r="D18" s="19"/>
      <c r="E18" s="15" t="s">
        <v>133</v>
      </c>
      <c r="F18" s="24"/>
      <c r="G18" s="39">
        <f>SUMIFS(Input!L$2:L$999,Input!$C$2:$C$999,CONCATENATE(LEFT($B$18,10),"*"),Input!$D$2:$D$999,$C$18)*IND_Mult!H46</f>
        <v>0</v>
      </c>
    </row>
    <row r="19" spans="1:7" x14ac:dyDescent="0.2">
      <c r="A19" s="6"/>
      <c r="B19" s="16" t="s">
        <v>114</v>
      </c>
      <c r="C19" s="17" t="s">
        <v>5</v>
      </c>
      <c r="D19" s="19"/>
      <c r="E19" s="15" t="s">
        <v>46</v>
      </c>
      <c r="F19" s="24"/>
      <c r="G19" s="39">
        <f>SUMIFS(Input!L$2:L$999,Input!$C$2:$C$999,CONCATENATE(LEFT($B$19,10),"*"),Input!$D$2:$D$999,$C$19)*IND_Mult!H47</f>
        <v>0.3</v>
      </c>
    </row>
    <row r="20" spans="1:7" x14ac:dyDescent="0.2">
      <c r="A20" s="6"/>
      <c r="B20" s="16" t="s">
        <v>114</v>
      </c>
      <c r="C20" s="17" t="s">
        <v>6</v>
      </c>
      <c r="D20" s="19"/>
      <c r="E20" s="15" t="s">
        <v>46</v>
      </c>
      <c r="F20" s="24"/>
      <c r="G20" s="39">
        <f>SUMIFS(Input!L$2:L$999,Input!$C$2:$C$999,CONCATENATE(LEFT($B$20,10),"*"),Input!$D$2:$D$999,$C$20)*IND_Mult!H48</f>
        <v>0</v>
      </c>
    </row>
    <row r="21" spans="1:7" x14ac:dyDescent="0.2">
      <c r="A21" s="6"/>
      <c r="B21" s="16" t="s">
        <v>114</v>
      </c>
      <c r="C21" s="17" t="s">
        <v>11</v>
      </c>
      <c r="D21" s="19"/>
      <c r="E21" s="15" t="s">
        <v>46</v>
      </c>
      <c r="F21" s="24"/>
      <c r="G21" s="39">
        <f>SUMIFS(Input!L$2:L$999,Input!$C$2:$C$999,CONCATENATE(LEFT($B$21,10),"*"),Input!$D$2:$D$999,$C$21)*IND_Mult!H49</f>
        <v>6</v>
      </c>
    </row>
    <row r="22" spans="1:7" x14ac:dyDescent="0.2">
      <c r="A22" s="6"/>
      <c r="B22" s="16" t="s">
        <v>114</v>
      </c>
      <c r="C22" s="17" t="s">
        <v>9</v>
      </c>
      <c r="D22" s="19"/>
      <c r="E22" s="15" t="s">
        <v>47</v>
      </c>
      <c r="F22" s="24"/>
      <c r="G22" s="37">
        <f>SUMIFS(Output!L$2:L$999,Output!$C$2:$C$999,CONCATENATE(LEFT($B$22,10),"*"),Output!$D$2:$D$999,$C$22)*IND_Mult!H47</f>
        <v>1</v>
      </c>
    </row>
    <row r="23" spans="1:7" x14ac:dyDescent="0.2">
      <c r="A23" s="6"/>
      <c r="B23" s="16" t="s">
        <v>115</v>
      </c>
      <c r="C23" s="17" t="s">
        <v>5</v>
      </c>
      <c r="D23" s="19"/>
      <c r="E23" s="15" t="s">
        <v>46</v>
      </c>
      <c r="F23" s="24"/>
      <c r="G23" s="39">
        <f>SUMIFS(Input!L$2:L$999,Input!$C$2:$C$999,CONCATENATE(LEFT($B$23,10),"*"),Input!$D$2:$D$999,$C$23)*IND_Mult!H51</f>
        <v>0</v>
      </c>
    </row>
    <row r="24" spans="1:7" x14ac:dyDescent="0.2">
      <c r="A24" s="6"/>
      <c r="B24" s="16" t="s">
        <v>115</v>
      </c>
      <c r="C24" s="17" t="s">
        <v>6</v>
      </c>
      <c r="D24" s="19"/>
      <c r="E24" s="15" t="s">
        <v>133</v>
      </c>
      <c r="F24" s="24"/>
      <c r="G24" s="39">
        <f>SUMIFS(Input!L$2:L$999,Input!$C$2:$C$999,CONCATENATE(LEFT($B$24,10),"*"),Input!$D$2:$D$999,$C$24)*IND_Mult!H52</f>
        <v>0</v>
      </c>
    </row>
    <row r="25" spans="1:7" x14ac:dyDescent="0.2">
      <c r="A25" s="6"/>
      <c r="B25" s="16" t="s">
        <v>115</v>
      </c>
      <c r="C25" s="17" t="s">
        <v>11</v>
      </c>
      <c r="D25" s="19"/>
      <c r="E25" s="15" t="s">
        <v>46</v>
      </c>
      <c r="F25" s="24"/>
      <c r="G25" s="39">
        <f>SUMIFS(Input!L$2:L$999,Input!$C$2:$C$999,CONCATENATE(LEFT($B$25,10),"*"),Input!$D$2:$D$999,$C$25)*IND_Mult!H53</f>
        <v>0</v>
      </c>
    </row>
    <row r="26" spans="1:7" x14ac:dyDescent="0.2">
      <c r="A26" s="6"/>
      <c r="B26" s="16" t="s">
        <v>115</v>
      </c>
      <c r="C26" s="17" t="s">
        <v>12</v>
      </c>
      <c r="D26" s="19"/>
      <c r="E26" s="15" t="s">
        <v>46</v>
      </c>
      <c r="F26" s="24"/>
      <c r="G26" s="39">
        <f>SUMIFS(Input!L$2:L$999,Input!$C$2:$C$999,CONCATENATE(LEFT($B$26,10),"*"),Input!$D$2:$D$999,$C$26)*IND_Mult!H54</f>
        <v>0</v>
      </c>
    </row>
    <row r="27" spans="1:7" x14ac:dyDescent="0.2">
      <c r="A27" s="6"/>
      <c r="B27" s="16" t="s">
        <v>115</v>
      </c>
      <c r="C27" s="17" t="s">
        <v>14</v>
      </c>
      <c r="D27" s="19"/>
      <c r="E27" s="15" t="s">
        <v>46</v>
      </c>
      <c r="F27" s="24"/>
      <c r="G27" s="39">
        <f>SUMIFS(Input!L$2:L$999,Input!$C$2:$C$999,CONCATENATE(LEFT($B$27,10),"*"),Input!$D$2:$D$999,$C$27)*IND_Mult!H55</f>
        <v>0</v>
      </c>
    </row>
    <row r="28" spans="1:7" x14ac:dyDescent="0.2">
      <c r="A28" s="6"/>
      <c r="B28" s="16" t="s">
        <v>115</v>
      </c>
      <c r="C28" s="17" t="s">
        <v>13</v>
      </c>
      <c r="D28" s="19"/>
      <c r="E28" s="15" t="s">
        <v>47</v>
      </c>
      <c r="F28" s="24"/>
      <c r="G28" s="37">
        <f>SUMIFS(Output!L$2:L$999,Output!$C$2:$C$999,CONCATENATE(LEFT($B$28,10),"*"),Output!$D$2:$D$999,$C$28)*IND_Mult!H53</f>
        <v>0</v>
      </c>
    </row>
    <row r="29" spans="1:7" x14ac:dyDescent="0.2">
      <c r="A29" s="6"/>
      <c r="B29" s="16" t="s">
        <v>116</v>
      </c>
      <c r="C29" s="17" t="s">
        <v>23</v>
      </c>
      <c r="D29" s="19"/>
      <c r="E29" s="15" t="s">
        <v>46</v>
      </c>
      <c r="F29" s="24"/>
      <c r="G29" s="39">
        <f>SUMIFS(Input!L$2:L$999,Input!$C$2:$C$999,CONCATENATE(LEFT($B$29,10),"*"),Input!$D$2:$D$999,$C$29)*IND_Mult!H57</f>
        <v>0</v>
      </c>
    </row>
    <row r="30" spans="1:7" x14ac:dyDescent="0.2">
      <c r="A30" s="6"/>
      <c r="B30" s="16" t="s">
        <v>116</v>
      </c>
      <c r="C30" s="17" t="s">
        <v>17</v>
      </c>
      <c r="D30" s="19"/>
      <c r="E30" s="15" t="s">
        <v>46</v>
      </c>
      <c r="F30" s="24"/>
      <c r="G30" s="39">
        <f>SUMIFS(Input!L$2:L$999,Input!$C$2:$C$999,CONCATENATE(LEFT($B$30,10),"*"),Input!$D$2:$D$999,$C$30)*IND_Mult!H58</f>
        <v>0</v>
      </c>
    </row>
    <row r="31" spans="1:7" x14ac:dyDescent="0.2">
      <c r="A31" s="6"/>
      <c r="B31" s="16" t="s">
        <v>116</v>
      </c>
      <c r="C31" s="17" t="s">
        <v>5</v>
      </c>
      <c r="D31" s="19"/>
      <c r="E31" s="15" t="s">
        <v>46</v>
      </c>
      <c r="F31" s="24"/>
      <c r="G31" s="39">
        <f>SUMIFS(Input!L$2:L$999,Input!$C$2:$C$999,CONCATENATE(LEFT($B$31,10),"*"),Input!$D$2:$D$999,$C$31)*IND_Mult!H59</f>
        <v>0</v>
      </c>
    </row>
    <row r="32" spans="1:7" x14ac:dyDescent="0.2">
      <c r="A32" s="6"/>
      <c r="B32" s="16" t="s">
        <v>116</v>
      </c>
      <c r="C32" s="17" t="s">
        <v>6</v>
      </c>
      <c r="D32" s="19"/>
      <c r="E32" s="15" t="s">
        <v>46</v>
      </c>
      <c r="F32" s="24"/>
      <c r="G32" s="39">
        <f>SUMIFS(Input!L$2:L$999,Input!$C$2:$C$999,CONCATENATE(LEFT($B$32,10),"*"),Input!$D$2:$D$999,$C$32)*IND_Mult!H60</f>
        <v>0</v>
      </c>
    </row>
    <row r="33" spans="1:7" x14ac:dyDescent="0.2">
      <c r="A33" s="6"/>
      <c r="B33" s="16" t="s">
        <v>116</v>
      </c>
      <c r="C33" s="17" t="s">
        <v>11</v>
      </c>
      <c r="D33" s="19"/>
      <c r="E33" s="15" t="s">
        <v>46</v>
      </c>
      <c r="F33" s="24"/>
      <c r="G33" s="39">
        <f>SUMIFS(Input!L$2:L$999,Input!$C$2:$C$999,CONCATENATE(LEFT($B$33,10),"*"),Input!$D$2:$D$999,$C$33)*IND_Mult!H61</f>
        <v>0</v>
      </c>
    </row>
    <row r="34" spans="1:7" x14ac:dyDescent="0.2">
      <c r="A34" s="6"/>
      <c r="B34" s="16" t="s">
        <v>116</v>
      </c>
      <c r="C34" s="17" t="s">
        <v>13</v>
      </c>
      <c r="D34" s="19"/>
      <c r="E34" s="15" t="s">
        <v>46</v>
      </c>
      <c r="F34" s="24"/>
      <c r="G34" s="39">
        <f>SUMIFS(Input!L$2:L$999,Input!$C$2:$C$999,CONCATENATE(LEFT($B$34,10),"*"),Input!$D$2:$D$999,$C$34)*IND_Mult!H62</f>
        <v>0</v>
      </c>
    </row>
    <row r="35" spans="1:7" x14ac:dyDescent="0.2">
      <c r="A35" s="6"/>
      <c r="B35" s="16" t="s">
        <v>116</v>
      </c>
      <c r="C35" s="17" t="s">
        <v>14</v>
      </c>
      <c r="D35" s="19"/>
      <c r="E35" s="15" t="s">
        <v>47</v>
      </c>
      <c r="F35" s="24"/>
      <c r="G35" s="37">
        <f>SUMIFS(Output!L$2:L$999,Output!$C$2:$C$999,CONCATENATE(LEFT($B$35,10),"*"),Output!$D$2:$D$999,$C$35)*IND_Mult!H68</f>
        <v>0</v>
      </c>
    </row>
    <row r="36" spans="1:7" x14ac:dyDescent="0.2">
      <c r="A36" s="6"/>
      <c r="B36" s="16" t="s">
        <v>117</v>
      </c>
      <c r="C36" s="17" t="s">
        <v>5</v>
      </c>
      <c r="D36" s="19"/>
      <c r="E36" s="15" t="s">
        <v>46</v>
      </c>
      <c r="F36" s="24"/>
      <c r="G36" s="39">
        <f>SUMIFS(Input!L$2:L$999,Input!$C$2:$C$999,CONCATENATE(LEFT($B$36,10),"*"),Input!$D$2:$D$999,$C$36)*IND_Mult!H64</f>
        <v>5</v>
      </c>
    </row>
    <row r="37" spans="1:7" x14ac:dyDescent="0.2">
      <c r="A37" s="6"/>
      <c r="B37" s="16" t="s">
        <v>117</v>
      </c>
      <c r="C37" s="17" t="s">
        <v>6</v>
      </c>
      <c r="D37" s="19"/>
      <c r="E37" s="15" t="s">
        <v>46</v>
      </c>
      <c r="F37" s="24"/>
      <c r="G37" s="39">
        <f>SUMIFS(Input!L$2:L$999,Input!$C$2:$C$999,CONCATENATE(LEFT($B$37,10),"*"),Input!$D$2:$D$999,$C$37)*IND_Mult!H65</f>
        <v>0.42</v>
      </c>
    </row>
    <row r="38" spans="1:7" x14ac:dyDescent="0.2">
      <c r="A38" s="6"/>
      <c r="B38" s="16" t="s">
        <v>117</v>
      </c>
      <c r="C38" s="17" t="s">
        <v>11</v>
      </c>
      <c r="D38" s="19"/>
      <c r="E38" s="15" t="s">
        <v>133</v>
      </c>
      <c r="F38" s="24"/>
      <c r="G38" s="39">
        <f>SUMIFS(Input!L$2:L$999,Input!$C$2:$C$999,CONCATENATE(LEFT($B$38,10),"*"),Input!$D$2:$D$999,$C$38)*IND_Mult!H66</f>
        <v>0</v>
      </c>
    </row>
    <row r="39" spans="1:7" x14ac:dyDescent="0.2">
      <c r="A39" s="6"/>
      <c r="B39" s="16" t="s">
        <v>117</v>
      </c>
      <c r="C39" s="17" t="s">
        <v>67</v>
      </c>
      <c r="D39" s="19"/>
      <c r="E39" s="15" t="s">
        <v>133</v>
      </c>
      <c r="F39" s="24"/>
      <c r="G39" s="39">
        <f>SUMIFS(Input!L$2:L$999,Input!$C$2:$C$999,CONCATENATE(LEFT($B$39,10),"*"),Input!$D$2:$D$999,$C$39)*IND_Mult!H67</f>
        <v>0</v>
      </c>
    </row>
    <row r="40" spans="1:7" x14ac:dyDescent="0.2">
      <c r="A40" s="6"/>
      <c r="B40" s="16" t="s">
        <v>117</v>
      </c>
      <c r="C40" s="17" t="s">
        <v>68</v>
      </c>
      <c r="D40" s="19"/>
      <c r="E40" s="15" t="s">
        <v>298</v>
      </c>
      <c r="F40" s="24"/>
      <c r="G40" s="37">
        <f>SUMIFS(Output!L$2:L$999,Output!$C$2:$C$999,CONCATENATE(LEFT($B$40,10),"*"),Output!$D$2:$D$999,$C$40)*IND_Mult!H73</f>
        <v>0</v>
      </c>
    </row>
    <row r="41" spans="1:7" x14ac:dyDescent="0.2">
      <c r="A41" s="6"/>
      <c r="B41" s="16" t="s">
        <v>118</v>
      </c>
      <c r="C41" s="17" t="s">
        <v>5</v>
      </c>
      <c r="D41" s="19"/>
      <c r="E41" s="15" t="s">
        <v>46</v>
      </c>
      <c r="F41" s="24"/>
      <c r="G41" s="39">
        <f>SUMIFS(Input!L$2:L$999,Input!$C$2:$C$999,CONCATENATE(LEFT($B$41,10),"*"),Input!$D$2:$D$999,$C$41)*IND_Mult!H69</f>
        <v>0.52</v>
      </c>
    </row>
    <row r="42" spans="1:7" x14ac:dyDescent="0.2">
      <c r="A42" s="6"/>
      <c r="B42" s="16" t="s">
        <v>118</v>
      </c>
      <c r="C42" s="17" t="s">
        <v>6</v>
      </c>
      <c r="D42" s="19"/>
      <c r="E42" s="15" t="s">
        <v>46</v>
      </c>
      <c r="F42" s="24"/>
      <c r="G42" s="39">
        <f>SUMIFS(Input!L$2:L$999,Input!$C$2:$C$999,CONCATENATE(LEFT($B$42,10),"*"),Input!$D$2:$D$999,$C$42)*IND_Mult!H70</f>
        <v>3.9</v>
      </c>
    </row>
    <row r="43" spans="1:7" x14ac:dyDescent="0.2">
      <c r="A43" s="6"/>
      <c r="B43" s="16" t="s">
        <v>118</v>
      </c>
      <c r="C43" s="17" t="s">
        <v>11</v>
      </c>
      <c r="D43" s="19"/>
      <c r="E43" s="15" t="s">
        <v>46</v>
      </c>
      <c r="F43" s="24"/>
      <c r="G43" s="39">
        <f>SUMIFS(Input!L$2:L$999,Input!$C$2:$C$999,CONCATENATE(LEFT($B$43,10),"*"),Input!$D$2:$D$999,$C$43)*IND_Mult!H71</f>
        <v>2</v>
      </c>
    </row>
    <row r="44" spans="1:7" x14ac:dyDescent="0.2">
      <c r="A44" s="6"/>
      <c r="B44" s="16" t="s">
        <v>118</v>
      </c>
      <c r="C44" s="17" t="s">
        <v>67</v>
      </c>
      <c r="D44" s="19"/>
      <c r="E44" s="15" t="s">
        <v>133</v>
      </c>
      <c r="F44" s="24"/>
      <c r="G44" s="39">
        <f>SUMIFS(Input!L$2:L$999,Input!$C$2:$C$999,CONCATENATE(LEFT($B$44,10),"*"),Input!$D$2:$D$999,$C$44)*IND_Mult!H72</f>
        <v>0</v>
      </c>
    </row>
    <row r="45" spans="1:7" x14ac:dyDescent="0.2">
      <c r="A45" s="6"/>
      <c r="B45" s="16" t="s">
        <v>119</v>
      </c>
      <c r="C45" s="17" t="s">
        <v>5</v>
      </c>
      <c r="D45" s="19"/>
      <c r="E45" s="15" t="s">
        <v>46</v>
      </c>
      <c r="F45" s="24"/>
      <c r="G45" s="39">
        <f>SUMIFS(Input!L$2:L$999,Input!$C$2:$C$999,CONCATENATE(LEFT($B$45,10),"*"),Input!$D$2:$D$999,$C$45)*IND_Mult!H73</f>
        <v>0.52</v>
      </c>
    </row>
    <row r="46" spans="1:7" x14ac:dyDescent="0.2">
      <c r="A46" s="6"/>
      <c r="B46" s="16" t="s">
        <v>119</v>
      </c>
      <c r="C46" s="17" t="s">
        <v>6</v>
      </c>
      <c r="D46" s="19"/>
      <c r="E46" s="15" t="s">
        <v>46</v>
      </c>
      <c r="F46" s="24"/>
      <c r="G46" s="39">
        <f>SUMIFS(Input!L$2:L$999,Input!$C$2:$C$999,CONCATENATE(LEFT($B$46,10),"*"),Input!$D$2:$D$999,$C$46)*IND_Mult!H74</f>
        <v>3.9</v>
      </c>
    </row>
    <row r="47" spans="1:7" x14ac:dyDescent="0.2">
      <c r="A47" s="6"/>
      <c r="B47" s="16" t="s">
        <v>119</v>
      </c>
      <c r="C47" s="17" t="s">
        <v>11</v>
      </c>
      <c r="D47" s="19"/>
      <c r="E47" s="15" t="s">
        <v>46</v>
      </c>
      <c r="F47" s="24"/>
      <c r="G47" s="39">
        <f>SUMIFS(Input!L$2:L$999,Input!$C$2:$C$999,CONCATENATE(LEFT($B$47,10),"*"),Input!$D$2:$D$999,$C$47)*IND_Mult!H75</f>
        <v>1.5</v>
      </c>
    </row>
    <row r="48" spans="1:7" x14ac:dyDescent="0.2">
      <c r="A48" s="6"/>
      <c r="B48" s="16" t="s">
        <v>119</v>
      </c>
      <c r="C48" s="17" t="s">
        <v>43</v>
      </c>
      <c r="D48" s="19"/>
      <c r="E48" s="15" t="s">
        <v>46</v>
      </c>
      <c r="F48" s="24"/>
      <c r="G48" s="39">
        <f>SUMIFS(Input!L$2:L$999,Input!$C$2:$C$999,CONCATENATE(LEFT($B$48,10),"*"),Input!$D$2:$D$999,$C$48)*IND_Mult!H76</f>
        <v>1.05</v>
      </c>
    </row>
    <row r="49" spans="1:9" s="34" customFormat="1" x14ac:dyDescent="0.2">
      <c r="B49" s="26" t="s">
        <v>129</v>
      </c>
      <c r="C49" s="27" t="s">
        <v>5</v>
      </c>
      <c r="D49" s="28" t="s">
        <v>135</v>
      </c>
      <c r="E49" s="29" t="s">
        <v>134</v>
      </c>
      <c r="F49" s="30"/>
      <c r="G49" s="25">
        <v>0</v>
      </c>
    </row>
    <row r="50" spans="1:9" s="34" customFormat="1" x14ac:dyDescent="0.2">
      <c r="B50" s="26" t="s">
        <v>129</v>
      </c>
      <c r="C50" s="27" t="s">
        <v>6</v>
      </c>
      <c r="D50" s="28" t="s">
        <v>135</v>
      </c>
      <c r="E50" s="29" t="s">
        <v>134</v>
      </c>
      <c r="F50" s="30"/>
      <c r="G50" s="25">
        <v>0</v>
      </c>
    </row>
    <row r="51" spans="1:9" s="34" customFormat="1" x14ac:dyDescent="0.2">
      <c r="B51" s="26" t="s">
        <v>129</v>
      </c>
      <c r="C51" s="27"/>
      <c r="D51" s="28"/>
      <c r="E51" s="29" t="s">
        <v>128</v>
      </c>
      <c r="F51" s="30"/>
      <c r="G51" s="36">
        <f>0.152765047357165*(AVERAGE(IND_Mult!H78:H80))</f>
        <v>0.15276504735716501</v>
      </c>
    </row>
    <row r="52" spans="1:9" x14ac:dyDescent="0.2">
      <c r="A52" s="6"/>
      <c r="B52" s="16" t="s">
        <v>120</v>
      </c>
      <c r="C52" s="17" t="s">
        <v>45</v>
      </c>
      <c r="D52" s="19"/>
      <c r="E52" s="15" t="s">
        <v>133</v>
      </c>
      <c r="F52" s="24"/>
      <c r="G52" s="39">
        <f>SUMIFS(Input!L$2:L$999,Input!$C$2:$C$999,CONCATENATE(LEFT($B$52,10),"*"),Input!$D$2:$D$999,$C$52)*IND_Mult!H80</f>
        <v>0</v>
      </c>
    </row>
    <row r="53" spans="1:9" x14ac:dyDescent="0.2">
      <c r="A53" s="6"/>
      <c r="B53" s="16" t="s">
        <v>120</v>
      </c>
      <c r="C53" s="17" t="s">
        <v>95</v>
      </c>
      <c r="D53" s="19"/>
      <c r="E53" s="15" t="s">
        <v>46</v>
      </c>
      <c r="F53" s="24"/>
      <c r="G53" s="39">
        <f>SUMIFS(Input!L$2:L$999,Input!$C$2:$C$999,CONCATENATE(LEFT($B$53,10),"*"),Input!$D$2:$D$999,$C$53)*IND_Mult!H81</f>
        <v>0</v>
      </c>
    </row>
    <row r="54" spans="1:9" x14ac:dyDescent="0.2">
      <c r="A54" s="6"/>
      <c r="B54" s="16" t="s">
        <v>120</v>
      </c>
      <c r="C54" s="17" t="s">
        <v>5</v>
      </c>
      <c r="D54" s="19"/>
      <c r="E54" s="15" t="s">
        <v>46</v>
      </c>
      <c r="F54" s="24"/>
      <c r="G54" s="39">
        <f>SUMIFS(Input!L$2:L$999,Input!$C$2:$C$999,CONCATENATE(LEFT($B$54,10),"*"),Input!$D$2:$D$999,$C$54)*IND_Mult!H82</f>
        <v>0.252</v>
      </c>
    </row>
    <row r="55" spans="1:9" x14ac:dyDescent="0.2">
      <c r="A55" s="6"/>
      <c r="B55" s="16" t="s">
        <v>120</v>
      </c>
      <c r="C55" s="17" t="s">
        <v>67</v>
      </c>
      <c r="D55" s="19"/>
      <c r="E55" s="15" t="s">
        <v>46</v>
      </c>
      <c r="F55" s="24"/>
      <c r="G55" s="39">
        <f>SUMIFS(Input!L$2:L$999,Input!$C$2:$C$999,CONCATENATE(LEFT($B$55,10),"*"),Input!$D$2:$D$999,$C$55)*IND_Mult!H83</f>
        <v>1.786</v>
      </c>
    </row>
    <row r="56" spans="1:9" x14ac:dyDescent="0.2">
      <c r="A56" s="6"/>
      <c r="B56" s="16" t="s">
        <v>120</v>
      </c>
      <c r="C56" s="17" t="s">
        <v>68</v>
      </c>
      <c r="D56" s="19"/>
      <c r="E56" s="15" t="s">
        <v>298</v>
      </c>
      <c r="F56" s="24"/>
      <c r="G56" s="37">
        <f>SUMIFS(Output!L$2:L$999,Output!$C$2:$C$999,CONCATENATE(LEFT($B$56,10),"*"),Output!$D$2:$D$999,$C$56)*IND_Mult!H186</f>
        <v>0.78600000000000003</v>
      </c>
    </row>
    <row r="57" spans="1:9" x14ac:dyDescent="0.2">
      <c r="A57" s="6"/>
      <c r="B57" s="16" t="s">
        <v>121</v>
      </c>
      <c r="C57" s="17" t="s">
        <v>5</v>
      </c>
      <c r="D57" s="19"/>
      <c r="E57" s="15" t="s">
        <v>46</v>
      </c>
      <c r="F57" s="24"/>
      <c r="G57" s="39">
        <f>SUMIFS(Input!L$2:L$999,Input!$C$2:$C$999,CONCATENATE(LEFT($B$57,10),"*"),Input!$D$2:$D$999,$C$57)*IND_Mult!H85</f>
        <v>2.1</v>
      </c>
      <c r="I57" s="14"/>
    </row>
    <row r="58" spans="1:9" x14ac:dyDescent="0.2">
      <c r="A58" s="6"/>
      <c r="B58" s="16" t="s">
        <v>121</v>
      </c>
      <c r="C58" s="17" t="s">
        <v>24</v>
      </c>
      <c r="D58" s="19"/>
      <c r="E58" s="15" t="s">
        <v>46</v>
      </c>
      <c r="F58" s="24"/>
      <c r="G58" s="39">
        <f>SUMIFS(Input!L$2:L$999,Input!$C$2:$C$999,CONCATENATE(LEFT($B$58,10),"*"),Input!$D$2:$D$999,$C$58)*IND_Mult!H86</f>
        <v>0</v>
      </c>
      <c r="I58" s="14"/>
    </row>
    <row r="59" spans="1:9" x14ac:dyDescent="0.2">
      <c r="A59" s="6"/>
      <c r="B59" s="16" t="s">
        <v>121</v>
      </c>
      <c r="C59" s="17" t="s">
        <v>44</v>
      </c>
      <c r="D59" s="19"/>
      <c r="E59" s="15" t="s">
        <v>46</v>
      </c>
      <c r="F59" s="24"/>
      <c r="G59" s="39">
        <f>SUMIFS(Input!L$2:L$999,Input!$C$2:$C$999,CONCATENATE(LEFT($B$59,10),"*"),Input!$D$2:$D$999,$C$59)*IND_Mult!H87</f>
        <v>1.02</v>
      </c>
      <c r="I59" s="14"/>
    </row>
    <row r="60" spans="1:9" s="14" customFormat="1" x14ac:dyDescent="0.2">
      <c r="B60" s="26" t="s">
        <v>130</v>
      </c>
      <c r="C60" s="29" t="s">
        <v>6</v>
      </c>
      <c r="D60" s="28" t="s">
        <v>135</v>
      </c>
      <c r="E60" s="29" t="s">
        <v>134</v>
      </c>
      <c r="F60" s="29"/>
      <c r="G60" s="14">
        <v>0</v>
      </c>
    </row>
    <row r="61" spans="1:9" s="14" customFormat="1" x14ac:dyDescent="0.2">
      <c r="B61" s="26" t="s">
        <v>130</v>
      </c>
      <c r="C61" s="29" t="s">
        <v>5</v>
      </c>
      <c r="D61" s="28" t="s">
        <v>135</v>
      </c>
      <c r="E61" s="29" t="s">
        <v>134</v>
      </c>
      <c r="G61" s="14">
        <v>0</v>
      </c>
    </row>
    <row r="62" spans="1:9" s="14" customFormat="1" x14ac:dyDescent="0.2">
      <c r="B62" s="26" t="s">
        <v>130</v>
      </c>
      <c r="C62" s="35"/>
      <c r="D62" s="29"/>
      <c r="E62" s="29" t="s">
        <v>128</v>
      </c>
      <c r="G62" s="14">
        <f>0.09367*IND_Mult!H187</f>
        <v>9.3670000000000003E-2</v>
      </c>
    </row>
    <row r="63" spans="1:9" x14ac:dyDescent="0.2">
      <c r="A63" s="6"/>
      <c r="B63" s="16" t="s">
        <v>122</v>
      </c>
      <c r="C63" s="17" t="s">
        <v>98</v>
      </c>
      <c r="D63" s="19"/>
      <c r="E63" s="15" t="s">
        <v>133</v>
      </c>
      <c r="F63" s="24"/>
      <c r="G63" s="39">
        <f>SUMIFS(Input!L$2:L$999,Input!$C$2:$C$999,CONCATENATE(LEFT($B$63,10),"*"),Input!$D$2:$D$999,$C$63)*IND_Mult!H91</f>
        <v>0</v>
      </c>
    </row>
    <row r="64" spans="1:9" x14ac:dyDescent="0.2">
      <c r="A64" s="6"/>
      <c r="B64" s="16" t="s">
        <v>122</v>
      </c>
      <c r="C64" s="17" t="s">
        <v>5</v>
      </c>
      <c r="D64" s="19"/>
      <c r="E64" s="15" t="s">
        <v>46</v>
      </c>
      <c r="F64" s="24"/>
      <c r="G64" s="39">
        <f>SUMIFS(Input!L$2:L$999,Input!$C$2:$C$999,CONCATENATE(LEFT($B$64,10),"*"),Input!$D$2:$D$999,$C$64)*IND_Mult!H92</f>
        <v>2</v>
      </c>
    </row>
    <row r="65" spans="1:7" x14ac:dyDescent="0.2">
      <c r="A65" s="6"/>
      <c r="B65" s="16" t="s">
        <v>122</v>
      </c>
      <c r="C65" s="17" t="s">
        <v>6</v>
      </c>
      <c r="D65" s="19"/>
      <c r="E65" s="15" t="s">
        <v>46</v>
      </c>
      <c r="F65" s="24"/>
      <c r="G65" s="39">
        <f>SUMIFS(Input!L$2:L$999,Input!$C$2:$C$999,CONCATENATE(LEFT($B$65,10),"*"),Input!$D$2:$D$999,$C$65)*IND_Mult!H93</f>
        <v>0.14499999999999999</v>
      </c>
    </row>
    <row r="66" spans="1:7" x14ac:dyDescent="0.2">
      <c r="A66" s="6"/>
      <c r="B66" s="16" t="s">
        <v>122</v>
      </c>
      <c r="C66" s="17" t="s">
        <v>7</v>
      </c>
      <c r="D66" s="19"/>
      <c r="E66" s="15" t="s">
        <v>133</v>
      </c>
      <c r="F66" s="24"/>
      <c r="G66" s="39">
        <f>SUMIFS(Input!L$2:L$999,Input!$C$2:$C$999,CONCATENATE(LEFT($B$66,10),"*"),Input!$D$2:$D$999,$C$66)*IND_Mult!H94</f>
        <v>0</v>
      </c>
    </row>
    <row r="67" spans="1:7" x14ac:dyDescent="0.2">
      <c r="A67" s="6"/>
      <c r="B67" s="16" t="s">
        <v>122</v>
      </c>
      <c r="C67" s="17" t="s">
        <v>12</v>
      </c>
      <c r="D67" s="19"/>
      <c r="E67" s="15" t="s">
        <v>133</v>
      </c>
      <c r="F67" s="24"/>
      <c r="G67" s="39">
        <f>SUMIFS(Input!L$2:L$999,Input!$C$2:$C$999,CONCATENATE(LEFT($B$67,10),"*"),Input!$D$2:$D$999,$C$67)*IND_Mult!H95</f>
        <v>0.14799999999999999</v>
      </c>
    </row>
    <row r="68" spans="1:7" x14ac:dyDescent="0.2">
      <c r="A68" s="6"/>
      <c r="B68" s="16" t="s">
        <v>122</v>
      </c>
      <c r="C68" s="17" t="s">
        <v>24</v>
      </c>
      <c r="D68" s="19"/>
      <c r="E68" s="15" t="s">
        <v>46</v>
      </c>
      <c r="F68" s="24"/>
      <c r="G68" s="39">
        <f>SUMIFS(Input!L$2:L$999,Input!$C$2:$C$999,CONCATENATE(LEFT($B$68,10),"*"),Input!$D$2:$D$999,$C$68)*IND_Mult!H96</f>
        <v>0</v>
      </c>
    </row>
    <row r="69" spans="1:7" x14ac:dyDescent="0.2">
      <c r="A69" s="6"/>
      <c r="B69" s="16" t="s">
        <v>122</v>
      </c>
      <c r="C69" s="17" t="s">
        <v>99</v>
      </c>
      <c r="D69" s="19"/>
      <c r="E69" s="15" t="s">
        <v>46</v>
      </c>
      <c r="F69" s="24"/>
      <c r="G69" s="39">
        <f>SUMIFS(Input!L$2:L$999,Input!$C$2:$C$999,CONCATENATE(LEFT($B$69,10),"*"),Input!$D$2:$D$999,$C$69)*IND_Mult!H97</f>
        <v>0.22</v>
      </c>
    </row>
    <row r="70" spans="1:7" x14ac:dyDescent="0.2">
      <c r="A70" s="6"/>
      <c r="B70" s="16" t="s">
        <v>122</v>
      </c>
      <c r="C70" s="17" t="s">
        <v>100</v>
      </c>
      <c r="D70" s="19"/>
      <c r="E70" s="15" t="s">
        <v>46</v>
      </c>
      <c r="F70" s="24"/>
      <c r="G70" s="39">
        <f>SUMIFS(Input!L$2:L$999,Input!$C$2:$C$999,CONCATENATE(LEFT($B$70,10),"*"),Input!$D$2:$D$999,$C$70)*IND_Mult!H98</f>
        <v>0.05</v>
      </c>
    </row>
    <row r="71" spans="1:7" x14ac:dyDescent="0.2">
      <c r="A71" s="6"/>
      <c r="B71" s="16" t="s">
        <v>122</v>
      </c>
      <c r="C71" s="17" t="s">
        <v>44</v>
      </c>
      <c r="D71" s="19"/>
      <c r="E71" s="15" t="s">
        <v>46</v>
      </c>
      <c r="F71" s="24"/>
      <c r="G71" s="39">
        <f>SUMIFS(Input!L$2:L$999,Input!$C$2:$C$999,CONCATENATE(LEFT($B$71,10),"*"),Input!$D$2:$D$999,$C$71)*IND_Mult!H99</f>
        <v>0.68</v>
      </c>
    </row>
    <row r="72" spans="1:7" x14ac:dyDescent="0.2">
      <c r="A72" s="6"/>
      <c r="B72" s="16" t="s">
        <v>122</v>
      </c>
      <c r="C72" s="17" t="s">
        <v>101</v>
      </c>
      <c r="D72" s="19"/>
      <c r="E72" s="15" t="s">
        <v>46</v>
      </c>
      <c r="F72" s="24"/>
      <c r="G72" s="39">
        <f>SUMIFS(Input!L$2:L$999,Input!$C$2:$C$999,CONCATENATE(LEFT($B$72,10),"*"),Input!$D$2:$D$999,$C$72)*IND_Mult!H100</f>
        <v>0.09</v>
      </c>
    </row>
    <row r="73" spans="1:7" x14ac:dyDescent="0.2">
      <c r="A73" s="6"/>
      <c r="B73" s="16" t="s">
        <v>123</v>
      </c>
      <c r="C73" s="17" t="s">
        <v>5</v>
      </c>
      <c r="D73" s="19"/>
      <c r="E73" s="15" t="s">
        <v>46</v>
      </c>
      <c r="F73" s="24"/>
      <c r="G73" s="39">
        <f>SUMIFS(Input!L$2:L$999,Input!$C$2:$C$999,CONCATENATE(LEFT($B$73,10),"*"),Input!$D$2:$D$999,$C$73)*IND_Mult!H101</f>
        <v>2.2999999999999998</v>
      </c>
    </row>
    <row r="74" spans="1:7" x14ac:dyDescent="0.2">
      <c r="A74" s="6"/>
      <c r="B74" s="16" t="s">
        <v>123</v>
      </c>
      <c r="C74" s="17" t="s">
        <v>24</v>
      </c>
      <c r="D74" s="19"/>
      <c r="E74" s="15" t="s">
        <v>46</v>
      </c>
      <c r="F74" s="24"/>
      <c r="G74" s="39">
        <f>SUMIFS(Input!L$2:L$999,Input!$C$2:$C$999,CONCATENATE(LEFT($B$74,10),"*"),Input!$D$2:$D$999,$C$74)*IND_Mult!H102</f>
        <v>0</v>
      </c>
    </row>
    <row r="75" spans="1:7" x14ac:dyDescent="0.2">
      <c r="A75" s="6"/>
      <c r="B75" s="16" t="s">
        <v>123</v>
      </c>
      <c r="C75" s="17" t="s">
        <v>26</v>
      </c>
      <c r="D75" s="19"/>
      <c r="E75" s="15" t="s">
        <v>46</v>
      </c>
      <c r="F75" s="24"/>
      <c r="G75" s="39">
        <f>SUMIFS(Input!L$2:L$999,Input!$C$2:$C$999,CONCATENATE(LEFT($B$75,10),"*"),Input!$D$2:$D$999,$C$75)*IND_Mult!H103</f>
        <v>0</v>
      </c>
    </row>
    <row r="76" spans="1:7" x14ac:dyDescent="0.2">
      <c r="A76" s="6"/>
      <c r="B76" s="16" t="s">
        <v>123</v>
      </c>
      <c r="C76" s="17" t="s">
        <v>103</v>
      </c>
      <c r="D76" s="19"/>
      <c r="E76" s="15" t="s">
        <v>46</v>
      </c>
      <c r="F76" s="24"/>
      <c r="G76" s="39">
        <f>SUMIFS(Input!L$2:L$999,Input!$C$2:$C$999,CONCATENATE(LEFT($B$76,10),"*"),Input!$D$2:$D$999,$C$76)*IND_Mult!H104</f>
        <v>3.5000000000000003E-2</v>
      </c>
    </row>
    <row r="77" spans="1:7" x14ac:dyDescent="0.2">
      <c r="A77" s="6"/>
      <c r="B77" s="16" t="s">
        <v>123</v>
      </c>
      <c r="C77" s="17" t="s">
        <v>104</v>
      </c>
      <c r="D77" s="19"/>
      <c r="E77" s="15" t="s">
        <v>46</v>
      </c>
      <c r="F77" s="24"/>
      <c r="G77" s="39">
        <f>SUMIFS(Input!L$2:L$999,Input!$C$2:$C$999,CONCATENATE(LEFT($B$77,10),"*"),Input!$D$2:$D$999,$C$77)*IND_Mult!H105</f>
        <v>0.02</v>
      </c>
    </row>
    <row r="78" spans="1:7" x14ac:dyDescent="0.2">
      <c r="A78" s="6"/>
      <c r="B78" s="16" t="s">
        <v>123</v>
      </c>
      <c r="C78" s="17" t="s">
        <v>105</v>
      </c>
      <c r="D78" s="19"/>
      <c r="E78" s="15" t="s">
        <v>46</v>
      </c>
      <c r="F78" s="24"/>
      <c r="G78" s="39">
        <f>SUMIFS(Input!L$2:L$999,Input!$C$2:$C$999,CONCATENATE(LEFT($B$78,10),"*"),Input!$D$2:$D$999,$C$78)*IND_Mult!H106</f>
        <v>2.2999999999999998</v>
      </c>
    </row>
    <row r="79" spans="1:7" x14ac:dyDescent="0.2">
      <c r="A79" s="6"/>
      <c r="B79" s="16" t="s">
        <v>123</v>
      </c>
      <c r="C79" s="17" t="s">
        <v>98</v>
      </c>
      <c r="D79" s="19"/>
      <c r="E79" s="15" t="s">
        <v>47</v>
      </c>
      <c r="F79" s="24"/>
      <c r="G79" s="37">
        <f>SUMIFS(Output!L$2:L$999,Output!$C$2:$C$999,CONCATENATE(LEFT($B$79,10),"*"),Output!$D$2:$D$999,$C$79)*IND_Mult!H206</f>
        <v>4.7</v>
      </c>
    </row>
    <row r="80" spans="1:7" x14ac:dyDescent="0.2">
      <c r="A80" s="6"/>
      <c r="B80" s="16" t="s">
        <v>123</v>
      </c>
      <c r="C80" s="17" t="s">
        <v>106</v>
      </c>
      <c r="D80" s="19"/>
      <c r="E80" s="15" t="s">
        <v>47</v>
      </c>
      <c r="F80" s="24"/>
      <c r="G80" s="37">
        <f>SUMIFS(Output!L$2:L$999,Output!$C$2:$C$999,CONCATENATE(LEFT($B$80,10),"*"),Output!$D$2:$D$999,$C$80)*IND_Mult!H207</f>
        <v>18</v>
      </c>
    </row>
    <row r="81" spans="1:7" x14ac:dyDescent="0.2">
      <c r="A81" s="6"/>
      <c r="B81" s="16" t="s">
        <v>123</v>
      </c>
      <c r="C81" s="17" t="s">
        <v>44</v>
      </c>
      <c r="D81" s="19"/>
      <c r="E81" s="15" t="s">
        <v>47</v>
      </c>
      <c r="F81" s="24"/>
      <c r="G81" s="37">
        <f>SUMIFS(Output!L$2:L$999,Output!$C$2:$C$999,CONCATENATE(LEFT($B$81,10),"*"),Output!$D$2:$D$999,$C$81)*IND_Mult!H208</f>
        <v>1</v>
      </c>
    </row>
    <row r="82" spans="1:7" x14ac:dyDescent="0.2">
      <c r="A82" s="6"/>
      <c r="B82" s="16" t="s">
        <v>124</v>
      </c>
      <c r="C82" s="17" t="s">
        <v>17</v>
      </c>
      <c r="D82" s="19"/>
      <c r="E82" s="15" t="s">
        <v>131</v>
      </c>
      <c r="F82" s="24"/>
      <c r="G82" s="39">
        <f>SUMIFS(Input!L$2:L$999,Input!$C$2:$C$999,CONCATENATE(LEFT($B$82,10),"*"),Input!$D$2:$D$999,$C$82)*IND_Mult!H110</f>
        <v>0</v>
      </c>
    </row>
    <row r="83" spans="1:7" x14ac:dyDescent="0.2">
      <c r="A83" s="6"/>
      <c r="B83" s="16" t="s">
        <v>124</v>
      </c>
      <c r="C83" s="17" t="s">
        <v>5</v>
      </c>
      <c r="D83" s="19"/>
      <c r="E83" s="15" t="s">
        <v>46</v>
      </c>
      <c r="F83" s="24"/>
      <c r="G83" s="39">
        <f>SUMIFS(Input!L$2:L$999,Input!$C$2:$C$999,CONCATENATE(LEFT($B$83,10),"*"),Input!$D$2:$D$999,$C$83)*IND_Mult!H111</f>
        <v>7</v>
      </c>
    </row>
    <row r="84" spans="1:7" x14ac:dyDescent="0.2">
      <c r="A84" s="6"/>
      <c r="B84" s="16" t="s">
        <v>124</v>
      </c>
      <c r="C84" s="17" t="s">
        <v>6</v>
      </c>
      <c r="D84" s="19"/>
      <c r="E84" s="15" t="s">
        <v>46</v>
      </c>
      <c r="F84" s="24"/>
      <c r="G84" s="39">
        <f>SUMIFS(Input!L$2:L$999,Input!$C$2:$C$999,CONCATENATE(LEFT($B$84,10),"*"),Input!$D$2:$D$999,$C$84)*IND_Mult!H112</f>
        <v>10.8</v>
      </c>
    </row>
    <row r="85" spans="1:7" x14ac:dyDescent="0.2">
      <c r="A85" s="6"/>
      <c r="B85" s="16" t="s">
        <v>124</v>
      </c>
      <c r="C85" s="17" t="s">
        <v>11</v>
      </c>
      <c r="D85" s="19"/>
      <c r="E85" s="15" t="s">
        <v>131</v>
      </c>
      <c r="F85" s="24"/>
      <c r="G85" s="39">
        <f>SUMIFS(Input!L$2:L$999,Input!$C$2:$C$999,CONCATENATE(LEFT($B$85,10),"*"),Input!$D$2:$D$999,$C$85)*IND_Mult!H113</f>
        <v>0</v>
      </c>
    </row>
    <row r="86" spans="1:7" x14ac:dyDescent="0.2">
      <c r="A86" s="6"/>
      <c r="B86" s="16" t="s">
        <v>124</v>
      </c>
      <c r="C86" s="17" t="s">
        <v>24</v>
      </c>
      <c r="D86" s="19"/>
      <c r="E86" s="15" t="s">
        <v>46</v>
      </c>
      <c r="F86" s="24"/>
      <c r="G86" s="39">
        <f>SUMIFS(Input!L$2:L$999,Input!$C$2:$C$999,CONCATENATE(LEFT($B$86,10),"*"),Input!$D$2:$D$999,$C$86)*IND_Mult!H114</f>
        <v>0</v>
      </c>
    </row>
    <row r="87" spans="1:7" x14ac:dyDescent="0.2">
      <c r="A87" s="6"/>
      <c r="B87" s="16" t="s">
        <v>124</v>
      </c>
      <c r="C87" s="17" t="s">
        <v>105</v>
      </c>
      <c r="D87" s="19"/>
      <c r="E87" s="15" t="s">
        <v>46</v>
      </c>
      <c r="F87" s="24"/>
      <c r="G87" s="39">
        <f>SUMIFS(Input!L$2:L$999,Input!$C$2:$C$999,CONCATENATE(LEFT($B$87,10),"*"),Input!$D$2:$D$999,$C$87)*IND_Mult!H115</f>
        <v>1.1000000000000001</v>
      </c>
    </row>
    <row r="88" spans="1:7" x14ac:dyDescent="0.2">
      <c r="A88" s="6"/>
      <c r="B88" s="16" t="s">
        <v>124</v>
      </c>
      <c r="C88" s="17" t="s">
        <v>98</v>
      </c>
      <c r="D88" s="19"/>
      <c r="E88" s="15" t="s">
        <v>132</v>
      </c>
      <c r="F88" s="24"/>
      <c r="G88" s="37">
        <f>SUMIFS(Output!L$2:L$999,Output!$C$2:$C$999,CONCATENATE(LEFT($B$88,10),"*"),Output!$D$2:$D$999,$C$88)*IND_Mult!H215</f>
        <v>2.1</v>
      </c>
    </row>
    <row r="89" spans="1:7" x14ac:dyDescent="0.2">
      <c r="A89" s="6"/>
      <c r="B89" s="16" t="s">
        <v>124</v>
      </c>
      <c r="C89" s="17" t="s">
        <v>24</v>
      </c>
      <c r="D89" s="19"/>
      <c r="E89" s="15" t="s">
        <v>47</v>
      </c>
      <c r="F89" s="24"/>
      <c r="G89" s="37">
        <f>SUMIFS(Output!L$2:L$999,Output!$C$2:$C$999,CONCATENATE(LEFT($B$89,10),"*"),Output!$D$2:$D$999,$C$89)*IND_Mult!H216</f>
        <v>2.5299999999999998</v>
      </c>
    </row>
    <row r="90" spans="1:7" x14ac:dyDescent="0.2">
      <c r="A90" s="6"/>
      <c r="B90" s="16" t="s">
        <v>124</v>
      </c>
      <c r="C90" s="17" t="s">
        <v>44</v>
      </c>
      <c r="D90" s="19"/>
      <c r="E90" s="15" t="s">
        <v>47</v>
      </c>
      <c r="F90" s="24"/>
      <c r="G90" s="37">
        <f>SUMIFS(Output!L$2:L$999,Output!$C$2:$C$999,CONCATENATE(LEFT($B$90,10),"*"),Output!$D$2:$D$999,$C$90)*IND_Mult!H217</f>
        <v>1</v>
      </c>
    </row>
    <row r="91" spans="1:7" x14ac:dyDescent="0.2">
      <c r="A91" s="6"/>
      <c r="B91" s="16" t="s">
        <v>125</v>
      </c>
      <c r="C91" s="17" t="s">
        <v>5</v>
      </c>
      <c r="D91" s="19"/>
      <c r="E91" s="15" t="s">
        <v>46</v>
      </c>
      <c r="F91" s="24"/>
      <c r="G91" s="39">
        <f>SUMIFS(Input!L$2:L$999,Input!$C$2:$C$999,CONCATENATE(LEFT($B$91,10),"*"),Input!$D$2:$D$999,$C$91)*IND_Mult!H119</f>
        <v>1.7</v>
      </c>
    </row>
    <row r="92" spans="1:7" x14ac:dyDescent="0.2">
      <c r="A92" s="6"/>
      <c r="B92" s="16" t="s">
        <v>125</v>
      </c>
      <c r="C92" s="17" t="s">
        <v>24</v>
      </c>
      <c r="D92" s="19"/>
      <c r="E92" s="15" t="s">
        <v>46</v>
      </c>
      <c r="F92" s="24"/>
      <c r="G92" s="39">
        <f>SUMIFS(Input!L$2:L$999,Input!$C$2:$C$999,CONCATENATE(LEFT($B$92,10),"*"),Input!$D$2:$D$999,$C$92)*IND_Mult!H120</f>
        <v>0</v>
      </c>
    </row>
    <row r="93" spans="1:7" x14ac:dyDescent="0.2">
      <c r="A93" s="6"/>
      <c r="B93" s="16" t="s">
        <v>125</v>
      </c>
      <c r="C93" s="17" t="s">
        <v>26</v>
      </c>
      <c r="D93" s="19"/>
      <c r="E93" s="15" t="s">
        <v>131</v>
      </c>
      <c r="F93" s="24"/>
      <c r="G93" s="39">
        <f>SUMIFS(Input!L$2:L$999,Input!$C$2:$C$999,CONCATENATE(LEFT($B$93,10),"*"),Input!$D$2:$D$999,$C$93)*IND_Mult!H121</f>
        <v>0</v>
      </c>
    </row>
    <row r="94" spans="1:7" x14ac:dyDescent="0.2">
      <c r="A94" s="6"/>
      <c r="B94" s="16" t="s">
        <v>125</v>
      </c>
      <c r="C94" s="17" t="s">
        <v>101</v>
      </c>
      <c r="D94" s="19"/>
      <c r="E94" s="15" t="s">
        <v>46</v>
      </c>
      <c r="F94" s="24"/>
      <c r="G94" s="39">
        <f>SUMIFS(Input!L$2:L$999,Input!$C$2:$C$999,CONCATENATE(LEFT($B$94,10),"*"),Input!$D$2:$D$999,$C$94)*IND_Mult!H122</f>
        <v>1.1499999999999999</v>
      </c>
    </row>
    <row r="95" spans="1:7" x14ac:dyDescent="0.2">
      <c r="A95" s="6"/>
      <c r="B95" s="16" t="s">
        <v>125</v>
      </c>
      <c r="C95" s="17" t="s">
        <v>44</v>
      </c>
      <c r="D95" s="19"/>
      <c r="E95" s="15" t="s">
        <v>47</v>
      </c>
      <c r="F95" s="24"/>
      <c r="G95" s="37">
        <f>SUMIFS(Output!L$2:L$999,Output!$C$2:$C$999,CONCATENATE(LEFT($B$95,10),"*"),Output!$D$2:$D$999,$C$95)*IND_Mult!H222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TechSelection</vt:lpstr>
      <vt:lpstr>FillData</vt:lpstr>
      <vt:lpstr>Input</vt:lpstr>
      <vt:lpstr>Output</vt:lpstr>
      <vt:lpstr>IND_Mult</vt:lpstr>
      <vt:lpstr>IND_Trans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2020-12-03T16:34:05Z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262229561805725</vt:r8>
  </property>
</Properties>
</file>