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Default Extension="vml" ContentType="application/vnd.openxmlformats-officedocument.vmlDrawing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bookViews>
    <workbookView xWindow="0" yWindow="0" windowWidth="13125" windowHeight="6105" firstSheet="0" activeTab="0"/>
  </bookViews>
  <sheets>
    <sheet name="Regions" sheetId="27" state="visible" r:id="rId1"/>
    <sheet name="Region-Time Slices" sheetId="20" state="visible" r:id="rId2"/>
    <sheet name="TimePeriods" sheetId="24" state="visible" r:id="rId3"/>
    <sheet name="Import Settings" sheetId="17" state="visible" r:id="rId4"/>
    <sheet name="Interpol_Extrapol_Defaults" sheetId="14" state="visible" r:id="rId5"/>
    <sheet name="Constants" sheetId="25" state="visible" r:id="rId6"/>
    <sheet name="Defaults" sheetId="26" state="visible" r:id="rId7"/>
    <sheet name="CPI" sheetId="23" state="visible" r:id="rId8"/>
  </sheets>
  <definedNames>
    <definedName name="__123Graph_AEUMILKPN" hidden="1">#REF!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</workbook>
</file>

<file path=xl/sharedStrings.xml><?xml version="1.0" encoding="utf-8"?>
<sst xmlns="http://schemas.openxmlformats.org/spreadsheetml/2006/main" count="183" uniqueCount="183">
  <si>
    <t>~TFM_UPD</t>
  </si>
  <si>
    <t>IMP*Z</t>
  </si>
  <si>
    <t>AllRegions</t>
  </si>
  <si>
    <t>Other_Indexes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</si>
  <si>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</si>
  <si>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</si>
  <si>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</si>
  <si>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</si>
  <si>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</si>
  <si>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</si>
  <si>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</si>
  <si>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</si>
  <si>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</si>
  <si>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</si>
  <si>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</si>
  <si>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</si>
  <si>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</si>
  <si>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</si>
  <si>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</si>
  <si>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</si>
  <si>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</si>
  <si>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</si>
  <si>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</si>
  <si>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</si>
  <si>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</si>
  <si>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</si>
  <si>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</si>
  <si>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</si>
  <si>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~ImpSettings</t>
  </si>
  <si>
    <t>Option</t>
  </si>
  <si>
    <t>Value</t>
  </si>
  <si>
    <t>Check #DIV/0 and #REF errors in Templates</t>
  </si>
  <si>
    <t>Create Dummy Imports for Energy and Material Commodities</t>
  </si>
  <si>
    <t>Create Dummy Imports for Demands</t>
  </si>
  <si>
    <t>Generate Vintage Bounds</t>
  </si>
  <si>
    <t>~StartYear</t>
  </si>
  <si>
    <t>~ActivePDef</t>
  </si>
  <si>
    <t>IE</t>
  </si>
  <si>
    <t>Euro inflation rate</t>
  </si>
  <si>
    <t>€ CPI</t>
  </si>
  <si>
    <t>Source: Eurostat</t>
  </si>
  <si>
    <t>P15</t>
  </si>
  <si>
    <t>CURR</t>
  </si>
  <si>
    <t>G_DYEAR</t>
  </si>
  <si>
    <t>G_DRATE</t>
  </si>
  <si>
    <t>G_CUREX</t>
  </si>
  <si>
    <t>* Discount rates, Timeslices, Exchange rates</t>
  </si>
  <si>
    <t>~Currencies</t>
  </si>
  <si>
    <t>Currency</t>
  </si>
  <si>
    <t>TRA</t>
  </si>
  <si>
    <t>Process_ActUnit</t>
  </si>
  <si>
    <t>Process_CapUnit</t>
  </si>
  <si>
    <t>Commodity_Unit</t>
  </si>
  <si>
    <t>DumVarforUC</t>
  </si>
  <si>
    <t>REG1</t>
  </si>
  <si>
    <t>REG2</t>
  </si>
  <si>
    <t>Dummy Imp Prices</t>
  </si>
  <si>
    <t>AGR</t>
  </si>
  <si>
    <t>SUP</t>
  </si>
  <si>
    <t>IND</t>
  </si>
  <si>
    <t>ELC</t>
  </si>
  <si>
    <t>COM</t>
  </si>
  <si>
    <t>RSD</t>
  </si>
  <si>
    <t>PJ</t>
  </si>
  <si>
    <t>PJ-a</t>
  </si>
  <si>
    <t>GW</t>
  </si>
  <si>
    <t>XX~DefUnits</t>
  </si>
  <si>
    <t>P12</t>
  </si>
  <si>
    <t>EUR18</t>
  </si>
  <si>
    <t>EUR19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</si>
  <si>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</si>
  <si>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</si>
  <si>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</si>
  <si>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</si>
  <si>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</si>
  <si>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</si>
  <si>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</si>
  <si>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</si>
  <si>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</si>
  <si>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</si>
  <si>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</si>
  <si>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</si>
  <si>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</si>
  <si>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</si>
  <si>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</si>
  <si>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</si>
  <si>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</si>
  <si>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</si>
  <si>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</si>
  <si>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</si>
  <si>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</si>
  <si>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</si>
  <si>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</si>
  <si>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</si>
  <si>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</si>
  <si>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</si>
  <si>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</si>
  <si>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</si>
  <si>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</si>
  <si>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</si>
  <si>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</si>
  <si>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</si>
  <si>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</si>
  <si>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</si>
  <si>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</si>
  <si>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</si>
  <si>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</si>
  <si>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</si>
  <si>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</si>
  <si>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</si>
  <si>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</si>
  <si>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</si>
  <si>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</si>
  <si>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</si>
  <si>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</si>
  <si>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</si>
  <si>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</si>
  <si>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</si>
  <si>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</si>
  <si>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</si>
  <si>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</si>
  <si>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</si>
  <si>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</si>
  <si>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</si>
  <si>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</si>
  <si>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</si>
  <si>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</si>
  <si>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</si>
  <si>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</si>
  <si>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A</t>
  </si>
  <si>
    <t>Month</t>
  </si>
  <si>
    <t>Season</t>
  </si>
  <si>
    <t>Day</t>
  </si>
  <si>
    <t>Type</t>
  </si>
  <si>
    <t>Hour</t>
  </si>
  <si>
    <t xml:space="preserve">Dec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</si>
  <si>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</si>
  <si>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</si>
  <si>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</si>
  <si>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</si>
  <si>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</si>
  <si>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</si>
  <si>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</si>
  <si>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</si>
  <si>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</si>
  <si>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</si>
  <si>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</si>
  <si>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</si>
  <si>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</si>
  <si>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</si>
  <si>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</si>
  <si>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</si>
  <si>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Sat</t>
  </si>
  <si>
    <t xml:space="preserve">Sun</t>
  </si>
  <si>
    <t xml:space="preserve">H00</t>
  </si>
  <si>
    <t xml:space="preserve">H01</t>
  </si>
  <si>
    <t xml:space="preserve">H02</t>
  </si>
  <si>
    <t xml:space="preserve">H03</t>
  </si>
  <si>
    <t xml:space="preserve">H04</t>
  </si>
  <si>
    <t xml:space="preserve">H05</t>
  </si>
  <si>
    <t xml:space="preserve">H06</t>
  </si>
  <si>
    <t xml:space="preserve">H07</t>
  </si>
  <si>
    <t xml:space="preserve">H08</t>
  </si>
  <si>
    <t xml:space="preserve">H09</t>
  </si>
  <si>
    <t xml:space="preserve">H10</t>
  </si>
  <si>
    <t xml:space="preserve">H11</t>
  </si>
  <si>
    <t xml:space="preserve">H12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</si>
  <si>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</si>
  <si>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</si>
  <si>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</si>
  <si>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</si>
  <si>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</si>
  <si>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</si>
  <si>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</si>
  <si>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</si>
  <si>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</si>
  <si>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</si>
  <si>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</si>
  <si>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Month</t>
  </si>
  <si>
    <t xml:space="preserve">Season</t>
  </si>
  <si>
    <t xml:space="preserve">Day</t>
  </si>
  <si>
    <t xml:space="preserve">Type</t>
  </si>
  <si>
    <t xml:space="preserve"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</si>
</sst>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>
    <font>
      <sz val="10"/>
      <name val="Arial"/>
    </font>
    <font>
      <sz val="10"/>
      <color rgb="FF000000"/>
      <name val="Arial"/>
    </font>
    <font>
      <sz val="11"/>
      <color theme="1"/>
      <name val="Calibri"/>
      <family val="2"/>
      <scheme val="minor"/>
      <b/>
    </font>
    <font>
      <sz val="10"/>
      <color rgb="FF000000"/>
      <name val="Calibri"/>
      <family val="2"/>
      <scheme val="minor"/>
      <b/>
    </font>
    <font>
      <sz val="10"/>
      <color indexed="12"/>
      <name val="Calibri"/>
      <family val="2"/>
      <scheme val="minor"/>
      <b/>
    </font>
    <font>
      <sz val="10"/>
      <color rgb="FF000000"/>
      <name val="Calibri"/>
      <family val="2"/>
      <scheme val="minor"/>
    </font>
    <font>
      <sz val="10"/>
      <color rgb="FF0000FF"/>
      <name val="Arial"/>
      <family val="2"/>
      <b/>
    </font>
    <font>
      <sz val="10"/>
      <color rgb="FF000000"/>
      <name val="Arial"/>
      <family val="2"/>
      <b/>
    </font>
    <font>
      <sz val="10"/>
      <color indexed="12"/>
      <name val="Arial"/>
      <family val="2"/>
      <b/>
    </font>
    <font>
      <sz val="10"/>
      <color rgb="FF000000"/>
      <name val="Arial"/>
      <family val="2"/>
    </font>
    <font>
      <sz val="14"/>
      <color theme="0"/>
      <name val="Calibri"/>
      <family val="2"/>
      <scheme val="minor"/>
      <b/>
    </font>
    <font>
      <sz val="14"/>
      <color rgb="FF000000"/>
      <name val="Calibri"/>
      <family val="2"/>
      <scheme val="minor"/>
    </font>
    <font>
      <sz val="10"/>
      <color theme="1"/>
      <name val="Calibri"/>
      <family val="2"/>
      <scheme val="minor"/>
      <b/>
    </font>
    <font>
      <sz val="10"/>
      <color theme="1"/>
      <name val="Calibri"/>
      <family val="2"/>
      <scheme val="minor"/>
    </font>
    <font>
      <sz val="12"/>
      <color indexed="5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  <b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A72EC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bottom style="thin">
        <color indexed="64"/>
      </bottom>
    </border>
    <border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top style="thin">
        <color indexed="64"/>
      </top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4" borderId="0" xfId="0" applyFont="1" applyFill="1"/>
    <xf numFmtId="0" fontId="3" fillId="5" borderId="2" xfId="0" applyFont="1" applyFill="1" applyBorder="1"/>
    <xf numFmtId="0" fontId="6" fillId="0" borderId="0" xfId="0" applyFont="1"/>
    <xf numFmtId="0" fontId="1" fillId="6" borderId="0" xfId="0" applyFont="1" applyFill="1"/>
    <xf numFmtId="0" fontId="7" fillId="7" borderId="4" xfId="0" applyFont="1" applyFill="1" applyBorder="1"/>
    <xf numFmtId="0" fontId="1" fillId="7" borderId="4" xfId="0" applyFont="1" applyFill="1" applyBorder="1"/>
    <xf numFmtId="0" fontId="8" fillId="0" borderId="0" xfId="0" applyFont="1"/>
    <xf numFmtId="0" fontId="7" fillId="8" borderId="6" xfId="0" applyFont="1" applyFill="1" applyBorder="1"/>
    <xf numFmtId="0" fontId="7" fillId="8" borderId="7" xfId="0" applyFont="1" applyFill="1" applyBorder="1"/>
    <xf numFmtId="0" fontId="9" fillId="6" borderId="0" xfId="0" applyFont="1" applyFill="1"/>
    <xf numFmtId="0" fontId="10" fillId="9" borderId="0" xfId="0" applyFont="1" applyFill="1"/>
    <xf numFmtId="0" fontId="11" fillId="9" borderId="0" xfId="0" applyFont="1" applyFill="1"/>
    <xf numFmtId="0" fontId="12" fillId="5" borderId="2" xfId="0" applyFont="1" applyFill="1" applyBorder="1"/>
    <xf numFmtId="0" fontId="13" fillId="5" borderId="2" xfId="0" applyFont="1" applyFill="1" applyBorder="1"/>
    <xf numFmtId="0" fontId="14" fillId="0" borderId="0" xfId="0" applyFont="1"/>
    <xf numFmtId="0" fontId="12" fillId="0" borderId="0" xfId="0" applyFont="1"/>
    <xf numFmtId="0" fontId="13" fillId="0" borderId="0" xfId="0" applyFont="1"/>
    <xf numFmtId="2" fontId="5" fillId="0" borderId="0" xfId="0" applyFont="1" applyNumberFormat="1"/>
    <xf numFmtId="0" fontId="5" fillId="0" borderId="8" xfId="0" applyFont="1" applyBorder="1"/>
    <xf numFmtId="2" fontId="5" fillId="0" borderId="8" xfId="0" applyFont="1" applyNumberFormat="1" applyBorder="1"/>
    <xf numFmtId="0" fontId="15" fillId="0" borderId="9" xfId="0" applyFont="1" applyBorder="1" applyAlignment="1">
      <alignment vertical="center"/>
    </xf>
    <xf numFmtId="0" fontId="16" fillId="0" borderId="9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/>
    </xf>
    <xf numFmtId="0" fontId="16" fillId="0" borderId="9" xfId="0" applyFont="1" applyBorder="1" applyAlignment="1">
      <alignment horizontal="left" vertical="center"/>
    </xf>
    <xf numFmtId="0" fontId="15" fillId="0" borderId="9" xfId="0" applyFont="1" applyBorder="1" applyAlignment="1">
      <alignment horizontal="center" vertical="center"/>
    </xf>
    <xf numFmtId="10" fontId="15" fillId="0" borderId="9" xfId="0" applyFont="1" applyNumberFormat="1" applyBorder="1" applyAlignment="1">
      <alignment horizontal="center" vertical="center"/>
    </xf>
    <xf numFmtId="164" fontId="15" fillId="0" borderId="9" xfId="0" applyFont="1" applyNumberForma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0" borderId="4" xfId="0" applyFont="1" applyBorder="1" applyAlignment="1">
      <alignment horizontal="left" vertical="center"/>
    </xf>
    <xf numFmtId="10" fontId="15" fillId="0" borderId="0" xfId="0" applyFont="1" applyNumberFormat="1" applyAlignment="1">
      <alignment horizontal="center" vertical="center"/>
    </xf>
    <xf numFmtId="164" fontId="15" fillId="0" borderId="4" xfId="0" applyFont="1" applyNumberFormat="1" applyBorder="1" applyAlignment="1">
      <alignment horizontal="center" vertical="center"/>
    </xf>
    <xf numFmtId="10" fontId="15" fillId="0" borderId="4" xfId="0" applyFont="1" applyNumberFormat="1" applyBorder="1" applyAlignment="1">
      <alignment horizontal="center" vertical="center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_rels/drawing3.xml.rels><?xml version="1.0" encoding="UTF-8" standalone="yes"?><Relationships xmlns="http://schemas.openxmlformats.org/package/2006/relationships"></Relationships>
</file>

<file path=xl/drawings/_rels/drawing4.xml.rels><?xml version="1.0" encoding="UTF-8" standalone="yes"?><Relationships xmlns="http://schemas.openxmlformats.org/package/2006/relationships"></Relationships>
</file>

<file path=xl/drawings/_rels/drawing5.xml.rels><?xml version="1.0" encoding="UTF-8" standalone="yes"?><Relationships xmlns="http://schemas.openxmlformats.org/package/2006/relationships"></Relationships>
</file>

<file path=xl/drawings/_rels/drawing6.xml.rels><?xml version="1.0" encoding="UTF-8" standalone="yes"?><Relationships xmlns="http://schemas.openxmlformats.org/package/2006/relationships"></Relationships>
</file>

<file path=xl/drawings/_rels/drawing7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</xdr:row>
      <xdr:rowOff>0</xdr:rowOff>
    </xdr:from>
    <xdr:to>
      <xdr:col>1</xdr:col>
      <xdr:colOff>28575</xdr:colOff>
      <xdr:row>3</xdr:row>
      <xdr:rowOff>0</xdr:rowOff>
    </xdr:to>
    <xdr:sp macro="" textlink="">
      <xdr:nvSpPr>
        <xdr:cNvPr id="8193" name="Drop Down 1" hidden="1">
          <a:extLst>
            <a:ext uri="{63B3BB69-23CF-44E3-9099-C40C66FF867C}">
              <a14:compatExt xmlns:a14="http://schemas.microsoft.com/office/drawing/2010/main" spid="_x0000_s8193"/>
            </a:ext>
            <a:ext uri="{FF2B5EF4-FFF2-40B4-BE49-F238E27FC236}">
              <a16:creationId xmlns:a16="http://schemas.microsoft.com/office/drawing/2014/main" id="{00000000-0008-0000-0000-0000012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2" name="Drop Down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14BED322-D23C-467E-B772-BF4CD143C4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4</xdr:col>
      <xdr:colOff>0</xdr:colOff>
      <xdr:row>11</xdr:row>
      <xdr:rowOff>0</xdr:rowOff>
    </xdr:from>
    <xdr:to>
      <xdr:col>8</xdr:col>
      <xdr:colOff>400050</xdr:colOff>
      <xdr:row>16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171700" y="1790700"/>
          <a:ext cx="3333750" cy="8477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14287</xdr:colOff>
      <xdr:row>17</xdr:row>
      <xdr:rowOff>128588</xdr:rowOff>
    </xdr:from>
    <xdr:to>
      <xdr:col>9</xdr:col>
      <xdr:colOff>0</xdr:colOff>
      <xdr:row>25</xdr:row>
      <xdr:rowOff>36210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338387" y="2967038"/>
          <a:ext cx="4300538" cy="124112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133350</xdr:colOff>
      <xdr:row>3</xdr:row>
      <xdr:rowOff>57150</xdr:rowOff>
    </xdr:from>
    <xdr:to>
      <xdr:col>7</xdr:col>
      <xdr:colOff>0</xdr:colOff>
      <xdr:row>8</xdr:row>
      <xdr:rowOff>0</xdr:rowOff>
    </xdr:to>
    <xdr:sp macro="" textlink="">
      <xdr:nvSpPr>
        <xdr:cNvPr id="2050" name="Text Box 1026" hidden="1">
          <a:extLst>
            <a:ext uri="{FF2B5EF4-FFF2-40B4-BE49-F238E27FC236}">
              <a16:creationId xmlns:a16="http://schemas.microsoft.com/office/drawing/2014/main" id="{19F9368B-7ACB-45A2-9F2F-09CB5F1E82C6}"/>
            </a:ext>
          </a:extLst>
        </xdr:cNvPr>
        <xdr:cNvSpPr txBox="1">
          <a:spLocks noChangeArrowheads="1"/>
        </xdr:cNvSpPr>
      </xdr:nvSpPr>
      <xdr:spPr bwMode="auto">
        <a:xfrm>
          <a:off x="3267075" y="542925"/>
          <a:ext cx="1533525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3</xdr:row>
      <xdr:rowOff>57150</xdr:rowOff>
    </xdr:from>
    <xdr:to>
      <xdr:col>9</xdr:col>
      <xdr:colOff>285750</xdr:colOff>
      <xdr:row>8</xdr:row>
      <xdr:rowOff>0</xdr:rowOff>
    </xdr:to>
    <xdr:sp macro="" textlink="">
      <xdr:nvSpPr>
        <xdr:cNvPr id="2052" name="Text Box 1028" hidden="1">
          <a:extLst>
            <a:ext uri="{FF2B5EF4-FFF2-40B4-BE49-F238E27FC236}">
              <a16:creationId xmlns:a16="http://schemas.microsoft.com/office/drawing/2014/main" id="{6E058AC4-72D7-4345-A791-95CC6C0BB5D5}"/>
            </a:ext>
          </a:extLst>
        </xdr:cNvPr>
        <xdr:cNvSpPr txBox="1">
          <a:spLocks noChangeArrowheads="1"/>
        </xdr:cNvSpPr>
      </xdr:nvSpPr>
      <xdr:spPr bwMode="auto">
        <a:xfrm>
          <a:off x="4933950" y="542925"/>
          <a:ext cx="1676400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4</xdr:row>
      <xdr:rowOff>57150</xdr:rowOff>
    </xdr:from>
    <xdr:to>
      <xdr:col>7</xdr:col>
      <xdr:colOff>0</xdr:colOff>
      <xdr:row>9</xdr:row>
      <xdr:rowOff>0</xdr:rowOff>
    </xdr:to>
    <xdr:sp macro="" textlink="">
      <xdr:nvSpPr>
        <xdr:cNvPr id="2053" name="Text Box 1029" hidden="1">
          <a:extLst>
            <a:ext uri="{FF2B5EF4-FFF2-40B4-BE49-F238E27FC236}">
              <a16:creationId xmlns:a16="http://schemas.microsoft.com/office/drawing/2014/main" id="{C33F89FC-6BFE-4F14-8830-38504D114B69}"/>
            </a:ext>
          </a:extLst>
        </xdr:cNvPr>
        <xdr:cNvSpPr txBox="1">
          <a:spLocks noChangeArrowheads="1"/>
        </xdr:cNvSpPr>
      </xdr:nvSpPr>
      <xdr:spPr bwMode="auto">
        <a:xfrm>
          <a:off x="3267075" y="71437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4</xdr:row>
      <xdr:rowOff>57150</xdr:rowOff>
    </xdr:from>
    <xdr:to>
      <xdr:col>9</xdr:col>
      <xdr:colOff>285750</xdr:colOff>
      <xdr:row>9</xdr:row>
      <xdr:rowOff>0</xdr:rowOff>
    </xdr:to>
    <xdr:sp macro="" textlink="">
      <xdr:nvSpPr>
        <xdr:cNvPr id="2055" name="Text Box 1031" hidden="1">
          <a:extLst>
            <a:ext uri="{FF2B5EF4-FFF2-40B4-BE49-F238E27FC236}">
              <a16:creationId xmlns:a16="http://schemas.microsoft.com/office/drawing/2014/main" id="{9E87EF87-62DE-4365-A04D-D4C872A6466F}"/>
            </a:ext>
          </a:extLst>
        </xdr:cNvPr>
        <xdr:cNvSpPr txBox="1">
          <a:spLocks noChangeArrowheads="1"/>
        </xdr:cNvSpPr>
      </xdr:nvSpPr>
      <xdr:spPr bwMode="auto">
        <a:xfrm>
          <a:off x="4933950" y="71437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5</xdr:row>
      <xdr:rowOff>57150</xdr:rowOff>
    </xdr:from>
    <xdr:to>
      <xdr:col>7</xdr:col>
      <xdr:colOff>0</xdr:colOff>
      <xdr:row>10</xdr:row>
      <xdr:rowOff>0</xdr:rowOff>
    </xdr:to>
    <xdr:sp macro="" textlink="">
      <xdr:nvSpPr>
        <xdr:cNvPr id="2056" name="Text Box 1032" hidden="1">
          <a:extLst>
            <a:ext uri="{FF2B5EF4-FFF2-40B4-BE49-F238E27FC236}">
              <a16:creationId xmlns:a16="http://schemas.microsoft.com/office/drawing/2014/main" id="{1078967B-24C9-4029-ACB0-E2DAEAF287F3}"/>
            </a:ext>
          </a:extLst>
        </xdr:cNvPr>
        <xdr:cNvSpPr txBox="1">
          <a:spLocks noChangeArrowheads="1"/>
        </xdr:cNvSpPr>
      </xdr:nvSpPr>
      <xdr:spPr bwMode="auto">
        <a:xfrm>
          <a:off x="3267075" y="876300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5</xdr:row>
      <xdr:rowOff>57150</xdr:rowOff>
    </xdr:from>
    <xdr:to>
      <xdr:col>9</xdr:col>
      <xdr:colOff>285750</xdr:colOff>
      <xdr:row>10</xdr:row>
      <xdr:rowOff>0</xdr:rowOff>
    </xdr:to>
    <xdr:sp macro="" textlink="">
      <xdr:nvSpPr>
        <xdr:cNvPr id="2057" name="Text Box 1033" hidden="1">
          <a:extLst>
            <a:ext uri="{FF2B5EF4-FFF2-40B4-BE49-F238E27FC236}">
              <a16:creationId xmlns:a16="http://schemas.microsoft.com/office/drawing/2014/main" id="{19ED809E-E0A2-409D-B948-8FCA1E4546DA}"/>
            </a:ext>
          </a:extLst>
        </xdr:cNvPr>
        <xdr:cNvSpPr txBox="1">
          <a:spLocks noChangeArrowheads="1"/>
        </xdr:cNvSpPr>
      </xdr:nvSpPr>
      <xdr:spPr bwMode="auto">
        <a:xfrm>
          <a:off x="4933950" y="876300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6</xdr:row>
      <xdr:rowOff>57150</xdr:rowOff>
    </xdr:from>
    <xdr:to>
      <xdr:col>7</xdr:col>
      <xdr:colOff>0</xdr:colOff>
      <xdr:row>11</xdr:row>
      <xdr:rowOff>0</xdr:rowOff>
    </xdr:to>
    <xdr:sp macro="" textlink="">
      <xdr:nvSpPr>
        <xdr:cNvPr id="2058" name="Text Box 1034" hidden="1">
          <a:extLst>
            <a:ext uri="{FF2B5EF4-FFF2-40B4-BE49-F238E27FC236}">
              <a16:creationId xmlns:a16="http://schemas.microsoft.com/office/drawing/2014/main" id="{3A5DE7E3-549D-4985-859C-9AB51B27AFE5}"/>
            </a:ext>
          </a:extLst>
        </xdr:cNvPr>
        <xdr:cNvSpPr txBox="1">
          <a:spLocks noChangeArrowheads="1"/>
        </xdr:cNvSpPr>
      </xdr:nvSpPr>
      <xdr:spPr bwMode="auto">
        <a:xfrm>
          <a:off x="3267075" y="103822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6</xdr:row>
      <xdr:rowOff>57150</xdr:rowOff>
    </xdr:from>
    <xdr:to>
      <xdr:col>9</xdr:col>
      <xdr:colOff>285750</xdr:colOff>
      <xdr:row>11</xdr:row>
      <xdr:rowOff>0</xdr:rowOff>
    </xdr:to>
    <xdr:sp macro="" textlink="">
      <xdr:nvSpPr>
        <xdr:cNvPr id="2059" name="Text Box 1035" hidden="1">
          <a:extLst>
            <a:ext uri="{FF2B5EF4-FFF2-40B4-BE49-F238E27FC236}">
              <a16:creationId xmlns:a16="http://schemas.microsoft.com/office/drawing/2014/main" id="{EFE2BD73-5422-4F1B-AFC6-5C1DAB6637C2}"/>
            </a:ext>
          </a:extLst>
        </xdr:cNvPr>
        <xdr:cNvSpPr txBox="1">
          <a:spLocks noChangeArrowheads="1"/>
        </xdr:cNvSpPr>
      </xdr:nvSpPr>
      <xdr:spPr bwMode="auto">
        <a:xfrm>
          <a:off x="4933950" y="103822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4</xdr:col>
      <xdr:colOff>123825</xdr:colOff>
      <xdr:row>2</xdr:row>
      <xdr:rowOff>71437</xdr:rowOff>
    </xdr:from>
    <xdr:to>
      <xdr:col>14</xdr:col>
      <xdr:colOff>402909</xdr:colOff>
      <xdr:row>14</xdr:row>
      <xdr:rowOff>33338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4252913" y="395287"/>
          <a:ext cx="6927534" cy="19240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(2005);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</xdr:col>
      <xdr:colOff>0</xdr:colOff>
      <xdr:row>11</xdr:row>
      <xdr:rowOff>0</xdr:rowOff>
    </xdr:from>
    <xdr:to>
      <xdr:col>6</xdr:col>
      <xdr:colOff>21431</xdr:colOff>
      <xdr:row>19</xdr:row>
      <xdr:rowOff>83843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607219" y="1833563"/>
          <a:ext cx="5962650" cy="141734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~ImpSettings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to define some settings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the synchronization process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Dummy Imports: one can control the creation of dummy imports in the table shown above.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These backstop dummy processes are introduced in the model in order to avoid infeasibilities that may arise if not enough energy carrier or demand can be supplied.</a:t>
          </a:r>
          <a:endParaRPr lang="en-GB">
            <a:effectLst/>
          </a:endParaRPr>
        </a:p>
        <a:p>
          <a:pPr lvl="0"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Vintage Bounds: VEDA can automatically generate bounds to prohibit investments in processes when a newer vintage becomes available, assuming that the last two characters of the process name are used for the first year of availability . 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0</xdr:col>
      <xdr:colOff>0</xdr:colOff>
      <xdr:row>0</xdr:row>
      <xdr:rowOff>0</xdr:rowOff>
    </xdr:from>
    <xdr:to>
      <xdr:col>9</xdr:col>
      <xdr:colOff>514350</xdr:colOff>
      <xdr:row>11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0" y="0"/>
          <a:ext cx="6391275" cy="18859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9</xdr:col>
      <xdr:colOff>0</xdr:colOff>
      <xdr:row>3</xdr:row>
      <xdr:rowOff>0</xdr:rowOff>
    </xdr:from>
    <xdr:to>
      <xdr:col>19</xdr:col>
      <xdr:colOff>71550</xdr:colOff>
      <xdr:row>17</xdr:row>
      <xdr:rowOff>147638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7034213" y="533400"/>
          <a:ext cx="6596175" cy="231933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10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1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2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13</xdr:col>
      <xdr:colOff>0</xdr:colOff>
      <xdr:row>2</xdr:row>
      <xdr:rowOff>0</xdr:rowOff>
    </xdr:from>
    <xdr:to>
      <xdr:col>22</xdr:col>
      <xdr:colOff>476250</xdr:colOff>
      <xdr:row>9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8353425" y="323850"/>
          <a:ext cx="5962650" cy="11715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ables/table6.xml><?xml version="1.0" encoding="utf-8"?>
<table xmlns="http://schemas.openxmlformats.org/spreadsheetml/2006/main" id="6" name="season_info" displayName="season_info" ref="K4:L16" totalsRowCount="0" totalsRowShown="0">
  <tableColumns count="2">
    <tableColumn id="1" name="Month"/>
    <tableColumn id="2" name="Season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weekly_info" displayName="weekly_info" ref="N4:O11" totalsRowCount="0" totalsRowShown="0">
  <tableColumns count="2">
    <tableColumn id="1" name="Day"/>
    <tableColumn id="2" name="Typ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daynite_info" displayName="daynite_info" ref="Q4:R28" totalsRowCount="0" totalsRowShown="0">
  <tableColumns count="2">
    <tableColumn id="1" name="Hour"/>
    <tableColumn id="2" name="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F23" sqref="F23"/>
    </sheetView>
  </sheetViews>
  <sheetFormatPr defaultRowHeight="15.0" baseColWidth="10"/>
  <cols>
    <col min="1" max="1" width="12.140625" hidden="0" customWidth="1"/>
    <col min="2" max="2" width="11.7109375" hidden="0" customWidth="1"/>
    <col min="3" max="3" width="3.140625" hidden="0" customWidth="1"/>
    <col min="4" max="4" width="8.5703125" hidden="0" customWidth="1"/>
    <col min="5" max="5" width="6.42578125" hidden="0" customWidth="1"/>
    <col min="6" max="6" width="5" hidden="0" customWidth="1"/>
    <col min="7" max="7" width="5.7109375" hidden="0" customWidth="1"/>
    <col min="8" max="8" width="5.85546875" hidden="0" customWidth="1"/>
    <col min="9" max="9" width="5.42578125" hidden="0" customWidth="1"/>
    <col min="10" max="10" width="5.7109375" hidden="0" customWidth="1"/>
    <col min="11" max="11" width="5.7109375" hidden="0" customWidth="1"/>
    <col min="12" max="12" width="6.5703125" hidden="0" customWidth="1"/>
    <col min="13" max="13" width="6" hidden="0" customWidth="1"/>
    <col min="14" max="14" width="6.7109375" hidden="0" customWidth="1"/>
    <col min="15" max="15" width="6.5703125" hidden="0" customWidth="1"/>
    <col min="16" max="16" width="7.140625" hidden="0" customWidth="1"/>
    <col min="17" max="17" width="5.7109375" hidden="0" customWidth="1"/>
    <col min="18" max="18" width="6" hidden="0" customWidth="1"/>
    <col min="19" max="19" width="5.85546875" hidden="0" customWidth="1"/>
    <col min="20" max="20" width="5.5703125" hidden="0" customWidth="1"/>
    <col min="21" max="21" width="5.85546875" hidden="0" customWidth="1"/>
    <col min="22" max="22" width="6.7109375" hidden="0" customWidth="1"/>
    <col min="23" max="23" width="5" hidden="0" customWidth="1"/>
    <col min="24" max="24" width="7.5703125" hidden="0" customWidth="1"/>
    <col min="25" max="25" width="6.7109375" hidden="0" customWidth="1"/>
    <col min="26" max="26" width="6" hidden="0" customWidth="1"/>
    <col min="27" max="27" width="6" hidden="0" customWidth="1"/>
    <col min="28" max="28" width="6" hidden="0" customWidth="1"/>
    <col min="29" max="29" width="5.7109375" hidden="0" customWidth="1"/>
    <col min="30" max="30" width="6.7109375" hidden="0" customWidth="1"/>
  </cols>
  <sheetData>
    <row r="3" ht="15" customHeight="1">
      <c r="C3" s="2" t="str">
        <f t="array" ref="C3">IF(INDEX(C5:C7,$A$4)&lt;&gt;0,INDEX(C5:C7,$A$4),"")</f>
        <v>IE</v>
      </c>
      <c r="D3" s="2" t="str">
        <f t="array" ref="D3">IF(INDEX(D5:D7,$A$4)&lt;&gt;0,INDEX(D5:D7,$A$4),"")</f>
        <v>National</v>
      </c>
      <c r="E3" s="2" t="str">
        <f t="array" ref="E3">IF(INDEX(E5:E7,$A$4)&lt;&gt;0,INDEX(E5:E7,$A$4),"")</f>
        <v>IE-CW</v>
      </c>
      <c r="F3" s="2" t="str">
        <f t="array" ref="F3">IF(INDEX(F5:F7,$A$4)&lt;&gt;0,INDEX(F5:F7,$A$4),"")</f>
        <v>IE-D</v>
      </c>
      <c r="G3" s="2" t="str">
        <f t="array" ref="G3">IF(INDEX(G5:G7,$A$4)&lt;&gt;0,INDEX(G5:G7,$A$4),"")</f>
        <v>IE-KE</v>
      </c>
      <c r="H3" s="2" t="str">
        <f t="array" ref="H3">IF(INDEX(H5:H7,$A$4)&lt;&gt;0,INDEX(H5:H7,$A$4),"")</f>
        <v>IE-KK</v>
      </c>
      <c r="I3" s="2" t="str">
        <f t="array" ref="I3">IF(INDEX(I5:I7,$A$4)&lt;&gt;0,INDEX(I5:I7,$A$4),"")</f>
        <v>IE-LS</v>
      </c>
      <c r="J3" s="2" t="str">
        <f t="array" ref="J3">IF(INDEX(J5:J7,$A$4)&lt;&gt;0,INDEX(J5:J7,$A$4),"")</f>
        <v>IE-LD</v>
      </c>
      <c r="K3" s="2" t="str">
        <f t="array" ref="K3">IF(INDEX(K5:K7,$A$4)&lt;&gt;0,INDEX(K5:K7,$A$4),"")</f>
        <v>IE-LH</v>
      </c>
      <c r="L3" s="2" t="str">
        <f t="array" ref="L3">IF(INDEX(L5:L7,$A$4)&lt;&gt;0,INDEX(L5:L7,$A$4),"")</f>
        <v>IE-MH</v>
      </c>
      <c r="M3" s="2" t="str">
        <f t="array" ref="M3">IF(INDEX(M5:M7,$A$4)&lt;&gt;0,INDEX(M5:M7,$A$4),"")</f>
        <v>IE-OY</v>
      </c>
      <c r="N3" s="2" t="str">
        <f t="array" ref="N3">IF(INDEX(N5:N7,$A$4)&lt;&gt;0,INDEX(N5:N7,$A$4),"")</f>
        <v>IE-WH</v>
      </c>
      <c r="O3" s="2" t="str">
        <f t="array" ref="O3">IF(INDEX(O5:O7,$A$4)&lt;&gt;0,INDEX(O5:O7,$A$4),"")</f>
        <v>IE-WX</v>
      </c>
      <c r="P3" s="2" t="str">
        <f t="array" ref="P3">IF(INDEX(P5:P7,$A$4)&lt;&gt;0,INDEX(P5:P7,$A$4),"")</f>
        <v>IE-WW</v>
      </c>
      <c r="Q3" s="2" t="str">
        <f t="array" ref="Q3">IF(INDEX(Q5:Q7,$A$4)&lt;&gt;0,INDEX(Q5:Q7,$A$4),"")</f>
        <v>IE-CE</v>
      </c>
      <c r="R3" s="2" t="str">
        <f t="array" ref="R3">IF(INDEX(R5:R7,$A$4)&lt;&gt;0,INDEX(R5:R7,$A$4),"")</f>
        <v>IE-CO</v>
      </c>
      <c r="S3" s="2" t="str">
        <f t="array" ref="S3">IF(INDEX(S5:S7,$A$4)&lt;&gt;0,INDEX(S5:S7,$A$4),"")</f>
        <v>IE-KY</v>
      </c>
      <c r="T3" s="2" t="str">
        <f t="array" ref="T3">IF(INDEX(T5:T7,$A$4)&lt;&gt;0,INDEX(T5:T7,$A$4),"")</f>
        <v>IE-LK</v>
      </c>
      <c r="U3" s="2" t="str">
        <f t="array" ref="U3">IF(INDEX(U5:U7,$A$4)&lt;&gt;0,INDEX(U5:U7,$A$4),"")</f>
        <v>IE-TA</v>
      </c>
      <c r="V3" s="2" t="str">
        <f t="array" ref="V3">IF(INDEX(V5:V7,$A$4)&lt;&gt;0,INDEX(V5:V7,$A$4),"")</f>
        <v>IE-WD</v>
      </c>
      <c r="W3" s="2" t="str">
        <f t="array" ref="W3">IF(INDEX(W5:W7,$A$4)&lt;&gt;0,INDEX(W5:W7,$A$4),"")</f>
        <v>IE-G</v>
      </c>
      <c r="X3" s="2" t="str">
        <f t="array" ref="X3">IF(INDEX(X5:X7,$A$4)&lt;&gt;0,INDEX(X5:X7,$A$4),"")</f>
        <v>IE-LM</v>
      </c>
      <c r="Y3" s="2" t="str">
        <f t="array" ref="Y3">IF(INDEX(Y5:Y7,$A$4)&lt;&gt;0,INDEX(Y5:Y7,$A$4),"")</f>
        <v>IE-MO</v>
      </c>
      <c r="Z3" s="2" t="str">
        <f t="array" ref="Z3">IF(INDEX(Z5:Z7,$A$4)&lt;&gt;0,INDEX(Z5:Z7,$A$4),"")</f>
        <v>IE-RN</v>
      </c>
      <c r="AA3" s="2" t="str">
        <f t="array" ref="AA3">IF(INDEX(AA5:AA7,$A$4)&lt;&gt;0,INDEX(AA5:AA7,$A$4),"")</f>
        <v>IE-SO</v>
      </c>
      <c r="AB3" s="2" t="str">
        <f t="array" ref="AB3">IF(INDEX(AB5:AB7,$A$4)&lt;&gt;0,INDEX(AB5:AB7,$A$4),"")</f>
        <v>IE-CN</v>
      </c>
      <c r="AC3" s="2" t="str">
        <f t="array" ref="AC3">IF(INDEX(AC5:AC7,$A$4)&lt;&gt;0,INDEX(AC5:AC7,$A$4),"")</f>
        <v>IE-DL</v>
      </c>
      <c r="AD3" s="2" t="str">
        <f t="array" ref="AD3">IF(INDEX(AD5:AD7,$A$4)&lt;&gt;0,INDEX(AD5:AD7,$A$4),"")</f>
        <v>IE-MN</v>
      </c>
    </row>
    <row r="4">
      <c r="A4" s="1" t="n">
        <v>1</v>
      </c>
      <c r="B4" s="1"/>
    </row>
    <row r="5" ht="15" customHeight="1">
      <c r="A5" s="1" t="s">
        <v>70</v>
      </c>
      <c r="C5" s="2" t="s">
        <v>37</v>
      </c>
      <c r="D5" s="2" t="s">
        <v>71</v>
      </c>
      <c r="E5" s="2" t="str">
        <f>A11</f>
        <v>IE-CW</v>
      </c>
      <c r="F5" s="2" t="str">
        <f>A16</f>
        <v>IE-D</v>
      </c>
      <c r="G5" s="2" t="str">
        <f>A19</f>
        <v>IE-KE</v>
      </c>
      <c r="H5" s="2" t="str">
        <f>A20</f>
        <v>IE-KK</v>
      </c>
      <c r="I5" s="2" t="str">
        <f>A21</f>
        <v>IE-LS</v>
      </c>
      <c r="J5" s="2" t="str">
        <f>A24</f>
        <v>IE-LD</v>
      </c>
      <c r="K5" s="2" t="str">
        <f>A25</f>
        <v>IE-LH</v>
      </c>
      <c r="L5" s="2" t="str">
        <f>A27</f>
        <v>IE-MH</v>
      </c>
      <c r="M5" s="2" t="str">
        <f>A29</f>
        <v>IE-OY</v>
      </c>
      <c r="N5" s="2" t="str">
        <f>A34</f>
        <v>IE-WH</v>
      </c>
      <c r="O5" s="2" t="str">
        <f>A35</f>
        <v>IE-WX</v>
      </c>
      <c r="P5" s="2" t="str">
        <f>A36</f>
        <v>IE-WW</v>
      </c>
      <c r="Q5" s="2" t="str">
        <f>A13</f>
        <v>IE-CE</v>
      </c>
      <c r="R5" s="2" t="str">
        <f>A14</f>
        <v>IE-CO</v>
      </c>
      <c r="S5" s="2" t="str">
        <f>A18</f>
        <v>IE-KY</v>
      </c>
      <c r="T5" s="2" t="str">
        <f>A23</f>
        <v>IE-LK</v>
      </c>
      <c r="U5" s="2" t="str">
        <f>A32</f>
        <v>IE-TA</v>
      </c>
      <c r="V5" s="2" t="str">
        <f>A33</f>
        <v>IE-WD</v>
      </c>
      <c r="W5" s="2" t="str">
        <f>A17</f>
        <v>IE-G</v>
      </c>
      <c r="X5" s="2" t="str">
        <f>A22</f>
        <v>IE-LM</v>
      </c>
      <c r="Y5" s="2" t="str">
        <f>A26</f>
        <v>IE-MO</v>
      </c>
      <c r="Z5" s="2" t="str">
        <f>A30</f>
        <v>IE-RN</v>
      </c>
      <c r="AA5" s="2" t="str">
        <f>A31</f>
        <v>IE-SO</v>
      </c>
      <c r="AB5" s="2" t="str">
        <f>A12</f>
        <v>IE-CN</v>
      </c>
      <c r="AC5" s="2" t="str">
        <f>A15</f>
        <v>IE-DL</v>
      </c>
      <c r="AD5" s="2" t="str">
        <f>A28</f>
        <v>IE-MN</v>
      </c>
    </row>
    <row r="6" ht="15" customHeight="1">
      <c r="A6" s="1" t="s">
        <v>72</v>
      </c>
      <c r="C6" s="2" t="str">
        <f>C5</f>
        <v>IE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ht="15" customHeight="1">
      <c r="A7" s="1" t="s">
        <v>73</v>
      </c>
      <c r="C7" s="2" t="str">
        <f t="shared" ref="C7:AC7" si="0">D5</f>
        <v>National</v>
      </c>
      <c r="D7" s="2" t="str">
        <f t="shared" si="0"/>
        <v>IE-CW</v>
      </c>
      <c r="E7" s="2" t="str">
        <f t="shared" si="0"/>
        <v>IE-D</v>
      </c>
      <c r="F7" s="2" t="str">
        <f t="shared" si="0"/>
        <v>IE-KE</v>
      </c>
      <c r="G7" s="2" t="str">
        <f t="shared" si="0"/>
        <v>IE-KK</v>
      </c>
      <c r="H7" s="2" t="str">
        <f t="shared" si="0"/>
        <v>IE-LS</v>
      </c>
      <c r="I7" s="2" t="str">
        <f t="shared" si="0"/>
        <v>IE-LD</v>
      </c>
      <c r="J7" s="2" t="str">
        <f t="shared" si="0"/>
        <v>IE-LH</v>
      </c>
      <c r="K7" s="2" t="str">
        <f t="shared" si="0"/>
        <v>IE-MH</v>
      </c>
      <c r="L7" s="2" t="str">
        <f t="shared" si="0"/>
        <v>IE-OY</v>
      </c>
      <c r="M7" s="2" t="str">
        <f t="shared" si="0"/>
        <v>IE-WH</v>
      </c>
      <c r="N7" s="2" t="str">
        <f t="shared" si="0"/>
        <v>IE-WX</v>
      </c>
      <c r="O7" s="2" t="str">
        <f t="shared" si="0"/>
        <v>IE-WW</v>
      </c>
      <c r="P7" s="2" t="str">
        <f t="shared" si="0"/>
        <v>IE-CE</v>
      </c>
      <c r="Q7" s="2" t="str">
        <f t="shared" si="0"/>
        <v>IE-CO</v>
      </c>
      <c r="R7" s="2" t="str">
        <f t="shared" si="0"/>
        <v>IE-KY</v>
      </c>
      <c r="S7" s="2" t="str">
        <f t="shared" si="0"/>
        <v>IE-LK</v>
      </c>
      <c r="T7" s="2" t="str">
        <f t="shared" si="0"/>
        <v>IE-TA</v>
      </c>
      <c r="U7" s="2" t="str">
        <f t="shared" si="0"/>
        <v>IE-WD</v>
      </c>
      <c r="V7" s="2" t="str">
        <f t="shared" si="0"/>
        <v>IE-G</v>
      </c>
      <c r="W7" s="2" t="str">
        <f t="shared" si="0"/>
        <v>IE-LM</v>
      </c>
      <c r="X7" s="2" t="str">
        <f t="shared" si="0"/>
        <v>IE-MO</v>
      </c>
      <c r="Y7" s="2" t="str">
        <f t="shared" si="0"/>
        <v>IE-RN</v>
      </c>
      <c r="Z7" s="2" t="str">
        <f t="shared" si="0"/>
        <v>IE-SO</v>
      </c>
      <c r="AA7" s="2" t="str">
        <f t="shared" si="0"/>
        <v>IE-CN</v>
      </c>
      <c r="AB7" s="2" t="str">
        <f t="shared" si="0"/>
        <v>IE-DL</v>
      </c>
      <c r="AC7" s="2" t="str">
        <f t="shared" si="0"/>
        <v>IE-MN</v>
      </c>
      <c r="AD7" s="2"/>
    </row>
    <row r="10" ht="15.75" customHeight="1">
      <c r="A10" s="3" t="s">
        <v>74</v>
      </c>
      <c r="B10" s="3" t="s">
        <v>75</v>
      </c>
    </row>
    <row r="11">
      <c r="A11" s="4" t="s">
        <v>76</v>
      </c>
      <c r="B11" s="4" t="s">
        <v>77</v>
      </c>
    </row>
    <row r="12">
      <c r="A12" s="5" t="s">
        <v>78</v>
      </c>
      <c r="B12" s="5" t="s">
        <v>79</v>
      </c>
    </row>
    <row r="13">
      <c r="A13" s="5" t="s">
        <v>80</v>
      </c>
      <c r="B13" s="5" t="s">
        <v>81</v>
      </c>
    </row>
    <row r="14">
      <c r="A14" s="5" t="s">
        <v>82</v>
      </c>
      <c r="B14" s="5" t="s">
        <v>83</v>
      </c>
    </row>
    <row r="15">
      <c r="A15" s="5" t="s">
        <v>84</v>
      </c>
      <c r="B15" s="5" t="s">
        <v>85</v>
      </c>
    </row>
    <row r="16">
      <c r="A16" s="5" t="s">
        <v>86</v>
      </c>
      <c r="B16" s="5" t="s">
        <v>87</v>
      </c>
    </row>
    <row r="17">
      <c r="A17" s="5" t="s">
        <v>88</v>
      </c>
      <c r="B17" s="5" t="s">
        <v>89</v>
      </c>
    </row>
    <row r="18">
      <c r="A18" s="5" t="s">
        <v>90</v>
      </c>
      <c r="B18" s="5" t="s">
        <v>91</v>
      </c>
    </row>
    <row r="19">
      <c r="A19" s="5" t="s">
        <v>92</v>
      </c>
      <c r="B19" s="5" t="s">
        <v>93</v>
      </c>
    </row>
    <row r="20">
      <c r="A20" s="5" t="s">
        <v>94</v>
      </c>
      <c r="B20" s="5" t="s">
        <v>95</v>
      </c>
    </row>
    <row r="21">
      <c r="A21" s="5" t="s">
        <v>96</v>
      </c>
      <c r="B21" s="5" t="s">
        <v>97</v>
      </c>
    </row>
    <row r="22">
      <c r="A22" s="5" t="s">
        <v>98</v>
      </c>
      <c r="B22" s="5" t="s">
        <v>99</v>
      </c>
    </row>
    <row r="23">
      <c r="A23" s="5" t="s">
        <v>100</v>
      </c>
      <c r="B23" s="5" t="s">
        <v>101</v>
      </c>
    </row>
    <row r="24">
      <c r="A24" s="5" t="s">
        <v>102</v>
      </c>
      <c r="B24" s="5" t="s">
        <v>103</v>
      </c>
    </row>
    <row r="25">
      <c r="A25" s="5" t="s">
        <v>104</v>
      </c>
      <c r="B25" s="5" t="s">
        <v>105</v>
      </c>
    </row>
    <row r="26">
      <c r="A26" s="5" t="s">
        <v>106</v>
      </c>
      <c r="B26" s="5" t="s">
        <v>107</v>
      </c>
    </row>
    <row r="27">
      <c r="A27" s="5" t="s">
        <v>108</v>
      </c>
      <c r="B27" s="5" t="s">
        <v>109</v>
      </c>
    </row>
    <row r="28">
      <c r="A28" s="5" t="s">
        <v>110</v>
      </c>
      <c r="B28" s="5" t="s">
        <v>111</v>
      </c>
    </row>
    <row r="29">
      <c r="A29" s="5" t="s">
        <v>112</v>
      </c>
      <c r="B29" s="5" t="s">
        <v>113</v>
      </c>
    </row>
    <row r="30">
      <c r="A30" s="5" t="s">
        <v>114</v>
      </c>
      <c r="B30" s="5" t="s">
        <v>115</v>
      </c>
    </row>
    <row r="31">
      <c r="A31" s="5" t="s">
        <v>116</v>
      </c>
      <c r="B31" s="5" t="s">
        <v>117</v>
      </c>
    </row>
    <row r="32">
      <c r="A32" s="5" t="s">
        <v>118</v>
      </c>
      <c r="B32" s="5" t="s">
        <v>119</v>
      </c>
    </row>
    <row r="33">
      <c r="A33" s="5" t="s">
        <v>120</v>
      </c>
      <c r="B33" s="5" t="s">
        <v>121</v>
      </c>
    </row>
    <row r="34">
      <c r="A34" s="5" t="s">
        <v>122</v>
      </c>
      <c r="B34" s="5" t="s">
        <v>123</v>
      </c>
    </row>
    <row r="35">
      <c r="A35" s="5" t="s">
        <v>124</v>
      </c>
      <c r="B35" s="5" t="s">
        <v>125</v>
      </c>
    </row>
    <row r="36">
      <c r="A36" s="5" t="s">
        <v>126</v>
      </c>
      <c r="B36" s="5" t="s">
        <v>127</v>
      </c>
    </row>
    <row r="37" ht="15" customHeight="1">
      <c r="A37" s="6" t="s">
        <v>128</v>
      </c>
    </row>
  </sheetData>
  <pageMargins left="0.7" right="0.7" top="0.75" bottom="0.75" header="0.3" footer="0.3"/>
  <pageSetup orientation="portrait"/>
  <drawing r:id="rId1"/>
  <legacyDrawing r:id="rIdvml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0" zoomScaleNormal="100" workbookViewId="0">
      <selection activeCell="M28" sqref="M28"/>
    </sheetView>
  </sheetViews>
  <sheetFormatPr defaultRowHeight="15.0" baseColWidth="10"/>
  <cols>
    <col min="1" max="1" width="2.140625" hidden="0" customWidth="1"/>
    <col min="2" max="2" width="19.140625" hidden="0" customWidth="1"/>
    <col min="4" max="4" width="2.140625" hidden="0" customWidth="1"/>
    <col min="5" max="5" width="12.140625" hidden="0" customWidth="1"/>
    <col min="6" max="6" width="13.5703125" hidden="0" customWidth="1"/>
  </cols>
  <sheetData>
    <row r="3">
      <c r="A3" s="9"/>
      <c r="B3" s="8" t="s">
        <v>6</v>
      </c>
      <c r="E3" s="8" t="s">
        <v>8</v>
      </c>
      <c r="F3" s="7"/>
      <c r="G3" s="7"/>
    </row>
    <row r="4" ht="13.5" customHeight="1">
      <c r="A4" s="9"/>
      <c r="B4" s="11" t="s">
        <v>12</v>
      </c>
      <c r="C4" s="11" t="s">
        <v>13</v>
      </c>
      <c r="E4" s="11" t="s">
        <v>9</v>
      </c>
      <c r="F4" s="11" t="s">
        <v>10</v>
      </c>
      <c r="G4" s="11" t="s">
        <v>11</v>
      </c>
      <c r="K4" t="s">
        <v>178</v>
      </c>
      <c r="L4" t="s">
        <v>179</v>
      </c>
      <c r="N4" t="s">
        <v>180</v>
      </c>
      <c r="O4" t="s">
        <v>181</v>
      </c>
      <c r="Q4" t="s">
        <v>182</v>
      </c>
      <c r="R4" t="s">
        <v>181</v>
      </c>
    </row>
    <row r="5">
      <c r="A5" s="9"/>
      <c r="B5" s="10" t="s">
        <v>37</v>
      </c>
      <c r="C5" s="10" t="str">
        <f>Regions!C3</f>
        <v>IE</v>
      </c>
      <c r="E5" s="10" t="s">
        <v>135</v>
      </c>
      <c r="F5" s="10" t="s">
        <v>147</v>
      </c>
      <c r="G5" s="10" t="s">
        <v>154</v>
      </c>
      <c r="K5" t="n">
        <v>0</v>
      </c>
      <c r="L5" t="s">
        <v>135</v>
      </c>
      <c r="N5" t="n">
        <v>0</v>
      </c>
      <c r="O5" t="s">
        <v>153</v>
      </c>
      <c r="Q5" t="n">
        <v>0</v>
      </c>
      <c r="R5" t="s">
        <v>154</v>
      </c>
    </row>
    <row r="6">
      <c r="A6" s="9"/>
      <c r="B6" s="9"/>
      <c r="C6" s="10" t="str">
        <f>Regions!D3</f>
        <v>National</v>
      </c>
      <c r="E6" s="10" t="s">
        <v>136</v>
      </c>
      <c r="F6" s="10" t="s">
        <v>148</v>
      </c>
      <c r="G6" s="10" t="s">
        <v>155</v>
      </c>
      <c r="K6" t="n">
        <v>1</v>
      </c>
      <c r="L6" t="s">
        <v>136</v>
      </c>
      <c r="N6" t="n">
        <v>1</v>
      </c>
      <c r="O6" t="s">
        <v>147</v>
      </c>
      <c r="Q6" t="n">
        <v>1</v>
      </c>
      <c r="R6" t="s">
        <v>155</v>
      </c>
    </row>
    <row r="7">
      <c r="A7" s="9"/>
      <c r="B7" s="9"/>
      <c r="C7" s="10" t="str">
        <f>Regions!E3</f>
        <v>IE-CW</v>
      </c>
      <c r="E7" s="10" t="s">
        <v>137</v>
      </c>
      <c r="F7" s="10" t="s">
        <v>149</v>
      </c>
      <c r="G7" s="10" t="s">
        <v>156</v>
      </c>
      <c r="K7" t="n">
        <v>2</v>
      </c>
      <c r="L7" t="s">
        <v>137</v>
      </c>
      <c r="N7" t="n">
        <v>2</v>
      </c>
      <c r="O7" t="s">
        <v>148</v>
      </c>
      <c r="Q7" t="n">
        <v>2</v>
      </c>
      <c r="R7" t="s">
        <v>156</v>
      </c>
    </row>
    <row r="8">
      <c r="A8" s="9"/>
      <c r="B8" s="9"/>
      <c r="C8" s="10" t="str">
        <f>Regions!F3</f>
        <v>IE-D</v>
      </c>
      <c r="E8" s="10" t="s">
        <v>138</v>
      </c>
      <c r="F8" s="10" t="s">
        <v>150</v>
      </c>
      <c r="G8" s="10" t="s">
        <v>157</v>
      </c>
      <c r="K8" t="n">
        <v>3</v>
      </c>
      <c r="L8" t="s">
        <v>138</v>
      </c>
      <c r="N8" t="n">
        <v>3</v>
      </c>
      <c r="O8" t="s">
        <v>149</v>
      </c>
      <c r="Q8" t="n">
        <v>3</v>
      </c>
      <c r="R8" t="s">
        <v>157</v>
      </c>
    </row>
    <row r="9">
      <c r="A9" s="9"/>
      <c r="B9" s="9"/>
      <c r="C9" s="10" t="str">
        <f>Regions!G3</f>
        <v>IE-KE</v>
      </c>
      <c r="E9" t="s">
        <v>139</v>
      </c>
      <c r="F9" t="s">
        <v>151</v>
      </c>
      <c r="G9" t="s">
        <v>158</v>
      </c>
      <c r="K9" t="n">
        <v>4</v>
      </c>
      <c r="L9" t="s">
        <v>139</v>
      </c>
      <c r="N9" t="n">
        <v>4</v>
      </c>
      <c r="O9" t="s">
        <v>150</v>
      </c>
      <c r="Q9" t="n">
        <v>4</v>
      </c>
      <c r="R9" t="s">
        <v>158</v>
      </c>
    </row>
    <row r="10">
      <c r="A10" s="9"/>
      <c r="B10" s="9"/>
      <c r="C10" s="10" t="str">
        <f>Regions!H3</f>
        <v>IE-KK</v>
      </c>
      <c r="E10" t="s">
        <v>140</v>
      </c>
      <c r="F10" t="s">
        <v>152</v>
      </c>
      <c r="G10" t="s">
        <v>159</v>
      </c>
      <c r="K10" t="n">
        <v>5</v>
      </c>
      <c r="L10" t="s">
        <v>140</v>
      </c>
      <c r="N10" t="n">
        <v>5</v>
      </c>
      <c r="O10" t="s">
        <v>151</v>
      </c>
      <c r="Q10" t="n">
        <v>5</v>
      </c>
      <c r="R10" t="s">
        <v>159</v>
      </c>
    </row>
    <row r="11">
      <c r="A11" s="9"/>
      <c r="B11" s="9"/>
      <c r="C11" s="10" t="str">
        <f>Regions!I3</f>
        <v>IE-LS</v>
      </c>
      <c r="E11" s="9" t="s">
        <v>141</v>
      </c>
      <c r="F11" t="s">
        <v>153</v>
      </c>
      <c r="G11" t="s">
        <v>160</v>
      </c>
      <c r="K11" t="n">
        <v>6</v>
      </c>
      <c r="L11" t="s">
        <v>141</v>
      </c>
      <c r="N11" t="n">
        <v>6</v>
      </c>
      <c r="O11" t="s">
        <v>152</v>
      </c>
      <c r="Q11" t="n">
        <v>6</v>
      </c>
      <c r="R11" t="s">
        <v>160</v>
      </c>
    </row>
    <row r="12">
      <c r="A12" s="9"/>
      <c r="B12" s="9"/>
      <c r="C12" s="10" t="str">
        <f>Regions!J3</f>
        <v>IE-LD</v>
      </c>
      <c r="E12" s="9" t="s">
        <v>142</v>
      </c>
      <c r="F12"/>
      <c r="G12" t="s">
        <v>161</v>
      </c>
      <c r="K12" t="n">
        <v>7</v>
      </c>
      <c r="L12" t="s">
        <v>142</v>
      </c>
      <c r="Q12" t="n">
        <v>7</v>
      </c>
      <c r="R12" t="s">
        <v>161</v>
      </c>
    </row>
    <row r="13">
      <c r="A13" s="9"/>
      <c r="B13" s="9"/>
      <c r="C13" s="10" t="str">
        <f>Regions!K3</f>
        <v>IE-LH</v>
      </c>
      <c r="E13" s="9" t="s">
        <v>143</v>
      </c>
      <c r="F13"/>
      <c r="G13" t="s">
        <v>162</v>
      </c>
      <c r="K13" t="n">
        <v>8</v>
      </c>
      <c r="L13" t="s">
        <v>143</v>
      </c>
      <c r="Q13" t="n">
        <v>8</v>
      </c>
      <c r="R13" t="s">
        <v>162</v>
      </c>
    </row>
    <row r="14">
      <c r="A14" s="9"/>
      <c r="B14" s="9"/>
      <c r="C14" s="10" t="str">
        <f>Regions!L3</f>
        <v>IE-MH</v>
      </c>
      <c r="E14" s="9" t="s">
        <v>144</v>
      </c>
      <c r="F14"/>
      <c r="G14" t="s">
        <v>163</v>
      </c>
      <c r="K14" t="n">
        <v>9</v>
      </c>
      <c r="L14" t="s">
        <v>144</v>
      </c>
      <c r="Q14" t="n">
        <v>9</v>
      </c>
      <c r="R14" t="s">
        <v>163</v>
      </c>
    </row>
    <row r="15">
      <c r="A15" s="9"/>
      <c r="B15" s="9"/>
      <c r="C15" s="10" t="str">
        <f>Regions!M3</f>
        <v>IE-OY</v>
      </c>
      <c r="E15" s="9" t="s">
        <v>145</v>
      </c>
      <c r="F15"/>
      <c r="G15" t="s">
        <v>164</v>
      </c>
      <c r="K15" t="n">
        <v>10</v>
      </c>
      <c r="L15" t="s">
        <v>145</v>
      </c>
      <c r="Q15" t="n">
        <v>10</v>
      </c>
      <c r="R15" t="s">
        <v>164</v>
      </c>
    </row>
    <row r="16">
      <c r="A16" s="9"/>
      <c r="B16" s="9"/>
      <c r="C16" s="10" t="str">
        <f>Regions!N3</f>
        <v>IE-WH</v>
      </c>
      <c r="E16" s="9" t="s">
        <v>146</v>
      </c>
      <c r="F16"/>
      <c r="G16" t="s">
        <v>165</v>
      </c>
      <c r="K16" t="n">
        <v>11</v>
      </c>
      <c r="L16" t="s">
        <v>146</v>
      </c>
      <c r="Q16" t="n">
        <v>11</v>
      </c>
      <c r="R16" t="s">
        <v>165</v>
      </c>
    </row>
    <row r="17">
      <c r="A17" s="9"/>
      <c r="B17" s="9"/>
      <c r="C17" s="10" t="str">
        <f>Regions!O3</f>
        <v>IE-WX</v>
      </c>
      <c r="E17" s="9"/>
      <c r="F17"/>
      <c r="G17" t="s">
        <v>166</v>
      </c>
      <c r="Q17" t="n">
        <v>12</v>
      </c>
      <c r="R17" t="s">
        <v>166</v>
      </c>
    </row>
    <row r="18">
      <c r="A18" s="9"/>
      <c r="B18" s="9"/>
      <c r="C18" s="10" t="str">
        <f>Regions!P3</f>
        <v>IE-WW</v>
      </c>
      <c r="E18"/>
      <c r="F18"/>
      <c r="G18" t="s">
        <v>167</v>
      </c>
      <c r="Q18" t="n">
        <v>13</v>
      </c>
      <c r="R18" t="s">
        <v>167</v>
      </c>
    </row>
    <row r="19">
      <c r="A19" s="9"/>
      <c r="B19" s="9"/>
      <c r="C19" s="10" t="str">
        <f>Regions!Q3</f>
        <v>IE-CE</v>
      </c>
      <c r="E19"/>
      <c r="F19"/>
      <c r="G19" t="s">
        <v>168</v>
      </c>
      <c r="Q19" t="n">
        <v>14</v>
      </c>
      <c r="R19" t="s">
        <v>168</v>
      </c>
    </row>
    <row r="20">
      <c r="A20" s="9"/>
      <c r="C20" s="10" t="str">
        <f>Regions!R3</f>
        <v>IE-CO</v>
      </c>
      <c r="E20"/>
      <c r="F20"/>
      <c r="G20" t="s">
        <v>169</v>
      </c>
      <c r="Q20" t="n">
        <v>15</v>
      </c>
      <c r="R20" t="s">
        <v>169</v>
      </c>
    </row>
    <row r="21">
      <c r="A21" s="9"/>
      <c r="C21" s="10" t="str">
        <f>Regions!S3</f>
        <v>IE-KY</v>
      </c>
      <c r="E21"/>
      <c r="F21"/>
      <c r="G21" t="s">
        <v>170</v>
      </c>
      <c r="Q21" t="n">
        <v>16</v>
      </c>
      <c r="R21" t="s">
        <v>170</v>
      </c>
    </row>
    <row r="22">
      <c r="A22" s="9"/>
      <c r="C22" s="10" t="str">
        <f>Regions!T3</f>
        <v>IE-LK</v>
      </c>
      <c r="E22"/>
      <c r="F22"/>
      <c r="G22" t="s">
        <v>171</v>
      </c>
      <c r="Q22" t="n">
        <v>17</v>
      </c>
      <c r="R22" t="s">
        <v>171</v>
      </c>
    </row>
    <row r="23">
      <c r="A23" s="9"/>
      <c r="C23" s="10" t="str">
        <f>Regions!U3</f>
        <v>IE-TA</v>
      </c>
      <c r="E23"/>
      <c r="F23"/>
      <c r="G23" t="s">
        <v>172</v>
      </c>
      <c r="Q23" t="n">
        <v>18</v>
      </c>
      <c r="R23" t="s">
        <v>172</v>
      </c>
    </row>
    <row r="24">
      <c r="A24" s="9"/>
      <c r="C24" s="10" t="str">
        <f>Regions!V3</f>
        <v>IE-WD</v>
      </c>
      <c r="E24"/>
      <c r="F24"/>
      <c r="G24" t="s">
        <v>173</v>
      </c>
      <c r="Q24" t="n">
        <v>19</v>
      </c>
      <c r="R24" t="s">
        <v>173</v>
      </c>
    </row>
    <row r="25">
      <c r="A25" s="9"/>
      <c r="C25" s="10" t="str">
        <f>Regions!W3</f>
        <v>IE-G</v>
      </c>
      <c r="E25"/>
      <c r="F25"/>
      <c r="G25" t="s">
        <v>174</v>
      </c>
      <c r="Q25" t="n">
        <v>20</v>
      </c>
      <c r="R25" t="s">
        <v>174</v>
      </c>
    </row>
    <row r="26">
      <c r="A26" s="9"/>
      <c r="C26" s="10" t="str">
        <f>Regions!X3</f>
        <v>IE-LM</v>
      </c>
      <c r="E26"/>
      <c r="F26"/>
      <c r="G26" t="s">
        <v>175</v>
      </c>
      <c r="Q26" t="n">
        <v>21</v>
      </c>
      <c r="R26" t="s">
        <v>175</v>
      </c>
    </row>
    <row r="27">
      <c r="A27" s="9"/>
      <c r="C27" s="10" t="str">
        <f>Regions!Y3</f>
        <v>IE-MO</v>
      </c>
      <c r="E27"/>
      <c r="F27"/>
      <c r="G27" t="s">
        <v>176</v>
      </c>
      <c r="Q27" t="n">
        <v>22</v>
      </c>
      <c r="R27" t="s">
        <v>176</v>
      </c>
    </row>
    <row r="28">
      <c r="A28" s="9"/>
      <c r="C28" s="10" t="str">
        <f>Regions!Z3</f>
        <v>IE-RN</v>
      </c>
      <c r="E28"/>
      <c r="F28"/>
      <c r="G28" t="s">
        <v>177</v>
      </c>
      <c r="Q28" t="n">
        <v>23</v>
      </c>
      <c r="R28" t="s">
        <v>177</v>
      </c>
    </row>
    <row r="29">
      <c r="A29" s="9"/>
      <c r="C29" s="10" t="str">
        <f>Regions!AA3</f>
        <v>IE-SO</v>
      </c>
    </row>
    <row r="30">
      <c r="A30" s="9"/>
      <c r="C30" s="10" t="str">
        <f>Regions!AB3</f>
        <v>IE-CN</v>
      </c>
    </row>
    <row r="31">
      <c r="A31" s="9"/>
      <c r="C31" s="10" t="str">
        <f>Regions!AC3</f>
        <v>IE-DL</v>
      </c>
    </row>
    <row r="32">
      <c r="A32" s="9"/>
      <c r="C32" s="10" t="str">
        <f>Regions!AD3</f>
        <v>IE-MN</v>
      </c>
    </row>
    <row r="33">
      <c r="A33" s="9"/>
    </row>
    <row r="34">
      <c r="A34" s="9"/>
      <c r="W34" s="10"/>
      <c r="X34" s="10"/>
      <c r="Y34" s="10"/>
      <c r="Z34" s="10"/>
      <c r="AA34" s="10"/>
      <c r="AB34" s="10"/>
    </row>
    <row r="35">
      <c r="A35" s="9"/>
    </row>
    <row r="36">
      <c r="A36" s="9"/>
    </row>
    <row r="37">
      <c r="A37" s="9"/>
    </row>
    <row r="38">
      <c r="A38" s="9"/>
    </row>
    <row r="39">
      <c r="A39" s="9"/>
    </row>
  </sheetData>
  <pageMargins left="0.75" right="0.75" top="1" bottom="1" header="0.5" footer="0.5"/>
  <pageSetup orientation="portrait"/>
  <drawing r:id="rId1"/>
  <tableParts count="3">
    <tablePart r:id="rId6"/>
    <tablePart r:id="rId7"/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B13" sqref="B13"/>
    </sheetView>
  </sheetViews>
  <sheetFormatPr defaultRowHeight="15.0" baseColWidth="10"/>
  <cols>
    <col min="2" max="2" width="16.85546875" hidden="0" customWidth="1"/>
    <col min="3" max="3" width="14.140625" hidden="0" customWidth="1"/>
    <col min="4" max="4" width="17.85546875" hidden="0" customWidth="1"/>
    <col min="5" max="5" width="8.7109375" hidden="0" customWidth="1"/>
    <col min="7" max="7" width="11.85546875" hidden="0" customWidth="1"/>
  </cols>
  <sheetData>
    <row r="3">
      <c r="B3" s="12" t="s">
        <v>35</v>
      </c>
    </row>
    <row r="4">
      <c r="B4" t="n">
        <v>2018</v>
      </c>
    </row>
    <row r="7">
      <c r="B7" s="12" t="s">
        <v>36</v>
      </c>
    </row>
    <row r="8">
      <c r="B8" t="s">
        <v>41</v>
      </c>
    </row>
    <row r="11">
      <c r="B11" s="12" t="s">
        <v>7</v>
      </c>
    </row>
    <row r="12">
      <c r="B12" s="14" t="s">
        <v>67</v>
      </c>
      <c r="C12" s="15" t="s">
        <v>41</v>
      </c>
    </row>
    <row r="13">
      <c r="B13" s="13" t="n">
        <v>1</v>
      </c>
      <c r="C13" s="13" t="n">
        <v>1</v>
      </c>
    </row>
    <row r="14">
      <c r="B14" s="13" t="n">
        <v>4</v>
      </c>
      <c r="C14" s="13" t="n">
        <v>1</v>
      </c>
    </row>
    <row r="15">
      <c r="B15" s="13" t="n">
        <v>5</v>
      </c>
      <c r="C15" s="13" t="n">
        <v>1</v>
      </c>
    </row>
    <row r="16">
      <c r="B16" s="13" t="n">
        <v>5</v>
      </c>
      <c r="C16" s="13" t="n">
        <v>1</v>
      </c>
    </row>
    <row r="17">
      <c r="B17" s="13" t="n">
        <v>5</v>
      </c>
      <c r="C17" s="13" t="n">
        <v>1</v>
      </c>
    </row>
    <row r="18">
      <c r="B18" s="13" t="n">
        <v>5</v>
      </c>
      <c r="C18" s="13" t="n">
        <v>5</v>
      </c>
    </row>
    <row r="19">
      <c r="B19" s="13" t="n">
        <v>5</v>
      </c>
      <c r="C19" s="13" t="n">
        <v>5</v>
      </c>
    </row>
    <row r="20">
      <c r="B20" s="13" t="n">
        <v>5</v>
      </c>
      <c r="C20" s="13" t="n">
        <v>5</v>
      </c>
    </row>
    <row r="21">
      <c r="B21" s="13" t="n">
        <v>5</v>
      </c>
      <c r="C21" s="13" t="n">
        <v>5</v>
      </c>
    </row>
    <row r="22">
      <c r="B22" s="13" t="n">
        <v>5</v>
      </c>
      <c r="C22" s="13" t="n">
        <v>5</v>
      </c>
    </row>
    <row r="23">
      <c r="B23" s="13" t="n">
        <v>5</v>
      </c>
      <c r="C23" s="13" t="n">
        <v>5</v>
      </c>
    </row>
    <row r="24">
      <c r="B24" s="13" t="n">
        <v>5</v>
      </c>
      <c r="C24" s="13" t="n">
        <v>5</v>
      </c>
    </row>
    <row r="25">
      <c r="B25" s="13"/>
      <c r="C25" s="13" t="n">
        <v>5</v>
      </c>
    </row>
    <row r="26">
      <c r="B26" s="13"/>
      <c r="C26" s="13" t="n">
        <v>5</v>
      </c>
    </row>
    <row r="27">
      <c r="B27" s="13"/>
      <c r="C27" s="13" t="n">
        <v>5</v>
      </c>
    </row>
  </sheetData>
  <pageMargins left="0.75" right="0.75" top="1" bottom="1" header="0.5" footer="0.5"/>
  <pageSetup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="80" zoomScaleNormal="80" workbookViewId="0">
      <selection activeCell="C6" sqref="C6"/>
    </sheetView>
  </sheetViews>
  <sheetFormatPr defaultRowHeight="15.0" baseColWidth="10"/>
  <cols>
    <col min="2" max="2" width="52.7109375" hidden="0" customWidth="1"/>
  </cols>
  <sheetData>
    <row r="3">
      <c r="B3" s="16" t="s">
        <v>28</v>
      </c>
    </row>
    <row r="4">
      <c r="B4" s="17" t="s">
        <v>29</v>
      </c>
      <c r="C4" s="18" t="s">
        <v>30</v>
      </c>
    </row>
    <row r="5">
      <c r="B5" s="19" t="s">
        <v>31</v>
      </c>
      <c r="C5" s="19" t="n">
        <v>1</v>
      </c>
    </row>
    <row r="6">
      <c r="B6" s="13" t="s">
        <v>32</v>
      </c>
      <c r="C6" s="13" t="n">
        <v>1</v>
      </c>
    </row>
    <row r="7">
      <c r="B7" s="13" t="s">
        <v>33</v>
      </c>
      <c r="C7" s="13" t="n">
        <v>1</v>
      </c>
    </row>
    <row r="8">
      <c r="B8" s="13" t="s">
        <v>34</v>
      </c>
      <c r="C8" s="13" t="n">
        <v>0</v>
      </c>
    </row>
    <row r="9">
      <c r="B9" s="13" t="s">
        <v>53</v>
      </c>
      <c r="C9" s="13" t="n">
        <v>0</v>
      </c>
    </row>
  </sheetData>
  <pageMargins left="0.75" right="0.75" top="1" bottom="1" header="0.5" footer="0.5"/>
  <pageSetup orientation="portrait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I28" sqref="I28"/>
    </sheetView>
  </sheetViews>
  <sheetFormatPr defaultRowHeight="15.0" baseColWidth="10"/>
  <cols>
    <col min="3" max="3" width="13.140625" hidden="0" customWidth="1"/>
    <col min="6" max="6" width="10.7109375" hidden="0" customWidth="1"/>
    <col min="7" max="7" width="6.42578125" hidden="0" customWidth="1"/>
    <col min="8" max="8" width="6.28515625" hidden="0" customWidth="1"/>
    <col min="12" max="12" width="9.28515625" hidden="0" customWidth="1"/>
  </cols>
  <sheetData>
    <row r="1" ht="15.75" customHeight="1">
      <c r="A1" s="24"/>
    </row>
    <row r="2">
      <c r="O2" s="9"/>
    </row>
    <row r="3">
      <c r="O3" s="26"/>
      <c r="P3" s="26"/>
    </row>
    <row r="4">
      <c r="O4" s="26"/>
      <c r="P4" s="26"/>
    </row>
    <row r="5">
      <c r="O5" s="26"/>
      <c r="P5" s="26"/>
    </row>
    <row r="6">
      <c r="O6" s="26"/>
      <c r="P6" s="26"/>
    </row>
    <row r="7">
      <c r="O7" s="26"/>
      <c r="P7" s="26"/>
    </row>
    <row r="8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</row>
    <row r="9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</row>
    <row r="10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</row>
    <row r="1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</row>
    <row r="12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</row>
    <row r="13" ht="18.75" customHeight="1">
      <c r="A13" s="20" t="s">
        <v>56</v>
      </c>
      <c r="B13" s="21"/>
      <c r="C13" s="21"/>
      <c r="E13" s="25"/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</row>
    <row r="14">
      <c r="A14" s="25" t="s">
        <v>0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</row>
    <row r="15" ht="13.5" customHeight="1">
      <c r="A15" s="22" t="s">
        <v>16</v>
      </c>
      <c r="B15" s="22" t="s">
        <v>17</v>
      </c>
      <c r="C15" s="22" t="s">
        <v>18</v>
      </c>
      <c r="D15" s="22" t="s">
        <v>19</v>
      </c>
      <c r="E15" s="22" t="s">
        <v>3</v>
      </c>
      <c r="F15" s="22" t="s">
        <v>2</v>
      </c>
      <c r="G15" s="23" t="s">
        <v>54</v>
      </c>
      <c r="H15" s="23" t="s">
        <v>55</v>
      </c>
      <c r="I15" s="23" t="s">
        <v>20</v>
      </c>
      <c r="J15" s="23" t="s">
        <v>21</v>
      </c>
      <c r="K15" s="23" t="s">
        <v>27</v>
      </c>
      <c r="L15" s="23" t="s">
        <v>22</v>
      </c>
      <c r="M15" s="23" t="s">
        <v>23</v>
      </c>
      <c r="N15" s="23" t="s">
        <v>24</v>
      </c>
      <c r="O15" s="23" t="s">
        <v>25</v>
      </c>
      <c r="P15" s="23" t="s">
        <v>26</v>
      </c>
    </row>
    <row r="16">
      <c r="A16" s="26"/>
      <c r="B16" s="26"/>
      <c r="C16" s="26" t="s">
        <v>4</v>
      </c>
      <c r="D16" s="26"/>
      <c r="E16" s="26"/>
      <c r="F16" s="26" t="n">
        <v>2222</v>
      </c>
      <c r="G16" s="26"/>
      <c r="H16" s="26"/>
      <c r="I16" s="26" t="s">
        <v>14</v>
      </c>
      <c r="J16" s="26" t="s">
        <v>1</v>
      </c>
      <c r="K16" s="26"/>
      <c r="L16" s="26"/>
      <c r="M16" s="26"/>
      <c r="N16" s="26"/>
      <c r="O16" s="26"/>
      <c r="P16" s="26"/>
    </row>
    <row r="17">
      <c r="A17" s="26"/>
      <c r="B17" s="26"/>
      <c r="C17" s="26" t="s">
        <v>4</v>
      </c>
      <c r="D17" s="26"/>
      <c r="E17" s="26"/>
      <c r="F17" s="26" t="n">
        <v>8888</v>
      </c>
      <c r="G17" s="26"/>
      <c r="H17" s="26"/>
      <c r="I17" s="26" t="s">
        <v>14</v>
      </c>
      <c r="J17" s="26" t="s">
        <v>5</v>
      </c>
      <c r="K17" s="26"/>
      <c r="L17" s="26"/>
      <c r="M17" s="26"/>
      <c r="N17" s="26"/>
      <c r="O17" s="26"/>
      <c r="P17" s="26"/>
    </row>
    <row r="18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</row>
    <row r="22">
      <c r="A22" s="26"/>
      <c r="B22" s="26"/>
      <c r="C22" s="26"/>
      <c r="D22" s="26"/>
      <c r="E22" s="26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</row>
  </sheetData>
  <pageMargins left="0.75" right="0.75" top="1" bottom="1" header="0.5" footer="0.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G46" sqref="G46"/>
    </sheetView>
  </sheetViews>
  <sheetFormatPr defaultRowHeight="15.0" baseColWidth="10"/>
  <cols>
    <col min="2" max="2" width="12.140625" hidden="0" customWidth="1"/>
    <col min="3" max="3" width="10.85546875" hidden="0" customWidth="1"/>
    <col min="4" max="4" width="14" hidden="0" customWidth="1"/>
    <col min="5" max="5" width="6.140625" hidden="0" customWidth="1"/>
    <col min="6" max="6" width="17.5703125" hidden="0" customWidth="1"/>
    <col min="7" max="7" width="10.42578125" hidden="0" customWidth="1"/>
  </cols>
  <sheetData>
    <row r="1" ht="15.75" customHeight="1">
      <c r="B1" s="24" t="s">
        <v>46</v>
      </c>
    </row>
    <row r="3">
      <c r="B3" s="8" t="s">
        <v>15</v>
      </c>
    </row>
    <row r="4" ht="13.5" customHeight="1">
      <c r="B4" s="11" t="s">
        <v>16</v>
      </c>
      <c r="C4" s="11" t="s">
        <v>42</v>
      </c>
      <c r="D4" s="11" t="s">
        <v>18</v>
      </c>
      <c r="E4" s="11" t="s">
        <v>19</v>
      </c>
      <c r="F4" s="11" t="s">
        <v>3</v>
      </c>
      <c r="G4" s="11" t="s">
        <v>2</v>
      </c>
    </row>
    <row r="5">
      <c r="D5" s="9" t="s">
        <v>43</v>
      </c>
      <c r="G5" s="9" t="n">
        <v>2012</v>
      </c>
    </row>
    <row r="6">
      <c r="B6" s="28"/>
      <c r="C6" s="28"/>
      <c r="D6" s="28" t="s">
        <v>44</v>
      </c>
      <c r="E6" s="28"/>
      <c r="F6" s="28"/>
      <c r="G6" s="28" t="n">
        <v>0.05</v>
      </c>
    </row>
    <row r="7">
      <c r="B7" s="28"/>
      <c r="C7" s="28" t="str">
        <f>_xlfn.CONCAT("EUR",RIGHT(CPI!B3,2))</f>
        <v>EUR00</v>
      </c>
      <c r="D7" s="28" t="s">
        <v>45</v>
      </c>
      <c r="E7" s="28"/>
      <c r="F7" s="28" t="s">
        <v>68</v>
      </c>
      <c r="G7" s="29" t="n">
        <f>CPI!$D$21/CPI!D3</f>
        <v>1.3926669328933141</v>
      </c>
    </row>
    <row r="8">
      <c r="B8" s="9"/>
      <c r="C8" s="9" t="str">
        <f>_xlfn.CONCAT("EUR",RIGHT(CPI!B4,2))</f>
        <v>EUR01</v>
      </c>
      <c r="D8" s="9" t="s">
        <v>45</v>
      </c>
      <c r="E8" s="9"/>
      <c r="F8" s="9" t="s">
        <v>68</v>
      </c>
      <c r="G8" s="27" t="n">
        <f>CPI!$D$21/CPI!D4</f>
        <v>1.3626878012654737</v>
      </c>
    </row>
    <row r="9">
      <c r="B9" s="9"/>
      <c r="C9" s="9" t="str">
        <f>_xlfn.CONCAT("EUR",RIGHT(CPI!B5,2))</f>
        <v>EUR02</v>
      </c>
      <c r="D9" s="9" t="s">
        <v>45</v>
      </c>
      <c r="E9" s="9"/>
      <c r="F9" s="9" t="s">
        <v>68</v>
      </c>
      <c r="G9" s="27" t="n">
        <f>CPI!$D$21/CPI!D5</f>
        <v>1.3346599424735295</v>
      </c>
    </row>
    <row r="10">
      <c r="B10" s="9"/>
      <c r="C10" s="9" t="str">
        <f>_xlfn.CONCAT("EUR",RIGHT(CPI!B6,2))</f>
        <v>EUR03</v>
      </c>
      <c r="D10" s="9" t="s">
        <v>45</v>
      </c>
      <c r="E10" s="9"/>
      <c r="F10" s="9" t="s">
        <v>68</v>
      </c>
      <c r="G10" s="27" t="n">
        <f>CPI!$D$21/CPI!D6</f>
        <v>1.3084901396799309</v>
      </c>
    </row>
    <row r="11">
      <c r="B11" s="9"/>
      <c r="C11" s="9" t="str">
        <f>_xlfn.CONCAT("EUR",RIGHT(CPI!B7,2))</f>
        <v>EUR04</v>
      </c>
      <c r="D11" s="9" t="s">
        <v>45</v>
      </c>
      <c r="E11" s="9"/>
      <c r="F11" s="9" t="s">
        <v>68</v>
      </c>
      <c r="G11" s="27" t="n">
        <f>CPI!$D$21/CPI!D7</f>
        <v>1.2828334702744419</v>
      </c>
    </row>
    <row r="12">
      <c r="B12" s="9"/>
      <c r="C12" s="9" t="str">
        <f>_xlfn.CONCAT("EUR",RIGHT(CPI!B8,2))</f>
        <v>EUR05</v>
      </c>
      <c r="D12" s="9" t="s">
        <v>45</v>
      </c>
      <c r="E12" s="9"/>
      <c r="F12" s="9" t="s">
        <v>68</v>
      </c>
      <c r="G12" s="27" t="n">
        <f>CPI!$D$21/CPI!D8</f>
        <v>1.2552186597597279</v>
      </c>
    </row>
    <row r="13">
      <c r="B13" s="9"/>
      <c r="C13" s="9" t="str">
        <f>_xlfn.CONCAT("EUR",RIGHT(CPI!B9,2))</f>
        <v>EUR06</v>
      </c>
      <c r="D13" s="9" t="s">
        <v>45</v>
      </c>
      <c r="E13" s="9"/>
      <c r="F13" s="9" t="s">
        <v>68</v>
      </c>
      <c r="G13" s="27" t="n">
        <f>CPI!$D$21/CPI!D9</f>
        <v>1.2281982972208687</v>
      </c>
    </row>
    <row r="14">
      <c r="B14" s="9"/>
      <c r="C14" s="9" t="str">
        <f>_xlfn.CONCAT("EUR",RIGHT(CPI!B10,2))</f>
        <v>EUR07</v>
      </c>
      <c r="D14" s="9" t="s">
        <v>45</v>
      </c>
      <c r="E14" s="9"/>
      <c r="F14" s="9" t="s">
        <v>68</v>
      </c>
      <c r="G14" s="27" t="n">
        <f>CPI!$D$21/CPI!D10</f>
        <v>1.2005848457682002</v>
      </c>
    </row>
    <row r="15">
      <c r="B15" s="9"/>
      <c r="C15" s="9" t="str">
        <f>_xlfn.CONCAT("EUR",RIGHT(CPI!B11,2))</f>
        <v>EUR08</v>
      </c>
      <c r="D15" s="9" t="s">
        <v>45</v>
      </c>
      <c r="E15" s="9"/>
      <c r="F15" s="9" t="s">
        <v>68</v>
      </c>
      <c r="G15" s="27" t="n">
        <f>CPI!$D$21/CPI!D11</f>
        <v>1.1577481637108971</v>
      </c>
    </row>
    <row r="16">
      <c r="B16" s="9"/>
      <c r="C16" s="9" t="str">
        <f>_xlfn.CONCAT("EUR",RIGHT(CPI!B12,2))</f>
        <v>EUR09</v>
      </c>
      <c r="D16" s="9" t="s">
        <v>45</v>
      </c>
      <c r="E16" s="9"/>
      <c r="F16" s="9" t="s">
        <v>68</v>
      </c>
      <c r="G16" s="27" t="n">
        <f>CPI!$D$21/CPI!D12</f>
        <v>1.1462853106048485</v>
      </c>
    </row>
    <row r="17">
      <c r="B17" s="9"/>
      <c r="C17" s="9" t="str">
        <f>_xlfn.CONCAT("EUR",RIGHT(CPI!B13,2))</f>
        <v>EUR10</v>
      </c>
      <c r="D17" s="9" t="s">
        <v>45</v>
      </c>
      <c r="E17" s="9"/>
      <c r="F17" s="9" t="s">
        <v>68</v>
      </c>
      <c r="G17" s="27" t="n">
        <f>CPI!$D$21/CPI!D13</f>
        <v>1.1227084335013209</v>
      </c>
    </row>
    <row r="18">
      <c r="B18" s="9"/>
      <c r="C18" s="9" t="str">
        <f>_xlfn.CONCAT("EUR",RIGHT(CPI!B14,2))</f>
        <v>EUR11</v>
      </c>
      <c r="D18" s="9" t="s">
        <v>45</v>
      </c>
      <c r="E18" s="9"/>
      <c r="F18" s="9" t="s">
        <v>68</v>
      </c>
      <c r="G18" s="27" t="n">
        <f>CPI!$D$21/CPI!D14</f>
        <v>1.0889509539295061</v>
      </c>
    </row>
    <row r="19">
      <c r="B19" s="9"/>
      <c r="C19" s="9" t="str">
        <f>_xlfn.CONCAT("EUR",RIGHT(CPI!B15,2))</f>
        <v>EUR12</v>
      </c>
      <c r="D19" s="9" t="s">
        <v>45</v>
      </c>
      <c r="E19" s="9"/>
      <c r="F19" s="9" t="s">
        <v>68</v>
      </c>
      <c r="G19" s="27" t="n">
        <f>CPI!$D$21/CPI!D15</f>
        <v>1.0613557055843141</v>
      </c>
    </row>
    <row r="20">
      <c r="B20" s="9"/>
      <c r="C20" s="9" t="str">
        <f>_xlfn.CONCAT("EUR",RIGHT(CPI!B16,2))</f>
        <v>EUR13</v>
      </c>
      <c r="D20" s="9" t="s">
        <v>45</v>
      </c>
      <c r="E20" s="9"/>
      <c r="F20" s="9" t="s">
        <v>68</v>
      </c>
      <c r="G20" s="27" t="n">
        <f>CPI!$D$21/CPI!D16</f>
        <v>1.045670645895876</v>
      </c>
    </row>
    <row r="21">
      <c r="B21" s="9"/>
      <c r="C21" s="9" t="str">
        <f>_xlfn.CONCAT("EUR",RIGHT(CPI!B17,2))</f>
        <v>EUR14</v>
      </c>
      <c r="D21" s="9" t="s">
        <v>45</v>
      </c>
      <c r="E21" s="9"/>
      <c r="F21" s="9" t="s">
        <v>68</v>
      </c>
      <c r="G21" s="27" t="n">
        <f>CPI!$D$21/CPI!D17</f>
        <v>1.0394340416460002</v>
      </c>
    </row>
    <row r="22">
      <c r="B22" s="9"/>
      <c r="C22" s="9" t="str">
        <f>_xlfn.CONCAT("EUR",RIGHT(CPI!B18,2))</f>
        <v>EUR15</v>
      </c>
      <c r="D22" s="9" t="s">
        <v>45</v>
      </c>
      <c r="E22" s="9"/>
      <c r="F22" s="9" t="s">
        <v>68</v>
      </c>
      <c r="G22" s="27" t="n">
        <f>CPI!$D$21/CPI!D18</f>
        <v>1.0383956459999999</v>
      </c>
    </row>
    <row r="23">
      <c r="B23" s="9"/>
      <c r="C23" s="9" t="str">
        <f>_xlfn.CONCAT("EUR",RIGHT(CPI!B19,2))</f>
        <v>EUR16</v>
      </c>
      <c r="D23" s="9" t="s">
        <v>45</v>
      </c>
      <c r="E23" s="9"/>
      <c r="F23" s="9" t="s">
        <v>68</v>
      </c>
      <c r="G23" s="27" t="n">
        <f>CPI!$D$21/CPI!D19</f>
        <v>1.0363230000000001</v>
      </c>
    </row>
    <row r="24">
      <c r="B24" s="9"/>
      <c r="C24" s="9" t="str">
        <f>_xlfn.CONCAT("EUR",RIGHT(CPI!B20,2))</f>
        <v>EUR17</v>
      </c>
      <c r="D24" s="9" t="s">
        <v>45</v>
      </c>
      <c r="E24" s="9"/>
      <c r="F24" s="9" t="s">
        <v>68</v>
      </c>
      <c r="G24" s="27" t="n">
        <f>CPI!$D$21/CPI!D20</f>
        <v>1.0190000000000001</v>
      </c>
    </row>
    <row r="25">
      <c r="B25" s="9"/>
      <c r="C25" s="9" t="s">
        <v>69</v>
      </c>
      <c r="D25" s="9" t="s">
        <v>45</v>
      </c>
      <c r="E25" s="9"/>
      <c r="F25" s="9" t="s">
        <v>68</v>
      </c>
      <c r="G25" s="27" t="n">
        <f>CPI!$D$21/CPI!D22</f>
        <v>0.98522167487684731</v>
      </c>
    </row>
    <row r="31">
      <c r="B31" s="9"/>
    </row>
    <row r="32">
      <c r="B32" s="9"/>
    </row>
    <row r="33">
      <c r="B33" s="9"/>
    </row>
    <row r="34">
      <c r="B34" s="2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RowHeight="15.0" baseColWidth="10"/>
  <cols>
    <col min="4" max="4" width="15.5703125" hidden="0" customWidth="1"/>
  </cols>
  <sheetData>
    <row r="2">
      <c r="B2" s="8" t="s">
        <v>47</v>
      </c>
      <c r="D2" s="8" t="s">
        <v>66</v>
      </c>
    </row>
    <row r="3" ht="13.5" customHeight="1">
      <c r="B3" s="11" t="s">
        <v>48</v>
      </c>
      <c r="D3" s="11" t="s">
        <v>29</v>
      </c>
      <c r="E3" s="11" t="s">
        <v>58</v>
      </c>
      <c r="F3" s="11" t="s">
        <v>57</v>
      </c>
      <c r="G3" s="11" t="s">
        <v>59</v>
      </c>
      <c r="H3" s="11" t="s">
        <v>60</v>
      </c>
      <c r="I3" s="11" t="s">
        <v>49</v>
      </c>
      <c r="J3" s="11" t="s">
        <v>61</v>
      </c>
      <c r="K3" s="11" t="s">
        <v>62</v>
      </c>
    </row>
    <row r="4">
      <c r="B4" s="9" t="s">
        <v>68</v>
      </c>
      <c r="D4" s="9" t="s">
        <v>50</v>
      </c>
      <c r="E4" s="9" t="s">
        <v>63</v>
      </c>
      <c r="F4" s="9" t="s">
        <v>63</v>
      </c>
      <c r="H4" s="9" t="s">
        <v>63</v>
      </c>
      <c r="J4" s="9" t="s">
        <v>63</v>
      </c>
    </row>
    <row r="5">
      <c r="B5" s="9" t="str">
        <f>Constants!C7</f>
        <v>EUR00</v>
      </c>
      <c r="D5" s="9" t="s">
        <v>51</v>
      </c>
      <c r="E5" s="9" t="s">
        <v>64</v>
      </c>
      <c r="F5" s="9" t="s">
        <v>64</v>
      </c>
      <c r="H5" s="9" t="s">
        <v>65</v>
      </c>
      <c r="J5" s="9" t="s">
        <v>65</v>
      </c>
    </row>
    <row r="6">
      <c r="B6" s="9" t="str">
        <f>Constants!C8</f>
        <v>EUR01</v>
      </c>
      <c r="D6" s="9" t="s">
        <v>52</v>
      </c>
      <c r="E6" s="9" t="s">
        <v>63</v>
      </c>
      <c r="F6" s="9" t="s">
        <v>63</v>
      </c>
      <c r="H6" s="9" t="s">
        <v>63</v>
      </c>
      <c r="J6" s="9" t="s">
        <v>63</v>
      </c>
    </row>
    <row r="7">
      <c r="B7" s="9" t="str">
        <f>Constants!C9</f>
        <v>EUR02</v>
      </c>
    </row>
    <row r="8">
      <c r="B8" s="9" t="str">
        <f>Constants!C10</f>
        <v>EUR03</v>
      </c>
    </row>
    <row r="9">
      <c r="B9" s="9" t="str">
        <f>Constants!C11</f>
        <v>EUR04</v>
      </c>
    </row>
    <row r="10">
      <c r="B10" s="9" t="str">
        <f>Constants!C12</f>
        <v>EUR05</v>
      </c>
    </row>
    <row r="11">
      <c r="B11" s="9" t="str">
        <f>Constants!C13</f>
        <v>EUR06</v>
      </c>
    </row>
    <row r="12">
      <c r="B12" s="9" t="str">
        <f>Constants!C14</f>
        <v>EUR07</v>
      </c>
    </row>
    <row r="13">
      <c r="B13" s="9" t="str">
        <f>Constants!C15</f>
        <v>EUR08</v>
      </c>
    </row>
    <row r="14">
      <c r="B14" s="9" t="str">
        <f>Constants!C16</f>
        <v>EUR09</v>
      </c>
    </row>
    <row r="15">
      <c r="B15" s="9" t="str">
        <f>Constants!C17</f>
        <v>EUR10</v>
      </c>
    </row>
    <row r="16">
      <c r="B16" s="9" t="str">
        <f>Constants!C18</f>
        <v>EUR11</v>
      </c>
    </row>
    <row r="17">
      <c r="B17" s="9" t="str">
        <f>Constants!C19</f>
        <v>EUR12</v>
      </c>
    </row>
    <row r="18">
      <c r="B18" s="9" t="str">
        <f>Constants!C20</f>
        <v>EUR13</v>
      </c>
    </row>
    <row r="19">
      <c r="B19" s="9" t="str">
        <f>Constants!C21</f>
        <v>EUR14</v>
      </c>
    </row>
    <row r="20">
      <c r="B20" s="9" t="str">
        <f>Constants!C22</f>
        <v>EUR15</v>
      </c>
    </row>
    <row r="21">
      <c r="B21" s="9" t="str">
        <f>Constants!C23</f>
        <v>EUR16</v>
      </c>
    </row>
    <row r="22">
      <c r="B22" s="9" t="str">
        <f>Constants!C24</f>
        <v>EUR17</v>
      </c>
    </row>
    <row r="23">
      <c r="B23" s="9" t="str">
        <f>Constants!C25</f>
        <v>EUR19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F25" sqref="F25"/>
    </sheetView>
  </sheetViews>
  <sheetFormatPr defaultRowHeight="15.0" baseColWidth="10"/>
  <cols>
    <col min="2" max="2" width="10.42578125" hidden="0" customWidth="1"/>
    <col min="3" max="3" width="13.85546875" hidden="0" customWidth="1"/>
    <col min="4" max="4" width="13.85546875" hidden="0" customWidth="1"/>
  </cols>
  <sheetData>
    <row r="2" ht="30" customHeight="1">
      <c r="B2" s="30"/>
      <c r="C2" s="31" t="s">
        <v>38</v>
      </c>
      <c r="D2" s="32" t="s">
        <v>39</v>
      </c>
    </row>
    <row r="3" ht="15" customHeight="1">
      <c r="B3" s="33" t="n">
        <v>2000</v>
      </c>
      <c r="C3" s="34"/>
      <c r="D3" s="34" t="n">
        <v>100</v>
      </c>
    </row>
    <row r="4" ht="15" customHeight="1">
      <c r="B4" s="33" t="n">
        <v>2001</v>
      </c>
      <c r="C4" s="35" t="n">
        <v>2.1999999999999999E-2</v>
      </c>
      <c r="D4" s="34" t="n">
        <f t="shared" ref="D4:D22" si="0">D3+D3*C4</f>
        <v>102.2</v>
      </c>
    </row>
    <row r="5" ht="15" customHeight="1">
      <c r="B5" s="33" t="n">
        <v>2002</v>
      </c>
      <c r="C5" s="35" t="n">
        <v>2.1000000000000001E-2</v>
      </c>
      <c r="D5" s="36" t="n">
        <f t="shared" si="0"/>
        <v>104.34620000000001</v>
      </c>
    </row>
    <row r="6" ht="15" customHeight="1">
      <c r="B6" s="33" t="n">
        <v>2003</v>
      </c>
      <c r="C6" s="35" t="n">
        <v>0.02</v>
      </c>
      <c r="D6" s="36" t="n">
        <f t="shared" si="0"/>
        <v>106.43312400000001</v>
      </c>
    </row>
    <row r="7" ht="15" customHeight="1">
      <c r="B7" s="33" t="n">
        <v>2004</v>
      </c>
      <c r="C7" s="35" t="n">
        <v>0.02</v>
      </c>
      <c r="D7" s="36" t="n">
        <f t="shared" si="0"/>
        <v>108.56178648000001</v>
      </c>
    </row>
    <row r="8" ht="15" customHeight="1">
      <c r="B8" s="33" t="n">
        <v>2005</v>
      </c>
      <c r="C8" s="35" t="n">
        <v>2.1999999999999999E-2</v>
      </c>
      <c r="D8" s="36" t="n">
        <f t="shared" si="0"/>
        <v>110.95014578256001</v>
      </c>
    </row>
    <row r="9" ht="15" customHeight="1">
      <c r="B9" s="33" t="n">
        <v>2006</v>
      </c>
      <c r="C9" s="35" t="n">
        <v>2.1999999999999999E-2</v>
      </c>
      <c r="D9" s="36" t="n">
        <f t="shared" si="0"/>
        <v>113.39104898977634</v>
      </c>
    </row>
    <row r="10" ht="15" customHeight="1">
      <c r="B10" s="33" t="n">
        <v>2007</v>
      </c>
      <c r="C10" s="35" t="n">
        <v>2.3E-2</v>
      </c>
      <c r="D10" s="36" t="n">
        <f t="shared" si="0"/>
        <v>115.99904311654119</v>
      </c>
    </row>
    <row r="11" ht="15" customHeight="1">
      <c r="B11" s="33" t="n">
        <v>2008</v>
      </c>
      <c r="C11" s="35" t="n">
        <v>3.6999999999999998E-2</v>
      </c>
      <c r="D11" s="36" t="n">
        <f t="shared" si="0"/>
        <v>120.29100771185321</v>
      </c>
    </row>
    <row r="12" ht="15" customHeight="1">
      <c r="B12" s="33" t="n">
        <v>2009</v>
      </c>
      <c r="C12" s="35" t="n">
        <v>0.01</v>
      </c>
      <c r="D12" s="36" t="n">
        <f t="shared" si="0"/>
        <v>121.49391778897174</v>
      </c>
    </row>
    <row r="13" ht="15" customHeight="1">
      <c r="B13" s="33" t="n">
        <v>2010</v>
      </c>
      <c r="C13" s="35" t="n">
        <v>2.1000000000000001E-2</v>
      </c>
      <c r="D13" s="36" t="n">
        <f t="shared" si="0"/>
        <v>124.04529006254015</v>
      </c>
    </row>
    <row r="14" ht="15" customHeight="1">
      <c r="B14" s="33" t="n">
        <v>2011</v>
      </c>
      <c r="C14" s="35" t="n">
        <v>3.1E-2</v>
      </c>
      <c r="D14" s="36" t="n">
        <f t="shared" si="0"/>
        <v>127.89069405447889</v>
      </c>
    </row>
    <row r="15" ht="15" customHeight="1">
      <c r="B15" s="33" t="n">
        <v>2012</v>
      </c>
      <c r="C15" s="35" t="n">
        <v>2.6000000000000002E-2</v>
      </c>
      <c r="D15" s="36" t="n">
        <f t="shared" si="0"/>
        <v>131.21585209989533</v>
      </c>
    </row>
    <row r="16" ht="15" customHeight="1">
      <c r="B16" s="33" t="n">
        <v>2013</v>
      </c>
      <c r="C16" s="35" t="n">
        <v>1.4999999999999999E-2</v>
      </c>
      <c r="D16" s="36" t="n">
        <f t="shared" si="0"/>
        <v>133.18408988139376</v>
      </c>
    </row>
    <row r="17" ht="15" customHeight="1">
      <c r="B17" s="33" t="n">
        <v>2014</v>
      </c>
      <c r="C17" s="35" t="n">
        <v>6.0000000000000001E-3</v>
      </c>
      <c r="D17" s="36" t="n">
        <f t="shared" si="0"/>
        <v>133.98319442068211</v>
      </c>
    </row>
    <row r="18" ht="15" customHeight="1">
      <c r="B18" s="33" t="n">
        <v>2015</v>
      </c>
      <c r="C18" s="41" t="n">
        <v>1E-3</v>
      </c>
      <c r="D18" s="36" t="n">
        <f>D17+D17*C18</f>
        <v>134.1171776151028</v>
      </c>
    </row>
    <row r="19" ht="15" customHeight="1">
      <c r="B19" s="38" t="n">
        <v>2016</v>
      </c>
      <c r="C19" s="39" t="n">
        <v>2E-3</v>
      </c>
      <c r="D19" s="40" t="n">
        <f t="shared" si="0"/>
        <v>134.385411970333</v>
      </c>
    </row>
    <row r="20" ht="15" customHeight="1">
      <c r="B20" s="38" t="n">
        <v>2017</v>
      </c>
      <c r="C20" s="39" t="n">
        <v>1.7000000000000001E-2</v>
      </c>
      <c r="D20" s="40" t="n">
        <f t="shared" si="0"/>
        <v>136.66996397382866</v>
      </c>
    </row>
    <row r="21" ht="15" customHeight="1">
      <c r="B21" s="38" t="n">
        <v>2018</v>
      </c>
      <c r="C21" s="39" t="n">
        <v>1.9E-2</v>
      </c>
      <c r="D21" s="40" t="n">
        <f t="shared" si="0"/>
        <v>139.26669328933141</v>
      </c>
    </row>
    <row r="22" ht="15" customHeight="1">
      <c r="B22" s="38" t="n">
        <v>2019</v>
      </c>
      <c r="C22" s="39" t="n">
        <v>1.4999999999999999E-2</v>
      </c>
      <c r="D22" s="40" t="n">
        <f t="shared" si="0"/>
        <v>141.35569368867138</v>
      </c>
    </row>
    <row r="24" ht="15" customHeight="1">
      <c r="B24" s="37" t="s">
        <v>40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2001-09-28T20:39:50Z</cp:lastPrinted>
  <dcterms:created xsi:type="dcterms:W3CDTF">2001-09-28T18:48:17Z</dcterms:created>
  <dcterms:modified xsi:type="dcterms:W3CDTF">2020-11-18T22:58:04Z</dcterms:modified>
</cp:coreProperties>
</file>