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A72218F-D0C6-4312-9D5F-4D913BFF535B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5" l="1"/>
  <c r="T11" i="5"/>
  <c r="AM37" i="6"/>
  <c r="AM38" i="6"/>
  <c r="AM39" i="6"/>
  <c r="AM40" i="6"/>
  <c r="AM41" i="6"/>
  <c r="AM42" i="6"/>
  <c r="AM43" i="6"/>
  <c r="AR7" i="6" s="1"/>
  <c r="AM44" i="6"/>
  <c r="AR6" i="6" s="1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6" i="6"/>
  <c r="AR8" i="6"/>
  <c r="E11" i="5" l="1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T25" i="5" a="1"/>
  <c r="T25" i="5" s="1"/>
  <c r="T32" i="5" s="1"/>
  <c r="S25" i="5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R10" i="5"/>
  <c r="R24" i="5" s="1" a="1"/>
  <c r="R24" i="5" s="1"/>
  <c r="R31" i="5" s="1"/>
  <c r="Q10" i="5"/>
  <c r="P10" i="5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H10" i="5"/>
  <c r="G10" i="5"/>
  <c r="G24" i="5" s="1" a="1"/>
  <c r="G24" i="5" s="1"/>
  <c r="G31" i="5" s="1"/>
  <c r="F10" i="5"/>
  <c r="F24" i="5" s="1" a="1"/>
  <c r="F24" i="5" s="1"/>
  <c r="F31" i="5" s="1"/>
  <c r="F45" i="5" s="1"/>
  <c r="S24" i="5" l="1" a="1"/>
  <c r="S24" i="5" s="1"/>
  <c r="S31" i="5" s="1"/>
  <c r="Q24" i="5" a="1"/>
  <c r="Q24" i="5" s="1"/>
  <c r="Q31" i="5" s="1"/>
  <c r="M25" i="5" a="1"/>
  <c r="M25" i="5" s="1"/>
  <c r="M32" i="5" s="1"/>
  <c r="U25" i="5" a="1"/>
  <c r="U25" i="5" s="1"/>
  <c r="U32" i="5" s="1"/>
  <c r="U46" i="5" s="1"/>
  <c r="AC25" i="5" a="1"/>
  <c r="AC25" i="5" s="1"/>
  <c r="AC32" i="5" s="1"/>
  <c r="W27" i="5" a="1"/>
  <c r="W27" i="5" s="1"/>
  <c r="W34" i="5" s="1"/>
  <c r="P24" i="5" a="1"/>
  <c r="P24" i="5" s="1"/>
  <c r="P31" i="5" s="1"/>
  <c r="X24" i="5" a="1"/>
  <c r="X24" i="5" s="1"/>
  <c r="X31" i="5" s="1"/>
  <c r="I24" i="5" a="1"/>
  <c r="I24" i="5" s="1"/>
  <c r="I31" i="5" s="1"/>
  <c r="Y24" i="5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S47" i="5" s="1"/>
  <c r="AA26" i="5" a="1"/>
  <c r="AA26" i="5" s="1"/>
  <c r="AA33" i="5" s="1"/>
  <c r="AA47" i="5" s="1"/>
  <c r="H27" i="5" a="1"/>
  <c r="H27" i="5" s="1"/>
  <c r="H34" i="5" s="1"/>
  <c r="H48" i="5" s="1"/>
  <c r="P27" i="5" a="1"/>
  <c r="P27" i="5" s="1"/>
  <c r="P34" i="5" s="1"/>
  <c r="P48" i="5" s="1"/>
  <c r="X27" i="5" a="1"/>
  <c r="X27" i="5" s="1"/>
  <c r="X34" i="5" s="1"/>
  <c r="X48" i="5" s="1"/>
  <c r="D25" i="5" a="1"/>
  <c r="D25" i="5" s="1"/>
  <c r="D39" i="5" s="1"/>
  <c r="AE39" i="5" s="1"/>
  <c r="AE11" i="5"/>
  <c r="D26" i="5" a="1"/>
  <c r="D26" i="5" s="1"/>
  <c r="D40" i="5" s="1"/>
  <c r="AE40" i="5" s="1"/>
  <c r="AE12" i="5"/>
  <c r="O26" i="5" a="1"/>
  <c r="O26" i="5" s="1"/>
  <c r="O33" i="5" s="1"/>
  <c r="O47" i="5" s="1"/>
  <c r="W26" i="5" a="1"/>
  <c r="W26" i="5" s="1"/>
  <c r="W33" i="5" s="1"/>
  <c r="W47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G25" i="5" a="1"/>
  <c r="G25" i="5" s="1"/>
  <c r="N41" i="5"/>
  <c r="N39" i="5"/>
  <c r="AD41" i="5"/>
  <c r="AC41" i="5"/>
  <c r="AA41" i="5"/>
  <c r="Z41" i="5"/>
  <c r="Y41" i="5"/>
  <c r="W41" i="5"/>
  <c r="V41" i="5"/>
  <c r="U41" i="5"/>
  <c r="S41" i="5"/>
  <c r="R41" i="5"/>
  <c r="Q41" i="5"/>
  <c r="M41" i="5"/>
  <c r="K41" i="5"/>
  <c r="J41" i="5"/>
  <c r="I41" i="5"/>
  <c r="F41" i="5"/>
  <c r="E41" i="5"/>
  <c r="AD40" i="5"/>
  <c r="AC40" i="5"/>
  <c r="AB40" i="5"/>
  <c r="Y40" i="5"/>
  <c r="X40" i="5"/>
  <c r="V40" i="5"/>
  <c r="U40" i="5"/>
  <c r="T40" i="5"/>
  <c r="Q40" i="5"/>
  <c r="P40" i="5"/>
  <c r="M40" i="5"/>
  <c r="L40" i="5"/>
  <c r="I40" i="5"/>
  <c r="H40" i="5"/>
  <c r="G40" i="5"/>
  <c r="F40" i="5"/>
  <c r="E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W38" i="5"/>
  <c r="V38" i="5"/>
  <c r="T38" i="5"/>
  <c r="R38" i="5"/>
  <c r="F38" i="5"/>
  <c r="X41" i="5" l="1"/>
  <c r="AA40" i="5"/>
  <c r="P41" i="5"/>
  <c r="L41" i="5"/>
  <c r="H41" i="5"/>
  <c r="W40" i="5"/>
  <c r="O40" i="5"/>
  <c r="S40" i="5"/>
  <c r="T41" i="5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<sst xmlns="http://schemas.openxmlformats.org/spreadsheetml/2006/main" count="1874" uniqueCount="535">
  <si>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</si>
  <si>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</si>
  <si>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</si>
  <si>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</si>
  <si>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</si>
  <si>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</si>
  <si>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</si>
  <si>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</si>
  <si>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</si>
  <si>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</si>
  <si>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</si>
  <si>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</si>
  <si>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</si>
  <si>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</si>
  <si>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</si>
  <si>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</si>
  <si>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</si>
  <si>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</si>
  <si>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</si>
  <si>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</si>
  <si>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</si>
  <si>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</si>
  <si>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</si>
  <si>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</si>
  <si>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</si>
  <si>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</si>
  <si>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</si>
  <si>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</si>
  <si>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</si>
  <si>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</si>
  <si>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</si>
  <si>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</si>
  <si>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</si>
  <si>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</si>
  <si>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</si>
  <si>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</si>
  <si>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</si>
  <si>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</si>
  <si>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</si>
  <si>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</si>
  <si>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</si>
  <si>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</si>
  <si>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</si>
  <si>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</si>
  <si>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</si>
  <si>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</si>
  <si>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</si>
  <si>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</si>
  <si>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</si>
  <si>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</si>
  <si>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</si>
  <si>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</si>
  <si>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</si>
  <si>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</si>
  <si>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</si>
  <si>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</si>
  <si>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</si>
  <si>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</si>
  <si>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</si>
  <si>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</si>
  <si>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</si>
  <si>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</si>
  <si>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</si>
  <si>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</si>
  <si>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</si>
  <si>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</si>
  <si>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</si>
  <si>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</si>
  <si>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</si>
  <si>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</si>
  <si>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</si>
  <si>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</si>
  <si>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</si>
  <si>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</si>
  <si>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</si>
  <si>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</si>
  <si>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</si>
  <si>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</si>
  <si>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</si>
  <si>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</si>
  <si>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</si>
  <si>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</si>
  <si>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</si>
  <si>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</si>
  <si>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</si>
  <si>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</si>
  <si>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</si>
  <si>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</si>
  <si>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</si>
  <si>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</si>
  <si>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</si>
  <si>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</si>
  <si>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</si>
  <si>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</si>
  <si>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</si>
  <si>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</si>
  <si>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</si>
  <si>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</si>
  <si>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</si>
  <si>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</si>
  <si>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</si>
  <si>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</si>
  <si>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</si>
  <si>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</si>
  <si>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</si>
  <si>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</si>
  <si>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</si>
  <si>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</si>
  <si>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</si>
  <si>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</si>
  <si>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</si>
  <si>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</si>
  <si>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</si>
  <si>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</si>
  <si>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</si>
  <si>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</si>
  <si>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</si>
  <si>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</si>
  <si>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</si>
  <si>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</si>
  <si>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</si>
  <si>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</si>
  <si>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</si>
  <si>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</si>
  <si>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</si>
  <si>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</si>
  <si>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</si>
  <si>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</si>
  <si>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</si>
  <si>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</si>
  <si>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</si>
  <si>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</si>
  <si>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</si>
  <si>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</si>
  <si>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</si>
  <si>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</si>
  <si>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</si>
  <si>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</si>
  <si>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</si>
  <si>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</si>
  <si>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</si>
  <si>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</si>
  <si>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</si>
  <si>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</si>
  <si>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</si>
  <si>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</si>
  <si>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</si>
  <si>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</si>
  <si>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</si>
  <si>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</si>
  <si>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</si>
  <si>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</si>
  <si>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</si>
  <si>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</si>
  <si>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</si>
  <si>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</si>
  <si>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</si>
  <si>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</si>
  <si>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</si>
  <si>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</si>
  <si>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</si>
  <si>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</si>
  <si>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</si>
  <si>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</si>
  <si>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</si>
  <si>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</si>
  <si>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</si>
  <si>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</si>
  <si>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</si>
  <si>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</si>
  <si>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</si>
  <si>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</si>
  <si>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</si>
  <si>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</si>
  <si>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</si>
  <si>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</si>
  <si>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</si>
  <si>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</si>
  <si>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</si>
  <si>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</si>
  <si>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</si>
  <si>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</si>
  <si>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</si>
  <si>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</si>
  <si>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</si>
  <si>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</si>
  <si>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</si>
  <si>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</si>
  <si>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</si>
  <si>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</si>
  <si>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</si>
  <si>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</si>
  <si>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</si>
  <si>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</si>
  <si>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</si>
  <si>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</si>
  <si>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</si>
  <si>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</si>
  <si>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</si>
  <si>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</si>
  <si>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</si>
  <si>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</si>
  <si>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</si>
  <si>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</si>
  <si>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</si>
  <si>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</si>
  <si>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</si>
  <si>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</si>
  <si>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</si>
  <si>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</si>
  <si>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</si>
  <si>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</si>
  <si>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</si>
  <si>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</si>
  <si>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</si>
  <si>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</si>
  <si>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</si>
  <si>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</si>
  <si>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</si>
  <si>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</si>
  <si>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</si>
  <si>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</si>
  <si>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</si>
  <si>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</si>
  <si>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</si>
  <si>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</si>
  <si>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</si>
  <si>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</si>
  <si>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</si>
  <si>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</si>
  <si>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</si>
  <si>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</si>
  <si>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</si>
  <si>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</si>
  <si>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</si>
  <si>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</si>
  <si>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</si>
  <si>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</si>
  <si>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</si>
  <si>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</si>
  <si>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</si>
  <si>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</si>
  <si>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</si>
  <si>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</si>
  <si>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</si>
  <si>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</si>
  <si>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</si>
  <si>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</si>
  <si>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</si>
  <si>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</si>
  <si>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</si>
  <si>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</si>
  <si>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</si>
  <si>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</si>
  <si>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</si>
  <si>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</si>
  <si>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</si>
  <si>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</si>
  <si>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</si>
  <si>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</si>
  <si>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</si>
  <si>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</si>
  <si>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</si>
  <si>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</si>
  <si>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</si>
  <si>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</si>
  <si>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</si>
  <si>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</si>
  <si>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</si>
  <si>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</si>
  <si>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</si>
  <si>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</si>
  <si>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</si>
  <si>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</si>
  <si>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</si>
  <si>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</si>
  <si>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</si>
  <si>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</si>
  <si>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</si>
  <si>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</si>
  <si>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</si>
  <si>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</si>
  <si>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</si>
  <si>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</si>
  <si>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</si>
  <si>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</si>
  <si>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</si>
  <si>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</si>
  <si>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</si>
  <si>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</si>
  <si>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</si>
  <si>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</si>
  <si>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</si>
  <si>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</si>
  <si>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</si>
  <si>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</si>
  <si>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</si>
  <si>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</si>
  <si>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</si>
  <si>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</si>
  <si>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</si>
  <si>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</si>
  <si>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</si>
  <si>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</si>
  <si>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</si>
  <si>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</si>
  <si>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</si>
  <si>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</si>
  <si>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</si>
  <si>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</si>
  <si>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</si>
  <si>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</si>
  <si>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</si>
  <si>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</si>
  <si>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</si>
  <si>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</si>
  <si>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</si>
  <si>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</si>
  <si>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</si>
  <si>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</si>
  <si>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</si>
  <si>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</si>
  <si>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</si>
  <si>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</si>
  <si>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</si>
  <si>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</si>
  <si>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</si>
  <si>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</si>
  <si>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</si>
  <si>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</si>
  <si>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</si>
  <si>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</si>
  <si>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</si>
  <si>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</si>
  <si>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</si>
  <si>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</si>
  <si>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</si>
  <si>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</si>
  <si>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</si>
  <si>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</si>
  <si>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</si>
  <si>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</si>
  <si>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</si>
  <si>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</si>
  <si>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</si>
  <si>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</si>
  <si>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</si>
  <si>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</si>
  <si>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</si>
  <si>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</si>
  <si>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</si>
  <si>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</si>
  <si>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</si>
  <si>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</si>
  <si>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</si>
  <si>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</si>
  <si>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</si>
  <si>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</si>
  <si>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</si>
  <si>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</si>
  <si>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</si>
  <si>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</si>
  <si>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</si>
  <si>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</si>
  <si>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</si>
  <si>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</si>
  <si>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</si>
  <si>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</si>
  <si>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</si>
  <si>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</si>
  <si>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</si>
  <si>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</si>
  <si>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</si>
  <si>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</si>
  <si>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</si>
  <si>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</si>
  <si>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</si>
  <si>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</si>
  <si>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</si>
  <si>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</si>
  <si>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</si>
  <si>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</si>
  <si>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</si>
  <si>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</si>
  <si>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</si>
  <si>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</si>
  <si>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</si>
  <si>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</si>
  <si>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</si>
  <si>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</si>
  <si>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</si>
  <si>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</si>
  <si>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</si>
  <si>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</si>
  <si>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</si>
  <si>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</si>
  <si>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</si>
  <si>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</si>
  <si>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</si>
  <si>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</si>
  <si>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</si>
  <si>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</si>
  <si>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</si>
  <si>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</si>
  <si>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</si>
  <si>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</si>
  <si>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</si>
  <si>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</si>
  <si>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</si>
  <si>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</si>
  <si>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</si>
  <si>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</si>
  <si>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</si>
  <si>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</si>
  <si>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</si>
  <si>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</si>
  <si>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</si>
  <si>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</si>
  <si>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</si>
  <si>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</si>
  <si>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</si>
  <si>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</si>
  <si>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</si>
  <si>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</si>
  <si>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</si>
  <si>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</si>
  <si>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</si>
  <si>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</si>
  <si>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</si>
  <si>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</si>
  <si>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</si>
  <si>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</si>
  <si>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</si>
  <si>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</si>
  <si>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</si>
  <si>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</si>
  <si>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</si>
  <si>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</si>
  <si>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</si>
  <si>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</si>
  <si>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</si>
  <si>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</si>
  <si>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</si>
  <si>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</si>
  <si>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</si>
  <si>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</si>
  <si>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</si>
  <si>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</si>
  <si>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</si>
  <si>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</si>
  <si>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</si>
  <si>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</si>
  <si>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</si>
  <si>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</si>
  <si>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</si>
  <si>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</si>
  <si>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</si>
  <si>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</si>
  <si>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</si>
  <si>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</si>
  <si>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</si>
  <si>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</si>
  <si>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</si>
  <si>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</si>
  <si>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</si>
  <si>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</si>
  <si>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</si>
  <si>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</si>
  <si>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</si>
  <si>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</si>
  <si>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</si>
  <si>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</si>
  <si>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</si>
  <si>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</si>
  <si>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</si>
  <si>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</si>
  <si>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</si>
  <si>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</si>
  <si>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</si>
  <si>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</si>
  <si>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</si>
  <si>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</si>
  <si>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</si>
  <si>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</si>
  <si>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</si>
  <si>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</si>
  <si>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</si>
  <si>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</si>
  <si>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</si>
  <si>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</si>
  <si>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</si>
  <si>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</si>
  <si>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</si>
  <si>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</si>
  <si>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</si>
  <si>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</si>
  <si>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</si>
  <si>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</si>
  <si>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</si>
  <si>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</si>
  <si>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</si>
  <si>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</si>
  <si>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</si>
  <si>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</si>
  <si>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</si>
  <si>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</si>
  <si>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</si>
  <si>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</si>
  <si>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</si>
  <si>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</si>
  <si>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</si>
  <si>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</si>
  <si>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</si>
  <si>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</si>
  <si>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</si>
  <si>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</si>
  <si>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</si>
  <si>
    <t>Threshold ( TJ/km2)</t>
  </si>
  <si>
    <t>Count</t>
  </si>
  <si>
    <t>Urban 1</t>
  </si>
  <si>
    <t>Urban 2</t>
  </si>
  <si>
    <t>Urban 3</t>
  </si>
  <si>
    <t>50.1-74.9</t>
  </si>
  <si>
    <t>Source: https://www.arcgis.com/home/item.html?id=0a076ea4f0874d43a592eed114a0291b&amp;sublayer=0#data</t>
  </si>
  <si>
    <t>km2</t>
  </si>
  <si>
    <t>TJ/km2</t>
  </si>
  <si>
    <t>Visulation: https://euf.maps.arcgis.com/apps/webappviewer/index.html?id=101b7da79a7d4e09a92402bd4ce8384c</t>
  </si>
  <si>
    <t>More info: https://heatroadmap.eu/wp-content/uploads/2018/11/D2.3_Revised-version_180928.pdf</t>
  </si>
  <si>
    <t>More info: https://heatroadmap.eu/wp-content/uploads/2018/11/D2.4-website-version.pdf</t>
  </si>
  <si>
    <r>
      <t>TJ (Heat demand (2015) by prospective supply areas and heat demand density class) [Q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]</t>
    </r>
  </si>
  <si>
    <r>
      <t>€/GJ Annualised marginal distribution capital costs costs for district heating distribution pipe systems. Calculated based on heat demand densities [C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]</t>
    </r>
  </si>
  <si>
    <t>Unit &amp; Symbol:</t>
  </si>
  <si>
    <t>TJ [Q]</t>
  </si>
  <si>
    <t xml:space="preserve">Average DH distribution capital costs (€/GJ annual heat demand - Y axis is Cd &amp; X axis is % of total heat market) for cumulative DH potentials. </t>
  </si>
  <si>
    <t>More Info: https://heatroadmap.eu/wp-content/uploads/2018/11/D6.5-Updated-Peta-atlas-for-each-MS-with-the-final-level-of-district-heating-recommended-in-WP6.pdf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</si>
</sst>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vertAlign val="subscript"/>
      <sz val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62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9" fillId="0" borderId="0" xfId="0" applyFont="1"/>
    <xf numFmtId="0" fontId="6" fillId="0" borderId="2" xfId="0" applyFont="1" applyBorder="1" applyAlignment="1">
      <alignment horizontal="right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5:AN374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H6/I6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3" t="s">
        <v>2</v>
      </c>
      <c r="B16" s="53"/>
      <c r="C16" s="53"/>
      <c r="D16" s="53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2" t="s">
        <v>14</v>
      </c>
      <c r="C19" s="52"/>
      <c r="D19" s="52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2" t="s">
        <v>15</v>
      </c>
      <c r="C20" s="52"/>
      <c r="D20" s="52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2" t="s">
        <v>17</v>
      </c>
      <c r="C23" s="52"/>
      <c r="D23" s="5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2" t="s">
        <v>18</v>
      </c>
      <c r="C24" s="52"/>
      <c r="D24" s="5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2" t="s">
        <v>17</v>
      </c>
      <c r="C26" s="52"/>
      <c r="D26" s="5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2" t="s">
        <v>18</v>
      </c>
      <c r="C27" s="52"/>
      <c r="D27" s="5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54" t="s">
        <v>10</v>
      </c>
      <c r="C30" s="52"/>
      <c r="D30" s="52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2" t="s">
        <v>12</v>
      </c>
      <c r="C31" s="52"/>
      <c r="D31" s="52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P13"/>
  <sheetViews>
    <sheetView workbookViewId="0">
      <selection activeCell="I17" sqref="I17"/>
    </sheetView>
  </sheetViews>
  <sheetFormatPr defaultRowHeight="12.75"/>
  <cols>
    <col min="3" max="3" width="17.5703125" customWidth="1"/>
    <col min="10" max="10" width="16.28515625" customWidth="1"/>
    <col min="11" max="11" width="42.7109375" customWidth="1"/>
  </cols>
  <sheetData>
    <row r="2" spans="2:16">
      <c r="B2" s="28"/>
      <c r="C2" s="28"/>
      <c r="D2" s="28"/>
      <c r="E2" s="29" t="s">
        <v>476</v>
      </c>
      <c r="F2" s="29"/>
      <c r="G2" s="36"/>
      <c r="H2" s="37" t="s">
        <v>488</v>
      </c>
      <c r="I2" s="37"/>
      <c r="J2" s="38"/>
      <c r="K2" s="38"/>
      <c r="L2" s="38"/>
      <c r="M2" s="38"/>
      <c r="N2" s="38"/>
      <c r="O2" s="38"/>
      <c r="P2" s="38"/>
    </row>
    <row r="3" spans="2:16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479</v>
      </c>
      <c r="G3" s="36"/>
      <c r="H3" s="39" t="s">
        <v>489</v>
      </c>
      <c r="I3" s="39" t="s">
        <v>459</v>
      </c>
      <c r="J3" s="39" t="s">
        <v>0</v>
      </c>
      <c r="K3" s="39" t="s">
        <v>490</v>
      </c>
      <c r="L3" s="39" t="s">
        <v>491</v>
      </c>
      <c r="M3" s="39" t="s">
        <v>492</v>
      </c>
      <c r="N3" s="39" t="s">
        <v>493</v>
      </c>
      <c r="O3" s="39" t="s">
        <v>494</v>
      </c>
      <c r="P3" s="39" t="s">
        <v>495</v>
      </c>
    </row>
    <row r="4" spans="2:16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 t="s">
        <v>484</v>
      </c>
      <c r="G4" s="36"/>
      <c r="H4" s="40" t="s">
        <v>496</v>
      </c>
      <c r="I4" s="40" t="s">
        <v>480</v>
      </c>
      <c r="J4" s="40" t="s">
        <v>497</v>
      </c>
      <c r="K4" s="40" t="s">
        <v>498</v>
      </c>
      <c r="L4" s="40" t="s">
        <v>499</v>
      </c>
      <c r="M4" s="40" t="s">
        <v>500</v>
      </c>
      <c r="N4" s="40" t="s">
        <v>501</v>
      </c>
      <c r="O4" s="40" t="s">
        <v>502</v>
      </c>
      <c r="P4" s="40" t="s">
        <v>503</v>
      </c>
    </row>
    <row r="5" spans="2:16" ht="13.5" thickBot="1">
      <c r="B5" s="33"/>
      <c r="C5" s="33" t="s">
        <v>485</v>
      </c>
      <c r="D5" s="35"/>
      <c r="E5" s="35"/>
      <c r="F5" s="35"/>
      <c r="G5" s="36"/>
      <c r="H5" s="40" t="s">
        <v>504</v>
      </c>
      <c r="I5" s="40"/>
      <c r="J5" s="41"/>
      <c r="K5" s="41"/>
      <c r="L5" s="41"/>
      <c r="M5" s="41"/>
      <c r="N5" s="41"/>
      <c r="O5" s="41"/>
      <c r="P5" s="41"/>
    </row>
    <row r="6" spans="2:16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9">
        <v>1</v>
      </c>
      <c r="G6" s="36"/>
      <c r="H6" s="42" t="s">
        <v>511</v>
      </c>
      <c r="I6" s="47" t="s">
        <v>516</v>
      </c>
      <c r="J6" s="43" t="s">
        <v>466</v>
      </c>
      <c r="K6" s="44" t="s">
        <v>505</v>
      </c>
      <c r="L6" s="43" t="s">
        <v>486</v>
      </c>
      <c r="M6" s="43" t="s">
        <v>506</v>
      </c>
      <c r="N6" s="42" t="s">
        <v>507</v>
      </c>
    </row>
    <row r="7" spans="2:16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9">
        <v>1</v>
      </c>
      <c r="G7" s="36"/>
      <c r="H7" s="42" t="s">
        <v>511</v>
      </c>
      <c r="I7" s="47" t="s">
        <v>516</v>
      </c>
      <c r="J7" s="43" t="s">
        <v>467</v>
      </c>
      <c r="K7" s="44" t="s">
        <v>508</v>
      </c>
      <c r="L7" s="43" t="s">
        <v>486</v>
      </c>
      <c r="M7" s="43" t="s">
        <v>506</v>
      </c>
      <c r="N7" s="42" t="s">
        <v>507</v>
      </c>
    </row>
    <row r="8" spans="2:16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9">
        <v>1</v>
      </c>
      <c r="G8" s="36"/>
      <c r="H8" s="42" t="s">
        <v>511</v>
      </c>
      <c r="I8" s="47" t="s">
        <v>516</v>
      </c>
      <c r="J8" s="43" t="s">
        <v>468</v>
      </c>
      <c r="K8" s="44" t="s">
        <v>509</v>
      </c>
      <c r="L8" s="43" t="s">
        <v>486</v>
      </c>
      <c r="M8" s="43" t="s">
        <v>506</v>
      </c>
      <c r="N8" s="42" t="s">
        <v>507</v>
      </c>
    </row>
    <row r="9" spans="2:16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9">
        <v>1</v>
      </c>
      <c r="G9" s="36"/>
      <c r="H9" s="42" t="s">
        <v>511</v>
      </c>
      <c r="I9" s="47" t="s">
        <v>516</v>
      </c>
      <c r="J9" s="43" t="s">
        <v>469</v>
      </c>
      <c r="K9" s="44" t="s">
        <v>510</v>
      </c>
      <c r="L9" s="43" t="s">
        <v>486</v>
      </c>
      <c r="M9" s="43" t="s">
        <v>506</v>
      </c>
      <c r="N9" s="42" t="s">
        <v>507</v>
      </c>
    </row>
    <row r="10" spans="2:16">
      <c r="B10" s="47" t="s">
        <v>516</v>
      </c>
      <c r="C10" s="45" t="s">
        <v>470</v>
      </c>
      <c r="D10" s="50" t="s">
        <v>487</v>
      </c>
      <c r="E10" s="46" t="s">
        <v>475</v>
      </c>
      <c r="F10" s="46">
        <v>1</v>
      </c>
      <c r="G10" s="36"/>
      <c r="H10" s="34" t="s">
        <v>511</v>
      </c>
      <c r="I10" s="47" t="s">
        <v>516</v>
      </c>
      <c r="J10" s="34" t="s">
        <v>470</v>
      </c>
      <c r="K10" s="34" t="s">
        <v>512</v>
      </c>
      <c r="L10" s="34" t="s">
        <v>486</v>
      </c>
      <c r="M10" s="43" t="s">
        <v>506</v>
      </c>
      <c r="N10" s="42" t="s">
        <v>507</v>
      </c>
    </row>
    <row r="11" spans="2:16">
      <c r="B11" s="47" t="s">
        <v>516</v>
      </c>
      <c r="C11" s="45" t="s">
        <v>471</v>
      </c>
      <c r="D11" s="50" t="s">
        <v>487</v>
      </c>
      <c r="E11" s="46" t="s">
        <v>475</v>
      </c>
      <c r="F11" s="46">
        <v>1</v>
      </c>
      <c r="G11" s="36"/>
      <c r="H11" s="34" t="s">
        <v>511</v>
      </c>
      <c r="I11" s="47" t="s">
        <v>516</v>
      </c>
      <c r="J11" s="34" t="s">
        <v>471</v>
      </c>
      <c r="K11" s="34" t="s">
        <v>513</v>
      </c>
      <c r="L11" s="34" t="s">
        <v>486</v>
      </c>
      <c r="M11" s="43" t="s">
        <v>506</v>
      </c>
      <c r="N11" s="42" t="s">
        <v>507</v>
      </c>
    </row>
    <row r="12" spans="2:16">
      <c r="B12" s="47" t="s">
        <v>516</v>
      </c>
      <c r="C12" s="45" t="s">
        <v>472</v>
      </c>
      <c r="D12" s="50" t="s">
        <v>487</v>
      </c>
      <c r="E12" s="46" t="s">
        <v>475</v>
      </c>
      <c r="F12" s="46">
        <v>1</v>
      </c>
      <c r="H12" s="34" t="s">
        <v>511</v>
      </c>
      <c r="I12" s="47" t="s">
        <v>516</v>
      </c>
      <c r="J12" s="34" t="s">
        <v>472</v>
      </c>
      <c r="K12" s="34" t="s">
        <v>514</v>
      </c>
      <c r="L12" s="34" t="s">
        <v>486</v>
      </c>
      <c r="M12" s="43" t="s">
        <v>506</v>
      </c>
      <c r="N12" s="42" t="s">
        <v>507</v>
      </c>
    </row>
    <row r="13" spans="2:16">
      <c r="B13" s="47" t="s">
        <v>516</v>
      </c>
      <c r="C13" s="45" t="s">
        <v>473</v>
      </c>
      <c r="D13" s="50" t="s">
        <v>487</v>
      </c>
      <c r="E13" s="46" t="s">
        <v>475</v>
      </c>
      <c r="F13" s="46">
        <v>1</v>
      </c>
      <c r="H13" s="34" t="s">
        <v>511</v>
      </c>
      <c r="I13" s="47" t="s">
        <v>516</v>
      </c>
      <c r="J13" s="34" t="s">
        <v>473</v>
      </c>
      <c r="K13" s="34" t="s">
        <v>515</v>
      </c>
      <c r="L13" s="34" t="s">
        <v>486</v>
      </c>
      <c r="M13" s="43" t="s">
        <v>506</v>
      </c>
      <c r="N13" s="4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topLeftCell="A5" zoomScale="90" zoomScaleNormal="90" workbookViewId="0">
      <selection activeCell="F13" sqref="F13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7" spans="1:31">
      <c r="D7" s="42"/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R374"/>
  <sheetViews>
    <sheetView topLeftCell="H1" zoomScale="115" zoomScaleNormal="115" workbookViewId="0">
      <selection activeCell="AB3" sqref="AB3"/>
    </sheetView>
  </sheetViews>
  <sheetFormatPr defaultRowHeight="12.75"/>
  <cols>
    <col min="2" max="2" width="35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21.7109375" customWidth="1"/>
    <col min="8" max="8" width="12.85546875" customWidth="1"/>
    <col min="10" max="10" width="12.5703125" customWidth="1"/>
    <col min="12" max="12" width="11.28515625" customWidth="1"/>
    <col min="15" max="15" width="23.85546875" customWidth="1"/>
    <col min="19" max="19" width="16.140625" customWidth="1"/>
    <col min="33" max="33" width="10.28515625" customWidth="1"/>
    <col min="38" max="38" width="18.28515625" customWidth="1"/>
    <col min="43" max="43" width="19.5703125" customWidth="1"/>
  </cols>
  <sheetData>
    <row r="1" spans="1:44">
      <c r="A1" s="55" t="s">
        <v>523</v>
      </c>
      <c r="C1" s="3"/>
      <c r="E1" s="3"/>
      <c r="G1" s="55" t="s">
        <v>527</v>
      </c>
    </row>
    <row r="2" spans="1:44" s="42" customFormat="1">
      <c r="A2" s="55" t="s">
        <v>526</v>
      </c>
      <c r="C2" s="3"/>
      <c r="E2" s="3"/>
      <c r="G2" s="55" t="s">
        <v>528</v>
      </c>
    </row>
    <row r="3" spans="1:44" s="42" customFormat="1">
      <c r="A3" s="55"/>
      <c r="C3" s="3"/>
      <c r="E3" s="3"/>
      <c r="G3" s="55" t="s">
        <v>534</v>
      </c>
    </row>
    <row r="4" spans="1:44" s="42" customFormat="1" ht="15.75">
      <c r="A4" s="55"/>
      <c r="B4" s="61" t="s">
        <v>531</v>
      </c>
      <c r="C4" s="56" t="s">
        <v>529</v>
      </c>
      <c r="D4" s="56"/>
      <c r="E4" s="56"/>
      <c r="F4" s="56"/>
      <c r="G4" s="56"/>
      <c r="H4" s="57" t="s">
        <v>532</v>
      </c>
      <c r="I4" s="57" t="s">
        <v>524</v>
      </c>
      <c r="J4" s="57" t="s">
        <v>525</v>
      </c>
      <c r="K4" s="58" t="s">
        <v>533</v>
      </c>
      <c r="L4" s="59"/>
      <c r="M4" s="59"/>
      <c r="N4" s="59"/>
      <c r="O4" s="59"/>
      <c r="P4" s="59"/>
      <c r="Q4" s="59"/>
      <c r="R4" s="59"/>
      <c r="S4" s="59"/>
      <c r="T4" s="59"/>
      <c r="U4" s="58" t="s">
        <v>530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</row>
    <row r="5" spans="1:4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s="60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459</v>
      </c>
      <c r="AP5" s="42"/>
      <c r="AQ5" s="42" t="s">
        <v>517</v>
      </c>
      <c r="AR5" s="42" t="s">
        <v>518</v>
      </c>
    </row>
    <row r="6" spans="1:44">
      <c r="A6">
        <v>507</v>
      </c>
      <c r="B6" s="20" t="s">
        <v>58</v>
      </c>
      <c r="C6">
        <v>2.57</v>
      </c>
      <c r="D6">
        <v>102.27</v>
      </c>
      <c r="E6">
        <v>193.27</v>
      </c>
      <c r="F6">
        <v>168.21</v>
      </c>
      <c r="G6">
        <v>45.8</v>
      </c>
      <c r="H6">
        <v>512.12</v>
      </c>
      <c r="I6">
        <v>6.98</v>
      </c>
      <c r="J6">
        <f t="shared" ref="J6:J69" si="0">H6/I6</f>
        <v>73.369627507163315</v>
      </c>
      <c r="K6">
        <v>1.74</v>
      </c>
      <c r="L6">
        <v>2.21</v>
      </c>
      <c r="M6">
        <v>2.6</v>
      </c>
      <c r="N6">
        <v>3.22</v>
      </c>
      <c r="O6">
        <v>3.73</v>
      </c>
      <c r="P6">
        <v>4.59</v>
      </c>
      <c r="Q6">
        <v>5.1100000000000003</v>
      </c>
      <c r="R6">
        <v>6.64</v>
      </c>
      <c r="S6">
        <v>8.7100000000000009</v>
      </c>
      <c r="T6">
        <v>13.29</v>
      </c>
      <c r="U6">
        <v>0</v>
      </c>
      <c r="V6">
        <v>33.28</v>
      </c>
      <c r="W6">
        <v>177.94</v>
      </c>
      <c r="X6">
        <v>242.94</v>
      </c>
      <c r="Y6">
        <v>302.89</v>
      </c>
      <c r="Z6">
        <v>386.31</v>
      </c>
      <c r="AA6">
        <v>408.06</v>
      </c>
      <c r="AB6">
        <v>408.06</v>
      </c>
      <c r="AC6">
        <v>460</v>
      </c>
      <c r="AD6">
        <v>460</v>
      </c>
      <c r="AE6">
        <v>495.09</v>
      </c>
      <c r="AF6">
        <v>512.12</v>
      </c>
      <c r="AG6">
        <v>512.12</v>
      </c>
      <c r="AH6">
        <v>6980000</v>
      </c>
      <c r="AI6">
        <v>57400</v>
      </c>
      <c r="AJ6">
        <v>507</v>
      </c>
      <c r="AK6" t="s">
        <v>59</v>
      </c>
      <c r="AL6" t="s">
        <v>60</v>
      </c>
      <c r="AM6">
        <f>IF(J6&gt;$AQ$8,1,IF(J6&lt;$AQ$6,3,2))</f>
        <v>2</v>
      </c>
      <c r="AN6" s="1" t="s">
        <v>433</v>
      </c>
      <c r="AP6" s="42" t="s">
        <v>519</v>
      </c>
      <c r="AQ6" s="42">
        <v>50</v>
      </c>
      <c r="AR6" s="42">
        <f>COUNTIF(AM6:AM374,1)</f>
        <v>114</v>
      </c>
    </row>
    <row r="7" spans="1:44">
      <c r="A7">
        <v>520</v>
      </c>
      <c r="B7" s="20" t="s">
        <v>61</v>
      </c>
      <c r="C7">
        <v>0.36</v>
      </c>
      <c r="D7">
        <v>31.3</v>
      </c>
      <c r="E7">
        <v>29.57</v>
      </c>
      <c r="F7">
        <v>2.5299999999999998</v>
      </c>
      <c r="G7">
        <v>0</v>
      </c>
      <c r="H7">
        <v>63.76</v>
      </c>
      <c r="I7">
        <v>1.44</v>
      </c>
      <c r="J7">
        <f t="shared" si="0"/>
        <v>44.277777777777779</v>
      </c>
      <c r="K7">
        <v>6.01</v>
      </c>
      <c r="L7">
        <v>6.78</v>
      </c>
      <c r="M7">
        <v>7.65</v>
      </c>
      <c r="N7">
        <v>8.99</v>
      </c>
      <c r="O7">
        <v>10.210000000000001</v>
      </c>
      <c r="P7">
        <v>10.210000000000001</v>
      </c>
      <c r="Q7">
        <v>15</v>
      </c>
      <c r="R7">
        <v>15</v>
      </c>
      <c r="S7">
        <v>15</v>
      </c>
      <c r="T7">
        <v>25.6</v>
      </c>
      <c r="U7">
        <v>0</v>
      </c>
      <c r="V7">
        <v>0</v>
      </c>
      <c r="W7">
        <v>0</v>
      </c>
      <c r="X7">
        <v>0</v>
      </c>
      <c r="Y7">
        <v>0</v>
      </c>
      <c r="Z7">
        <v>2.13</v>
      </c>
      <c r="AA7">
        <v>9.09</v>
      </c>
      <c r="AB7">
        <v>16.7</v>
      </c>
      <c r="AC7">
        <v>25.39</v>
      </c>
      <c r="AD7">
        <v>25.39</v>
      </c>
      <c r="AE7">
        <v>29.36</v>
      </c>
      <c r="AF7">
        <v>29.36</v>
      </c>
      <c r="AG7">
        <v>43.46</v>
      </c>
      <c r="AH7">
        <v>1440000</v>
      </c>
      <c r="AI7">
        <v>19400</v>
      </c>
      <c r="AJ7">
        <v>520</v>
      </c>
      <c r="AK7" t="s">
        <v>59</v>
      </c>
      <c r="AL7" t="s">
        <v>60</v>
      </c>
      <c r="AM7" s="42">
        <f t="shared" ref="AM7:AM70" si="1">IF(J7&gt;$AQ$8,1,IF(J7&lt;$AQ$6,3,2))</f>
        <v>3</v>
      </c>
      <c r="AN7" s="1" t="s">
        <v>433</v>
      </c>
      <c r="AP7" s="42" t="s">
        <v>520</v>
      </c>
      <c r="AQ7" s="51" t="s">
        <v>522</v>
      </c>
      <c r="AR7" s="42">
        <f>COUNTIF(AM6:AM374,2)</f>
        <v>124</v>
      </c>
    </row>
    <row r="8" spans="1:44">
      <c r="A8">
        <v>528</v>
      </c>
      <c r="B8" s="20" t="s">
        <v>62</v>
      </c>
      <c r="C8">
        <v>0</v>
      </c>
      <c r="D8">
        <v>18.07</v>
      </c>
      <c r="E8">
        <v>21.11</v>
      </c>
      <c r="F8">
        <v>9.5500000000000007</v>
      </c>
      <c r="G8">
        <v>0</v>
      </c>
      <c r="H8">
        <v>48.74</v>
      </c>
      <c r="I8">
        <v>0.88</v>
      </c>
      <c r="J8">
        <f t="shared" si="0"/>
        <v>55.38636363636364</v>
      </c>
      <c r="K8">
        <v>5.75</v>
      </c>
      <c r="L8">
        <v>6.32</v>
      </c>
      <c r="M8">
        <v>6.93</v>
      </c>
      <c r="N8">
        <v>7.37</v>
      </c>
      <c r="O8">
        <v>7.75</v>
      </c>
      <c r="P8">
        <v>8.34</v>
      </c>
      <c r="Q8">
        <v>9.4</v>
      </c>
      <c r="R8">
        <v>9.4</v>
      </c>
      <c r="S8">
        <v>11.87</v>
      </c>
      <c r="T8">
        <v>16.38</v>
      </c>
      <c r="U8">
        <v>0</v>
      </c>
      <c r="V8">
        <v>0</v>
      </c>
      <c r="W8">
        <v>0</v>
      </c>
      <c r="X8">
        <v>0</v>
      </c>
      <c r="Y8">
        <v>0</v>
      </c>
      <c r="Z8">
        <v>1.59</v>
      </c>
      <c r="AA8">
        <v>13.89</v>
      </c>
      <c r="AB8">
        <v>23.57</v>
      </c>
      <c r="AC8">
        <v>31.5</v>
      </c>
      <c r="AD8">
        <v>33.64</v>
      </c>
      <c r="AE8">
        <v>39.97</v>
      </c>
      <c r="AF8">
        <v>39.97</v>
      </c>
      <c r="AG8">
        <v>48.73</v>
      </c>
      <c r="AH8">
        <v>880000</v>
      </c>
      <c r="AI8">
        <v>9600</v>
      </c>
      <c r="AJ8">
        <v>528</v>
      </c>
      <c r="AK8" t="s">
        <v>59</v>
      </c>
      <c r="AL8" t="s">
        <v>60</v>
      </c>
      <c r="AM8" s="42">
        <f t="shared" si="1"/>
        <v>2</v>
      </c>
      <c r="AN8" s="1" t="s">
        <v>433</v>
      </c>
      <c r="AP8" s="42" t="s">
        <v>521</v>
      </c>
      <c r="AQ8" s="42">
        <v>75</v>
      </c>
      <c r="AR8" s="42">
        <f>COUNTIF(AM6:AM374,3)</f>
        <v>126</v>
      </c>
    </row>
    <row r="9" spans="1:44">
      <c r="A9">
        <v>523</v>
      </c>
      <c r="B9" s="20" t="s">
        <v>63</v>
      </c>
      <c r="C9">
        <v>0</v>
      </c>
      <c r="D9">
        <v>7.94</v>
      </c>
      <c r="E9">
        <v>5.74</v>
      </c>
      <c r="F9">
        <v>0</v>
      </c>
      <c r="G9">
        <v>0</v>
      </c>
      <c r="H9">
        <v>13.67</v>
      </c>
      <c r="I9">
        <v>0.34</v>
      </c>
      <c r="J9">
        <f t="shared" si="0"/>
        <v>40.205882352941174</v>
      </c>
      <c r="K9">
        <v>11</v>
      </c>
      <c r="L9">
        <v>12.63</v>
      </c>
      <c r="M9">
        <v>12.63</v>
      </c>
      <c r="N9">
        <v>12.63</v>
      </c>
      <c r="O9">
        <v>12.63</v>
      </c>
      <c r="P9">
        <v>20.92</v>
      </c>
      <c r="Q9">
        <v>20.92</v>
      </c>
      <c r="R9">
        <v>26.73</v>
      </c>
      <c r="S9">
        <v>26.73</v>
      </c>
      <c r="T9">
        <v>26.73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1.73</v>
      </c>
      <c r="AF9">
        <v>2.5</v>
      </c>
      <c r="AG9">
        <v>2.5</v>
      </c>
      <c r="AH9">
        <v>340000</v>
      </c>
      <c r="AI9">
        <v>5800</v>
      </c>
      <c r="AJ9">
        <v>523</v>
      </c>
      <c r="AK9" t="s">
        <v>59</v>
      </c>
      <c r="AL9" t="s">
        <v>60</v>
      </c>
      <c r="AM9" s="42">
        <f t="shared" si="1"/>
        <v>3</v>
      </c>
      <c r="AN9" s="1" t="s">
        <v>433</v>
      </c>
    </row>
    <row r="10" spans="1:44">
      <c r="A10">
        <v>291</v>
      </c>
      <c r="B10" s="20" t="s">
        <v>64</v>
      </c>
      <c r="C10">
        <v>2.44</v>
      </c>
      <c r="D10">
        <v>45.33</v>
      </c>
      <c r="E10">
        <v>97.84</v>
      </c>
      <c r="F10">
        <v>143.34</v>
      </c>
      <c r="G10">
        <v>123.43</v>
      </c>
      <c r="H10">
        <v>412.38</v>
      </c>
      <c r="I10">
        <v>3.96</v>
      </c>
      <c r="J10">
        <f t="shared" si="0"/>
        <v>104.13636363636364</v>
      </c>
      <c r="K10">
        <v>1.1000000000000001</v>
      </c>
      <c r="L10">
        <v>1.71</v>
      </c>
      <c r="M10">
        <v>1.91</v>
      </c>
      <c r="N10">
        <v>2.2799999999999998</v>
      </c>
      <c r="O10">
        <v>2.59</v>
      </c>
      <c r="P10">
        <v>3.01</v>
      </c>
      <c r="Q10">
        <v>3.72</v>
      </c>
      <c r="R10">
        <v>4.34</v>
      </c>
      <c r="S10">
        <v>5.48</v>
      </c>
      <c r="T10">
        <v>9.83</v>
      </c>
      <c r="U10">
        <v>0</v>
      </c>
      <c r="V10">
        <v>113.31</v>
      </c>
      <c r="W10">
        <v>222.63</v>
      </c>
      <c r="X10">
        <v>286.3</v>
      </c>
      <c r="Y10">
        <v>346.76</v>
      </c>
      <c r="Z10">
        <v>363.33</v>
      </c>
      <c r="AA10">
        <v>382.9</v>
      </c>
      <c r="AB10">
        <v>382.9</v>
      </c>
      <c r="AC10">
        <v>402.97</v>
      </c>
      <c r="AD10">
        <v>412.38</v>
      </c>
      <c r="AE10">
        <v>412.38</v>
      </c>
      <c r="AF10">
        <v>412.38</v>
      </c>
      <c r="AG10">
        <v>412.38</v>
      </c>
      <c r="AH10">
        <v>3959999.98</v>
      </c>
      <c r="AI10">
        <v>40200</v>
      </c>
      <c r="AJ10">
        <v>291</v>
      </c>
      <c r="AK10" t="s">
        <v>59</v>
      </c>
      <c r="AL10" t="s">
        <v>65</v>
      </c>
      <c r="AM10" s="42">
        <f t="shared" si="1"/>
        <v>1</v>
      </c>
      <c r="AN10" s="1" t="s">
        <v>456</v>
      </c>
    </row>
    <row r="11" spans="1:44">
      <c r="A11">
        <v>326</v>
      </c>
      <c r="B11" s="21" t="s">
        <v>66</v>
      </c>
      <c r="C11">
        <v>0</v>
      </c>
      <c r="D11">
        <v>14.56</v>
      </c>
      <c r="E11">
        <v>41.88</v>
      </c>
      <c r="F11">
        <v>21.23</v>
      </c>
      <c r="G11">
        <v>0</v>
      </c>
      <c r="H11">
        <v>77.67</v>
      </c>
      <c r="I11">
        <v>1.1299999999999999</v>
      </c>
      <c r="J11">
        <f t="shared" si="0"/>
        <v>68.734513274336294</v>
      </c>
      <c r="K11">
        <v>4.21</v>
      </c>
      <c r="L11">
        <v>4.7699999999999996</v>
      </c>
      <c r="M11">
        <v>5.5</v>
      </c>
      <c r="N11">
        <v>6.03</v>
      </c>
      <c r="O11">
        <v>6.65</v>
      </c>
      <c r="P11">
        <v>7.21</v>
      </c>
      <c r="Q11">
        <v>7.75</v>
      </c>
      <c r="R11">
        <v>8.36</v>
      </c>
      <c r="S11">
        <v>10.29</v>
      </c>
      <c r="T11">
        <v>12.71</v>
      </c>
      <c r="U11">
        <v>0</v>
      </c>
      <c r="V11">
        <v>0</v>
      </c>
      <c r="W11">
        <v>0</v>
      </c>
      <c r="X11">
        <v>4.2</v>
      </c>
      <c r="Y11">
        <v>11.42</v>
      </c>
      <c r="Z11">
        <v>19.809999999999999</v>
      </c>
      <c r="AA11">
        <v>36.07</v>
      </c>
      <c r="AB11">
        <v>52.22</v>
      </c>
      <c r="AC11">
        <v>58.16</v>
      </c>
      <c r="AD11">
        <v>62.51</v>
      </c>
      <c r="AE11">
        <v>67.849999999999994</v>
      </c>
      <c r="AF11">
        <v>73.86</v>
      </c>
      <c r="AG11">
        <v>77.67</v>
      </c>
      <c r="AH11">
        <v>1130000</v>
      </c>
      <c r="AI11">
        <v>12000</v>
      </c>
      <c r="AJ11">
        <v>326</v>
      </c>
      <c r="AK11" t="s">
        <v>59</v>
      </c>
      <c r="AL11" t="s">
        <v>65</v>
      </c>
      <c r="AM11" s="42">
        <f t="shared" si="1"/>
        <v>2</v>
      </c>
      <c r="AN11" s="1" t="s">
        <v>456</v>
      </c>
    </row>
    <row r="12" spans="1:44">
      <c r="A12">
        <v>322</v>
      </c>
      <c r="B12" s="20" t="s">
        <v>67</v>
      </c>
      <c r="C12">
        <v>0.28999999999999998</v>
      </c>
      <c r="D12">
        <v>19.22</v>
      </c>
      <c r="E12">
        <v>11.1</v>
      </c>
      <c r="F12">
        <v>29.11</v>
      </c>
      <c r="G12">
        <v>3.12</v>
      </c>
      <c r="H12">
        <v>62.83</v>
      </c>
      <c r="I12">
        <v>0.95</v>
      </c>
      <c r="J12">
        <f t="shared" si="0"/>
        <v>66.136842105263156</v>
      </c>
      <c r="K12">
        <v>2.59</v>
      </c>
      <c r="L12">
        <v>2.91</v>
      </c>
      <c r="M12">
        <v>3.24</v>
      </c>
      <c r="N12">
        <v>3.81</v>
      </c>
      <c r="O12">
        <v>4.24</v>
      </c>
      <c r="P12">
        <v>4.8899999999999997</v>
      </c>
      <c r="Q12">
        <v>6.82</v>
      </c>
      <c r="R12">
        <v>6.82</v>
      </c>
      <c r="S12">
        <v>10.119999999999999</v>
      </c>
      <c r="T12">
        <v>17.3</v>
      </c>
      <c r="U12">
        <v>0</v>
      </c>
      <c r="V12">
        <v>0</v>
      </c>
      <c r="W12">
        <v>11.54</v>
      </c>
      <c r="X12">
        <v>24.88</v>
      </c>
      <c r="Y12">
        <v>34.83</v>
      </c>
      <c r="Z12">
        <v>38.17</v>
      </c>
      <c r="AA12">
        <v>41.73</v>
      </c>
      <c r="AB12">
        <v>41.73</v>
      </c>
      <c r="AC12">
        <v>41.73</v>
      </c>
      <c r="AD12">
        <v>41.73</v>
      </c>
      <c r="AE12">
        <v>51.01</v>
      </c>
      <c r="AF12">
        <v>59.87</v>
      </c>
      <c r="AG12">
        <v>62.83</v>
      </c>
      <c r="AH12">
        <v>950000.01</v>
      </c>
      <c r="AI12">
        <v>12400</v>
      </c>
      <c r="AJ12">
        <v>322</v>
      </c>
      <c r="AK12" t="s">
        <v>59</v>
      </c>
      <c r="AL12" t="s">
        <v>65</v>
      </c>
      <c r="AM12" s="42">
        <f t="shared" si="1"/>
        <v>2</v>
      </c>
      <c r="AN12" s="1" t="s">
        <v>456</v>
      </c>
    </row>
    <row r="13" spans="1:44">
      <c r="A13">
        <v>282</v>
      </c>
      <c r="B13" s="21" t="s">
        <v>68</v>
      </c>
      <c r="C13">
        <v>0</v>
      </c>
      <c r="D13">
        <v>11.46</v>
      </c>
      <c r="E13">
        <v>17.55</v>
      </c>
      <c r="F13">
        <v>6.88</v>
      </c>
      <c r="G13">
        <v>0</v>
      </c>
      <c r="H13">
        <v>35.880000000000003</v>
      </c>
      <c r="I13">
        <v>0.65</v>
      </c>
      <c r="J13">
        <f t="shared" si="0"/>
        <v>55.2</v>
      </c>
      <c r="K13">
        <v>5.25</v>
      </c>
      <c r="L13">
        <v>5.79</v>
      </c>
      <c r="M13">
        <v>6.36</v>
      </c>
      <c r="N13">
        <v>6.86</v>
      </c>
      <c r="O13">
        <v>8.58</v>
      </c>
      <c r="P13">
        <v>9.24</v>
      </c>
      <c r="Q13">
        <v>10.91</v>
      </c>
      <c r="R13">
        <v>12.83</v>
      </c>
      <c r="S13">
        <v>12.83</v>
      </c>
      <c r="T13">
        <v>17.66</v>
      </c>
      <c r="U13">
        <v>0</v>
      </c>
      <c r="V13">
        <v>0</v>
      </c>
      <c r="W13">
        <v>0</v>
      </c>
      <c r="X13">
        <v>0</v>
      </c>
      <c r="Y13">
        <v>0</v>
      </c>
      <c r="Z13">
        <v>6.88</v>
      </c>
      <c r="AA13">
        <v>11.4</v>
      </c>
      <c r="AB13">
        <v>15.54</v>
      </c>
      <c r="AC13">
        <v>17.71</v>
      </c>
      <c r="AD13">
        <v>19.77</v>
      </c>
      <c r="AE13">
        <v>24.4</v>
      </c>
      <c r="AF13">
        <v>28.25</v>
      </c>
      <c r="AG13">
        <v>34.35</v>
      </c>
      <c r="AH13">
        <v>650000</v>
      </c>
      <c r="AI13">
        <v>9800</v>
      </c>
      <c r="AJ13">
        <v>282</v>
      </c>
      <c r="AK13" t="s">
        <v>59</v>
      </c>
      <c r="AL13" t="s">
        <v>65</v>
      </c>
      <c r="AM13" s="42">
        <f t="shared" si="1"/>
        <v>2</v>
      </c>
      <c r="AN13" s="1" t="s">
        <v>456</v>
      </c>
    </row>
    <row r="14" spans="1:44">
      <c r="A14">
        <v>263</v>
      </c>
      <c r="B14" s="20" t="s">
        <v>69</v>
      </c>
      <c r="C14">
        <v>0</v>
      </c>
      <c r="D14">
        <v>13.44</v>
      </c>
      <c r="E14">
        <v>10.01</v>
      </c>
      <c r="F14">
        <v>0</v>
      </c>
      <c r="G14">
        <v>0</v>
      </c>
      <c r="H14">
        <v>23.45</v>
      </c>
      <c r="I14">
        <v>0.57999999999999996</v>
      </c>
      <c r="J14">
        <f t="shared" si="0"/>
        <v>40.431034482758619</v>
      </c>
      <c r="K14">
        <v>9.5</v>
      </c>
      <c r="L14">
        <v>10.43</v>
      </c>
      <c r="M14">
        <v>11.37</v>
      </c>
      <c r="N14">
        <v>13</v>
      </c>
      <c r="O14">
        <v>15.36</v>
      </c>
      <c r="P14">
        <v>15.36</v>
      </c>
      <c r="Q14">
        <v>15.36</v>
      </c>
      <c r="R14">
        <v>25.37</v>
      </c>
      <c r="S14">
        <v>25.37</v>
      </c>
      <c r="T14">
        <v>35.799999999999997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1.4</v>
      </c>
      <c r="AE14">
        <v>5.82</v>
      </c>
      <c r="AF14">
        <v>8.76</v>
      </c>
      <c r="AG14">
        <v>10.9</v>
      </c>
      <c r="AH14">
        <v>580000</v>
      </c>
      <c r="AI14">
        <v>12000</v>
      </c>
      <c r="AJ14">
        <v>263</v>
      </c>
      <c r="AK14" t="s">
        <v>59</v>
      </c>
      <c r="AL14" t="s">
        <v>65</v>
      </c>
      <c r="AM14" s="42">
        <f t="shared" si="1"/>
        <v>3</v>
      </c>
      <c r="AN14" s="1" t="s">
        <v>456</v>
      </c>
    </row>
    <row r="15" spans="1:44">
      <c r="A15">
        <v>258</v>
      </c>
      <c r="B15" s="20" t="s">
        <v>70</v>
      </c>
      <c r="C15">
        <v>0</v>
      </c>
      <c r="D15">
        <v>8.86</v>
      </c>
      <c r="E15">
        <v>5.24</v>
      </c>
      <c r="F15">
        <v>0</v>
      </c>
      <c r="G15">
        <v>6.41</v>
      </c>
      <c r="H15">
        <v>20.51</v>
      </c>
      <c r="I15">
        <v>0.39</v>
      </c>
      <c r="J15">
        <f t="shared" si="0"/>
        <v>52.589743589743591</v>
      </c>
      <c r="K15">
        <v>0</v>
      </c>
      <c r="L15">
        <v>0</v>
      </c>
      <c r="M15">
        <v>0</v>
      </c>
      <c r="N15">
        <v>2.96</v>
      </c>
      <c r="O15">
        <v>6.33</v>
      </c>
      <c r="P15">
        <v>6.33</v>
      </c>
      <c r="Q15">
        <v>10.23</v>
      </c>
      <c r="R15">
        <v>10.23</v>
      </c>
      <c r="S15">
        <v>17.38</v>
      </c>
      <c r="T15">
        <v>17.38</v>
      </c>
      <c r="U15">
        <v>0</v>
      </c>
      <c r="V15">
        <v>6.41</v>
      </c>
      <c r="W15">
        <v>7.74</v>
      </c>
      <c r="X15">
        <v>7.74</v>
      </c>
      <c r="Y15">
        <v>7.74</v>
      </c>
      <c r="Z15">
        <v>7.74</v>
      </c>
      <c r="AA15">
        <v>9.9700000000000006</v>
      </c>
      <c r="AB15">
        <v>9.9700000000000006</v>
      </c>
      <c r="AC15">
        <v>9.9700000000000006</v>
      </c>
      <c r="AD15">
        <v>9.9700000000000006</v>
      </c>
      <c r="AE15">
        <v>12.61</v>
      </c>
      <c r="AF15">
        <v>12.61</v>
      </c>
      <c r="AG15">
        <v>16.59</v>
      </c>
      <c r="AH15">
        <v>390000</v>
      </c>
      <c r="AI15">
        <v>8600</v>
      </c>
      <c r="AJ15">
        <v>258</v>
      </c>
      <c r="AK15" t="s">
        <v>59</v>
      </c>
      <c r="AL15" t="s">
        <v>65</v>
      </c>
      <c r="AM15" s="42">
        <f t="shared" si="1"/>
        <v>2</v>
      </c>
      <c r="AN15" s="1" t="s">
        <v>456</v>
      </c>
    </row>
    <row r="16" spans="1:44">
      <c r="A16">
        <v>444</v>
      </c>
      <c r="B16" s="20" t="s">
        <v>71</v>
      </c>
      <c r="C16">
        <v>0</v>
      </c>
      <c r="D16">
        <v>4.08</v>
      </c>
      <c r="E16">
        <v>4.72</v>
      </c>
      <c r="F16">
        <v>22.15</v>
      </c>
      <c r="G16">
        <v>32.44</v>
      </c>
      <c r="H16">
        <v>63.39</v>
      </c>
      <c r="I16">
        <v>0.33</v>
      </c>
      <c r="J16">
        <f t="shared" si="0"/>
        <v>192.09090909090909</v>
      </c>
      <c r="K16">
        <v>0</v>
      </c>
      <c r="L16">
        <v>0</v>
      </c>
      <c r="M16">
        <v>0.7</v>
      </c>
      <c r="N16">
        <v>0.83</v>
      </c>
      <c r="O16">
        <v>1.1200000000000001</v>
      </c>
      <c r="P16">
        <v>1.56</v>
      </c>
      <c r="Q16">
        <v>1.56</v>
      </c>
      <c r="R16">
        <v>2.1800000000000002</v>
      </c>
      <c r="S16">
        <v>2.81</v>
      </c>
      <c r="T16">
        <v>4.92</v>
      </c>
      <c r="U16">
        <v>24.46</v>
      </c>
      <c r="V16">
        <v>35.19</v>
      </c>
      <c r="W16">
        <v>55.72</v>
      </c>
      <c r="X16">
        <v>59.31</v>
      </c>
      <c r="Y16">
        <v>62.1</v>
      </c>
      <c r="Z16">
        <v>62.1</v>
      </c>
      <c r="AA16">
        <v>63.39</v>
      </c>
      <c r="AB16">
        <v>63.39</v>
      </c>
      <c r="AC16">
        <v>63.39</v>
      </c>
      <c r="AD16">
        <v>63.39</v>
      </c>
      <c r="AE16">
        <v>63.39</v>
      </c>
      <c r="AF16">
        <v>63.39</v>
      </c>
      <c r="AG16">
        <v>63.39</v>
      </c>
      <c r="AH16">
        <v>330000.01</v>
      </c>
      <c r="AI16">
        <v>5600</v>
      </c>
      <c r="AJ16">
        <v>444</v>
      </c>
      <c r="AK16" t="s">
        <v>59</v>
      </c>
      <c r="AL16" t="s">
        <v>65</v>
      </c>
      <c r="AM16" s="42">
        <f t="shared" si="1"/>
        <v>1</v>
      </c>
      <c r="AN16" s="1" t="s">
        <v>456</v>
      </c>
    </row>
    <row r="17" spans="1:40">
      <c r="A17">
        <v>309</v>
      </c>
      <c r="B17" s="20" t="s">
        <v>72</v>
      </c>
      <c r="C17">
        <v>0</v>
      </c>
      <c r="D17">
        <v>4.87</v>
      </c>
      <c r="E17">
        <v>8.0500000000000007</v>
      </c>
      <c r="F17">
        <v>0</v>
      </c>
      <c r="G17">
        <v>0</v>
      </c>
      <c r="H17">
        <v>12.92</v>
      </c>
      <c r="I17">
        <v>0.26</v>
      </c>
      <c r="J17">
        <f t="shared" si="0"/>
        <v>49.692307692307693</v>
      </c>
      <c r="K17">
        <v>0</v>
      </c>
      <c r="L17">
        <v>8.0299999999999994</v>
      </c>
      <c r="M17">
        <v>8.64</v>
      </c>
      <c r="N17">
        <v>8.64</v>
      </c>
      <c r="O17">
        <v>11.26</v>
      </c>
      <c r="P17">
        <v>13.11</v>
      </c>
      <c r="Q17">
        <v>15.14</v>
      </c>
      <c r="R17">
        <v>15.14</v>
      </c>
      <c r="S17">
        <v>20.49</v>
      </c>
      <c r="T17">
        <v>20.49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1.85</v>
      </c>
      <c r="AC17">
        <v>3.17</v>
      </c>
      <c r="AD17">
        <v>3.17</v>
      </c>
      <c r="AE17">
        <v>5.4</v>
      </c>
      <c r="AF17">
        <v>7.45</v>
      </c>
      <c r="AG17">
        <v>8.9700000000000006</v>
      </c>
      <c r="AH17">
        <v>260000</v>
      </c>
      <c r="AI17">
        <v>4400</v>
      </c>
      <c r="AJ17">
        <v>309</v>
      </c>
      <c r="AK17" t="s">
        <v>59</v>
      </c>
      <c r="AL17" t="s">
        <v>65</v>
      </c>
      <c r="AM17" s="42">
        <f t="shared" si="1"/>
        <v>3</v>
      </c>
      <c r="AN17" s="1" t="s">
        <v>456</v>
      </c>
    </row>
    <row r="18" spans="1:40">
      <c r="A18">
        <v>310</v>
      </c>
      <c r="B18" s="21" t="s">
        <v>73</v>
      </c>
      <c r="C18">
        <v>0</v>
      </c>
      <c r="D18">
        <v>7.01</v>
      </c>
      <c r="E18">
        <v>4.63</v>
      </c>
      <c r="F18">
        <v>0</v>
      </c>
      <c r="G18">
        <v>0</v>
      </c>
      <c r="H18">
        <v>11.63</v>
      </c>
      <c r="I18">
        <v>0.26</v>
      </c>
      <c r="J18">
        <f t="shared" si="0"/>
        <v>44.730769230769234</v>
      </c>
      <c r="K18">
        <v>0</v>
      </c>
      <c r="L18">
        <v>0</v>
      </c>
      <c r="M18">
        <v>8.5</v>
      </c>
      <c r="N18">
        <v>9.06</v>
      </c>
      <c r="O18">
        <v>9.06</v>
      </c>
      <c r="P18">
        <v>9.06</v>
      </c>
      <c r="Q18">
        <v>16.149999999999999</v>
      </c>
      <c r="R18">
        <v>16.149999999999999</v>
      </c>
      <c r="S18">
        <v>22.37</v>
      </c>
      <c r="T18">
        <v>22.37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4.1100000000000003</v>
      </c>
      <c r="AE18">
        <v>4.1100000000000003</v>
      </c>
      <c r="AF18">
        <v>4.1100000000000003</v>
      </c>
      <c r="AG18">
        <v>7.41</v>
      </c>
      <c r="AH18">
        <v>260000</v>
      </c>
      <c r="AI18">
        <v>4200</v>
      </c>
      <c r="AJ18">
        <v>310</v>
      </c>
      <c r="AK18" t="s">
        <v>59</v>
      </c>
      <c r="AL18" t="s">
        <v>65</v>
      </c>
      <c r="AM18" s="42">
        <f t="shared" si="1"/>
        <v>3</v>
      </c>
      <c r="AN18" s="1" t="s">
        <v>456</v>
      </c>
    </row>
    <row r="19" spans="1:40">
      <c r="A19">
        <v>333</v>
      </c>
      <c r="B19" s="20" t="s">
        <v>71</v>
      </c>
      <c r="C19">
        <v>0</v>
      </c>
      <c r="D19">
        <v>4.1100000000000003</v>
      </c>
      <c r="E19">
        <v>11.14</v>
      </c>
      <c r="F19">
        <v>0</v>
      </c>
      <c r="G19">
        <v>0</v>
      </c>
      <c r="H19">
        <v>15.25</v>
      </c>
      <c r="I19">
        <v>0.26</v>
      </c>
      <c r="J19">
        <f t="shared" si="0"/>
        <v>58.653846153846153</v>
      </c>
      <c r="K19">
        <v>4.75</v>
      </c>
      <c r="L19">
        <v>4.75</v>
      </c>
      <c r="M19">
        <v>6.04</v>
      </c>
      <c r="N19">
        <v>6.39</v>
      </c>
      <c r="O19">
        <v>7.08</v>
      </c>
      <c r="P19">
        <v>8.1199999999999992</v>
      </c>
      <c r="Q19">
        <v>9.16</v>
      </c>
      <c r="R19">
        <v>9.16</v>
      </c>
      <c r="S19">
        <v>12.91</v>
      </c>
      <c r="T19">
        <v>16.920000000000002</v>
      </c>
      <c r="U19">
        <v>0</v>
      </c>
      <c r="V19">
        <v>0</v>
      </c>
      <c r="W19">
        <v>0</v>
      </c>
      <c r="X19">
        <v>0</v>
      </c>
      <c r="Y19">
        <v>1.1399999999999999</v>
      </c>
      <c r="Z19">
        <v>1.1399999999999999</v>
      </c>
      <c r="AA19">
        <v>5</v>
      </c>
      <c r="AB19">
        <v>6.42</v>
      </c>
      <c r="AC19">
        <v>8.74</v>
      </c>
      <c r="AD19">
        <v>9.77</v>
      </c>
      <c r="AE19">
        <v>9.77</v>
      </c>
      <c r="AF19">
        <v>12.79</v>
      </c>
      <c r="AG19">
        <v>15.25</v>
      </c>
      <c r="AH19">
        <v>260000</v>
      </c>
      <c r="AI19">
        <v>5600</v>
      </c>
      <c r="AJ19">
        <v>333</v>
      </c>
      <c r="AK19" t="s">
        <v>59</v>
      </c>
      <c r="AL19" t="s">
        <v>65</v>
      </c>
      <c r="AM19" s="42">
        <f t="shared" si="1"/>
        <v>2</v>
      </c>
      <c r="AN19" s="1" t="s">
        <v>456</v>
      </c>
    </row>
    <row r="20" spans="1:40">
      <c r="A20">
        <v>323</v>
      </c>
      <c r="B20" s="21" t="s">
        <v>74</v>
      </c>
      <c r="C20">
        <v>0</v>
      </c>
      <c r="D20">
        <v>2.66</v>
      </c>
      <c r="E20">
        <v>8.16</v>
      </c>
      <c r="F20">
        <v>9.76</v>
      </c>
      <c r="G20">
        <v>0</v>
      </c>
      <c r="H20">
        <v>20.58</v>
      </c>
      <c r="I20">
        <v>0.24</v>
      </c>
      <c r="J20">
        <f t="shared" si="0"/>
        <v>85.75</v>
      </c>
      <c r="K20">
        <v>3.25</v>
      </c>
      <c r="L20">
        <v>3.25</v>
      </c>
      <c r="M20">
        <v>3.57</v>
      </c>
      <c r="N20">
        <v>3.93</v>
      </c>
      <c r="O20">
        <v>3.93</v>
      </c>
      <c r="P20">
        <v>3.93</v>
      </c>
      <c r="Q20">
        <v>5.33</v>
      </c>
      <c r="R20">
        <v>6.09</v>
      </c>
      <c r="S20">
        <v>7.9</v>
      </c>
      <c r="T20">
        <v>11.74</v>
      </c>
      <c r="U20">
        <v>0</v>
      </c>
      <c r="V20">
        <v>0</v>
      </c>
      <c r="W20">
        <v>0</v>
      </c>
      <c r="X20">
        <v>7.49</v>
      </c>
      <c r="Y20">
        <v>12.7</v>
      </c>
      <c r="Z20">
        <v>15.52</v>
      </c>
      <c r="AA20">
        <v>16.2</v>
      </c>
      <c r="AB20">
        <v>17.91</v>
      </c>
      <c r="AC20">
        <v>17.91</v>
      </c>
      <c r="AD20">
        <v>17.91</v>
      </c>
      <c r="AE20">
        <v>20.350000000000001</v>
      </c>
      <c r="AF20">
        <v>20.58</v>
      </c>
      <c r="AG20">
        <v>20.58</v>
      </c>
      <c r="AH20">
        <v>240000.01</v>
      </c>
      <c r="AI20">
        <v>4400</v>
      </c>
      <c r="AJ20">
        <v>323</v>
      </c>
      <c r="AK20" t="s">
        <v>59</v>
      </c>
      <c r="AL20" t="s">
        <v>65</v>
      </c>
      <c r="AM20" s="42">
        <f t="shared" si="1"/>
        <v>1</v>
      </c>
      <c r="AN20" s="1" t="s">
        <v>456</v>
      </c>
    </row>
    <row r="21" spans="1:40">
      <c r="A21">
        <v>328</v>
      </c>
      <c r="B21" s="20" t="s">
        <v>66</v>
      </c>
      <c r="C21">
        <v>0</v>
      </c>
      <c r="D21">
        <v>0.72</v>
      </c>
      <c r="E21">
        <v>0.61</v>
      </c>
      <c r="F21">
        <v>10.67</v>
      </c>
      <c r="G21">
        <v>0</v>
      </c>
      <c r="H21">
        <v>12</v>
      </c>
      <c r="I21">
        <v>0.08</v>
      </c>
      <c r="J21">
        <f t="shared" si="0"/>
        <v>150</v>
      </c>
      <c r="K21">
        <v>0</v>
      </c>
      <c r="L21">
        <v>0</v>
      </c>
      <c r="M21">
        <v>0</v>
      </c>
      <c r="N21">
        <v>0</v>
      </c>
      <c r="O21">
        <v>3.75</v>
      </c>
      <c r="P21">
        <v>3.75</v>
      </c>
      <c r="Q21">
        <v>3.75</v>
      </c>
      <c r="R21">
        <v>3.98</v>
      </c>
      <c r="S21">
        <v>4.29</v>
      </c>
      <c r="T21">
        <v>5.27</v>
      </c>
      <c r="U21">
        <v>0</v>
      </c>
      <c r="V21">
        <v>0</v>
      </c>
      <c r="W21">
        <v>0</v>
      </c>
      <c r="X21">
        <v>9.33</v>
      </c>
      <c r="Y21">
        <v>11.28</v>
      </c>
      <c r="Z21">
        <v>11.73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79999.990000000005</v>
      </c>
      <c r="AI21">
        <v>2200</v>
      </c>
      <c r="AJ21">
        <v>328</v>
      </c>
      <c r="AK21" t="s">
        <v>59</v>
      </c>
      <c r="AL21" t="s">
        <v>65</v>
      </c>
      <c r="AM21" s="42">
        <f t="shared" si="1"/>
        <v>1</v>
      </c>
      <c r="AN21" s="1" t="s">
        <v>456</v>
      </c>
    </row>
    <row r="22" spans="1:40">
      <c r="A22">
        <v>446</v>
      </c>
      <c r="B22" s="20" t="s">
        <v>75</v>
      </c>
      <c r="C22">
        <v>3.23</v>
      </c>
      <c r="D22">
        <v>101.59</v>
      </c>
      <c r="E22">
        <v>257.83</v>
      </c>
      <c r="F22">
        <v>230.52</v>
      </c>
      <c r="G22">
        <v>16.829999999999998</v>
      </c>
      <c r="H22">
        <v>609.99</v>
      </c>
      <c r="I22">
        <v>8.11</v>
      </c>
      <c r="J22">
        <f t="shared" si="0"/>
        <v>75.21454993834773</v>
      </c>
      <c r="K22">
        <v>2.48</v>
      </c>
      <c r="L22">
        <v>3.22</v>
      </c>
      <c r="M22">
        <v>3.69</v>
      </c>
      <c r="N22">
        <v>4.16</v>
      </c>
      <c r="O22">
        <v>4.5199999999999996</v>
      </c>
      <c r="P22">
        <v>4.9800000000000004</v>
      </c>
      <c r="Q22">
        <v>5.78</v>
      </c>
      <c r="R22">
        <v>6.69</v>
      </c>
      <c r="S22">
        <v>7.19</v>
      </c>
      <c r="T22">
        <v>12.74</v>
      </c>
      <c r="U22">
        <v>0</v>
      </c>
      <c r="V22">
        <v>0</v>
      </c>
      <c r="W22">
        <v>64.67</v>
      </c>
      <c r="X22">
        <v>208.84</v>
      </c>
      <c r="Y22">
        <v>332.87</v>
      </c>
      <c r="Z22">
        <v>417.65</v>
      </c>
      <c r="AA22">
        <v>486.07</v>
      </c>
      <c r="AB22">
        <v>508.58</v>
      </c>
      <c r="AC22">
        <v>554.96</v>
      </c>
      <c r="AD22">
        <v>554.96</v>
      </c>
      <c r="AE22">
        <v>593.63</v>
      </c>
      <c r="AF22">
        <v>609.99</v>
      </c>
      <c r="AG22">
        <v>609.99</v>
      </c>
      <c r="AH22">
        <v>8110000</v>
      </c>
      <c r="AI22">
        <v>62000</v>
      </c>
      <c r="AJ22">
        <v>446</v>
      </c>
      <c r="AK22" t="s">
        <v>59</v>
      </c>
      <c r="AL22" t="s">
        <v>76</v>
      </c>
      <c r="AM22" s="42">
        <f t="shared" si="1"/>
        <v>1</v>
      </c>
      <c r="AN22" s="1" t="s">
        <v>445</v>
      </c>
    </row>
    <row r="23" spans="1:40">
      <c r="A23">
        <v>475</v>
      </c>
      <c r="B23" s="20" t="s">
        <v>77</v>
      </c>
      <c r="C23">
        <v>0.92</v>
      </c>
      <c r="D23">
        <v>28.35</v>
      </c>
      <c r="E23">
        <v>155.54</v>
      </c>
      <c r="F23">
        <v>109.37</v>
      </c>
      <c r="G23">
        <v>11.77</v>
      </c>
      <c r="H23">
        <v>305.95</v>
      </c>
      <c r="I23">
        <v>3.58</v>
      </c>
      <c r="J23">
        <f t="shared" si="0"/>
        <v>85.460893854748605</v>
      </c>
      <c r="K23">
        <v>2.61</v>
      </c>
      <c r="L23">
        <v>3.46</v>
      </c>
      <c r="M23">
        <v>3.98</v>
      </c>
      <c r="N23">
        <v>4.34</v>
      </c>
      <c r="O23">
        <v>4.34</v>
      </c>
      <c r="P23">
        <v>4.91</v>
      </c>
      <c r="Q23">
        <v>5.45</v>
      </c>
      <c r="R23">
        <v>6.12</v>
      </c>
      <c r="S23">
        <v>6.76</v>
      </c>
      <c r="T23">
        <v>9.86</v>
      </c>
      <c r="U23">
        <v>0</v>
      </c>
      <c r="V23">
        <v>11.77</v>
      </c>
      <c r="W23">
        <v>24.12</v>
      </c>
      <c r="X23">
        <v>91.7</v>
      </c>
      <c r="Y23">
        <v>155.59</v>
      </c>
      <c r="Z23">
        <v>220.57</v>
      </c>
      <c r="AA23">
        <v>272.99</v>
      </c>
      <c r="AB23">
        <v>293.99</v>
      </c>
      <c r="AC23">
        <v>301.32</v>
      </c>
      <c r="AD23">
        <v>305.95</v>
      </c>
      <c r="AE23">
        <v>305.95</v>
      </c>
      <c r="AF23">
        <v>305.95</v>
      </c>
      <c r="AG23">
        <v>305.95</v>
      </c>
      <c r="AH23">
        <v>3580000</v>
      </c>
      <c r="AI23">
        <v>34600</v>
      </c>
      <c r="AJ23">
        <v>475</v>
      </c>
      <c r="AK23" t="s">
        <v>59</v>
      </c>
      <c r="AL23" t="s">
        <v>76</v>
      </c>
      <c r="AM23" s="42">
        <f t="shared" si="1"/>
        <v>1</v>
      </c>
      <c r="AN23" s="1" t="s">
        <v>445</v>
      </c>
    </row>
    <row r="24" spans="1:40">
      <c r="A24">
        <v>472</v>
      </c>
      <c r="B24" s="20" t="s">
        <v>78</v>
      </c>
      <c r="C24">
        <v>0</v>
      </c>
      <c r="D24">
        <v>22.6</v>
      </c>
      <c r="E24">
        <v>15.72</v>
      </c>
      <c r="F24">
        <v>1.62</v>
      </c>
      <c r="G24">
        <v>0</v>
      </c>
      <c r="H24">
        <v>39.94</v>
      </c>
      <c r="I24">
        <v>0.92</v>
      </c>
      <c r="J24">
        <f t="shared" si="0"/>
        <v>43.413043478260867</v>
      </c>
      <c r="K24">
        <v>6.44</v>
      </c>
      <c r="L24">
        <v>7.36</v>
      </c>
      <c r="M24">
        <v>8.89</v>
      </c>
      <c r="N24">
        <v>10.039999999999999</v>
      </c>
      <c r="O24">
        <v>11.3</v>
      </c>
      <c r="P24">
        <v>11.3</v>
      </c>
      <c r="Q24">
        <v>15.53</v>
      </c>
      <c r="R24">
        <v>15.53</v>
      </c>
      <c r="S24">
        <v>15.53</v>
      </c>
      <c r="T24">
        <v>23.31</v>
      </c>
      <c r="U24">
        <v>0</v>
      </c>
      <c r="V24">
        <v>0</v>
      </c>
      <c r="W24">
        <v>0</v>
      </c>
      <c r="X24">
        <v>0</v>
      </c>
      <c r="Y24">
        <v>0</v>
      </c>
      <c r="Z24">
        <v>1.62</v>
      </c>
      <c r="AA24">
        <v>3.76</v>
      </c>
      <c r="AB24">
        <v>8.4</v>
      </c>
      <c r="AC24">
        <v>11.7</v>
      </c>
      <c r="AD24">
        <v>11.7</v>
      </c>
      <c r="AE24">
        <v>17.14</v>
      </c>
      <c r="AF24">
        <v>17.14</v>
      </c>
      <c r="AG24">
        <v>24.78</v>
      </c>
      <c r="AH24">
        <v>920000</v>
      </c>
      <c r="AI24">
        <v>16000</v>
      </c>
      <c r="AJ24">
        <v>472</v>
      </c>
      <c r="AK24" t="s">
        <v>59</v>
      </c>
      <c r="AL24" t="s">
        <v>76</v>
      </c>
      <c r="AM24" s="42">
        <f t="shared" si="1"/>
        <v>3</v>
      </c>
      <c r="AN24" s="1" t="s">
        <v>445</v>
      </c>
    </row>
    <row r="25" spans="1:40">
      <c r="A25">
        <v>474</v>
      </c>
      <c r="B25" s="20" t="s">
        <v>79</v>
      </c>
      <c r="C25">
        <v>0</v>
      </c>
      <c r="D25">
        <v>11.96</v>
      </c>
      <c r="E25">
        <v>32.299999999999997</v>
      </c>
      <c r="F25">
        <v>0</v>
      </c>
      <c r="G25">
        <v>0</v>
      </c>
      <c r="H25">
        <v>44.26</v>
      </c>
      <c r="I25">
        <v>0.82</v>
      </c>
      <c r="J25">
        <f t="shared" si="0"/>
        <v>53.975609756097562</v>
      </c>
      <c r="K25">
        <v>6.5</v>
      </c>
      <c r="L25">
        <v>7.39</v>
      </c>
      <c r="M25">
        <v>7.39</v>
      </c>
      <c r="N25">
        <v>8.4700000000000006</v>
      </c>
      <c r="O25">
        <v>9.33</v>
      </c>
      <c r="P25">
        <v>10.29</v>
      </c>
      <c r="Q25">
        <v>10.29</v>
      </c>
      <c r="R25">
        <v>11.68</v>
      </c>
      <c r="S25">
        <v>13.45</v>
      </c>
      <c r="T25">
        <v>15.64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5.0999999999999996</v>
      </c>
      <c r="AB25">
        <v>7.5</v>
      </c>
      <c r="AC25">
        <v>15.42</v>
      </c>
      <c r="AD25">
        <v>21.91</v>
      </c>
      <c r="AE25">
        <v>32.18</v>
      </c>
      <c r="AF25">
        <v>37.11</v>
      </c>
      <c r="AG25">
        <v>40.43</v>
      </c>
      <c r="AH25">
        <v>820000</v>
      </c>
      <c r="AI25">
        <v>8800</v>
      </c>
      <c r="AJ25">
        <v>474</v>
      </c>
      <c r="AK25" t="s">
        <v>59</v>
      </c>
      <c r="AL25" t="s">
        <v>76</v>
      </c>
      <c r="AM25" s="42">
        <f t="shared" si="1"/>
        <v>2</v>
      </c>
      <c r="AN25" s="1" t="s">
        <v>445</v>
      </c>
    </row>
    <row r="26" spans="1:40">
      <c r="A26">
        <v>453</v>
      </c>
      <c r="B26" s="21" t="s">
        <v>80</v>
      </c>
      <c r="C26">
        <v>0.15</v>
      </c>
      <c r="D26">
        <v>14.2</v>
      </c>
      <c r="E26">
        <v>15.94</v>
      </c>
      <c r="F26">
        <v>7.04</v>
      </c>
      <c r="G26">
        <v>0</v>
      </c>
      <c r="H26">
        <v>37.33</v>
      </c>
      <c r="I26">
        <v>0.7</v>
      </c>
      <c r="J26">
        <f t="shared" si="0"/>
        <v>53.328571428571429</v>
      </c>
      <c r="K26">
        <v>0</v>
      </c>
      <c r="L26">
        <v>4.41</v>
      </c>
      <c r="M26">
        <v>4.41</v>
      </c>
      <c r="N26">
        <v>6.03</v>
      </c>
      <c r="O26">
        <v>7.37</v>
      </c>
      <c r="P26">
        <v>8.18</v>
      </c>
      <c r="Q26">
        <v>9.26</v>
      </c>
      <c r="R26">
        <v>12.32</v>
      </c>
      <c r="S26">
        <v>12.32</v>
      </c>
      <c r="T26">
        <v>16.95</v>
      </c>
      <c r="U26">
        <v>0</v>
      </c>
      <c r="V26">
        <v>0</v>
      </c>
      <c r="W26">
        <v>0</v>
      </c>
      <c r="X26">
        <v>4.3600000000000003</v>
      </c>
      <c r="Y26">
        <v>7.04</v>
      </c>
      <c r="Z26">
        <v>11.72</v>
      </c>
      <c r="AA26">
        <v>16.97</v>
      </c>
      <c r="AB26">
        <v>18.559999999999999</v>
      </c>
      <c r="AC26">
        <v>20.77</v>
      </c>
      <c r="AD26">
        <v>23.34</v>
      </c>
      <c r="AE26">
        <v>23.34</v>
      </c>
      <c r="AF26">
        <v>28.97</v>
      </c>
      <c r="AG26">
        <v>34.78</v>
      </c>
      <c r="AH26">
        <v>700000</v>
      </c>
      <c r="AI26">
        <v>9600</v>
      </c>
      <c r="AJ26">
        <v>453</v>
      </c>
      <c r="AK26" t="s">
        <v>59</v>
      </c>
      <c r="AL26" t="s">
        <v>76</v>
      </c>
      <c r="AM26" s="42">
        <f t="shared" si="1"/>
        <v>2</v>
      </c>
      <c r="AN26" s="1" t="s">
        <v>445</v>
      </c>
    </row>
    <row r="27" spans="1:40">
      <c r="A27">
        <v>460</v>
      </c>
      <c r="B27" s="21" t="s">
        <v>81</v>
      </c>
      <c r="C27">
        <v>0.09</v>
      </c>
      <c r="D27">
        <v>7.85</v>
      </c>
      <c r="E27">
        <v>20.92</v>
      </c>
      <c r="F27">
        <v>7.38</v>
      </c>
      <c r="G27">
        <v>0</v>
      </c>
      <c r="H27">
        <v>36.229999999999997</v>
      </c>
      <c r="I27">
        <v>0.57999999999999996</v>
      </c>
      <c r="J27">
        <f t="shared" si="0"/>
        <v>62.46551724137931</v>
      </c>
      <c r="K27">
        <v>4.75</v>
      </c>
      <c r="L27">
        <v>5.22</v>
      </c>
      <c r="M27">
        <v>5.7</v>
      </c>
      <c r="N27">
        <v>6.23</v>
      </c>
      <c r="O27">
        <v>6.76</v>
      </c>
      <c r="P27">
        <v>6.76</v>
      </c>
      <c r="Q27">
        <v>7.46</v>
      </c>
      <c r="R27">
        <v>8.17</v>
      </c>
      <c r="S27">
        <v>8.99</v>
      </c>
      <c r="T27">
        <v>11.85</v>
      </c>
      <c r="U27">
        <v>0</v>
      </c>
      <c r="V27">
        <v>0</v>
      </c>
      <c r="W27">
        <v>0</v>
      </c>
      <c r="X27">
        <v>0</v>
      </c>
      <c r="Y27">
        <v>1.71</v>
      </c>
      <c r="Z27">
        <v>9.57</v>
      </c>
      <c r="AA27">
        <v>17.72</v>
      </c>
      <c r="AB27">
        <v>27.23</v>
      </c>
      <c r="AC27">
        <v>31.53</v>
      </c>
      <c r="AD27">
        <v>31.53</v>
      </c>
      <c r="AE27">
        <v>36.14</v>
      </c>
      <c r="AF27">
        <v>36.229999999999997</v>
      </c>
      <c r="AG27">
        <v>36.229999999999997</v>
      </c>
      <c r="AH27">
        <v>580000</v>
      </c>
      <c r="AI27">
        <v>7400</v>
      </c>
      <c r="AJ27">
        <v>460</v>
      </c>
      <c r="AK27" t="s">
        <v>59</v>
      </c>
      <c r="AL27" t="s">
        <v>76</v>
      </c>
      <c r="AM27" s="42">
        <f t="shared" si="1"/>
        <v>2</v>
      </c>
      <c r="AN27" s="1" t="s">
        <v>445</v>
      </c>
    </row>
    <row r="28" spans="1:40">
      <c r="A28">
        <v>467</v>
      </c>
      <c r="B28" s="20" t="s">
        <v>82</v>
      </c>
      <c r="C28">
        <v>0</v>
      </c>
      <c r="D28">
        <v>8.59</v>
      </c>
      <c r="E28">
        <v>14.02</v>
      </c>
      <c r="F28">
        <v>0</v>
      </c>
      <c r="G28">
        <v>0</v>
      </c>
      <c r="H28">
        <v>22.61</v>
      </c>
      <c r="I28">
        <v>0.47</v>
      </c>
      <c r="J28">
        <f t="shared" si="0"/>
        <v>48.106382978723403</v>
      </c>
      <c r="K28">
        <v>6.97</v>
      </c>
      <c r="L28">
        <v>7.42</v>
      </c>
      <c r="M28">
        <v>8.5299999999999994</v>
      </c>
      <c r="N28">
        <v>10.220000000000001</v>
      </c>
      <c r="O28">
        <v>11.83</v>
      </c>
      <c r="P28">
        <v>11.83</v>
      </c>
      <c r="Q28">
        <v>15.75</v>
      </c>
      <c r="R28">
        <v>15.75</v>
      </c>
      <c r="S28">
        <v>20.99</v>
      </c>
      <c r="T28">
        <v>20.99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</v>
      </c>
      <c r="AB28">
        <v>2.69</v>
      </c>
      <c r="AC28">
        <v>6.93</v>
      </c>
      <c r="AD28">
        <v>6.93</v>
      </c>
      <c r="AE28">
        <v>11.07</v>
      </c>
      <c r="AF28">
        <v>11.07</v>
      </c>
      <c r="AG28">
        <v>15.77</v>
      </c>
      <c r="AH28">
        <v>470000</v>
      </c>
      <c r="AI28">
        <v>5800</v>
      </c>
      <c r="AJ28">
        <v>467</v>
      </c>
      <c r="AK28" t="s">
        <v>59</v>
      </c>
      <c r="AL28" t="s">
        <v>76</v>
      </c>
      <c r="AM28" s="42">
        <f t="shared" si="1"/>
        <v>3</v>
      </c>
      <c r="AN28" s="1" t="s">
        <v>445</v>
      </c>
    </row>
    <row r="29" spans="1:40">
      <c r="A29">
        <v>422</v>
      </c>
      <c r="B29" s="21" t="s">
        <v>83</v>
      </c>
      <c r="C29">
        <v>0</v>
      </c>
      <c r="D29">
        <v>8.51</v>
      </c>
      <c r="E29">
        <v>5.54</v>
      </c>
      <c r="F29">
        <v>0</v>
      </c>
      <c r="G29">
        <v>0</v>
      </c>
      <c r="H29">
        <v>14.05</v>
      </c>
      <c r="I29">
        <v>0.33</v>
      </c>
      <c r="J29">
        <f t="shared" si="0"/>
        <v>42.575757575757578</v>
      </c>
      <c r="K29">
        <v>8.5</v>
      </c>
      <c r="L29">
        <v>9.32</v>
      </c>
      <c r="M29">
        <v>13.13</v>
      </c>
      <c r="N29">
        <v>13.13</v>
      </c>
      <c r="O29">
        <v>13.13</v>
      </c>
      <c r="P29">
        <v>13.13</v>
      </c>
      <c r="Q29">
        <v>19.89</v>
      </c>
      <c r="R29">
        <v>19.89</v>
      </c>
      <c r="S29">
        <v>25.94</v>
      </c>
      <c r="T29">
        <v>25.94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1.1200000000000001</v>
      </c>
      <c r="AD29">
        <v>1.68</v>
      </c>
      <c r="AE29">
        <v>2.86</v>
      </c>
      <c r="AF29">
        <v>3.71</v>
      </c>
      <c r="AG29">
        <v>8.6199999999999992</v>
      </c>
      <c r="AH29">
        <v>330000</v>
      </c>
      <c r="AI29">
        <v>5400</v>
      </c>
      <c r="AJ29">
        <v>422</v>
      </c>
      <c r="AK29" t="s">
        <v>59</v>
      </c>
      <c r="AL29" t="s">
        <v>76</v>
      </c>
      <c r="AM29" s="42">
        <f t="shared" si="1"/>
        <v>3</v>
      </c>
      <c r="AN29" s="1" t="s">
        <v>445</v>
      </c>
    </row>
    <row r="30" spans="1:40">
      <c r="A30">
        <v>457</v>
      </c>
      <c r="B30" s="21" t="s">
        <v>84</v>
      </c>
      <c r="C30">
        <v>0</v>
      </c>
      <c r="D30">
        <v>9.16</v>
      </c>
      <c r="E30">
        <v>4.26</v>
      </c>
      <c r="F30">
        <v>0</v>
      </c>
      <c r="G30">
        <v>0</v>
      </c>
      <c r="H30">
        <v>13.42</v>
      </c>
      <c r="I30">
        <v>0.33</v>
      </c>
      <c r="J30">
        <f t="shared" si="0"/>
        <v>40.666666666666664</v>
      </c>
      <c r="K30">
        <v>15</v>
      </c>
      <c r="L30">
        <v>17.16</v>
      </c>
      <c r="M30">
        <v>17.16</v>
      </c>
      <c r="N30">
        <v>17.16</v>
      </c>
      <c r="O30">
        <v>21.37</v>
      </c>
      <c r="P30">
        <v>21.37</v>
      </c>
      <c r="Q30">
        <v>21.37</v>
      </c>
      <c r="R30">
        <v>21.37</v>
      </c>
      <c r="S30">
        <v>30.17</v>
      </c>
      <c r="T30">
        <v>30.17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2.64</v>
      </c>
      <c r="AH30">
        <v>330000</v>
      </c>
      <c r="AI30">
        <v>6800</v>
      </c>
      <c r="AJ30">
        <v>457</v>
      </c>
      <c r="AK30" t="s">
        <v>59</v>
      </c>
      <c r="AL30" t="s">
        <v>76</v>
      </c>
      <c r="AM30" s="42">
        <f t="shared" si="1"/>
        <v>3</v>
      </c>
      <c r="AN30" s="1" t="s">
        <v>445</v>
      </c>
    </row>
    <row r="31" spans="1:40">
      <c r="A31">
        <v>451</v>
      </c>
      <c r="B31" s="21" t="s">
        <v>85</v>
      </c>
      <c r="C31">
        <v>0</v>
      </c>
      <c r="D31">
        <v>3.17</v>
      </c>
      <c r="E31">
        <v>3.11</v>
      </c>
      <c r="F31">
        <v>4.07</v>
      </c>
      <c r="G31">
        <v>8.61</v>
      </c>
      <c r="H31">
        <v>18.96</v>
      </c>
      <c r="I31">
        <v>0.17</v>
      </c>
      <c r="J31">
        <f t="shared" si="0"/>
        <v>111.52941176470588</v>
      </c>
      <c r="K31">
        <v>0</v>
      </c>
      <c r="L31">
        <v>0</v>
      </c>
      <c r="M31">
        <v>1.6</v>
      </c>
      <c r="N31">
        <v>1.6</v>
      </c>
      <c r="O31">
        <v>1.79</v>
      </c>
      <c r="P31">
        <v>1.79</v>
      </c>
      <c r="Q31">
        <v>2.38</v>
      </c>
      <c r="R31">
        <v>3.39</v>
      </c>
      <c r="S31">
        <v>5.95</v>
      </c>
      <c r="T31">
        <v>9.18</v>
      </c>
      <c r="U31">
        <v>0</v>
      </c>
      <c r="V31">
        <v>11.45</v>
      </c>
      <c r="W31">
        <v>13.78</v>
      </c>
      <c r="X31">
        <v>14.49</v>
      </c>
      <c r="Y31">
        <v>15.79</v>
      </c>
      <c r="Z31">
        <v>16.91</v>
      </c>
      <c r="AA31">
        <v>16.91</v>
      </c>
      <c r="AB31">
        <v>16.91</v>
      </c>
      <c r="AC31">
        <v>16.91</v>
      </c>
      <c r="AD31">
        <v>18.690000000000001</v>
      </c>
      <c r="AE31">
        <v>18.96</v>
      </c>
      <c r="AF31">
        <v>18.96</v>
      </c>
      <c r="AG31">
        <v>18.96</v>
      </c>
      <c r="AH31">
        <v>170000</v>
      </c>
      <c r="AI31">
        <v>3000</v>
      </c>
      <c r="AJ31">
        <v>451</v>
      </c>
      <c r="AK31" t="s">
        <v>59</v>
      </c>
      <c r="AL31" t="s">
        <v>76</v>
      </c>
      <c r="AM31" s="42">
        <f t="shared" si="1"/>
        <v>1</v>
      </c>
      <c r="AN31" s="1" t="s">
        <v>445</v>
      </c>
    </row>
    <row r="32" spans="1:40">
      <c r="A32">
        <v>616</v>
      </c>
      <c r="B32" s="20" t="s">
        <v>86</v>
      </c>
      <c r="C32">
        <v>0</v>
      </c>
      <c r="D32">
        <v>0.22</v>
      </c>
      <c r="E32">
        <v>8.75</v>
      </c>
      <c r="F32">
        <v>5.55</v>
      </c>
      <c r="G32">
        <v>0</v>
      </c>
      <c r="H32">
        <v>14.52</v>
      </c>
      <c r="I32">
        <v>0.15</v>
      </c>
      <c r="J32">
        <f t="shared" si="0"/>
        <v>96.8</v>
      </c>
      <c r="K32">
        <v>0</v>
      </c>
      <c r="L32">
        <v>5.25</v>
      </c>
      <c r="M32">
        <v>5.25</v>
      </c>
      <c r="N32">
        <v>5.25</v>
      </c>
      <c r="O32">
        <v>6.19</v>
      </c>
      <c r="P32">
        <v>6.19</v>
      </c>
      <c r="Q32">
        <v>6.61</v>
      </c>
      <c r="R32">
        <v>6.78</v>
      </c>
      <c r="S32">
        <v>7.12</v>
      </c>
      <c r="T32">
        <v>7.75</v>
      </c>
      <c r="U32">
        <v>0</v>
      </c>
      <c r="V32">
        <v>0</v>
      </c>
      <c r="W32">
        <v>0</v>
      </c>
      <c r="X32">
        <v>0</v>
      </c>
      <c r="Y32">
        <v>0</v>
      </c>
      <c r="Z32">
        <v>1.66</v>
      </c>
      <c r="AA32">
        <v>10.95</v>
      </c>
      <c r="AB32">
        <v>14.3</v>
      </c>
      <c r="AC32">
        <v>14.52</v>
      </c>
      <c r="AD32">
        <v>14.52</v>
      </c>
      <c r="AE32">
        <v>14.52</v>
      </c>
      <c r="AF32">
        <v>14.52</v>
      </c>
      <c r="AG32">
        <v>14.52</v>
      </c>
      <c r="AH32">
        <v>150000</v>
      </c>
      <c r="AI32">
        <v>2800</v>
      </c>
      <c r="AJ32">
        <v>616</v>
      </c>
      <c r="AK32" t="s">
        <v>59</v>
      </c>
      <c r="AL32" t="s">
        <v>76</v>
      </c>
      <c r="AM32" s="42">
        <f t="shared" si="1"/>
        <v>1</v>
      </c>
      <c r="AN32" s="1" t="s">
        <v>445</v>
      </c>
    </row>
    <row r="33" spans="1:40">
      <c r="A33">
        <v>340</v>
      </c>
      <c r="B33" s="21" t="s">
        <v>86</v>
      </c>
      <c r="C33">
        <v>0</v>
      </c>
      <c r="D33">
        <v>0.98</v>
      </c>
      <c r="E33">
        <v>0.54</v>
      </c>
      <c r="F33">
        <v>3.67</v>
      </c>
      <c r="G33">
        <v>10.92</v>
      </c>
      <c r="H33">
        <v>16.100000000000001</v>
      </c>
      <c r="I33">
        <v>0.08</v>
      </c>
      <c r="J33">
        <f t="shared" si="0"/>
        <v>201.25</v>
      </c>
      <c r="K33">
        <v>0</v>
      </c>
      <c r="L33">
        <v>0</v>
      </c>
      <c r="M33">
        <v>0</v>
      </c>
      <c r="N33">
        <v>0</v>
      </c>
      <c r="O33">
        <v>1.1000000000000001</v>
      </c>
      <c r="P33">
        <v>1.1000000000000001</v>
      </c>
      <c r="Q33">
        <v>1.39</v>
      </c>
      <c r="R33">
        <v>1.39</v>
      </c>
      <c r="S33">
        <v>1.79</v>
      </c>
      <c r="T33">
        <v>4.3499999999999996</v>
      </c>
      <c r="U33">
        <v>0</v>
      </c>
      <c r="V33">
        <v>13.15</v>
      </c>
      <c r="W33">
        <v>14.59</v>
      </c>
      <c r="X33">
        <v>15.55</v>
      </c>
      <c r="Y33">
        <v>15.88</v>
      </c>
      <c r="Z33">
        <v>16.100000000000001</v>
      </c>
      <c r="AA33">
        <v>16.100000000000001</v>
      </c>
      <c r="AB33">
        <v>16.100000000000001</v>
      </c>
      <c r="AC33">
        <v>16.100000000000001</v>
      </c>
      <c r="AD33">
        <v>16.100000000000001</v>
      </c>
      <c r="AE33">
        <v>16.100000000000001</v>
      </c>
      <c r="AF33">
        <v>16.100000000000001</v>
      </c>
      <c r="AG33">
        <v>16.100000000000001</v>
      </c>
      <c r="AH33">
        <v>80000</v>
      </c>
      <c r="AI33">
        <v>1400</v>
      </c>
      <c r="AJ33">
        <v>340</v>
      </c>
      <c r="AK33" t="s">
        <v>59</v>
      </c>
      <c r="AL33" t="s">
        <v>76</v>
      </c>
      <c r="AM33" s="42">
        <f t="shared" si="1"/>
        <v>1</v>
      </c>
      <c r="AN33" s="1" t="s">
        <v>445</v>
      </c>
    </row>
    <row r="34" spans="1:40">
      <c r="A34">
        <v>600</v>
      </c>
      <c r="B34" s="21" t="s">
        <v>87</v>
      </c>
      <c r="C34">
        <v>1.48</v>
      </c>
      <c r="D34">
        <v>44.15</v>
      </c>
      <c r="E34">
        <v>123.8</v>
      </c>
      <c r="F34">
        <v>260.14</v>
      </c>
      <c r="G34">
        <v>76.97</v>
      </c>
      <c r="H34">
        <v>506.53</v>
      </c>
      <c r="I34">
        <v>4.67</v>
      </c>
      <c r="J34">
        <f t="shared" si="0"/>
        <v>108.46466809421841</v>
      </c>
      <c r="K34">
        <v>1.63</v>
      </c>
      <c r="L34">
        <v>1.98</v>
      </c>
      <c r="M34">
        <v>2.39</v>
      </c>
      <c r="N34">
        <v>2.74</v>
      </c>
      <c r="O34">
        <v>3.24</v>
      </c>
      <c r="P34">
        <v>3.45</v>
      </c>
      <c r="Q34">
        <v>3.74</v>
      </c>
      <c r="R34">
        <v>4.24</v>
      </c>
      <c r="S34">
        <v>4.9800000000000004</v>
      </c>
      <c r="T34">
        <v>8.2200000000000006</v>
      </c>
      <c r="U34">
        <v>0</v>
      </c>
      <c r="V34">
        <v>82.22</v>
      </c>
      <c r="W34">
        <v>179.24</v>
      </c>
      <c r="X34">
        <v>322</v>
      </c>
      <c r="Y34">
        <v>448.57</v>
      </c>
      <c r="Z34">
        <v>468.13</v>
      </c>
      <c r="AA34">
        <v>484.42</v>
      </c>
      <c r="AB34">
        <v>498.14</v>
      </c>
      <c r="AC34">
        <v>506.53</v>
      </c>
      <c r="AD34">
        <v>506.53</v>
      </c>
      <c r="AE34">
        <v>506.53</v>
      </c>
      <c r="AF34">
        <v>506.53</v>
      </c>
      <c r="AG34">
        <v>506.53</v>
      </c>
      <c r="AH34">
        <v>4670000</v>
      </c>
      <c r="AI34">
        <v>28200</v>
      </c>
      <c r="AJ34">
        <v>600</v>
      </c>
      <c r="AK34" t="s">
        <v>59</v>
      </c>
      <c r="AL34" t="s">
        <v>88</v>
      </c>
      <c r="AM34" s="42">
        <f t="shared" si="1"/>
        <v>1</v>
      </c>
      <c r="AN34" s="1" t="s">
        <v>446</v>
      </c>
    </row>
    <row r="35" spans="1:40">
      <c r="A35">
        <v>567</v>
      </c>
      <c r="B35" s="21" t="s">
        <v>89</v>
      </c>
      <c r="C35">
        <v>0.67</v>
      </c>
      <c r="D35">
        <v>51.52</v>
      </c>
      <c r="E35">
        <v>112.18</v>
      </c>
      <c r="F35">
        <v>81.099999999999994</v>
      </c>
      <c r="G35">
        <v>16.23</v>
      </c>
      <c r="H35">
        <v>261.7</v>
      </c>
      <c r="I35">
        <v>3.61</v>
      </c>
      <c r="J35">
        <f t="shared" si="0"/>
        <v>72.49307479224376</v>
      </c>
      <c r="K35">
        <v>2.19</v>
      </c>
      <c r="L35">
        <v>2.84</v>
      </c>
      <c r="M35">
        <v>3.38</v>
      </c>
      <c r="N35">
        <v>4.2</v>
      </c>
      <c r="O35">
        <v>4.67</v>
      </c>
      <c r="P35">
        <v>5.22</v>
      </c>
      <c r="Q35">
        <v>6.52</v>
      </c>
      <c r="R35">
        <v>7.66</v>
      </c>
      <c r="S35">
        <v>9.8800000000000008</v>
      </c>
      <c r="T35">
        <v>14.01</v>
      </c>
      <c r="U35">
        <v>0</v>
      </c>
      <c r="V35">
        <v>0</v>
      </c>
      <c r="W35">
        <v>55.34</v>
      </c>
      <c r="X35">
        <v>84.33</v>
      </c>
      <c r="Y35">
        <v>117.84</v>
      </c>
      <c r="Z35">
        <v>162.16999999999999</v>
      </c>
      <c r="AA35">
        <v>190.94</v>
      </c>
      <c r="AB35">
        <v>205.29</v>
      </c>
      <c r="AC35">
        <v>205.29</v>
      </c>
      <c r="AD35">
        <v>235.35</v>
      </c>
      <c r="AE35">
        <v>235.35</v>
      </c>
      <c r="AF35">
        <v>261.69</v>
      </c>
      <c r="AG35">
        <v>261.69</v>
      </c>
      <c r="AH35">
        <v>3610000</v>
      </c>
      <c r="AI35">
        <v>32200</v>
      </c>
      <c r="AJ35">
        <v>567</v>
      </c>
      <c r="AK35" t="s">
        <v>59</v>
      </c>
      <c r="AL35" t="s">
        <v>88</v>
      </c>
      <c r="AM35" s="42">
        <f t="shared" si="1"/>
        <v>2</v>
      </c>
      <c r="AN35" s="1" t="s">
        <v>446</v>
      </c>
    </row>
    <row r="36" spans="1:40">
      <c r="A36">
        <v>602</v>
      </c>
      <c r="B36" s="21" t="s">
        <v>90</v>
      </c>
      <c r="C36">
        <v>0.75</v>
      </c>
      <c r="D36">
        <v>37.97</v>
      </c>
      <c r="E36">
        <v>90.14</v>
      </c>
      <c r="F36">
        <v>174.61</v>
      </c>
      <c r="G36">
        <v>18.079999999999998</v>
      </c>
      <c r="H36">
        <v>321.55</v>
      </c>
      <c r="I36">
        <v>3.48</v>
      </c>
      <c r="J36">
        <f t="shared" si="0"/>
        <v>92.399425287356323</v>
      </c>
      <c r="K36">
        <v>1.98</v>
      </c>
      <c r="L36">
        <v>2.54</v>
      </c>
      <c r="M36">
        <v>3.41</v>
      </c>
      <c r="N36">
        <v>3.75</v>
      </c>
      <c r="O36">
        <v>4.03</v>
      </c>
      <c r="P36">
        <v>4.33</v>
      </c>
      <c r="Q36">
        <v>4.9400000000000004</v>
      </c>
      <c r="R36">
        <v>5.4</v>
      </c>
      <c r="S36">
        <v>6.27</v>
      </c>
      <c r="T36">
        <v>10.61</v>
      </c>
      <c r="U36">
        <v>0</v>
      </c>
      <c r="V36">
        <v>28.53</v>
      </c>
      <c r="W36">
        <v>41.63</v>
      </c>
      <c r="X36">
        <v>113.14</v>
      </c>
      <c r="Y36">
        <v>223.2</v>
      </c>
      <c r="Z36">
        <v>271.43</v>
      </c>
      <c r="AA36">
        <v>280.07</v>
      </c>
      <c r="AB36">
        <v>300.60000000000002</v>
      </c>
      <c r="AC36">
        <v>313.61</v>
      </c>
      <c r="AD36">
        <v>313.61</v>
      </c>
      <c r="AE36">
        <v>321.55</v>
      </c>
      <c r="AF36">
        <v>321.55</v>
      </c>
      <c r="AG36">
        <v>321.55</v>
      </c>
      <c r="AH36">
        <v>3480000</v>
      </c>
      <c r="AI36">
        <v>31600</v>
      </c>
      <c r="AJ36">
        <v>602</v>
      </c>
      <c r="AK36" t="s">
        <v>59</v>
      </c>
      <c r="AL36" t="s">
        <v>88</v>
      </c>
      <c r="AM36" s="42">
        <f t="shared" si="1"/>
        <v>1</v>
      </c>
      <c r="AN36" s="1" t="s">
        <v>446</v>
      </c>
    </row>
    <row r="37" spans="1:40">
      <c r="A37">
        <v>609</v>
      </c>
      <c r="B37" s="21" t="s">
        <v>91</v>
      </c>
      <c r="C37">
        <v>0.4</v>
      </c>
      <c r="D37">
        <v>48.83</v>
      </c>
      <c r="E37">
        <v>52.64</v>
      </c>
      <c r="F37">
        <v>25.85</v>
      </c>
      <c r="G37">
        <v>4.26</v>
      </c>
      <c r="H37">
        <v>131.97</v>
      </c>
      <c r="I37">
        <v>2.38</v>
      </c>
      <c r="J37">
        <f t="shared" si="0"/>
        <v>55.449579831932773</v>
      </c>
      <c r="K37">
        <v>2.93</v>
      </c>
      <c r="L37">
        <v>4.24</v>
      </c>
      <c r="M37">
        <v>4.75</v>
      </c>
      <c r="N37">
        <v>5.98</v>
      </c>
      <c r="O37">
        <v>6.59</v>
      </c>
      <c r="P37">
        <v>7.86</v>
      </c>
      <c r="Q37">
        <v>8.41</v>
      </c>
      <c r="R37">
        <v>12.04</v>
      </c>
      <c r="S37">
        <v>12.04</v>
      </c>
      <c r="T37">
        <v>20.95</v>
      </c>
      <c r="U37">
        <v>0</v>
      </c>
      <c r="V37">
        <v>0</v>
      </c>
      <c r="W37">
        <v>10.83</v>
      </c>
      <c r="X37">
        <v>17.170000000000002</v>
      </c>
      <c r="Y37">
        <v>30.27</v>
      </c>
      <c r="Z37">
        <v>49</v>
      </c>
      <c r="AA37">
        <v>59.24</v>
      </c>
      <c r="AB37">
        <v>76.86</v>
      </c>
      <c r="AC37">
        <v>81.3</v>
      </c>
      <c r="AD37">
        <v>81.3</v>
      </c>
      <c r="AE37">
        <v>81.3</v>
      </c>
      <c r="AF37">
        <v>104.08</v>
      </c>
      <c r="AG37">
        <v>120.34</v>
      </c>
      <c r="AH37">
        <v>2380000</v>
      </c>
      <c r="AI37">
        <v>26800</v>
      </c>
      <c r="AJ37">
        <v>609</v>
      </c>
      <c r="AK37" t="s">
        <v>59</v>
      </c>
      <c r="AL37" t="s">
        <v>88</v>
      </c>
      <c r="AM37" s="42">
        <f t="shared" si="1"/>
        <v>2</v>
      </c>
      <c r="AN37" s="1" t="s">
        <v>446</v>
      </c>
    </row>
    <row r="38" spans="1:40">
      <c r="A38">
        <v>601</v>
      </c>
      <c r="B38" s="21" t="s">
        <v>92</v>
      </c>
      <c r="C38">
        <v>0</v>
      </c>
      <c r="D38">
        <v>23.7</v>
      </c>
      <c r="E38">
        <v>35.99</v>
      </c>
      <c r="F38">
        <v>149.02000000000001</v>
      </c>
      <c r="G38">
        <v>169.4</v>
      </c>
      <c r="H38">
        <v>378.12</v>
      </c>
      <c r="I38">
        <v>2.2999999999999998</v>
      </c>
      <c r="J38">
        <f t="shared" si="0"/>
        <v>164.4</v>
      </c>
      <c r="K38">
        <v>1.3</v>
      </c>
      <c r="L38">
        <v>1.56</v>
      </c>
      <c r="M38">
        <v>1.56</v>
      </c>
      <c r="N38">
        <v>1.94</v>
      </c>
      <c r="O38">
        <v>2.12</v>
      </c>
      <c r="P38">
        <v>2.2799999999999998</v>
      </c>
      <c r="Q38">
        <v>2.4700000000000002</v>
      </c>
      <c r="R38">
        <v>2.88</v>
      </c>
      <c r="S38">
        <v>3.37</v>
      </c>
      <c r="T38">
        <v>5.13</v>
      </c>
      <c r="U38">
        <v>0</v>
      </c>
      <c r="V38">
        <v>147.53</v>
      </c>
      <c r="W38">
        <v>300.62</v>
      </c>
      <c r="X38">
        <v>357.59</v>
      </c>
      <c r="Y38">
        <v>370.11</v>
      </c>
      <c r="Z38">
        <v>378.12</v>
      </c>
      <c r="AA38">
        <v>378.12</v>
      </c>
      <c r="AB38">
        <v>378.12</v>
      </c>
      <c r="AC38">
        <v>378.12</v>
      </c>
      <c r="AD38">
        <v>378.12</v>
      </c>
      <c r="AE38">
        <v>378.12</v>
      </c>
      <c r="AF38">
        <v>378.12</v>
      </c>
      <c r="AG38">
        <v>378.12</v>
      </c>
      <c r="AH38">
        <v>2300000</v>
      </c>
      <c r="AI38">
        <v>27000</v>
      </c>
      <c r="AJ38">
        <v>601</v>
      </c>
      <c r="AK38" t="s">
        <v>59</v>
      </c>
      <c r="AL38" t="s">
        <v>88</v>
      </c>
      <c r="AM38" s="42">
        <f t="shared" si="1"/>
        <v>1</v>
      </c>
      <c r="AN38" s="1" t="s">
        <v>446</v>
      </c>
    </row>
    <row r="39" spans="1:40">
      <c r="A39">
        <v>572</v>
      </c>
      <c r="B39" s="21" t="s">
        <v>93</v>
      </c>
      <c r="C39">
        <v>0.26</v>
      </c>
      <c r="D39">
        <v>27.21</v>
      </c>
      <c r="E39">
        <v>64.349999999999994</v>
      </c>
      <c r="F39">
        <v>47.57</v>
      </c>
      <c r="G39">
        <v>0</v>
      </c>
      <c r="H39">
        <v>139.38999999999999</v>
      </c>
      <c r="I39">
        <v>2.0699999999999998</v>
      </c>
      <c r="J39">
        <f t="shared" si="0"/>
        <v>67.338164251207729</v>
      </c>
      <c r="K39">
        <v>3.56</v>
      </c>
      <c r="L39">
        <v>4.5</v>
      </c>
      <c r="M39">
        <v>4.76</v>
      </c>
      <c r="N39">
        <v>5.32</v>
      </c>
      <c r="O39">
        <v>5.71</v>
      </c>
      <c r="P39">
        <v>6.24</v>
      </c>
      <c r="Q39">
        <v>7.74</v>
      </c>
      <c r="R39">
        <v>8.75</v>
      </c>
      <c r="S39">
        <v>10.93</v>
      </c>
      <c r="T39">
        <v>14.99</v>
      </c>
      <c r="U39">
        <v>0</v>
      </c>
      <c r="V39">
        <v>0</v>
      </c>
      <c r="W39">
        <v>2.4500000000000002</v>
      </c>
      <c r="X39">
        <v>8.31</v>
      </c>
      <c r="Y39">
        <v>34.56</v>
      </c>
      <c r="Z39">
        <v>61.75</v>
      </c>
      <c r="AA39">
        <v>85.36</v>
      </c>
      <c r="AB39">
        <v>96.61</v>
      </c>
      <c r="AC39">
        <v>107.16</v>
      </c>
      <c r="AD39">
        <v>107.16</v>
      </c>
      <c r="AE39">
        <v>123.83</v>
      </c>
      <c r="AF39">
        <v>139.35</v>
      </c>
      <c r="AG39">
        <v>139.38999999999999</v>
      </c>
      <c r="AH39">
        <v>2070000</v>
      </c>
      <c r="AI39">
        <v>18600</v>
      </c>
      <c r="AJ39">
        <v>572</v>
      </c>
      <c r="AK39" t="s">
        <v>59</v>
      </c>
      <c r="AL39" t="s">
        <v>88</v>
      </c>
      <c r="AM39" s="42">
        <f t="shared" si="1"/>
        <v>2</v>
      </c>
      <c r="AN39" s="1" t="s">
        <v>446</v>
      </c>
    </row>
    <row r="40" spans="1:40">
      <c r="A40">
        <v>612</v>
      </c>
      <c r="B40" s="21" t="s">
        <v>94</v>
      </c>
      <c r="C40">
        <v>0</v>
      </c>
      <c r="D40">
        <v>36.21</v>
      </c>
      <c r="E40">
        <v>64.72</v>
      </c>
      <c r="F40">
        <v>13.09</v>
      </c>
      <c r="G40">
        <v>0</v>
      </c>
      <c r="H40">
        <v>114.02</v>
      </c>
      <c r="I40">
        <v>1.93</v>
      </c>
      <c r="J40">
        <f t="shared" si="0"/>
        <v>59.077720207253883</v>
      </c>
      <c r="K40">
        <v>3.85</v>
      </c>
      <c r="L40">
        <v>4.32</v>
      </c>
      <c r="M40">
        <v>4.67</v>
      </c>
      <c r="N40">
        <v>5.01</v>
      </c>
      <c r="O40">
        <v>5.63</v>
      </c>
      <c r="P40">
        <v>6.09</v>
      </c>
      <c r="Q40">
        <v>6.78</v>
      </c>
      <c r="R40">
        <v>7.79</v>
      </c>
      <c r="S40">
        <v>8.4600000000000009</v>
      </c>
      <c r="T40">
        <v>17.809999999999999</v>
      </c>
      <c r="U40">
        <v>0</v>
      </c>
      <c r="V40">
        <v>0</v>
      </c>
      <c r="W40">
        <v>0</v>
      </c>
      <c r="X40">
        <v>10.64</v>
      </c>
      <c r="Y40">
        <v>32.71</v>
      </c>
      <c r="Z40">
        <v>53.6</v>
      </c>
      <c r="AA40">
        <v>77.959999999999994</v>
      </c>
      <c r="AB40">
        <v>88.53</v>
      </c>
      <c r="AC40">
        <v>92.13</v>
      </c>
      <c r="AD40">
        <v>92.13</v>
      </c>
      <c r="AE40">
        <v>102.92</v>
      </c>
      <c r="AF40">
        <v>102.92</v>
      </c>
      <c r="AG40">
        <v>114.02</v>
      </c>
      <c r="AH40">
        <v>1930000</v>
      </c>
      <c r="AI40">
        <v>27800</v>
      </c>
      <c r="AJ40">
        <v>612</v>
      </c>
      <c r="AK40" t="s">
        <v>59</v>
      </c>
      <c r="AL40" t="s">
        <v>88</v>
      </c>
      <c r="AM40" s="42">
        <f t="shared" si="1"/>
        <v>2</v>
      </c>
      <c r="AN40" s="1" t="s">
        <v>446</v>
      </c>
    </row>
    <row r="41" spans="1:40">
      <c r="A41">
        <v>611</v>
      </c>
      <c r="B41" s="21" t="s">
        <v>95</v>
      </c>
      <c r="C41">
        <v>0.18</v>
      </c>
      <c r="D41">
        <v>14.09</v>
      </c>
      <c r="E41">
        <v>56.89</v>
      </c>
      <c r="F41">
        <v>99.27</v>
      </c>
      <c r="G41">
        <v>9.58</v>
      </c>
      <c r="H41">
        <v>180.01</v>
      </c>
      <c r="I41">
        <v>1.74</v>
      </c>
      <c r="J41">
        <f t="shared" si="0"/>
        <v>103.45402298850574</v>
      </c>
      <c r="K41">
        <v>1.55</v>
      </c>
      <c r="L41">
        <v>2.1800000000000002</v>
      </c>
      <c r="M41">
        <v>2.74</v>
      </c>
      <c r="N41">
        <v>3.08</v>
      </c>
      <c r="O41">
        <v>3.44</v>
      </c>
      <c r="P41">
        <v>3.69</v>
      </c>
      <c r="Q41">
        <v>4.0199999999999996</v>
      </c>
      <c r="R41">
        <v>4.67</v>
      </c>
      <c r="S41">
        <v>5.29</v>
      </c>
      <c r="T41">
        <v>7.26</v>
      </c>
      <c r="U41">
        <v>0</v>
      </c>
      <c r="V41">
        <v>9.58</v>
      </c>
      <c r="W41">
        <v>40.86</v>
      </c>
      <c r="X41">
        <v>108.42</v>
      </c>
      <c r="Y41">
        <v>143.16</v>
      </c>
      <c r="Z41">
        <v>169.35</v>
      </c>
      <c r="AA41">
        <v>172.63</v>
      </c>
      <c r="AB41">
        <v>180.01</v>
      </c>
      <c r="AC41">
        <v>180.01</v>
      </c>
      <c r="AD41">
        <v>180.01</v>
      </c>
      <c r="AE41">
        <v>180.01</v>
      </c>
      <c r="AF41">
        <v>180.01</v>
      </c>
      <c r="AG41">
        <v>180.01</v>
      </c>
      <c r="AH41">
        <v>1740000</v>
      </c>
      <c r="AI41">
        <v>12200</v>
      </c>
      <c r="AJ41">
        <v>611</v>
      </c>
      <c r="AK41" t="s">
        <v>59</v>
      </c>
      <c r="AL41" t="s">
        <v>88</v>
      </c>
      <c r="AM41" s="42">
        <f t="shared" si="1"/>
        <v>1</v>
      </c>
      <c r="AN41" s="1" t="s">
        <v>446</v>
      </c>
    </row>
    <row r="42" spans="1:40">
      <c r="A42">
        <v>619</v>
      </c>
      <c r="B42" s="21" t="s">
        <v>96</v>
      </c>
      <c r="C42">
        <v>0.45</v>
      </c>
      <c r="D42">
        <v>27.17</v>
      </c>
      <c r="E42">
        <v>45.34</v>
      </c>
      <c r="F42">
        <v>42.89</v>
      </c>
      <c r="G42">
        <v>0</v>
      </c>
      <c r="H42">
        <v>115.86</v>
      </c>
      <c r="I42">
        <v>1.64</v>
      </c>
      <c r="J42">
        <f t="shared" si="0"/>
        <v>70.646341463414643</v>
      </c>
      <c r="K42">
        <v>2.93</v>
      </c>
      <c r="L42">
        <v>3.57</v>
      </c>
      <c r="M42">
        <v>4.12</v>
      </c>
      <c r="N42">
        <v>4.2300000000000004</v>
      </c>
      <c r="O42">
        <v>5.16</v>
      </c>
      <c r="P42">
        <v>5.87</v>
      </c>
      <c r="Q42">
        <v>6.63</v>
      </c>
      <c r="R42">
        <v>7.5</v>
      </c>
      <c r="S42">
        <v>10.34</v>
      </c>
      <c r="T42">
        <v>13.18</v>
      </c>
      <c r="U42">
        <v>0</v>
      </c>
      <c r="V42">
        <v>0</v>
      </c>
      <c r="W42">
        <v>6.7</v>
      </c>
      <c r="X42">
        <v>28.46</v>
      </c>
      <c r="Y42">
        <v>47.96</v>
      </c>
      <c r="Z42">
        <v>69.34</v>
      </c>
      <c r="AA42">
        <v>78.819999999999993</v>
      </c>
      <c r="AB42">
        <v>85.34</v>
      </c>
      <c r="AC42">
        <v>85.34</v>
      </c>
      <c r="AD42">
        <v>85.34</v>
      </c>
      <c r="AE42">
        <v>101.87</v>
      </c>
      <c r="AF42">
        <v>115.86</v>
      </c>
      <c r="AG42">
        <v>115.86</v>
      </c>
      <c r="AH42">
        <v>1640000</v>
      </c>
      <c r="AI42">
        <v>16600</v>
      </c>
      <c r="AJ42">
        <v>619</v>
      </c>
      <c r="AK42" t="s">
        <v>59</v>
      </c>
      <c r="AL42" t="s">
        <v>88</v>
      </c>
      <c r="AM42" s="42">
        <f t="shared" si="1"/>
        <v>2</v>
      </c>
      <c r="AN42" s="1" t="s">
        <v>446</v>
      </c>
    </row>
    <row r="43" spans="1:40">
      <c r="A43">
        <v>615</v>
      </c>
      <c r="B43" s="21" t="s">
        <v>97</v>
      </c>
      <c r="C43">
        <v>0.14000000000000001</v>
      </c>
      <c r="D43">
        <v>32.020000000000003</v>
      </c>
      <c r="E43">
        <v>38.44</v>
      </c>
      <c r="F43">
        <v>2.65</v>
      </c>
      <c r="G43">
        <v>0</v>
      </c>
      <c r="H43">
        <v>73.25</v>
      </c>
      <c r="I43">
        <v>1.53</v>
      </c>
      <c r="J43">
        <f t="shared" si="0"/>
        <v>47.875816993464049</v>
      </c>
      <c r="K43">
        <v>4.75</v>
      </c>
      <c r="L43">
        <v>6.02</v>
      </c>
      <c r="M43">
        <v>6.37</v>
      </c>
      <c r="N43">
        <v>7.34</v>
      </c>
      <c r="O43">
        <v>8.7100000000000009</v>
      </c>
      <c r="P43">
        <v>9.58</v>
      </c>
      <c r="Q43">
        <v>13.4</v>
      </c>
      <c r="R43">
        <v>13.4</v>
      </c>
      <c r="S43">
        <v>18.38</v>
      </c>
      <c r="T43">
        <v>26.67</v>
      </c>
      <c r="U43">
        <v>0</v>
      </c>
      <c r="V43">
        <v>0</v>
      </c>
      <c r="W43">
        <v>0</v>
      </c>
      <c r="X43">
        <v>0</v>
      </c>
      <c r="Y43">
        <v>3.78</v>
      </c>
      <c r="Z43">
        <v>8.69</v>
      </c>
      <c r="AA43">
        <v>16.489999999999998</v>
      </c>
      <c r="AB43">
        <v>23.89</v>
      </c>
      <c r="AC43">
        <v>34.47</v>
      </c>
      <c r="AD43">
        <v>38.06</v>
      </c>
      <c r="AE43">
        <v>38.06</v>
      </c>
      <c r="AF43">
        <v>50.56</v>
      </c>
      <c r="AG43">
        <v>62.23</v>
      </c>
      <c r="AH43">
        <v>1530000</v>
      </c>
      <c r="AI43">
        <v>26000</v>
      </c>
      <c r="AJ43">
        <v>615</v>
      </c>
      <c r="AK43" t="s">
        <v>59</v>
      </c>
      <c r="AL43" t="s">
        <v>88</v>
      </c>
      <c r="AM43" s="42">
        <f t="shared" si="1"/>
        <v>3</v>
      </c>
      <c r="AN43" s="1" t="s">
        <v>446</v>
      </c>
    </row>
    <row r="44" spans="1:40">
      <c r="A44">
        <v>603</v>
      </c>
      <c r="B44" s="21" t="s">
        <v>98</v>
      </c>
      <c r="C44">
        <v>0.19</v>
      </c>
      <c r="D44">
        <v>12.09</v>
      </c>
      <c r="E44">
        <v>58.55</v>
      </c>
      <c r="F44">
        <v>34.04</v>
      </c>
      <c r="G44">
        <v>0</v>
      </c>
      <c r="H44">
        <v>104.86</v>
      </c>
      <c r="I44">
        <v>1.33</v>
      </c>
      <c r="J44">
        <f t="shared" si="0"/>
        <v>78.84210526315789</v>
      </c>
      <c r="K44">
        <v>3.25</v>
      </c>
      <c r="L44">
        <v>3.9</v>
      </c>
      <c r="M44">
        <v>4.29</v>
      </c>
      <c r="N44">
        <v>4.95</v>
      </c>
      <c r="O44">
        <v>4.95</v>
      </c>
      <c r="P44">
        <v>5.71</v>
      </c>
      <c r="Q44">
        <v>6.07</v>
      </c>
      <c r="R44">
        <v>6.93</v>
      </c>
      <c r="S44">
        <v>7.71</v>
      </c>
      <c r="T44">
        <v>11.33</v>
      </c>
      <c r="U44">
        <v>0</v>
      </c>
      <c r="V44">
        <v>0</v>
      </c>
      <c r="W44">
        <v>0</v>
      </c>
      <c r="X44">
        <v>18.79</v>
      </c>
      <c r="Y44">
        <v>40.270000000000003</v>
      </c>
      <c r="Z44">
        <v>57.4</v>
      </c>
      <c r="AA44">
        <v>83.86</v>
      </c>
      <c r="AB44">
        <v>92.67</v>
      </c>
      <c r="AC44">
        <v>97.6</v>
      </c>
      <c r="AD44">
        <v>97.6</v>
      </c>
      <c r="AE44">
        <v>104.86</v>
      </c>
      <c r="AF44">
        <v>104.86</v>
      </c>
      <c r="AG44">
        <v>104.86</v>
      </c>
      <c r="AH44">
        <v>1330000</v>
      </c>
      <c r="AI44">
        <v>14600</v>
      </c>
      <c r="AJ44">
        <v>603</v>
      </c>
      <c r="AK44" t="s">
        <v>59</v>
      </c>
      <c r="AL44" t="s">
        <v>88</v>
      </c>
      <c r="AM44" s="42">
        <f t="shared" si="1"/>
        <v>1</v>
      </c>
      <c r="AN44" s="1" t="s">
        <v>446</v>
      </c>
    </row>
    <row r="45" spans="1:40">
      <c r="A45">
        <v>560</v>
      </c>
      <c r="B45" s="21" t="s">
        <v>99</v>
      </c>
      <c r="C45">
        <v>0</v>
      </c>
      <c r="D45">
        <v>20.97</v>
      </c>
      <c r="E45">
        <v>34.82</v>
      </c>
      <c r="F45">
        <v>9.92</v>
      </c>
      <c r="G45">
        <v>30.63</v>
      </c>
      <c r="H45">
        <v>96.35</v>
      </c>
      <c r="I45">
        <v>1.26</v>
      </c>
      <c r="J45">
        <f t="shared" si="0"/>
        <v>76.468253968253961</v>
      </c>
      <c r="K45">
        <v>1.1000000000000001</v>
      </c>
      <c r="L45">
        <v>1.37</v>
      </c>
      <c r="M45">
        <v>1.56</v>
      </c>
      <c r="N45">
        <v>2.2000000000000002</v>
      </c>
      <c r="O45">
        <v>3.09</v>
      </c>
      <c r="P45">
        <v>4.32</v>
      </c>
      <c r="Q45">
        <v>5.45</v>
      </c>
      <c r="R45">
        <v>6.26</v>
      </c>
      <c r="S45">
        <v>8.39</v>
      </c>
      <c r="T45">
        <v>11.95</v>
      </c>
      <c r="U45">
        <v>0</v>
      </c>
      <c r="V45">
        <v>33.549999999999997</v>
      </c>
      <c r="W45">
        <v>38.93</v>
      </c>
      <c r="X45">
        <v>51.96</v>
      </c>
      <c r="Y45">
        <v>62.69</v>
      </c>
      <c r="Z45">
        <v>65.849999999999994</v>
      </c>
      <c r="AA45">
        <v>70.38</v>
      </c>
      <c r="AB45">
        <v>70.38</v>
      </c>
      <c r="AC45">
        <v>79.400000000000006</v>
      </c>
      <c r="AD45">
        <v>79.400000000000006</v>
      </c>
      <c r="AE45">
        <v>89.49</v>
      </c>
      <c r="AF45">
        <v>89.49</v>
      </c>
      <c r="AG45">
        <v>96.34</v>
      </c>
      <c r="AH45">
        <v>1260000</v>
      </c>
      <c r="AI45">
        <v>16800</v>
      </c>
      <c r="AJ45">
        <v>560</v>
      </c>
      <c r="AK45" t="s">
        <v>59</v>
      </c>
      <c r="AL45" t="s">
        <v>88</v>
      </c>
      <c r="AM45" s="42">
        <f t="shared" si="1"/>
        <v>1</v>
      </c>
      <c r="AN45" s="1" t="s">
        <v>446</v>
      </c>
    </row>
    <row r="46" spans="1:40">
      <c r="A46">
        <v>606</v>
      </c>
      <c r="B46" s="20" t="s">
        <v>100</v>
      </c>
      <c r="C46">
        <v>0</v>
      </c>
      <c r="D46">
        <v>10.51</v>
      </c>
      <c r="E46">
        <v>42.76</v>
      </c>
      <c r="F46">
        <v>15.27</v>
      </c>
      <c r="G46">
        <v>0</v>
      </c>
      <c r="H46">
        <v>68.540000000000006</v>
      </c>
      <c r="I46">
        <v>0.97</v>
      </c>
      <c r="J46">
        <f t="shared" si="0"/>
        <v>70.659793814433002</v>
      </c>
      <c r="K46">
        <v>4.4800000000000004</v>
      </c>
      <c r="L46">
        <v>5.01</v>
      </c>
      <c r="M46">
        <v>5.01</v>
      </c>
      <c r="N46">
        <v>5.8</v>
      </c>
      <c r="O46">
        <v>5.8</v>
      </c>
      <c r="P46">
        <v>6.21</v>
      </c>
      <c r="Q46">
        <v>6.57</v>
      </c>
      <c r="R46">
        <v>7.44</v>
      </c>
      <c r="S46">
        <v>9.5299999999999994</v>
      </c>
      <c r="T46">
        <v>12.21</v>
      </c>
      <c r="U46">
        <v>0</v>
      </c>
      <c r="V46">
        <v>0</v>
      </c>
      <c r="W46">
        <v>0</v>
      </c>
      <c r="X46">
        <v>0</v>
      </c>
      <c r="Y46">
        <v>10.28</v>
      </c>
      <c r="Z46">
        <v>26.59</v>
      </c>
      <c r="AA46">
        <v>48.56</v>
      </c>
      <c r="AB46">
        <v>55.51</v>
      </c>
      <c r="AC46">
        <v>55.51</v>
      </c>
      <c r="AD46">
        <v>61.14</v>
      </c>
      <c r="AE46">
        <v>61.14</v>
      </c>
      <c r="AF46">
        <v>68.540000000000006</v>
      </c>
      <c r="AG46">
        <v>68.540000000000006</v>
      </c>
      <c r="AH46">
        <v>970000</v>
      </c>
      <c r="AI46">
        <v>13000</v>
      </c>
      <c r="AJ46">
        <v>606</v>
      </c>
      <c r="AK46" t="s">
        <v>59</v>
      </c>
      <c r="AL46" t="s">
        <v>88</v>
      </c>
      <c r="AM46" s="42">
        <f t="shared" si="1"/>
        <v>2</v>
      </c>
      <c r="AN46" s="1" t="s">
        <v>446</v>
      </c>
    </row>
    <row r="47" spans="1:40">
      <c r="A47">
        <v>607</v>
      </c>
      <c r="B47" s="21" t="s">
        <v>101</v>
      </c>
      <c r="C47">
        <v>0.34</v>
      </c>
      <c r="D47">
        <v>21.36</v>
      </c>
      <c r="E47">
        <v>21.7</v>
      </c>
      <c r="F47">
        <v>1.89</v>
      </c>
      <c r="G47">
        <v>0</v>
      </c>
      <c r="H47">
        <v>45.3</v>
      </c>
      <c r="I47">
        <v>0.97</v>
      </c>
      <c r="J47">
        <f t="shared" si="0"/>
        <v>46.701030927835049</v>
      </c>
      <c r="K47">
        <v>5.69</v>
      </c>
      <c r="L47">
        <v>6.83</v>
      </c>
      <c r="M47">
        <v>7.87</v>
      </c>
      <c r="N47">
        <v>8.82</v>
      </c>
      <c r="O47">
        <v>9.9700000000000006</v>
      </c>
      <c r="P47">
        <v>9.9700000000000006</v>
      </c>
      <c r="Q47">
        <v>15.34</v>
      </c>
      <c r="R47">
        <v>15.34</v>
      </c>
      <c r="S47">
        <v>21.71</v>
      </c>
      <c r="T47">
        <v>28.48</v>
      </c>
      <c r="U47">
        <v>0</v>
      </c>
      <c r="V47">
        <v>0</v>
      </c>
      <c r="W47">
        <v>0</v>
      </c>
      <c r="X47">
        <v>0</v>
      </c>
      <c r="Y47">
        <v>0</v>
      </c>
      <c r="Z47">
        <v>3.88</v>
      </c>
      <c r="AA47">
        <v>8.23</v>
      </c>
      <c r="AB47">
        <v>13.51</v>
      </c>
      <c r="AC47">
        <v>16.55</v>
      </c>
      <c r="AD47">
        <v>18.91</v>
      </c>
      <c r="AE47">
        <v>18.91</v>
      </c>
      <c r="AF47">
        <v>18.91</v>
      </c>
      <c r="AG47">
        <v>29.42</v>
      </c>
      <c r="AH47">
        <v>970000</v>
      </c>
      <c r="AI47">
        <v>12800</v>
      </c>
      <c r="AJ47">
        <v>607</v>
      </c>
      <c r="AK47" t="s">
        <v>59</v>
      </c>
      <c r="AL47" t="s">
        <v>88</v>
      </c>
      <c r="AM47" s="42">
        <f t="shared" si="1"/>
        <v>3</v>
      </c>
      <c r="AN47" s="1" t="s">
        <v>446</v>
      </c>
    </row>
    <row r="48" spans="1:40">
      <c r="A48">
        <v>596</v>
      </c>
      <c r="B48" s="20" t="s">
        <v>102</v>
      </c>
      <c r="C48">
        <v>0</v>
      </c>
      <c r="D48">
        <v>13.87</v>
      </c>
      <c r="E48">
        <v>27.74</v>
      </c>
      <c r="F48">
        <v>1.24</v>
      </c>
      <c r="G48">
        <v>0</v>
      </c>
      <c r="H48">
        <v>42.85</v>
      </c>
      <c r="I48">
        <v>0.82</v>
      </c>
      <c r="J48">
        <f t="shared" si="0"/>
        <v>52.256097560975611</v>
      </c>
      <c r="K48">
        <v>5.2</v>
      </c>
      <c r="L48">
        <v>5.85</v>
      </c>
      <c r="M48">
        <v>7.23</v>
      </c>
      <c r="N48">
        <v>7.23</v>
      </c>
      <c r="O48">
        <v>8.01</v>
      </c>
      <c r="P48">
        <v>8.86</v>
      </c>
      <c r="Q48">
        <v>9.56</v>
      </c>
      <c r="R48">
        <v>12.22</v>
      </c>
      <c r="S48">
        <v>12.22</v>
      </c>
      <c r="T48">
        <v>16.29</v>
      </c>
      <c r="U48">
        <v>0</v>
      </c>
      <c r="V48">
        <v>0</v>
      </c>
      <c r="W48">
        <v>0</v>
      </c>
      <c r="X48">
        <v>0</v>
      </c>
      <c r="Y48">
        <v>3.35</v>
      </c>
      <c r="Z48">
        <v>5.95</v>
      </c>
      <c r="AA48">
        <v>5.95</v>
      </c>
      <c r="AB48">
        <v>12.42</v>
      </c>
      <c r="AC48">
        <v>25.24</v>
      </c>
      <c r="AD48">
        <v>27.99</v>
      </c>
      <c r="AE48">
        <v>27.99</v>
      </c>
      <c r="AF48">
        <v>33.82</v>
      </c>
      <c r="AG48">
        <v>39.619999999999997</v>
      </c>
      <c r="AH48">
        <v>820000</v>
      </c>
      <c r="AI48">
        <v>9600</v>
      </c>
      <c r="AJ48">
        <v>596</v>
      </c>
      <c r="AK48" t="s">
        <v>59</v>
      </c>
      <c r="AL48" t="s">
        <v>88</v>
      </c>
      <c r="AM48" s="42">
        <f t="shared" si="1"/>
        <v>2</v>
      </c>
      <c r="AN48" s="1" t="s">
        <v>446</v>
      </c>
    </row>
    <row r="49" spans="1:40">
      <c r="A49">
        <v>555</v>
      </c>
      <c r="B49" s="20" t="s">
        <v>103</v>
      </c>
      <c r="C49">
        <v>0.19</v>
      </c>
      <c r="D49">
        <v>16.36</v>
      </c>
      <c r="E49">
        <v>21.13</v>
      </c>
      <c r="F49">
        <v>0</v>
      </c>
      <c r="G49">
        <v>0</v>
      </c>
      <c r="H49">
        <v>37.67</v>
      </c>
      <c r="I49">
        <v>0.8</v>
      </c>
      <c r="J49">
        <f t="shared" si="0"/>
        <v>47.087499999999999</v>
      </c>
      <c r="K49">
        <v>8.07</v>
      </c>
      <c r="L49">
        <v>8.07</v>
      </c>
      <c r="M49">
        <v>9.25</v>
      </c>
      <c r="N49">
        <v>9.25</v>
      </c>
      <c r="O49">
        <v>10.07</v>
      </c>
      <c r="P49">
        <v>11.54</v>
      </c>
      <c r="Q49">
        <v>11.54</v>
      </c>
      <c r="R49">
        <v>14.31</v>
      </c>
      <c r="S49">
        <v>14.31</v>
      </c>
      <c r="T49">
        <v>18.71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0.77</v>
      </c>
      <c r="AC49">
        <v>1.82</v>
      </c>
      <c r="AD49">
        <v>17.079999999999998</v>
      </c>
      <c r="AE49">
        <v>22.36</v>
      </c>
      <c r="AF49">
        <v>28.15</v>
      </c>
      <c r="AG49">
        <v>33.96</v>
      </c>
      <c r="AH49">
        <v>800000</v>
      </c>
      <c r="AI49">
        <v>12400</v>
      </c>
      <c r="AJ49">
        <v>555</v>
      </c>
      <c r="AK49" t="s">
        <v>59</v>
      </c>
      <c r="AL49" t="s">
        <v>88</v>
      </c>
      <c r="AM49" s="42">
        <f t="shared" si="1"/>
        <v>3</v>
      </c>
      <c r="AN49" s="1" t="s">
        <v>446</v>
      </c>
    </row>
    <row r="50" spans="1:40">
      <c r="A50">
        <v>621</v>
      </c>
      <c r="B50" s="20" t="s">
        <v>104</v>
      </c>
      <c r="C50">
        <v>0</v>
      </c>
      <c r="D50">
        <v>13.89</v>
      </c>
      <c r="E50">
        <v>15.39</v>
      </c>
      <c r="F50">
        <v>1.74</v>
      </c>
      <c r="G50">
        <v>0</v>
      </c>
      <c r="H50">
        <v>31.01</v>
      </c>
      <c r="I50">
        <v>0.66</v>
      </c>
      <c r="J50">
        <f t="shared" si="0"/>
        <v>46.984848484848484</v>
      </c>
      <c r="K50">
        <v>4.75</v>
      </c>
      <c r="L50">
        <v>5.05</v>
      </c>
      <c r="M50">
        <v>6.24</v>
      </c>
      <c r="N50">
        <v>6.8</v>
      </c>
      <c r="O50">
        <v>8.23</v>
      </c>
      <c r="P50">
        <v>9.68</v>
      </c>
      <c r="Q50">
        <v>9.68</v>
      </c>
      <c r="R50">
        <v>12.57</v>
      </c>
      <c r="S50">
        <v>17.260000000000002</v>
      </c>
      <c r="T50">
        <v>25.35</v>
      </c>
      <c r="U50">
        <v>0</v>
      </c>
      <c r="V50">
        <v>0</v>
      </c>
      <c r="W50">
        <v>0</v>
      </c>
      <c r="X50">
        <v>0</v>
      </c>
      <c r="Y50">
        <v>3.92</v>
      </c>
      <c r="Z50">
        <v>6.44</v>
      </c>
      <c r="AA50">
        <v>10.63</v>
      </c>
      <c r="AB50">
        <v>13.08</v>
      </c>
      <c r="AC50">
        <v>15.89</v>
      </c>
      <c r="AD50">
        <v>17.8</v>
      </c>
      <c r="AE50">
        <v>17.8</v>
      </c>
      <c r="AF50">
        <v>21.94</v>
      </c>
      <c r="AG50">
        <v>26.46</v>
      </c>
      <c r="AH50">
        <v>660000</v>
      </c>
      <c r="AI50">
        <v>14200</v>
      </c>
      <c r="AJ50">
        <v>621</v>
      </c>
      <c r="AK50" t="s">
        <v>59</v>
      </c>
      <c r="AL50" t="s">
        <v>88</v>
      </c>
      <c r="AM50" s="42">
        <f t="shared" si="1"/>
        <v>3</v>
      </c>
      <c r="AN50" s="1" t="s">
        <v>446</v>
      </c>
    </row>
    <row r="51" spans="1:40">
      <c r="A51">
        <v>595</v>
      </c>
      <c r="B51" s="21" t="s">
        <v>105</v>
      </c>
      <c r="C51">
        <v>0</v>
      </c>
      <c r="D51">
        <v>10.47</v>
      </c>
      <c r="E51">
        <v>24.27</v>
      </c>
      <c r="F51">
        <v>2.85</v>
      </c>
      <c r="G51">
        <v>0</v>
      </c>
      <c r="H51">
        <v>37.590000000000003</v>
      </c>
      <c r="I51">
        <v>0.63</v>
      </c>
      <c r="J51">
        <f t="shared" si="0"/>
        <v>59.666666666666671</v>
      </c>
      <c r="K51">
        <v>5.54</v>
      </c>
      <c r="L51">
        <v>5.95</v>
      </c>
      <c r="M51">
        <v>6.78</v>
      </c>
      <c r="N51">
        <v>7.27</v>
      </c>
      <c r="O51">
        <v>7.27</v>
      </c>
      <c r="P51">
        <v>7.9</v>
      </c>
      <c r="Q51">
        <v>9.0500000000000007</v>
      </c>
      <c r="R51">
        <v>9.0500000000000007</v>
      </c>
      <c r="S51">
        <v>11.62</v>
      </c>
      <c r="T51">
        <v>15.19</v>
      </c>
      <c r="U51">
        <v>0</v>
      </c>
      <c r="V51">
        <v>0</v>
      </c>
      <c r="W51">
        <v>0</v>
      </c>
      <c r="X51">
        <v>0</v>
      </c>
      <c r="Y51">
        <v>0</v>
      </c>
      <c r="Z51">
        <v>4.82</v>
      </c>
      <c r="AA51">
        <v>10.33</v>
      </c>
      <c r="AB51">
        <v>20.12</v>
      </c>
      <c r="AC51">
        <v>24.08</v>
      </c>
      <c r="AD51">
        <v>26.17</v>
      </c>
      <c r="AE51">
        <v>31.19</v>
      </c>
      <c r="AF51">
        <v>31.19</v>
      </c>
      <c r="AG51">
        <v>37.590000000000003</v>
      </c>
      <c r="AH51">
        <v>630000</v>
      </c>
      <c r="AI51">
        <v>8400</v>
      </c>
      <c r="AJ51">
        <v>595</v>
      </c>
      <c r="AK51" t="s">
        <v>59</v>
      </c>
      <c r="AL51" t="s">
        <v>88</v>
      </c>
      <c r="AM51" s="42">
        <f t="shared" si="1"/>
        <v>2</v>
      </c>
      <c r="AN51" s="1" t="s">
        <v>446</v>
      </c>
    </row>
    <row r="52" spans="1:40">
      <c r="A52">
        <v>620</v>
      </c>
      <c r="B52" s="21" t="s">
        <v>106</v>
      </c>
      <c r="C52">
        <v>0.2</v>
      </c>
      <c r="D52">
        <v>9.75</v>
      </c>
      <c r="E52">
        <v>20.69</v>
      </c>
      <c r="F52">
        <v>1.23</v>
      </c>
      <c r="G52">
        <v>3.29</v>
      </c>
      <c r="H52">
        <v>35.159999999999997</v>
      </c>
      <c r="I52">
        <v>0.59</v>
      </c>
      <c r="J52">
        <f t="shared" si="0"/>
        <v>59.593220338983045</v>
      </c>
      <c r="K52">
        <v>2.4</v>
      </c>
      <c r="L52">
        <v>3.59</v>
      </c>
      <c r="M52">
        <v>4.51</v>
      </c>
      <c r="N52">
        <v>5.46</v>
      </c>
      <c r="O52">
        <v>6.55</v>
      </c>
      <c r="P52">
        <v>7.19</v>
      </c>
      <c r="Q52">
        <v>8.5399999999999991</v>
      </c>
      <c r="R52">
        <v>8.5399999999999991</v>
      </c>
      <c r="S52">
        <v>11.4</v>
      </c>
      <c r="T52">
        <v>18.739999999999998</v>
      </c>
      <c r="U52">
        <v>0</v>
      </c>
      <c r="V52">
        <v>0</v>
      </c>
      <c r="W52">
        <v>4.53</v>
      </c>
      <c r="X52">
        <v>7.67</v>
      </c>
      <c r="Y52">
        <v>9.36</v>
      </c>
      <c r="Z52">
        <v>12.29</v>
      </c>
      <c r="AA52">
        <v>16.829999999999998</v>
      </c>
      <c r="AB52">
        <v>22.04</v>
      </c>
      <c r="AC52">
        <v>23.63</v>
      </c>
      <c r="AD52">
        <v>23.63</v>
      </c>
      <c r="AE52">
        <v>28.59</v>
      </c>
      <c r="AF52">
        <v>28.59</v>
      </c>
      <c r="AG52">
        <v>35.159999999999997</v>
      </c>
      <c r="AH52">
        <v>590000</v>
      </c>
      <c r="AI52">
        <v>8200</v>
      </c>
      <c r="AJ52">
        <v>620</v>
      </c>
      <c r="AK52" t="s">
        <v>59</v>
      </c>
      <c r="AL52" t="s">
        <v>88</v>
      </c>
      <c r="AM52" s="42">
        <f t="shared" si="1"/>
        <v>2</v>
      </c>
      <c r="AN52" s="1" t="s">
        <v>446</v>
      </c>
    </row>
    <row r="53" spans="1:40">
      <c r="A53">
        <v>610</v>
      </c>
      <c r="B53" s="20" t="s">
        <v>107</v>
      </c>
      <c r="C53">
        <v>0</v>
      </c>
      <c r="D53">
        <v>13.13</v>
      </c>
      <c r="E53">
        <v>13.67</v>
      </c>
      <c r="F53">
        <v>0</v>
      </c>
      <c r="G53">
        <v>0</v>
      </c>
      <c r="H53">
        <v>26.8</v>
      </c>
      <c r="I53">
        <v>0.57999999999999996</v>
      </c>
      <c r="J53">
        <f t="shared" si="0"/>
        <v>46.206896551724142</v>
      </c>
      <c r="K53">
        <v>6.96</v>
      </c>
      <c r="L53">
        <v>7.69</v>
      </c>
      <c r="M53">
        <v>7.69</v>
      </c>
      <c r="N53">
        <v>9.2799999999999994</v>
      </c>
      <c r="O53">
        <v>9.89</v>
      </c>
      <c r="P53">
        <v>9.89</v>
      </c>
      <c r="Q53">
        <v>14.5</v>
      </c>
      <c r="R53">
        <v>14.5</v>
      </c>
      <c r="S53">
        <v>22.25</v>
      </c>
      <c r="T53">
        <v>28.78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1.72</v>
      </c>
      <c r="AB53">
        <v>3.28</v>
      </c>
      <c r="AC53">
        <v>9.69</v>
      </c>
      <c r="AD53">
        <v>11.27</v>
      </c>
      <c r="AE53">
        <v>11.27</v>
      </c>
      <c r="AF53">
        <v>16.22</v>
      </c>
      <c r="AG53">
        <v>16.22</v>
      </c>
      <c r="AH53">
        <v>580000</v>
      </c>
      <c r="AI53">
        <v>11600</v>
      </c>
      <c r="AJ53">
        <v>610</v>
      </c>
      <c r="AK53" t="s">
        <v>59</v>
      </c>
      <c r="AL53" t="s">
        <v>88</v>
      </c>
      <c r="AM53" s="42">
        <f t="shared" si="1"/>
        <v>3</v>
      </c>
      <c r="AN53" s="1" t="s">
        <v>446</v>
      </c>
    </row>
    <row r="54" spans="1:40">
      <c r="A54">
        <v>588</v>
      </c>
      <c r="B54" s="20" t="s">
        <v>108</v>
      </c>
      <c r="C54">
        <v>0</v>
      </c>
      <c r="D54">
        <v>9.27</v>
      </c>
      <c r="E54">
        <v>20.010000000000002</v>
      </c>
      <c r="F54">
        <v>0</v>
      </c>
      <c r="G54">
        <v>0</v>
      </c>
      <c r="H54">
        <v>29.28</v>
      </c>
      <c r="I54">
        <v>0.55000000000000004</v>
      </c>
      <c r="J54">
        <f t="shared" si="0"/>
        <v>53.236363636363635</v>
      </c>
      <c r="K54">
        <v>4.75</v>
      </c>
      <c r="L54">
        <v>5.31</v>
      </c>
      <c r="M54">
        <v>5.62</v>
      </c>
      <c r="N54">
        <v>6.38</v>
      </c>
      <c r="O54">
        <v>7.03</v>
      </c>
      <c r="P54">
        <v>8.1300000000000008</v>
      </c>
      <c r="Q54">
        <v>9.02</v>
      </c>
      <c r="R54">
        <v>11.18</v>
      </c>
      <c r="S54">
        <v>11.18</v>
      </c>
      <c r="T54">
        <v>20.68</v>
      </c>
      <c r="U54">
        <v>0</v>
      </c>
      <c r="V54">
        <v>0</v>
      </c>
      <c r="W54">
        <v>0</v>
      </c>
      <c r="X54">
        <v>0</v>
      </c>
      <c r="Y54">
        <v>1.1399999999999999</v>
      </c>
      <c r="Z54">
        <v>6.57</v>
      </c>
      <c r="AA54">
        <v>9.99</v>
      </c>
      <c r="AB54">
        <v>15.79</v>
      </c>
      <c r="AC54">
        <v>18.03</v>
      </c>
      <c r="AD54">
        <v>18.87</v>
      </c>
      <c r="AE54">
        <v>21.81</v>
      </c>
      <c r="AF54">
        <v>21.81</v>
      </c>
      <c r="AG54">
        <v>26.51</v>
      </c>
      <c r="AH54">
        <v>550000</v>
      </c>
      <c r="AI54">
        <v>9200</v>
      </c>
      <c r="AJ54">
        <v>588</v>
      </c>
      <c r="AK54" t="s">
        <v>59</v>
      </c>
      <c r="AL54" t="s">
        <v>88</v>
      </c>
      <c r="AM54" s="42">
        <f t="shared" si="1"/>
        <v>2</v>
      </c>
      <c r="AN54" s="1" t="s">
        <v>446</v>
      </c>
    </row>
    <row r="55" spans="1:40">
      <c r="A55">
        <v>569</v>
      </c>
      <c r="B55" s="20" t="s">
        <v>109</v>
      </c>
      <c r="C55">
        <v>0</v>
      </c>
      <c r="D55">
        <v>8.8699999999999992</v>
      </c>
      <c r="E55">
        <v>12.51</v>
      </c>
      <c r="F55">
        <v>6.12</v>
      </c>
      <c r="G55">
        <v>6.23</v>
      </c>
      <c r="H55">
        <v>33.72</v>
      </c>
      <c r="I55">
        <v>0.5</v>
      </c>
      <c r="J55">
        <f t="shared" si="0"/>
        <v>67.44</v>
      </c>
      <c r="K55">
        <v>0</v>
      </c>
      <c r="L55">
        <v>1.3</v>
      </c>
      <c r="M55">
        <v>2.58</v>
      </c>
      <c r="N55">
        <v>2.58</v>
      </c>
      <c r="O55">
        <v>4.71</v>
      </c>
      <c r="P55">
        <v>5.6</v>
      </c>
      <c r="Q55">
        <v>7.17</v>
      </c>
      <c r="R55">
        <v>7.17</v>
      </c>
      <c r="S55">
        <v>10.46</v>
      </c>
      <c r="T55">
        <v>14.22</v>
      </c>
      <c r="U55">
        <v>0</v>
      </c>
      <c r="V55">
        <v>8.5399999999999991</v>
      </c>
      <c r="W55">
        <v>9.8699999999999992</v>
      </c>
      <c r="X55">
        <v>13.49</v>
      </c>
      <c r="Y55">
        <v>16.2</v>
      </c>
      <c r="Z55">
        <v>18.87</v>
      </c>
      <c r="AA55">
        <v>21.29</v>
      </c>
      <c r="AB55">
        <v>22.59</v>
      </c>
      <c r="AC55">
        <v>22.59</v>
      </c>
      <c r="AD55">
        <v>22.59</v>
      </c>
      <c r="AE55">
        <v>27.69</v>
      </c>
      <c r="AF55">
        <v>31.73</v>
      </c>
      <c r="AG55">
        <v>33.72</v>
      </c>
      <c r="AH55">
        <v>500000</v>
      </c>
      <c r="AI55">
        <v>9400</v>
      </c>
      <c r="AJ55">
        <v>569</v>
      </c>
      <c r="AK55" t="s">
        <v>59</v>
      </c>
      <c r="AL55" t="s">
        <v>88</v>
      </c>
      <c r="AM55" s="42">
        <f t="shared" si="1"/>
        <v>2</v>
      </c>
      <c r="AN55" s="1" t="s">
        <v>446</v>
      </c>
    </row>
    <row r="56" spans="1:40">
      <c r="A56">
        <v>608</v>
      </c>
      <c r="B56" s="20" t="s">
        <v>110</v>
      </c>
      <c r="C56">
        <v>0</v>
      </c>
      <c r="D56">
        <v>5.5</v>
      </c>
      <c r="E56">
        <v>15.59</v>
      </c>
      <c r="F56">
        <v>3.25</v>
      </c>
      <c r="G56">
        <v>0</v>
      </c>
      <c r="H56">
        <v>24.34</v>
      </c>
      <c r="I56">
        <v>0.42</v>
      </c>
      <c r="J56">
        <f t="shared" si="0"/>
        <v>57.952380952380956</v>
      </c>
      <c r="K56">
        <v>0</v>
      </c>
      <c r="L56">
        <v>5.75</v>
      </c>
      <c r="M56">
        <v>6.1</v>
      </c>
      <c r="N56">
        <v>7.03</v>
      </c>
      <c r="O56">
        <v>7.03</v>
      </c>
      <c r="P56">
        <v>7.96</v>
      </c>
      <c r="Q56">
        <v>8.4700000000000006</v>
      </c>
      <c r="R56">
        <v>9.9700000000000006</v>
      </c>
      <c r="S56">
        <v>11.01</v>
      </c>
      <c r="T56">
        <v>14.17</v>
      </c>
      <c r="U56">
        <v>0</v>
      </c>
      <c r="V56">
        <v>0</v>
      </c>
      <c r="W56">
        <v>0</v>
      </c>
      <c r="X56">
        <v>0</v>
      </c>
      <c r="Y56">
        <v>0</v>
      </c>
      <c r="Z56">
        <v>2.71</v>
      </c>
      <c r="AA56">
        <v>5.14</v>
      </c>
      <c r="AB56">
        <v>13.43</v>
      </c>
      <c r="AC56">
        <v>17.100000000000001</v>
      </c>
      <c r="AD56">
        <v>19.190000000000001</v>
      </c>
      <c r="AE56">
        <v>20.62</v>
      </c>
      <c r="AF56">
        <v>23.14</v>
      </c>
      <c r="AG56">
        <v>24.34</v>
      </c>
      <c r="AH56">
        <v>420000</v>
      </c>
      <c r="AI56">
        <v>4400</v>
      </c>
      <c r="AJ56">
        <v>608</v>
      </c>
      <c r="AK56" t="s">
        <v>59</v>
      </c>
      <c r="AL56" t="s">
        <v>88</v>
      </c>
      <c r="AM56" s="42">
        <f t="shared" si="1"/>
        <v>2</v>
      </c>
      <c r="AN56" s="1" t="s">
        <v>446</v>
      </c>
    </row>
    <row r="57" spans="1:40">
      <c r="A57">
        <v>614</v>
      </c>
      <c r="B57" s="20" t="s">
        <v>111</v>
      </c>
      <c r="C57">
        <v>0</v>
      </c>
      <c r="D57">
        <v>4.9000000000000004</v>
      </c>
      <c r="E57">
        <v>15.82</v>
      </c>
      <c r="F57">
        <v>1.22</v>
      </c>
      <c r="G57">
        <v>0</v>
      </c>
      <c r="H57">
        <v>21.94</v>
      </c>
      <c r="I57">
        <v>0.39</v>
      </c>
      <c r="J57">
        <f t="shared" si="0"/>
        <v>56.256410256410255</v>
      </c>
      <c r="K57">
        <v>5.9</v>
      </c>
      <c r="L57">
        <v>5.9</v>
      </c>
      <c r="M57">
        <v>5.9</v>
      </c>
      <c r="N57">
        <v>7.69</v>
      </c>
      <c r="O57">
        <v>7.69</v>
      </c>
      <c r="P57">
        <v>8.42</v>
      </c>
      <c r="Q57">
        <v>9.0399999999999991</v>
      </c>
      <c r="R57">
        <v>9.86</v>
      </c>
      <c r="S57">
        <v>13.24</v>
      </c>
      <c r="T57">
        <v>13.24</v>
      </c>
      <c r="U57">
        <v>0</v>
      </c>
      <c r="V57">
        <v>0</v>
      </c>
      <c r="W57">
        <v>0</v>
      </c>
      <c r="X57">
        <v>0</v>
      </c>
      <c r="Y57">
        <v>1.22</v>
      </c>
      <c r="Z57">
        <v>2.09</v>
      </c>
      <c r="AA57">
        <v>2.09</v>
      </c>
      <c r="AB57">
        <v>6.72</v>
      </c>
      <c r="AC57">
        <v>11.29</v>
      </c>
      <c r="AD57">
        <v>16.66</v>
      </c>
      <c r="AE57">
        <v>18.38</v>
      </c>
      <c r="AF57">
        <v>19.73</v>
      </c>
      <c r="AG57">
        <v>21.94</v>
      </c>
      <c r="AH57">
        <v>390000</v>
      </c>
      <c r="AI57">
        <v>5600</v>
      </c>
      <c r="AJ57">
        <v>614</v>
      </c>
      <c r="AK57" t="s">
        <v>59</v>
      </c>
      <c r="AL57" t="s">
        <v>88</v>
      </c>
      <c r="AM57" s="42">
        <f t="shared" si="1"/>
        <v>2</v>
      </c>
      <c r="AN57" s="1" t="s">
        <v>446</v>
      </c>
    </row>
    <row r="58" spans="1:40">
      <c r="A58">
        <v>613</v>
      </c>
      <c r="B58" s="21" t="s">
        <v>112</v>
      </c>
      <c r="C58">
        <v>0</v>
      </c>
      <c r="D58">
        <v>1.67</v>
      </c>
      <c r="E58">
        <v>10.98</v>
      </c>
      <c r="F58">
        <v>30.53</v>
      </c>
      <c r="G58">
        <v>11.23</v>
      </c>
      <c r="H58">
        <v>54.41</v>
      </c>
      <c r="I58">
        <v>0.36</v>
      </c>
      <c r="J58">
        <f t="shared" si="0"/>
        <v>151.13888888888889</v>
      </c>
      <c r="K58">
        <v>0</v>
      </c>
      <c r="L58">
        <v>1.3</v>
      </c>
      <c r="M58">
        <v>1.79</v>
      </c>
      <c r="N58">
        <v>2.2999999999999998</v>
      </c>
      <c r="O58">
        <v>2.64</v>
      </c>
      <c r="P58">
        <v>3.1</v>
      </c>
      <c r="Q58">
        <v>3.75</v>
      </c>
      <c r="R58">
        <v>4.05</v>
      </c>
      <c r="S58">
        <v>4.57</v>
      </c>
      <c r="T58">
        <v>5.77</v>
      </c>
      <c r="U58">
        <v>0</v>
      </c>
      <c r="V58">
        <v>14.02</v>
      </c>
      <c r="W58">
        <v>23.06</v>
      </c>
      <c r="X58">
        <v>37.01</v>
      </c>
      <c r="Y58">
        <v>52.04</v>
      </c>
      <c r="Z58">
        <v>54.19</v>
      </c>
      <c r="AA58">
        <v>54.41</v>
      </c>
      <c r="AB58">
        <v>54.41</v>
      </c>
      <c r="AC58">
        <v>54.41</v>
      </c>
      <c r="AD58">
        <v>54.41</v>
      </c>
      <c r="AE58">
        <v>54.41</v>
      </c>
      <c r="AF58">
        <v>54.41</v>
      </c>
      <c r="AG58">
        <v>54.41</v>
      </c>
      <c r="AH58">
        <v>360000</v>
      </c>
      <c r="AI58">
        <v>7800</v>
      </c>
      <c r="AJ58">
        <v>613</v>
      </c>
      <c r="AK58" t="s">
        <v>59</v>
      </c>
      <c r="AL58" t="s">
        <v>88</v>
      </c>
      <c r="AM58" s="42">
        <f t="shared" si="1"/>
        <v>1</v>
      </c>
      <c r="AN58" s="1" t="s">
        <v>446</v>
      </c>
    </row>
    <row r="59" spans="1:40">
      <c r="A59">
        <v>617</v>
      </c>
      <c r="B59" s="20" t="s">
        <v>113</v>
      </c>
      <c r="C59">
        <v>0</v>
      </c>
      <c r="D59">
        <v>5.3</v>
      </c>
      <c r="E59">
        <v>13.25</v>
      </c>
      <c r="F59">
        <v>0</v>
      </c>
      <c r="G59">
        <v>3.4</v>
      </c>
      <c r="H59">
        <v>21.95</v>
      </c>
      <c r="I59">
        <v>0.35</v>
      </c>
      <c r="J59">
        <f t="shared" si="0"/>
        <v>62.714285714285715</v>
      </c>
      <c r="K59">
        <v>0</v>
      </c>
      <c r="L59">
        <v>2</v>
      </c>
      <c r="M59">
        <v>3.27</v>
      </c>
      <c r="N59">
        <v>4.5</v>
      </c>
      <c r="O59">
        <v>5.21</v>
      </c>
      <c r="P59">
        <v>5.21</v>
      </c>
      <c r="Q59">
        <v>6.95</v>
      </c>
      <c r="R59">
        <v>9.93</v>
      </c>
      <c r="S59">
        <v>9.93</v>
      </c>
      <c r="T59">
        <v>13.71</v>
      </c>
      <c r="U59">
        <v>0</v>
      </c>
      <c r="V59">
        <v>0</v>
      </c>
      <c r="W59">
        <v>4.58</v>
      </c>
      <c r="X59">
        <v>6.65</v>
      </c>
      <c r="Y59">
        <v>8.24</v>
      </c>
      <c r="Z59">
        <v>10.029999999999999</v>
      </c>
      <c r="AA59">
        <v>14.65</v>
      </c>
      <c r="AB59">
        <v>14.65</v>
      </c>
      <c r="AC59">
        <v>14.65</v>
      </c>
      <c r="AD59">
        <v>17.54</v>
      </c>
      <c r="AE59">
        <v>17.54</v>
      </c>
      <c r="AF59">
        <v>20.07</v>
      </c>
      <c r="AG59">
        <v>21.95</v>
      </c>
      <c r="AH59">
        <v>350000</v>
      </c>
      <c r="AI59">
        <v>8200</v>
      </c>
      <c r="AJ59">
        <v>617</v>
      </c>
      <c r="AK59" t="s">
        <v>59</v>
      </c>
      <c r="AL59" t="s">
        <v>88</v>
      </c>
      <c r="AM59" s="42">
        <f t="shared" si="1"/>
        <v>2</v>
      </c>
      <c r="AN59" s="1" t="s">
        <v>446</v>
      </c>
    </row>
    <row r="60" spans="1:40">
      <c r="A60">
        <v>550</v>
      </c>
      <c r="B60" s="21" t="s">
        <v>114</v>
      </c>
      <c r="C60">
        <v>0</v>
      </c>
      <c r="D60">
        <v>8.6999999999999993</v>
      </c>
      <c r="E60">
        <v>2.14</v>
      </c>
      <c r="F60">
        <v>4.47</v>
      </c>
      <c r="G60">
        <v>0</v>
      </c>
      <c r="H60">
        <v>15.31</v>
      </c>
      <c r="I60">
        <v>0.33</v>
      </c>
      <c r="J60">
        <f t="shared" si="0"/>
        <v>46.393939393939391</v>
      </c>
      <c r="K60">
        <v>0</v>
      </c>
      <c r="L60">
        <v>3.75</v>
      </c>
      <c r="M60">
        <v>4.3600000000000003</v>
      </c>
      <c r="N60">
        <v>5.92</v>
      </c>
      <c r="O60">
        <v>6.83</v>
      </c>
      <c r="P60">
        <v>6.83</v>
      </c>
      <c r="Q60">
        <v>13.17</v>
      </c>
      <c r="R60">
        <v>13.17</v>
      </c>
      <c r="S60">
        <v>13.17</v>
      </c>
      <c r="T60">
        <v>20.61</v>
      </c>
      <c r="U60">
        <v>0</v>
      </c>
      <c r="V60">
        <v>0</v>
      </c>
      <c r="W60">
        <v>0</v>
      </c>
      <c r="X60">
        <v>2.65</v>
      </c>
      <c r="Y60">
        <v>4.47</v>
      </c>
      <c r="Z60">
        <v>6.11</v>
      </c>
      <c r="AA60">
        <v>6.61</v>
      </c>
      <c r="AB60">
        <v>6.61</v>
      </c>
      <c r="AC60">
        <v>6.61</v>
      </c>
      <c r="AD60">
        <v>6.61</v>
      </c>
      <c r="AE60">
        <v>6.61</v>
      </c>
      <c r="AF60">
        <v>10.15</v>
      </c>
      <c r="AG60">
        <v>10.15</v>
      </c>
      <c r="AH60">
        <v>330000</v>
      </c>
      <c r="AI60">
        <v>5200</v>
      </c>
      <c r="AJ60">
        <v>550</v>
      </c>
      <c r="AK60" t="s">
        <v>59</v>
      </c>
      <c r="AL60" t="s">
        <v>88</v>
      </c>
      <c r="AM60" s="42">
        <f t="shared" si="1"/>
        <v>3</v>
      </c>
      <c r="AN60" s="1" t="s">
        <v>446</v>
      </c>
    </row>
    <row r="61" spans="1:40">
      <c r="A61">
        <v>571</v>
      </c>
      <c r="B61" s="20" t="s">
        <v>115</v>
      </c>
      <c r="C61">
        <v>0</v>
      </c>
      <c r="D61">
        <v>5.92</v>
      </c>
      <c r="E61">
        <v>9.61</v>
      </c>
      <c r="F61">
        <v>0</v>
      </c>
      <c r="G61">
        <v>0</v>
      </c>
      <c r="H61">
        <v>15.53</v>
      </c>
      <c r="I61">
        <v>0.33</v>
      </c>
      <c r="J61">
        <f t="shared" si="0"/>
        <v>47.060606060606055</v>
      </c>
      <c r="K61">
        <v>0</v>
      </c>
      <c r="L61">
        <v>9.5</v>
      </c>
      <c r="M61">
        <v>10.45</v>
      </c>
      <c r="N61">
        <v>11.58</v>
      </c>
      <c r="O61">
        <v>11.58</v>
      </c>
      <c r="P61">
        <v>14.37</v>
      </c>
      <c r="Q61">
        <v>14.37</v>
      </c>
      <c r="R61">
        <v>16.45</v>
      </c>
      <c r="S61">
        <v>20.8</v>
      </c>
      <c r="T61">
        <v>20.8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2.75</v>
      </c>
      <c r="AE61">
        <v>5.0199999999999996</v>
      </c>
      <c r="AF61">
        <v>8.86</v>
      </c>
      <c r="AG61">
        <v>11.02</v>
      </c>
      <c r="AH61">
        <v>330000</v>
      </c>
      <c r="AI61">
        <v>5400</v>
      </c>
      <c r="AJ61">
        <v>571</v>
      </c>
      <c r="AK61" t="s">
        <v>59</v>
      </c>
      <c r="AL61" t="s">
        <v>88</v>
      </c>
      <c r="AM61" s="42">
        <f t="shared" si="1"/>
        <v>3</v>
      </c>
      <c r="AN61" s="1" t="s">
        <v>446</v>
      </c>
    </row>
    <row r="62" spans="1:40">
      <c r="A62">
        <v>554</v>
      </c>
      <c r="B62" s="20" t="s">
        <v>116</v>
      </c>
      <c r="C62">
        <v>0</v>
      </c>
      <c r="D62">
        <v>7.48</v>
      </c>
      <c r="E62">
        <v>3.87</v>
      </c>
      <c r="F62">
        <v>0</v>
      </c>
      <c r="G62">
        <v>0</v>
      </c>
      <c r="H62">
        <v>11.35</v>
      </c>
      <c r="I62">
        <v>0.31</v>
      </c>
      <c r="J62">
        <f t="shared" si="0"/>
        <v>36.612903225806448</v>
      </c>
      <c r="K62">
        <v>6.5</v>
      </c>
      <c r="L62">
        <v>8.26</v>
      </c>
      <c r="M62">
        <v>12.52</v>
      </c>
      <c r="N62">
        <v>12.52</v>
      </c>
      <c r="O62">
        <v>17.25</v>
      </c>
      <c r="P62">
        <v>17.25</v>
      </c>
      <c r="Q62">
        <v>17.25</v>
      </c>
      <c r="R62">
        <v>26.11</v>
      </c>
      <c r="S62">
        <v>26.11</v>
      </c>
      <c r="T62">
        <v>26.11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</v>
      </c>
      <c r="AB62">
        <v>0.9</v>
      </c>
      <c r="AC62">
        <v>1.47</v>
      </c>
      <c r="AD62">
        <v>1.47</v>
      </c>
      <c r="AE62">
        <v>2.58</v>
      </c>
      <c r="AF62">
        <v>3.22</v>
      </c>
      <c r="AG62">
        <v>5.19</v>
      </c>
      <c r="AH62">
        <v>310000</v>
      </c>
      <c r="AI62">
        <v>5200</v>
      </c>
      <c r="AJ62">
        <v>554</v>
      </c>
      <c r="AK62" t="s">
        <v>59</v>
      </c>
      <c r="AL62" t="s">
        <v>88</v>
      </c>
      <c r="AM62" s="42">
        <f t="shared" si="1"/>
        <v>3</v>
      </c>
      <c r="AN62" s="1" t="s">
        <v>446</v>
      </c>
    </row>
    <row r="63" spans="1:40">
      <c r="A63">
        <v>605</v>
      </c>
      <c r="B63" s="21" t="s">
        <v>117</v>
      </c>
      <c r="C63">
        <v>0</v>
      </c>
      <c r="D63">
        <v>5.19</v>
      </c>
      <c r="E63">
        <v>7.37</v>
      </c>
      <c r="F63">
        <v>0</v>
      </c>
      <c r="G63">
        <v>0</v>
      </c>
      <c r="H63">
        <v>12.56</v>
      </c>
      <c r="I63">
        <v>0.28999999999999998</v>
      </c>
      <c r="J63">
        <f t="shared" si="0"/>
        <v>43.310344827586214</v>
      </c>
      <c r="K63">
        <v>8.5</v>
      </c>
      <c r="L63">
        <v>9.5500000000000007</v>
      </c>
      <c r="M63">
        <v>10.47</v>
      </c>
      <c r="N63">
        <v>11.95</v>
      </c>
      <c r="O63">
        <v>13.66</v>
      </c>
      <c r="P63">
        <v>13.66</v>
      </c>
      <c r="Q63">
        <v>13.66</v>
      </c>
      <c r="R63">
        <v>17.940000000000001</v>
      </c>
      <c r="S63">
        <v>20.92</v>
      </c>
      <c r="T63">
        <v>28.67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</v>
      </c>
      <c r="AD63">
        <v>2.02</v>
      </c>
      <c r="AE63">
        <v>4.09</v>
      </c>
      <c r="AF63">
        <v>5.7</v>
      </c>
      <c r="AG63">
        <v>9.15</v>
      </c>
      <c r="AH63">
        <v>290000</v>
      </c>
      <c r="AI63">
        <v>4200</v>
      </c>
      <c r="AJ63">
        <v>605</v>
      </c>
      <c r="AK63" t="s">
        <v>59</v>
      </c>
      <c r="AL63" t="s">
        <v>88</v>
      </c>
      <c r="AM63" s="42">
        <f t="shared" si="1"/>
        <v>3</v>
      </c>
      <c r="AN63" s="1" t="s">
        <v>446</v>
      </c>
    </row>
    <row r="64" spans="1:40">
      <c r="A64">
        <v>587</v>
      </c>
      <c r="B64" s="20" t="s">
        <v>118</v>
      </c>
      <c r="C64">
        <v>0</v>
      </c>
      <c r="D64">
        <v>5.24</v>
      </c>
      <c r="E64">
        <v>5.08</v>
      </c>
      <c r="F64">
        <v>3.22</v>
      </c>
      <c r="G64">
        <v>0</v>
      </c>
      <c r="H64">
        <v>13.55</v>
      </c>
      <c r="I64">
        <v>0.27</v>
      </c>
      <c r="J64">
        <f t="shared" si="0"/>
        <v>50.185185185185183</v>
      </c>
      <c r="K64">
        <v>0</v>
      </c>
      <c r="L64">
        <v>3.75</v>
      </c>
      <c r="M64">
        <v>4.3899999999999997</v>
      </c>
      <c r="N64">
        <v>5.33</v>
      </c>
      <c r="O64">
        <v>6.21</v>
      </c>
      <c r="P64">
        <v>7.22</v>
      </c>
      <c r="Q64">
        <v>8.36</v>
      </c>
      <c r="R64">
        <v>10.26</v>
      </c>
      <c r="S64">
        <v>10.26</v>
      </c>
      <c r="T64">
        <v>16.21</v>
      </c>
      <c r="U64">
        <v>0</v>
      </c>
      <c r="V64">
        <v>0</v>
      </c>
      <c r="W64">
        <v>0</v>
      </c>
      <c r="X64">
        <v>1.85</v>
      </c>
      <c r="Y64">
        <v>4.18</v>
      </c>
      <c r="Z64">
        <v>5.0599999999999996</v>
      </c>
      <c r="AA64">
        <v>6.97</v>
      </c>
      <c r="AB64">
        <v>8.1999999999999993</v>
      </c>
      <c r="AC64">
        <v>8.7799999999999994</v>
      </c>
      <c r="AD64">
        <v>8.7799999999999994</v>
      </c>
      <c r="AE64">
        <v>9.91</v>
      </c>
      <c r="AF64">
        <v>9.91</v>
      </c>
      <c r="AG64">
        <v>12.4</v>
      </c>
      <c r="AH64">
        <v>270000</v>
      </c>
      <c r="AI64">
        <v>4000</v>
      </c>
      <c r="AJ64">
        <v>587</v>
      </c>
      <c r="AK64" t="s">
        <v>59</v>
      </c>
      <c r="AL64" t="s">
        <v>88</v>
      </c>
      <c r="AM64" s="42">
        <f t="shared" si="1"/>
        <v>2</v>
      </c>
      <c r="AN64" s="1" t="s">
        <v>446</v>
      </c>
    </row>
    <row r="65" spans="1:40">
      <c r="A65">
        <v>570</v>
      </c>
      <c r="B65" s="21" t="s">
        <v>119</v>
      </c>
      <c r="C65">
        <v>0</v>
      </c>
      <c r="D65">
        <v>3.7</v>
      </c>
      <c r="E65">
        <v>6.65</v>
      </c>
      <c r="F65">
        <v>0</v>
      </c>
      <c r="G65">
        <v>0</v>
      </c>
      <c r="H65">
        <v>10.35</v>
      </c>
      <c r="I65">
        <v>0.21</v>
      </c>
      <c r="J65">
        <f t="shared" si="0"/>
        <v>49.285714285714285</v>
      </c>
      <c r="K65">
        <v>0</v>
      </c>
      <c r="L65">
        <v>9.5</v>
      </c>
      <c r="M65">
        <v>10.34</v>
      </c>
      <c r="N65">
        <v>11.27</v>
      </c>
      <c r="O65">
        <v>12.91</v>
      </c>
      <c r="P65">
        <v>12.91</v>
      </c>
      <c r="Q65">
        <v>12.91</v>
      </c>
      <c r="R65">
        <v>17.13</v>
      </c>
      <c r="S65">
        <v>17.13</v>
      </c>
      <c r="T65">
        <v>21.87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1.33</v>
      </c>
      <c r="AE65">
        <v>3.76</v>
      </c>
      <c r="AF65">
        <v>4.96</v>
      </c>
      <c r="AG65">
        <v>7.63</v>
      </c>
      <c r="AH65">
        <v>210000</v>
      </c>
      <c r="AI65">
        <v>4600</v>
      </c>
      <c r="AJ65">
        <v>570</v>
      </c>
      <c r="AK65" t="s">
        <v>59</v>
      </c>
      <c r="AL65" t="s">
        <v>88</v>
      </c>
      <c r="AM65" s="42">
        <f t="shared" si="1"/>
        <v>3</v>
      </c>
      <c r="AN65" s="1" t="s">
        <v>446</v>
      </c>
    </row>
    <row r="66" spans="1:40">
      <c r="A66">
        <v>580</v>
      </c>
      <c r="B66" s="21" t="s">
        <v>120</v>
      </c>
      <c r="C66">
        <v>0</v>
      </c>
      <c r="D66">
        <v>2.27</v>
      </c>
      <c r="E66">
        <v>0.53</v>
      </c>
      <c r="F66">
        <v>5.73</v>
      </c>
      <c r="G66">
        <v>3.16</v>
      </c>
      <c r="H66">
        <v>11.7</v>
      </c>
      <c r="I66">
        <v>0.12</v>
      </c>
      <c r="J66">
        <f t="shared" si="0"/>
        <v>97.5</v>
      </c>
      <c r="K66">
        <v>0</v>
      </c>
      <c r="L66">
        <v>0</v>
      </c>
      <c r="M66">
        <v>2.4</v>
      </c>
      <c r="N66">
        <v>2.4</v>
      </c>
      <c r="O66">
        <v>2.78</v>
      </c>
      <c r="P66">
        <v>2.78</v>
      </c>
      <c r="Q66">
        <v>3.42</v>
      </c>
      <c r="R66">
        <v>3.96</v>
      </c>
      <c r="S66">
        <v>5.16</v>
      </c>
      <c r="T66">
        <v>8.6</v>
      </c>
      <c r="U66">
        <v>0</v>
      </c>
      <c r="V66">
        <v>0</v>
      </c>
      <c r="W66">
        <v>5.77</v>
      </c>
      <c r="X66">
        <v>8.89</v>
      </c>
      <c r="Y66">
        <v>9.43</v>
      </c>
      <c r="Z66">
        <v>9.86</v>
      </c>
      <c r="AA66">
        <v>9.86</v>
      </c>
      <c r="AB66">
        <v>10.99</v>
      </c>
      <c r="AC66">
        <v>11.48</v>
      </c>
      <c r="AD66">
        <v>11.7</v>
      </c>
      <c r="AE66">
        <v>11.7</v>
      </c>
      <c r="AF66">
        <v>11.7</v>
      </c>
      <c r="AG66">
        <v>11.7</v>
      </c>
      <c r="AH66">
        <v>120000</v>
      </c>
      <c r="AI66">
        <v>2800</v>
      </c>
      <c r="AJ66">
        <v>580</v>
      </c>
      <c r="AK66" t="s">
        <v>59</v>
      </c>
      <c r="AL66" t="s">
        <v>88</v>
      </c>
      <c r="AM66" s="42">
        <f t="shared" si="1"/>
        <v>1</v>
      </c>
      <c r="AN66" s="1" t="s">
        <v>446</v>
      </c>
    </row>
    <row r="67" spans="1:40">
      <c r="A67">
        <v>406</v>
      </c>
      <c r="B67" s="20" t="s">
        <v>121</v>
      </c>
      <c r="C67">
        <v>0</v>
      </c>
      <c r="D67">
        <v>0.74</v>
      </c>
      <c r="E67">
        <v>0</v>
      </c>
      <c r="F67">
        <v>7.31</v>
      </c>
      <c r="G67">
        <v>3.65</v>
      </c>
      <c r="H67">
        <v>11.7</v>
      </c>
      <c r="I67">
        <v>7.0000000000000007E-2</v>
      </c>
      <c r="J67">
        <f t="shared" si="0"/>
        <v>167.14285714285711</v>
      </c>
      <c r="K67">
        <v>0</v>
      </c>
      <c r="L67">
        <v>0</v>
      </c>
      <c r="M67">
        <v>0</v>
      </c>
      <c r="N67">
        <v>3.25</v>
      </c>
      <c r="O67">
        <v>3.25</v>
      </c>
      <c r="P67">
        <v>3.25</v>
      </c>
      <c r="Q67">
        <v>3.25</v>
      </c>
      <c r="R67">
        <v>3.25</v>
      </c>
      <c r="S67">
        <v>3.86</v>
      </c>
      <c r="T67">
        <v>4.49</v>
      </c>
      <c r="U67">
        <v>0</v>
      </c>
      <c r="V67">
        <v>0</v>
      </c>
      <c r="W67">
        <v>0</v>
      </c>
      <c r="X67">
        <v>9.49</v>
      </c>
      <c r="Y67">
        <v>10.97</v>
      </c>
      <c r="Z67">
        <v>10.97</v>
      </c>
      <c r="AA67">
        <v>10.97</v>
      </c>
      <c r="AB67">
        <v>10.97</v>
      </c>
      <c r="AC67">
        <v>11.7</v>
      </c>
      <c r="AD67">
        <v>11.7</v>
      </c>
      <c r="AE67">
        <v>11.7</v>
      </c>
      <c r="AF67">
        <v>11.7</v>
      </c>
      <c r="AG67">
        <v>11.7</v>
      </c>
      <c r="AH67">
        <v>70000</v>
      </c>
      <c r="AI67">
        <v>2000</v>
      </c>
      <c r="AJ67">
        <v>406</v>
      </c>
      <c r="AK67" t="s">
        <v>59</v>
      </c>
      <c r="AL67" t="s">
        <v>88</v>
      </c>
      <c r="AM67" s="42">
        <f t="shared" si="1"/>
        <v>1</v>
      </c>
      <c r="AN67" s="1" t="s">
        <v>446</v>
      </c>
    </row>
    <row r="68" spans="1:40">
      <c r="A68">
        <v>559</v>
      </c>
      <c r="B68" s="20" t="s">
        <v>122</v>
      </c>
      <c r="C68">
        <v>0</v>
      </c>
      <c r="D68">
        <v>0.8</v>
      </c>
      <c r="E68">
        <v>2.52</v>
      </c>
      <c r="F68">
        <v>4.1500000000000004</v>
      </c>
      <c r="G68">
        <v>4.03</v>
      </c>
      <c r="H68">
        <v>11.5</v>
      </c>
      <c r="I68">
        <v>0.1</v>
      </c>
      <c r="J68">
        <f t="shared" si="0"/>
        <v>115</v>
      </c>
      <c r="K68">
        <v>0</v>
      </c>
      <c r="L68">
        <v>0</v>
      </c>
      <c r="M68">
        <v>0</v>
      </c>
      <c r="N68">
        <v>2</v>
      </c>
      <c r="O68">
        <v>2</v>
      </c>
      <c r="P68">
        <v>2.82</v>
      </c>
      <c r="Q68">
        <v>2.82</v>
      </c>
      <c r="R68">
        <v>3.37</v>
      </c>
      <c r="S68">
        <v>4.45</v>
      </c>
      <c r="T68">
        <v>6.02</v>
      </c>
      <c r="U68">
        <v>0</v>
      </c>
      <c r="V68">
        <v>0</v>
      </c>
      <c r="W68">
        <v>6.32</v>
      </c>
      <c r="X68">
        <v>8.17</v>
      </c>
      <c r="Y68">
        <v>9.52</v>
      </c>
      <c r="Z68">
        <v>10.7</v>
      </c>
      <c r="AA68">
        <v>11.05</v>
      </c>
      <c r="AB68">
        <v>11.5</v>
      </c>
      <c r="AC68">
        <v>11.5</v>
      </c>
      <c r="AD68">
        <v>11.5</v>
      </c>
      <c r="AE68">
        <v>11.5</v>
      </c>
      <c r="AF68">
        <v>11.5</v>
      </c>
      <c r="AG68">
        <v>11.5</v>
      </c>
      <c r="AH68">
        <v>100000</v>
      </c>
      <c r="AI68">
        <v>1600</v>
      </c>
      <c r="AJ68">
        <v>559</v>
      </c>
      <c r="AK68" t="s">
        <v>59</v>
      </c>
      <c r="AL68" t="s">
        <v>88</v>
      </c>
      <c r="AM68" s="42">
        <f t="shared" si="1"/>
        <v>1</v>
      </c>
      <c r="AN68" s="1" t="s">
        <v>446</v>
      </c>
    </row>
    <row r="69" spans="1:40">
      <c r="A69">
        <v>618</v>
      </c>
      <c r="B69" s="20" t="s">
        <v>123</v>
      </c>
      <c r="C69">
        <v>0</v>
      </c>
      <c r="D69">
        <v>3.28</v>
      </c>
      <c r="E69">
        <v>4.3499999999999996</v>
      </c>
      <c r="F69">
        <v>3.02</v>
      </c>
      <c r="G69">
        <v>0</v>
      </c>
      <c r="H69">
        <v>10.65</v>
      </c>
      <c r="I69">
        <v>0.17</v>
      </c>
      <c r="J69">
        <f t="shared" si="0"/>
        <v>62.647058823529406</v>
      </c>
      <c r="K69">
        <v>0</v>
      </c>
      <c r="L69">
        <v>0</v>
      </c>
      <c r="M69">
        <v>6.5</v>
      </c>
      <c r="N69">
        <v>6.5</v>
      </c>
      <c r="O69">
        <v>7.33</v>
      </c>
      <c r="P69">
        <v>7.65</v>
      </c>
      <c r="Q69">
        <v>8.76</v>
      </c>
      <c r="R69">
        <v>8.76</v>
      </c>
      <c r="S69">
        <v>12.07</v>
      </c>
      <c r="T69">
        <v>17.25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3.02</v>
      </c>
      <c r="AB69">
        <v>6.06</v>
      </c>
      <c r="AC69">
        <v>7.15</v>
      </c>
      <c r="AD69">
        <v>7.15</v>
      </c>
      <c r="AE69">
        <v>7.15</v>
      </c>
      <c r="AF69">
        <v>9.6999999999999993</v>
      </c>
      <c r="AG69">
        <v>10.220000000000001</v>
      </c>
      <c r="AH69">
        <v>170000</v>
      </c>
      <c r="AI69">
        <v>3600</v>
      </c>
      <c r="AJ69">
        <v>618</v>
      </c>
      <c r="AK69" t="s">
        <v>59</v>
      </c>
      <c r="AL69" t="s">
        <v>88</v>
      </c>
      <c r="AM69" s="42">
        <f t="shared" si="1"/>
        <v>2</v>
      </c>
      <c r="AN69" s="1" t="s">
        <v>446</v>
      </c>
    </row>
    <row r="70" spans="1:40">
      <c r="A70">
        <v>622</v>
      </c>
      <c r="B70" s="21" t="s">
        <v>124</v>
      </c>
      <c r="C70">
        <v>0</v>
      </c>
      <c r="D70">
        <v>3.87</v>
      </c>
      <c r="E70">
        <v>8.01</v>
      </c>
      <c r="F70">
        <v>0</v>
      </c>
      <c r="G70">
        <v>0</v>
      </c>
      <c r="H70">
        <v>11.87</v>
      </c>
      <c r="I70">
        <v>0.21</v>
      </c>
      <c r="J70">
        <f t="shared" ref="J70:J133" si="2">H70/I70</f>
        <v>56.523809523809526</v>
      </c>
      <c r="K70">
        <v>5.25</v>
      </c>
      <c r="L70">
        <v>5.49</v>
      </c>
      <c r="M70">
        <v>6.36</v>
      </c>
      <c r="N70">
        <v>7.35</v>
      </c>
      <c r="O70">
        <v>8.41</v>
      </c>
      <c r="P70">
        <v>9.15</v>
      </c>
      <c r="Q70">
        <v>9.5500000000000007</v>
      </c>
      <c r="R70">
        <v>10.83</v>
      </c>
      <c r="S70">
        <v>12.66</v>
      </c>
      <c r="T70">
        <v>12.66</v>
      </c>
      <c r="U70">
        <v>0</v>
      </c>
      <c r="V70">
        <v>0</v>
      </c>
      <c r="W70">
        <v>0</v>
      </c>
      <c r="X70">
        <v>0</v>
      </c>
      <c r="Y70">
        <v>0</v>
      </c>
      <c r="Z70">
        <v>1.95</v>
      </c>
      <c r="AA70">
        <v>2.75</v>
      </c>
      <c r="AB70">
        <v>4.01</v>
      </c>
      <c r="AC70">
        <v>5.65</v>
      </c>
      <c r="AD70">
        <v>7.24</v>
      </c>
      <c r="AE70">
        <v>8.52</v>
      </c>
      <c r="AF70">
        <v>9.7799999999999994</v>
      </c>
      <c r="AG70">
        <v>11.87</v>
      </c>
      <c r="AH70">
        <v>210000</v>
      </c>
      <c r="AI70">
        <v>3800</v>
      </c>
      <c r="AJ70">
        <v>622</v>
      </c>
      <c r="AK70" t="s">
        <v>59</v>
      </c>
      <c r="AL70" t="s">
        <v>88</v>
      </c>
      <c r="AM70" s="42">
        <f t="shared" si="1"/>
        <v>2</v>
      </c>
      <c r="AN70" s="1" t="s">
        <v>446</v>
      </c>
    </row>
    <row r="71" spans="1:40">
      <c r="A71">
        <v>20</v>
      </c>
      <c r="B71" s="21" t="s">
        <v>125</v>
      </c>
      <c r="C71">
        <v>0.57999999999999996</v>
      </c>
      <c r="D71">
        <v>123.44</v>
      </c>
      <c r="E71">
        <v>150.38999999999999</v>
      </c>
      <c r="F71">
        <v>175.21</v>
      </c>
      <c r="G71">
        <v>126.34</v>
      </c>
      <c r="H71">
        <v>575.96</v>
      </c>
      <c r="I71">
        <v>7.25</v>
      </c>
      <c r="J71">
        <f t="shared" si="2"/>
        <v>79.442758620689659</v>
      </c>
      <c r="K71">
        <v>1.3</v>
      </c>
      <c r="L71">
        <v>1.74</v>
      </c>
      <c r="M71">
        <v>1.99</v>
      </c>
      <c r="N71">
        <v>2.54</v>
      </c>
      <c r="O71">
        <v>3.1</v>
      </c>
      <c r="P71">
        <v>3.9</v>
      </c>
      <c r="Q71">
        <v>4.88</v>
      </c>
      <c r="R71">
        <v>5.55</v>
      </c>
      <c r="S71">
        <v>7.98</v>
      </c>
      <c r="T71">
        <v>15.37</v>
      </c>
      <c r="U71">
        <v>0</v>
      </c>
      <c r="V71">
        <v>148.59</v>
      </c>
      <c r="W71">
        <v>260.06</v>
      </c>
      <c r="X71">
        <v>339.32</v>
      </c>
      <c r="Y71">
        <v>398.13</v>
      </c>
      <c r="Z71">
        <v>421.29</v>
      </c>
      <c r="AA71">
        <v>421.29</v>
      </c>
      <c r="AB71">
        <v>481.29</v>
      </c>
      <c r="AC71">
        <v>481.29</v>
      </c>
      <c r="AD71">
        <v>481.29</v>
      </c>
      <c r="AE71">
        <v>541.33000000000004</v>
      </c>
      <c r="AF71">
        <v>541.33000000000004</v>
      </c>
      <c r="AG71">
        <v>575.96</v>
      </c>
      <c r="AH71">
        <v>7250000</v>
      </c>
      <c r="AI71">
        <v>90400</v>
      </c>
      <c r="AJ71">
        <v>20</v>
      </c>
      <c r="AK71" t="s">
        <v>59</v>
      </c>
      <c r="AL71" t="s">
        <v>126</v>
      </c>
      <c r="AM71" s="42">
        <f t="shared" ref="AM71:AM134" si="3">IF(J71&gt;$AQ$8,1,IF(J71&lt;$AQ$6,3,2))</f>
        <v>1</v>
      </c>
      <c r="AN71" s="1" t="s">
        <v>457</v>
      </c>
    </row>
    <row r="72" spans="1:40">
      <c r="A72">
        <v>3</v>
      </c>
      <c r="B72" s="20" t="s">
        <v>127</v>
      </c>
      <c r="C72">
        <v>0.7</v>
      </c>
      <c r="D72">
        <v>41.65</v>
      </c>
      <c r="E72">
        <v>69.83</v>
      </c>
      <c r="F72">
        <v>110.38</v>
      </c>
      <c r="G72">
        <v>29.48</v>
      </c>
      <c r="H72">
        <v>252.05</v>
      </c>
      <c r="I72">
        <v>2.9</v>
      </c>
      <c r="J72">
        <f t="shared" si="2"/>
        <v>86.913793103448285</v>
      </c>
      <c r="K72">
        <v>2.02</v>
      </c>
      <c r="L72">
        <v>2.69</v>
      </c>
      <c r="M72">
        <v>2.96</v>
      </c>
      <c r="N72">
        <v>3.59</v>
      </c>
      <c r="O72">
        <v>4.03</v>
      </c>
      <c r="P72">
        <v>4.6900000000000004</v>
      </c>
      <c r="Q72">
        <v>5.19</v>
      </c>
      <c r="R72">
        <v>6.12</v>
      </c>
      <c r="S72">
        <v>6.68</v>
      </c>
      <c r="T72">
        <v>12.06</v>
      </c>
      <c r="U72">
        <v>0</v>
      </c>
      <c r="V72">
        <v>9.77</v>
      </c>
      <c r="W72">
        <v>65.209999999999994</v>
      </c>
      <c r="X72">
        <v>106.84</v>
      </c>
      <c r="Y72">
        <v>148.68</v>
      </c>
      <c r="Z72">
        <v>192.71</v>
      </c>
      <c r="AA72">
        <v>209.1</v>
      </c>
      <c r="AB72">
        <v>209.1</v>
      </c>
      <c r="AC72">
        <v>226.86</v>
      </c>
      <c r="AD72">
        <v>226.86</v>
      </c>
      <c r="AE72">
        <v>246.25</v>
      </c>
      <c r="AF72">
        <v>252.05</v>
      </c>
      <c r="AG72">
        <v>252.05</v>
      </c>
      <c r="AH72">
        <v>2900000.02</v>
      </c>
      <c r="AI72">
        <v>32800</v>
      </c>
      <c r="AJ72">
        <v>3</v>
      </c>
      <c r="AK72" t="s">
        <v>59</v>
      </c>
      <c r="AL72" t="s">
        <v>126</v>
      </c>
      <c r="AM72" s="42">
        <f t="shared" si="3"/>
        <v>1</v>
      </c>
      <c r="AN72" s="1" t="s">
        <v>457</v>
      </c>
    </row>
    <row r="73" spans="1:40">
      <c r="A73">
        <v>47</v>
      </c>
      <c r="B73" s="20" t="s">
        <v>128</v>
      </c>
      <c r="C73">
        <v>0.18</v>
      </c>
      <c r="D73">
        <v>43.54</v>
      </c>
      <c r="E73">
        <v>27.72</v>
      </c>
      <c r="F73">
        <v>10.68</v>
      </c>
      <c r="G73">
        <v>3.16</v>
      </c>
      <c r="H73">
        <v>85.27</v>
      </c>
      <c r="I73">
        <v>1.83</v>
      </c>
      <c r="J73">
        <f t="shared" si="2"/>
        <v>46.595628415300546</v>
      </c>
      <c r="K73">
        <v>3.52</v>
      </c>
      <c r="L73">
        <v>5.22</v>
      </c>
      <c r="M73">
        <v>6.07</v>
      </c>
      <c r="N73">
        <v>7.99</v>
      </c>
      <c r="O73">
        <v>9.66</v>
      </c>
      <c r="P73">
        <v>9.66</v>
      </c>
      <c r="Q73">
        <v>13.31</v>
      </c>
      <c r="R73">
        <v>13.31</v>
      </c>
      <c r="S73">
        <v>20.46</v>
      </c>
      <c r="T73">
        <v>20.46</v>
      </c>
      <c r="U73">
        <v>0</v>
      </c>
      <c r="V73">
        <v>0</v>
      </c>
      <c r="W73">
        <v>3.16</v>
      </c>
      <c r="X73">
        <v>9.65</v>
      </c>
      <c r="Y73">
        <v>11.23</v>
      </c>
      <c r="Z73">
        <v>16.16</v>
      </c>
      <c r="AA73">
        <v>25.68</v>
      </c>
      <c r="AB73">
        <v>33.24</v>
      </c>
      <c r="AC73">
        <v>33.24</v>
      </c>
      <c r="AD73">
        <v>39.880000000000003</v>
      </c>
      <c r="AE73">
        <v>39.880000000000003</v>
      </c>
      <c r="AF73">
        <v>52.32</v>
      </c>
      <c r="AG73">
        <v>52.32</v>
      </c>
      <c r="AH73">
        <v>1830000</v>
      </c>
      <c r="AI73">
        <v>34200</v>
      </c>
      <c r="AJ73">
        <v>47</v>
      </c>
      <c r="AK73" t="s">
        <v>59</v>
      </c>
      <c r="AL73" t="s">
        <v>126</v>
      </c>
      <c r="AM73" s="42">
        <f t="shared" si="3"/>
        <v>3</v>
      </c>
      <c r="AN73" s="1" t="s">
        <v>457</v>
      </c>
    </row>
    <row r="74" spans="1:40">
      <c r="A74">
        <v>21</v>
      </c>
      <c r="B74" s="20" t="s">
        <v>129</v>
      </c>
      <c r="C74">
        <v>0</v>
      </c>
      <c r="D74">
        <v>0</v>
      </c>
      <c r="E74">
        <v>0</v>
      </c>
      <c r="F74">
        <v>6.83</v>
      </c>
      <c r="G74">
        <v>7.78</v>
      </c>
      <c r="H74">
        <v>14.61</v>
      </c>
      <c r="I74">
        <v>0.05</v>
      </c>
      <c r="J74">
        <f t="shared" si="2"/>
        <v>292.2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2.31</v>
      </c>
      <c r="S74">
        <v>2.31</v>
      </c>
      <c r="T74">
        <v>2.31</v>
      </c>
      <c r="U74">
        <v>0</v>
      </c>
      <c r="V74">
        <v>0</v>
      </c>
      <c r="W74">
        <v>14.61</v>
      </c>
      <c r="X74">
        <v>14.61</v>
      </c>
      <c r="Y74">
        <v>14.61</v>
      </c>
      <c r="Z74">
        <v>14.61</v>
      </c>
      <c r="AA74">
        <v>14.61</v>
      </c>
      <c r="AB74">
        <v>14.61</v>
      </c>
      <c r="AC74">
        <v>14.61</v>
      </c>
      <c r="AD74">
        <v>14.61</v>
      </c>
      <c r="AE74">
        <v>14.61</v>
      </c>
      <c r="AF74">
        <v>14.61</v>
      </c>
      <c r="AG74">
        <v>14.61</v>
      </c>
      <c r="AH74">
        <v>50000</v>
      </c>
      <c r="AI74">
        <v>1800</v>
      </c>
      <c r="AJ74">
        <v>21</v>
      </c>
      <c r="AK74" t="s">
        <v>59</v>
      </c>
      <c r="AL74" t="s">
        <v>126</v>
      </c>
      <c r="AM74" s="42">
        <f t="shared" si="3"/>
        <v>1</v>
      </c>
      <c r="AN74" s="1" t="s">
        <v>457</v>
      </c>
    </row>
    <row r="75" spans="1:40">
      <c r="A75">
        <v>65</v>
      </c>
      <c r="B75" s="21" t="s">
        <v>130</v>
      </c>
      <c r="C75">
        <v>0</v>
      </c>
      <c r="D75">
        <v>15.43</v>
      </c>
      <c r="E75">
        <v>22.9</v>
      </c>
      <c r="F75">
        <v>15.82</v>
      </c>
      <c r="G75">
        <v>4.21</v>
      </c>
      <c r="H75">
        <v>58.35</v>
      </c>
      <c r="I75">
        <v>0.97</v>
      </c>
      <c r="J75">
        <f t="shared" si="2"/>
        <v>60.154639175257735</v>
      </c>
      <c r="K75">
        <v>2.71</v>
      </c>
      <c r="L75">
        <v>3.82</v>
      </c>
      <c r="M75">
        <v>3.82</v>
      </c>
      <c r="N75">
        <v>5.59</v>
      </c>
      <c r="O75">
        <v>6.15</v>
      </c>
      <c r="P75">
        <v>6.71</v>
      </c>
      <c r="Q75">
        <v>7.48</v>
      </c>
      <c r="R75">
        <v>9.7899999999999991</v>
      </c>
      <c r="S75">
        <v>9.7899999999999991</v>
      </c>
      <c r="T75">
        <v>13.98</v>
      </c>
      <c r="U75">
        <v>0</v>
      </c>
      <c r="V75">
        <v>0</v>
      </c>
      <c r="W75">
        <v>5.67</v>
      </c>
      <c r="X75">
        <v>8.94</v>
      </c>
      <c r="Y75">
        <v>8.94</v>
      </c>
      <c r="Z75">
        <v>22.3</v>
      </c>
      <c r="AA75">
        <v>33.18</v>
      </c>
      <c r="AB75">
        <v>38.369999999999997</v>
      </c>
      <c r="AC75">
        <v>41.37</v>
      </c>
      <c r="AD75">
        <v>45.56</v>
      </c>
      <c r="AE75">
        <v>45.56</v>
      </c>
      <c r="AF75">
        <v>52.91</v>
      </c>
      <c r="AG75">
        <v>58.36</v>
      </c>
      <c r="AH75">
        <v>970000</v>
      </c>
      <c r="AI75">
        <v>18400</v>
      </c>
      <c r="AJ75">
        <v>65</v>
      </c>
      <c r="AK75" t="s">
        <v>59</v>
      </c>
      <c r="AL75" t="s">
        <v>126</v>
      </c>
      <c r="AM75" s="42">
        <f t="shared" si="3"/>
        <v>2</v>
      </c>
      <c r="AN75" s="1" t="s">
        <v>457</v>
      </c>
    </row>
    <row r="76" spans="1:40">
      <c r="A76">
        <v>1</v>
      </c>
      <c r="B76" s="21" t="s">
        <v>131</v>
      </c>
      <c r="C76">
        <v>0.11</v>
      </c>
      <c r="D76">
        <v>22.49</v>
      </c>
      <c r="E76">
        <v>10.68</v>
      </c>
      <c r="F76">
        <v>0</v>
      </c>
      <c r="G76">
        <v>0</v>
      </c>
      <c r="H76">
        <v>33.270000000000003</v>
      </c>
      <c r="I76">
        <v>0.85</v>
      </c>
      <c r="J76">
        <f t="shared" si="2"/>
        <v>39.141176470588242</v>
      </c>
      <c r="K76">
        <v>12.11</v>
      </c>
      <c r="L76">
        <v>12.11</v>
      </c>
      <c r="M76">
        <v>12.11</v>
      </c>
      <c r="N76">
        <v>21.41</v>
      </c>
      <c r="O76">
        <v>21.41</v>
      </c>
      <c r="P76">
        <v>21.41</v>
      </c>
      <c r="Q76">
        <v>21.41</v>
      </c>
      <c r="R76">
        <v>32.06</v>
      </c>
      <c r="S76">
        <v>32.06</v>
      </c>
      <c r="T76">
        <v>40.75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0.79</v>
      </c>
      <c r="AB76">
        <v>0.79</v>
      </c>
      <c r="AC76">
        <v>0.79</v>
      </c>
      <c r="AD76">
        <v>0.79</v>
      </c>
      <c r="AE76">
        <v>1.93</v>
      </c>
      <c r="AF76">
        <v>3.11</v>
      </c>
      <c r="AG76">
        <v>3.11</v>
      </c>
      <c r="AH76">
        <v>850000</v>
      </c>
      <c r="AI76">
        <v>17800</v>
      </c>
      <c r="AJ76">
        <v>1</v>
      </c>
      <c r="AK76" t="s">
        <v>59</v>
      </c>
      <c r="AL76" t="s">
        <v>126</v>
      </c>
      <c r="AM76" s="42">
        <f t="shared" si="3"/>
        <v>3</v>
      </c>
      <c r="AN76" s="1" t="s">
        <v>457</v>
      </c>
    </row>
    <row r="77" spans="1:40">
      <c r="A77">
        <v>93</v>
      </c>
      <c r="B77" s="21" t="s">
        <v>132</v>
      </c>
      <c r="C77">
        <v>0</v>
      </c>
      <c r="D77">
        <v>11</v>
      </c>
      <c r="E77">
        <v>12.47</v>
      </c>
      <c r="F77">
        <v>49.16</v>
      </c>
      <c r="G77">
        <v>0</v>
      </c>
      <c r="H77">
        <v>72.64</v>
      </c>
      <c r="I77">
        <v>0.8</v>
      </c>
      <c r="J77">
        <f t="shared" si="2"/>
        <v>90.8</v>
      </c>
      <c r="K77">
        <v>3.25</v>
      </c>
      <c r="L77">
        <v>3.49</v>
      </c>
      <c r="M77">
        <v>4.03</v>
      </c>
      <c r="N77">
        <v>4.32</v>
      </c>
      <c r="O77">
        <v>4.58</v>
      </c>
      <c r="P77">
        <v>4.58</v>
      </c>
      <c r="Q77">
        <v>5.07</v>
      </c>
      <c r="R77">
        <v>5.54</v>
      </c>
      <c r="S77">
        <v>6.77</v>
      </c>
      <c r="T77">
        <v>10.119999999999999</v>
      </c>
      <c r="U77">
        <v>0</v>
      </c>
      <c r="V77">
        <v>0</v>
      </c>
      <c r="W77">
        <v>0</v>
      </c>
      <c r="X77">
        <v>16.12</v>
      </c>
      <c r="Y77">
        <v>34.630000000000003</v>
      </c>
      <c r="Z77">
        <v>61.07</v>
      </c>
      <c r="AA77">
        <v>64.099999999999994</v>
      </c>
      <c r="AB77">
        <v>64.099999999999994</v>
      </c>
      <c r="AC77">
        <v>64.099999999999994</v>
      </c>
      <c r="AD77">
        <v>64.099999999999994</v>
      </c>
      <c r="AE77">
        <v>72.64</v>
      </c>
      <c r="AF77">
        <v>72.64</v>
      </c>
      <c r="AG77">
        <v>72.64</v>
      </c>
      <c r="AH77">
        <v>800000</v>
      </c>
      <c r="AI77">
        <v>15200</v>
      </c>
      <c r="AJ77">
        <v>93</v>
      </c>
      <c r="AK77" t="s">
        <v>59</v>
      </c>
      <c r="AL77" t="s">
        <v>126</v>
      </c>
      <c r="AM77" s="42">
        <f t="shared" si="3"/>
        <v>1</v>
      </c>
      <c r="AN77" s="1" t="s">
        <v>457</v>
      </c>
    </row>
    <row r="78" spans="1:40">
      <c r="A78">
        <v>22</v>
      </c>
      <c r="B78" s="21" t="s">
        <v>129</v>
      </c>
      <c r="C78">
        <v>0.14000000000000001</v>
      </c>
      <c r="D78">
        <v>4.95</v>
      </c>
      <c r="E78">
        <v>30.49</v>
      </c>
      <c r="F78">
        <v>21.86</v>
      </c>
      <c r="G78">
        <v>16.02</v>
      </c>
      <c r="H78">
        <v>73.459999999999994</v>
      </c>
      <c r="I78">
        <v>0.66</v>
      </c>
      <c r="J78">
        <f t="shared" si="2"/>
        <v>111.30303030303028</v>
      </c>
      <c r="K78">
        <v>0</v>
      </c>
      <c r="L78">
        <v>1.1000000000000001</v>
      </c>
      <c r="M78">
        <v>1.82</v>
      </c>
      <c r="N78">
        <v>2.4900000000000002</v>
      </c>
      <c r="O78">
        <v>2.73</v>
      </c>
      <c r="P78">
        <v>3.21</v>
      </c>
      <c r="Q78">
        <v>4.12</v>
      </c>
      <c r="R78">
        <v>4.8099999999999996</v>
      </c>
      <c r="S78">
        <v>5.4</v>
      </c>
      <c r="T78">
        <v>8.06</v>
      </c>
      <c r="U78">
        <v>0</v>
      </c>
      <c r="V78">
        <v>18.899999999999999</v>
      </c>
      <c r="W78">
        <v>33.520000000000003</v>
      </c>
      <c r="X78">
        <v>38.380000000000003</v>
      </c>
      <c r="Y78">
        <v>57.87</v>
      </c>
      <c r="Z78">
        <v>68.349999999999994</v>
      </c>
      <c r="AA78">
        <v>68.349999999999994</v>
      </c>
      <c r="AB78">
        <v>68.349999999999994</v>
      </c>
      <c r="AC78">
        <v>73.459999999999994</v>
      </c>
      <c r="AD78">
        <v>73.459999999999994</v>
      </c>
      <c r="AE78">
        <v>73.459999999999994</v>
      </c>
      <c r="AF78">
        <v>73.459999999999994</v>
      </c>
      <c r="AG78">
        <v>73.459999999999994</v>
      </c>
      <c r="AH78">
        <v>660000</v>
      </c>
      <c r="AI78">
        <v>7800</v>
      </c>
      <c r="AJ78">
        <v>22</v>
      </c>
      <c r="AK78" t="s">
        <v>59</v>
      </c>
      <c r="AL78" t="s">
        <v>126</v>
      </c>
      <c r="AM78" s="42">
        <f t="shared" si="3"/>
        <v>1</v>
      </c>
      <c r="AN78" s="1" t="s">
        <v>457</v>
      </c>
    </row>
    <row r="79" spans="1:40">
      <c r="A79">
        <v>4</v>
      </c>
      <c r="B79" s="20" t="s">
        <v>133</v>
      </c>
      <c r="C79">
        <v>0</v>
      </c>
      <c r="D79">
        <v>13.47</v>
      </c>
      <c r="E79">
        <v>10.6</v>
      </c>
      <c r="F79">
        <v>2.85</v>
      </c>
      <c r="G79">
        <v>0</v>
      </c>
      <c r="H79">
        <v>26.93</v>
      </c>
      <c r="I79">
        <v>0.62</v>
      </c>
      <c r="J79">
        <f t="shared" si="2"/>
        <v>43.435483870967744</v>
      </c>
      <c r="K79">
        <v>6.5</v>
      </c>
      <c r="L79">
        <v>7.41</v>
      </c>
      <c r="M79">
        <v>8.52</v>
      </c>
      <c r="N79">
        <v>9.51</v>
      </c>
      <c r="O79">
        <v>10.78</v>
      </c>
      <c r="P79">
        <v>10.78</v>
      </c>
      <c r="Q79">
        <v>15.51</v>
      </c>
      <c r="R79">
        <v>15.51</v>
      </c>
      <c r="S79">
        <v>22.11</v>
      </c>
      <c r="T79">
        <v>22.11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2.85</v>
      </c>
      <c r="AB79">
        <v>3.98</v>
      </c>
      <c r="AC79">
        <v>7.52</v>
      </c>
      <c r="AD79">
        <v>9.65</v>
      </c>
      <c r="AE79">
        <v>11.34</v>
      </c>
      <c r="AF79">
        <v>11.34</v>
      </c>
      <c r="AG79">
        <v>17</v>
      </c>
      <c r="AH79">
        <v>620000</v>
      </c>
      <c r="AI79">
        <v>9200</v>
      </c>
      <c r="AJ79">
        <v>4</v>
      </c>
      <c r="AK79" t="s">
        <v>59</v>
      </c>
      <c r="AL79" t="s">
        <v>126</v>
      </c>
      <c r="AM79" s="42">
        <f t="shared" si="3"/>
        <v>3</v>
      </c>
      <c r="AN79" s="1" t="s">
        <v>457</v>
      </c>
    </row>
    <row r="80" spans="1:40">
      <c r="A80">
        <v>25</v>
      </c>
      <c r="B80" s="21" t="s">
        <v>129</v>
      </c>
      <c r="C80">
        <v>0</v>
      </c>
      <c r="D80">
        <v>0</v>
      </c>
      <c r="E80">
        <v>0</v>
      </c>
      <c r="F80">
        <v>6.88</v>
      </c>
      <c r="G80">
        <v>3.91</v>
      </c>
      <c r="H80">
        <v>10.79</v>
      </c>
      <c r="I80">
        <v>0.04</v>
      </c>
      <c r="J80">
        <f t="shared" si="2"/>
        <v>269.75</v>
      </c>
      <c r="K80">
        <v>0</v>
      </c>
      <c r="L80">
        <v>0</v>
      </c>
      <c r="M80">
        <v>0</v>
      </c>
      <c r="N80">
        <v>2</v>
      </c>
      <c r="O80">
        <v>2</v>
      </c>
      <c r="P80">
        <v>2</v>
      </c>
      <c r="Q80">
        <v>2.5</v>
      </c>
      <c r="R80">
        <v>2.5</v>
      </c>
      <c r="S80">
        <v>2.82</v>
      </c>
      <c r="T80">
        <v>2.82</v>
      </c>
      <c r="U80">
        <v>0</v>
      </c>
      <c r="V80">
        <v>0</v>
      </c>
      <c r="W80">
        <v>8.76</v>
      </c>
      <c r="X80">
        <v>10.79</v>
      </c>
      <c r="Y80">
        <v>10.79</v>
      </c>
      <c r="Z80">
        <v>10.79</v>
      </c>
      <c r="AA80">
        <v>10.79</v>
      </c>
      <c r="AB80">
        <v>10.79</v>
      </c>
      <c r="AC80">
        <v>10.79</v>
      </c>
      <c r="AD80">
        <v>10.79</v>
      </c>
      <c r="AE80">
        <v>10.79</v>
      </c>
      <c r="AF80">
        <v>10.79</v>
      </c>
      <c r="AG80">
        <v>10.79</v>
      </c>
      <c r="AH80">
        <v>40000</v>
      </c>
      <c r="AI80">
        <v>1000</v>
      </c>
      <c r="AJ80">
        <v>25</v>
      </c>
      <c r="AK80" t="s">
        <v>59</v>
      </c>
      <c r="AL80" t="s">
        <v>126</v>
      </c>
      <c r="AM80" s="42">
        <f t="shared" si="3"/>
        <v>1</v>
      </c>
      <c r="AN80" s="1" t="s">
        <v>457</v>
      </c>
    </row>
    <row r="81" spans="1:40">
      <c r="A81">
        <v>91</v>
      </c>
      <c r="B81" s="21" t="s">
        <v>134</v>
      </c>
      <c r="C81">
        <v>0</v>
      </c>
      <c r="D81">
        <v>13.93</v>
      </c>
      <c r="E81">
        <v>9.11</v>
      </c>
      <c r="F81">
        <v>4.99</v>
      </c>
      <c r="G81">
        <v>0</v>
      </c>
      <c r="H81">
        <v>28.03</v>
      </c>
      <c r="I81">
        <v>0.6</v>
      </c>
      <c r="J81">
        <f t="shared" si="2"/>
        <v>46.716666666666669</v>
      </c>
      <c r="K81">
        <v>4.25</v>
      </c>
      <c r="L81">
        <v>4.25</v>
      </c>
      <c r="M81">
        <v>6.11</v>
      </c>
      <c r="N81">
        <v>6.93</v>
      </c>
      <c r="O81">
        <v>8.6</v>
      </c>
      <c r="P81">
        <v>8.6</v>
      </c>
      <c r="Q81">
        <v>12.11</v>
      </c>
      <c r="R81">
        <v>12.11</v>
      </c>
      <c r="S81">
        <v>12.11</v>
      </c>
      <c r="T81">
        <v>20.56</v>
      </c>
      <c r="U81">
        <v>0</v>
      </c>
      <c r="V81">
        <v>0</v>
      </c>
      <c r="W81">
        <v>0</v>
      </c>
      <c r="X81">
        <v>0</v>
      </c>
      <c r="Y81">
        <v>2.27</v>
      </c>
      <c r="Z81">
        <v>5.92</v>
      </c>
      <c r="AA81">
        <v>11.14</v>
      </c>
      <c r="AB81">
        <v>12.85</v>
      </c>
      <c r="AC81">
        <v>14.01</v>
      </c>
      <c r="AD81">
        <v>14.01</v>
      </c>
      <c r="AE81">
        <v>14.01</v>
      </c>
      <c r="AF81">
        <v>17.829999999999998</v>
      </c>
      <c r="AG81">
        <v>17.829999999999998</v>
      </c>
      <c r="AH81">
        <v>600000.01</v>
      </c>
      <c r="AI81">
        <v>11200</v>
      </c>
      <c r="AJ81">
        <v>91</v>
      </c>
      <c r="AK81" t="s">
        <v>59</v>
      </c>
      <c r="AL81" t="s">
        <v>126</v>
      </c>
      <c r="AM81" s="42">
        <f t="shared" si="3"/>
        <v>3</v>
      </c>
      <c r="AN81" s="1" t="s">
        <v>457</v>
      </c>
    </row>
    <row r="82" spans="1:40">
      <c r="A82">
        <v>26</v>
      </c>
      <c r="B82" s="21" t="s">
        <v>129</v>
      </c>
      <c r="C82">
        <v>0</v>
      </c>
      <c r="D82">
        <v>4.3899999999999997</v>
      </c>
      <c r="E82">
        <v>7.76</v>
      </c>
      <c r="F82">
        <v>12.87</v>
      </c>
      <c r="G82">
        <v>3.06</v>
      </c>
      <c r="H82">
        <v>28.09</v>
      </c>
      <c r="I82">
        <v>0.31</v>
      </c>
      <c r="J82">
        <f t="shared" si="2"/>
        <v>90.612903225806448</v>
      </c>
      <c r="K82">
        <v>0</v>
      </c>
      <c r="L82">
        <v>2.8</v>
      </c>
      <c r="M82">
        <v>3.38</v>
      </c>
      <c r="N82">
        <v>3.38</v>
      </c>
      <c r="O82">
        <v>3.7</v>
      </c>
      <c r="P82">
        <v>3.85</v>
      </c>
      <c r="Q82">
        <v>4.45</v>
      </c>
      <c r="R82">
        <v>5.15</v>
      </c>
      <c r="S82">
        <v>6.27</v>
      </c>
      <c r="T82">
        <v>9.9600000000000009</v>
      </c>
      <c r="U82">
        <v>0</v>
      </c>
      <c r="V82">
        <v>0</v>
      </c>
      <c r="W82">
        <v>3.06</v>
      </c>
      <c r="X82">
        <v>14.53</v>
      </c>
      <c r="Y82">
        <v>21.37</v>
      </c>
      <c r="Z82">
        <v>23.62</v>
      </c>
      <c r="AA82">
        <v>24.37</v>
      </c>
      <c r="AB82">
        <v>24.37</v>
      </c>
      <c r="AC82">
        <v>24.37</v>
      </c>
      <c r="AD82">
        <v>27.36</v>
      </c>
      <c r="AE82">
        <v>28.09</v>
      </c>
      <c r="AF82">
        <v>28.09</v>
      </c>
      <c r="AG82">
        <v>28.09</v>
      </c>
      <c r="AH82">
        <v>310000</v>
      </c>
      <c r="AI82">
        <v>5200</v>
      </c>
      <c r="AJ82">
        <v>26</v>
      </c>
      <c r="AK82" t="s">
        <v>59</v>
      </c>
      <c r="AL82" t="s">
        <v>126</v>
      </c>
      <c r="AM82" s="42">
        <f t="shared" si="3"/>
        <v>1</v>
      </c>
      <c r="AN82" s="1" t="s">
        <v>457</v>
      </c>
    </row>
    <row r="83" spans="1:40">
      <c r="A83">
        <v>13</v>
      </c>
      <c r="B83" s="21" t="s">
        <v>135</v>
      </c>
      <c r="C83">
        <v>0</v>
      </c>
      <c r="D83">
        <v>15.19</v>
      </c>
      <c r="E83">
        <v>5</v>
      </c>
      <c r="F83">
        <v>0</v>
      </c>
      <c r="G83">
        <v>0</v>
      </c>
      <c r="H83">
        <v>20.190000000000001</v>
      </c>
      <c r="I83">
        <v>0.52</v>
      </c>
      <c r="J83">
        <f t="shared" si="2"/>
        <v>38.82692307692308</v>
      </c>
      <c r="K83">
        <v>8.5</v>
      </c>
      <c r="L83">
        <v>10.7</v>
      </c>
      <c r="M83">
        <v>12.45</v>
      </c>
      <c r="N83">
        <v>12.45</v>
      </c>
      <c r="O83">
        <v>12.45</v>
      </c>
      <c r="P83">
        <v>19.170000000000002</v>
      </c>
      <c r="Q83">
        <v>19.170000000000002</v>
      </c>
      <c r="R83">
        <v>19.170000000000002</v>
      </c>
      <c r="S83">
        <v>26.69</v>
      </c>
      <c r="T83">
        <v>26.69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2.99</v>
      </c>
      <c r="AE83">
        <v>3.8</v>
      </c>
      <c r="AF83">
        <v>5</v>
      </c>
      <c r="AG83">
        <v>10.75</v>
      </c>
      <c r="AH83">
        <v>519999.99</v>
      </c>
      <c r="AI83">
        <v>9800</v>
      </c>
      <c r="AJ83">
        <v>13</v>
      </c>
      <c r="AK83" t="s">
        <v>59</v>
      </c>
      <c r="AL83" t="s">
        <v>126</v>
      </c>
      <c r="AM83" s="42">
        <f t="shared" si="3"/>
        <v>3</v>
      </c>
      <c r="AN83" s="1" t="s">
        <v>457</v>
      </c>
    </row>
    <row r="84" spans="1:40">
      <c r="A84">
        <v>41</v>
      </c>
      <c r="B84" s="21" t="s">
        <v>136</v>
      </c>
      <c r="C84">
        <v>0.19</v>
      </c>
      <c r="D84">
        <v>10.029999999999999</v>
      </c>
      <c r="E84">
        <v>8.7200000000000006</v>
      </c>
      <c r="F84">
        <v>3.16</v>
      </c>
      <c r="G84">
        <v>0</v>
      </c>
      <c r="H84">
        <v>22.11</v>
      </c>
      <c r="I84">
        <v>0.5</v>
      </c>
      <c r="J84">
        <f t="shared" si="2"/>
        <v>44.22</v>
      </c>
      <c r="K84">
        <v>6.5</v>
      </c>
      <c r="L84">
        <v>6.98</v>
      </c>
      <c r="M84">
        <v>8.69</v>
      </c>
      <c r="N84">
        <v>9.9</v>
      </c>
      <c r="O84">
        <v>11.08</v>
      </c>
      <c r="P84">
        <v>11.08</v>
      </c>
      <c r="Q84">
        <v>15.86</v>
      </c>
      <c r="R84">
        <v>15.86</v>
      </c>
      <c r="S84">
        <v>21.78</v>
      </c>
      <c r="T84">
        <v>21.78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3.16</v>
      </c>
      <c r="AB84">
        <v>4.51</v>
      </c>
      <c r="AC84">
        <v>6.36</v>
      </c>
      <c r="AD84">
        <v>7.87</v>
      </c>
      <c r="AE84">
        <v>9.2200000000000006</v>
      </c>
      <c r="AF84">
        <v>9.2200000000000006</v>
      </c>
      <c r="AG84">
        <v>14.05</v>
      </c>
      <c r="AH84">
        <v>500000</v>
      </c>
      <c r="AI84">
        <v>8800</v>
      </c>
      <c r="AJ84">
        <v>41</v>
      </c>
      <c r="AK84" t="s">
        <v>59</v>
      </c>
      <c r="AL84" t="s">
        <v>126</v>
      </c>
      <c r="AM84" s="42">
        <f t="shared" si="3"/>
        <v>3</v>
      </c>
      <c r="AN84" s="1" t="s">
        <v>457</v>
      </c>
    </row>
    <row r="85" spans="1:40">
      <c r="A85">
        <v>52</v>
      </c>
      <c r="B85" s="21" t="s">
        <v>137</v>
      </c>
      <c r="C85">
        <v>0</v>
      </c>
      <c r="D85">
        <v>8.56</v>
      </c>
      <c r="E85">
        <v>8.8000000000000007</v>
      </c>
      <c r="F85">
        <v>19.649999999999999</v>
      </c>
      <c r="G85">
        <v>0</v>
      </c>
      <c r="H85">
        <v>37.01</v>
      </c>
      <c r="I85">
        <v>0.48</v>
      </c>
      <c r="J85">
        <f t="shared" si="2"/>
        <v>77.104166666666671</v>
      </c>
      <c r="K85">
        <v>3.75</v>
      </c>
      <c r="L85">
        <v>4.05</v>
      </c>
      <c r="M85">
        <v>4.4800000000000004</v>
      </c>
      <c r="N85">
        <v>4.8</v>
      </c>
      <c r="O85">
        <v>5.08</v>
      </c>
      <c r="P85">
        <v>5.64</v>
      </c>
      <c r="Q85">
        <v>6.28</v>
      </c>
      <c r="R85">
        <v>7.1</v>
      </c>
      <c r="S85">
        <v>8.9499999999999993</v>
      </c>
      <c r="T85">
        <v>13.73</v>
      </c>
      <c r="U85">
        <v>0</v>
      </c>
      <c r="V85">
        <v>0</v>
      </c>
      <c r="W85">
        <v>0</v>
      </c>
      <c r="X85">
        <v>2.66</v>
      </c>
      <c r="Y85">
        <v>13.83</v>
      </c>
      <c r="Z85">
        <v>20.8</v>
      </c>
      <c r="AA85">
        <v>26.76</v>
      </c>
      <c r="AB85">
        <v>27.33</v>
      </c>
      <c r="AC85">
        <v>30.48</v>
      </c>
      <c r="AD85">
        <v>30.48</v>
      </c>
      <c r="AE85">
        <v>30.48</v>
      </c>
      <c r="AF85">
        <v>36.020000000000003</v>
      </c>
      <c r="AG85">
        <v>37.01</v>
      </c>
      <c r="AH85">
        <v>480000</v>
      </c>
      <c r="AI85">
        <v>8000</v>
      </c>
      <c r="AJ85">
        <v>52</v>
      </c>
      <c r="AK85" t="s">
        <v>59</v>
      </c>
      <c r="AL85" t="s">
        <v>126</v>
      </c>
      <c r="AM85" s="42">
        <f t="shared" si="3"/>
        <v>1</v>
      </c>
      <c r="AN85" s="1" t="s">
        <v>457</v>
      </c>
    </row>
    <row r="86" spans="1:40">
      <c r="A86">
        <v>15</v>
      </c>
      <c r="B86" s="20" t="s">
        <v>138</v>
      </c>
      <c r="C86">
        <v>0</v>
      </c>
      <c r="D86">
        <v>8.8699999999999992</v>
      </c>
      <c r="E86">
        <v>11.84</v>
      </c>
      <c r="F86">
        <v>3.02</v>
      </c>
      <c r="G86">
        <v>0</v>
      </c>
      <c r="H86">
        <v>23.74</v>
      </c>
      <c r="I86">
        <v>0.46</v>
      </c>
      <c r="J86">
        <f t="shared" si="2"/>
        <v>51.608695652173907</v>
      </c>
      <c r="K86">
        <v>4.75</v>
      </c>
      <c r="L86">
        <v>6.06</v>
      </c>
      <c r="M86">
        <v>6.06</v>
      </c>
      <c r="N86">
        <v>8</v>
      </c>
      <c r="O86">
        <v>9.35</v>
      </c>
      <c r="P86">
        <v>11.01</v>
      </c>
      <c r="Q86">
        <v>11.01</v>
      </c>
      <c r="R86">
        <v>13.87</v>
      </c>
      <c r="S86">
        <v>18.89</v>
      </c>
      <c r="T86">
        <v>18.89</v>
      </c>
      <c r="U86">
        <v>0</v>
      </c>
      <c r="V86">
        <v>0</v>
      </c>
      <c r="W86">
        <v>0</v>
      </c>
      <c r="X86">
        <v>0</v>
      </c>
      <c r="Y86">
        <v>1.7</v>
      </c>
      <c r="Z86">
        <v>3.02</v>
      </c>
      <c r="AA86">
        <v>4.18</v>
      </c>
      <c r="AB86">
        <v>7.78</v>
      </c>
      <c r="AC86">
        <v>8.69</v>
      </c>
      <c r="AD86">
        <v>10.75</v>
      </c>
      <c r="AE86">
        <v>13.31</v>
      </c>
      <c r="AF86">
        <v>16.72</v>
      </c>
      <c r="AG86">
        <v>20.7</v>
      </c>
      <c r="AH86">
        <v>460000</v>
      </c>
      <c r="AI86">
        <v>6400</v>
      </c>
      <c r="AJ86">
        <v>15</v>
      </c>
      <c r="AK86" t="s">
        <v>59</v>
      </c>
      <c r="AL86" t="s">
        <v>126</v>
      </c>
      <c r="AM86" s="42">
        <f t="shared" si="3"/>
        <v>2</v>
      </c>
      <c r="AN86" s="1" t="s">
        <v>457</v>
      </c>
    </row>
    <row r="87" spans="1:40">
      <c r="A87">
        <v>23</v>
      </c>
      <c r="B87" s="21" t="s">
        <v>139</v>
      </c>
      <c r="C87">
        <v>0</v>
      </c>
      <c r="D87">
        <v>10.75</v>
      </c>
      <c r="E87">
        <v>6.66</v>
      </c>
      <c r="F87">
        <v>0</v>
      </c>
      <c r="G87">
        <v>3.35</v>
      </c>
      <c r="H87">
        <v>20.76</v>
      </c>
      <c r="I87">
        <v>0.43</v>
      </c>
      <c r="J87">
        <f t="shared" si="2"/>
        <v>48.279069767441868</v>
      </c>
      <c r="K87">
        <v>0</v>
      </c>
      <c r="L87">
        <v>2.4</v>
      </c>
      <c r="M87">
        <v>4.1900000000000004</v>
      </c>
      <c r="N87">
        <v>5.53</v>
      </c>
      <c r="O87">
        <v>8.77</v>
      </c>
      <c r="P87">
        <v>8.77</v>
      </c>
      <c r="Q87">
        <v>12.93</v>
      </c>
      <c r="R87">
        <v>12.93</v>
      </c>
      <c r="S87">
        <v>21.04</v>
      </c>
      <c r="T87">
        <v>21.04</v>
      </c>
      <c r="U87">
        <v>0</v>
      </c>
      <c r="V87">
        <v>0</v>
      </c>
      <c r="W87">
        <v>3.35</v>
      </c>
      <c r="X87">
        <v>3.35</v>
      </c>
      <c r="Y87">
        <v>6.33</v>
      </c>
      <c r="Z87">
        <v>6.95</v>
      </c>
      <c r="AA87">
        <v>6.95</v>
      </c>
      <c r="AB87">
        <v>6.95</v>
      </c>
      <c r="AC87">
        <v>9.39</v>
      </c>
      <c r="AD87">
        <v>9.39</v>
      </c>
      <c r="AE87">
        <v>9.39</v>
      </c>
      <c r="AF87">
        <v>12.64</v>
      </c>
      <c r="AG87">
        <v>12.64</v>
      </c>
      <c r="AH87">
        <v>430000</v>
      </c>
      <c r="AI87">
        <v>7400</v>
      </c>
      <c r="AJ87">
        <v>23</v>
      </c>
      <c r="AK87" t="s">
        <v>59</v>
      </c>
      <c r="AL87" t="s">
        <v>126</v>
      </c>
      <c r="AM87" s="42">
        <f t="shared" si="3"/>
        <v>3</v>
      </c>
      <c r="AN87" s="1" t="s">
        <v>457</v>
      </c>
    </row>
    <row r="88" spans="1:40">
      <c r="A88">
        <v>5</v>
      </c>
      <c r="B88" s="20" t="s">
        <v>140</v>
      </c>
      <c r="C88">
        <v>0</v>
      </c>
      <c r="D88">
        <v>9.02</v>
      </c>
      <c r="E88">
        <v>4.8099999999999996</v>
      </c>
      <c r="F88">
        <v>4.07</v>
      </c>
      <c r="G88">
        <v>0</v>
      </c>
      <c r="H88">
        <v>17.899999999999999</v>
      </c>
      <c r="I88">
        <v>0.39</v>
      </c>
      <c r="J88">
        <f t="shared" si="2"/>
        <v>45.897435897435891</v>
      </c>
      <c r="K88">
        <v>0</v>
      </c>
      <c r="L88">
        <v>3.75</v>
      </c>
      <c r="M88">
        <v>5.85</v>
      </c>
      <c r="N88">
        <v>5.85</v>
      </c>
      <c r="O88">
        <v>7.82</v>
      </c>
      <c r="P88">
        <v>9.86</v>
      </c>
      <c r="Q88">
        <v>9.86</v>
      </c>
      <c r="R88">
        <v>18.13</v>
      </c>
      <c r="S88">
        <v>18.13</v>
      </c>
      <c r="T88">
        <v>18.13</v>
      </c>
      <c r="U88">
        <v>0</v>
      </c>
      <c r="V88">
        <v>0</v>
      </c>
      <c r="W88">
        <v>0</v>
      </c>
      <c r="X88">
        <v>2.63</v>
      </c>
      <c r="Y88">
        <v>2.63</v>
      </c>
      <c r="Z88">
        <v>5.26</v>
      </c>
      <c r="AA88">
        <v>5.26</v>
      </c>
      <c r="AB88">
        <v>8.8800000000000008</v>
      </c>
      <c r="AC88">
        <v>8.8800000000000008</v>
      </c>
      <c r="AD88">
        <v>10.08</v>
      </c>
      <c r="AE88">
        <v>10.08</v>
      </c>
      <c r="AF88">
        <v>10.08</v>
      </c>
      <c r="AG88">
        <v>13.89</v>
      </c>
      <c r="AH88">
        <v>389999.99</v>
      </c>
      <c r="AI88">
        <v>9000</v>
      </c>
      <c r="AJ88">
        <v>5</v>
      </c>
      <c r="AK88" t="s">
        <v>59</v>
      </c>
      <c r="AL88" t="s">
        <v>126</v>
      </c>
      <c r="AM88" s="42">
        <f t="shared" si="3"/>
        <v>3</v>
      </c>
      <c r="AN88" s="1" t="s">
        <v>457</v>
      </c>
    </row>
    <row r="89" spans="1:40">
      <c r="A89">
        <v>40</v>
      </c>
      <c r="B89" s="21" t="s">
        <v>141</v>
      </c>
      <c r="C89">
        <v>0.15</v>
      </c>
      <c r="D89">
        <v>7.95</v>
      </c>
      <c r="E89">
        <v>7.4</v>
      </c>
      <c r="F89">
        <v>5.86</v>
      </c>
      <c r="G89">
        <v>3.77</v>
      </c>
      <c r="H89">
        <v>25.13</v>
      </c>
      <c r="I89">
        <v>0.38</v>
      </c>
      <c r="J89">
        <f t="shared" si="2"/>
        <v>66.131578947368411</v>
      </c>
      <c r="K89">
        <v>0</v>
      </c>
      <c r="L89">
        <v>2</v>
      </c>
      <c r="M89">
        <v>3.07</v>
      </c>
      <c r="N89">
        <v>4.2</v>
      </c>
      <c r="O89">
        <v>4.67</v>
      </c>
      <c r="P89">
        <v>6.51</v>
      </c>
      <c r="Q89">
        <v>6.51</v>
      </c>
      <c r="R89">
        <v>11.1</v>
      </c>
      <c r="S89">
        <v>11.1</v>
      </c>
      <c r="T89">
        <v>16.239999999999998</v>
      </c>
      <c r="U89">
        <v>0</v>
      </c>
      <c r="V89">
        <v>0</v>
      </c>
      <c r="W89">
        <v>3.77</v>
      </c>
      <c r="X89">
        <v>8.14</v>
      </c>
      <c r="Y89">
        <v>10.81</v>
      </c>
      <c r="Z89">
        <v>13.86</v>
      </c>
      <c r="AA89">
        <v>14.64</v>
      </c>
      <c r="AB89">
        <v>14.64</v>
      </c>
      <c r="AC89">
        <v>14.64</v>
      </c>
      <c r="AD89">
        <v>14.64</v>
      </c>
      <c r="AE89">
        <v>19.47</v>
      </c>
      <c r="AF89">
        <v>19.47</v>
      </c>
      <c r="AG89">
        <v>25.13</v>
      </c>
      <c r="AH89">
        <v>379999.99</v>
      </c>
      <c r="AI89">
        <v>6000</v>
      </c>
      <c r="AJ89">
        <v>40</v>
      </c>
      <c r="AK89" t="s">
        <v>59</v>
      </c>
      <c r="AL89" t="s">
        <v>126</v>
      </c>
      <c r="AM89" s="42">
        <f t="shared" si="3"/>
        <v>2</v>
      </c>
      <c r="AN89" s="1" t="s">
        <v>457</v>
      </c>
    </row>
    <row r="90" spans="1:40">
      <c r="A90">
        <v>92</v>
      </c>
      <c r="B90" s="20" t="s">
        <v>142</v>
      </c>
      <c r="C90">
        <v>0</v>
      </c>
      <c r="D90">
        <v>0</v>
      </c>
      <c r="E90">
        <v>0</v>
      </c>
      <c r="F90">
        <v>0</v>
      </c>
      <c r="G90">
        <v>33.28</v>
      </c>
      <c r="H90">
        <v>33.28</v>
      </c>
      <c r="I90">
        <v>0.01</v>
      </c>
      <c r="J90">
        <f t="shared" si="2"/>
        <v>3328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33.28</v>
      </c>
      <c r="V90">
        <v>33.28</v>
      </c>
      <c r="W90">
        <v>33.28</v>
      </c>
      <c r="X90">
        <v>33.28</v>
      </c>
      <c r="Y90">
        <v>33.28</v>
      </c>
      <c r="Z90">
        <v>33.28</v>
      </c>
      <c r="AA90">
        <v>33.28</v>
      </c>
      <c r="AB90">
        <v>33.28</v>
      </c>
      <c r="AC90">
        <v>33.28</v>
      </c>
      <c r="AD90">
        <v>33.28</v>
      </c>
      <c r="AE90">
        <v>33.28</v>
      </c>
      <c r="AF90">
        <v>33.28</v>
      </c>
      <c r="AG90">
        <v>33.28</v>
      </c>
      <c r="AH90">
        <v>10000</v>
      </c>
      <c r="AI90">
        <v>400</v>
      </c>
      <c r="AJ90">
        <v>92</v>
      </c>
      <c r="AK90" t="s">
        <v>59</v>
      </c>
      <c r="AL90" t="s">
        <v>126</v>
      </c>
      <c r="AM90" s="42">
        <f t="shared" si="3"/>
        <v>1</v>
      </c>
      <c r="AN90" s="1" t="s">
        <v>457</v>
      </c>
    </row>
    <row r="91" spans="1:40">
      <c r="A91">
        <v>61</v>
      </c>
      <c r="B91" s="21" t="s">
        <v>143</v>
      </c>
      <c r="C91">
        <v>0</v>
      </c>
      <c r="D91">
        <v>4.8499999999999996</v>
      </c>
      <c r="E91">
        <v>5.61</v>
      </c>
      <c r="F91">
        <v>6.22</v>
      </c>
      <c r="G91">
        <v>0</v>
      </c>
      <c r="H91">
        <v>16.690000000000001</v>
      </c>
      <c r="I91">
        <v>0.3</v>
      </c>
      <c r="J91">
        <f t="shared" si="2"/>
        <v>55.63333333333334</v>
      </c>
      <c r="K91">
        <v>0</v>
      </c>
      <c r="L91">
        <v>0</v>
      </c>
      <c r="M91">
        <v>5.25</v>
      </c>
      <c r="N91">
        <v>5.79</v>
      </c>
      <c r="O91">
        <v>6.45</v>
      </c>
      <c r="P91">
        <v>7.46</v>
      </c>
      <c r="Q91">
        <v>7.87</v>
      </c>
      <c r="R91">
        <v>8.99</v>
      </c>
      <c r="S91">
        <v>12.84</v>
      </c>
      <c r="T91">
        <v>12.84</v>
      </c>
      <c r="U91">
        <v>0</v>
      </c>
      <c r="V91">
        <v>0</v>
      </c>
      <c r="W91">
        <v>0</v>
      </c>
      <c r="X91">
        <v>0</v>
      </c>
      <c r="Y91">
        <v>0</v>
      </c>
      <c r="Z91">
        <v>6.22</v>
      </c>
      <c r="AA91">
        <v>8.8699999999999992</v>
      </c>
      <c r="AB91">
        <v>10.53</v>
      </c>
      <c r="AC91">
        <v>11.84</v>
      </c>
      <c r="AD91">
        <v>11.84</v>
      </c>
      <c r="AE91">
        <v>13.35</v>
      </c>
      <c r="AF91">
        <v>14.35</v>
      </c>
      <c r="AG91">
        <v>14.35</v>
      </c>
      <c r="AH91">
        <v>300000</v>
      </c>
      <c r="AI91">
        <v>5600</v>
      </c>
      <c r="AJ91">
        <v>61</v>
      </c>
      <c r="AK91" t="s">
        <v>59</v>
      </c>
      <c r="AL91" t="s">
        <v>126</v>
      </c>
      <c r="AM91" s="42">
        <f t="shared" si="3"/>
        <v>2</v>
      </c>
      <c r="AN91" s="1" t="s">
        <v>457</v>
      </c>
    </row>
    <row r="92" spans="1:40">
      <c r="A92">
        <v>10</v>
      </c>
      <c r="B92" s="21" t="s">
        <v>144</v>
      </c>
      <c r="C92">
        <v>0</v>
      </c>
      <c r="D92">
        <v>7.98</v>
      </c>
      <c r="E92">
        <v>2.5</v>
      </c>
      <c r="F92">
        <v>0</v>
      </c>
      <c r="G92">
        <v>0</v>
      </c>
      <c r="H92">
        <v>10.48</v>
      </c>
      <c r="I92">
        <v>0.28999999999999998</v>
      </c>
      <c r="J92">
        <f t="shared" si="2"/>
        <v>36.137931034482762</v>
      </c>
      <c r="K92">
        <v>9.5</v>
      </c>
      <c r="L92">
        <v>13.81</v>
      </c>
      <c r="M92">
        <v>13.81</v>
      </c>
      <c r="N92">
        <v>20.52</v>
      </c>
      <c r="O92">
        <v>20.52</v>
      </c>
      <c r="P92">
        <v>20.52</v>
      </c>
      <c r="Q92">
        <v>30.1</v>
      </c>
      <c r="R92">
        <v>30.1</v>
      </c>
      <c r="S92">
        <v>30.1</v>
      </c>
      <c r="T92">
        <v>30.1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0.69</v>
      </c>
      <c r="AE92">
        <v>0.69</v>
      </c>
      <c r="AF92">
        <v>1.4</v>
      </c>
      <c r="AG92">
        <v>1.4</v>
      </c>
      <c r="AH92">
        <v>290000</v>
      </c>
      <c r="AI92">
        <v>7600</v>
      </c>
      <c r="AJ92">
        <v>10</v>
      </c>
      <c r="AK92" t="s">
        <v>59</v>
      </c>
      <c r="AL92" t="s">
        <v>126</v>
      </c>
      <c r="AM92" s="42">
        <f t="shared" si="3"/>
        <v>3</v>
      </c>
      <c r="AN92" s="1" t="s">
        <v>457</v>
      </c>
    </row>
    <row r="93" spans="1:40">
      <c r="A93">
        <v>56</v>
      </c>
      <c r="B93" s="20" t="s">
        <v>145</v>
      </c>
      <c r="C93">
        <v>0</v>
      </c>
      <c r="D93">
        <v>7.26</v>
      </c>
      <c r="E93">
        <v>3.72</v>
      </c>
      <c r="F93">
        <v>0</v>
      </c>
      <c r="G93">
        <v>0</v>
      </c>
      <c r="H93">
        <v>10.98</v>
      </c>
      <c r="I93">
        <v>0.28000000000000003</v>
      </c>
      <c r="J93">
        <f t="shared" si="2"/>
        <v>39.214285714285715</v>
      </c>
      <c r="K93">
        <v>13</v>
      </c>
      <c r="L93">
        <v>16.54</v>
      </c>
      <c r="M93">
        <v>16.54</v>
      </c>
      <c r="N93">
        <v>21.48</v>
      </c>
      <c r="O93">
        <v>21.48</v>
      </c>
      <c r="P93">
        <v>21.48</v>
      </c>
      <c r="Q93">
        <v>21.48</v>
      </c>
      <c r="R93">
        <v>21.48</v>
      </c>
      <c r="S93">
        <v>31.64</v>
      </c>
      <c r="T93">
        <v>31.64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1.71</v>
      </c>
      <c r="AH93">
        <v>280000</v>
      </c>
      <c r="AI93">
        <v>5400</v>
      </c>
      <c r="AJ93">
        <v>56</v>
      </c>
      <c r="AK93" t="s">
        <v>59</v>
      </c>
      <c r="AL93" t="s">
        <v>126</v>
      </c>
      <c r="AM93" s="42">
        <f t="shared" si="3"/>
        <v>3</v>
      </c>
      <c r="AN93" s="1" t="s">
        <v>457</v>
      </c>
    </row>
    <row r="94" spans="1:40">
      <c r="A94">
        <v>317</v>
      </c>
      <c r="B94" s="21" t="s">
        <v>146</v>
      </c>
      <c r="C94">
        <v>0</v>
      </c>
      <c r="D94">
        <v>7.01</v>
      </c>
      <c r="E94">
        <v>3.97</v>
      </c>
      <c r="F94">
        <v>0</v>
      </c>
      <c r="G94">
        <v>0</v>
      </c>
      <c r="H94">
        <v>10.98</v>
      </c>
      <c r="I94">
        <v>0.28000000000000003</v>
      </c>
      <c r="J94">
        <f t="shared" si="2"/>
        <v>39.214285714285715</v>
      </c>
      <c r="K94">
        <v>5.25</v>
      </c>
      <c r="L94">
        <v>6.18</v>
      </c>
      <c r="M94">
        <v>9.35</v>
      </c>
      <c r="N94">
        <v>9.35</v>
      </c>
      <c r="O94">
        <v>18.260000000000002</v>
      </c>
      <c r="P94">
        <v>18.260000000000002</v>
      </c>
      <c r="Q94">
        <v>18.260000000000002</v>
      </c>
      <c r="R94">
        <v>26.14</v>
      </c>
      <c r="S94">
        <v>26.14</v>
      </c>
      <c r="T94">
        <v>36.32</v>
      </c>
      <c r="U94">
        <v>0</v>
      </c>
      <c r="V94">
        <v>0</v>
      </c>
      <c r="W94">
        <v>0</v>
      </c>
      <c r="X94">
        <v>0</v>
      </c>
      <c r="Y94">
        <v>0</v>
      </c>
      <c r="Z94">
        <v>0.98</v>
      </c>
      <c r="AA94">
        <v>1.68</v>
      </c>
      <c r="AB94">
        <v>1.68</v>
      </c>
      <c r="AC94">
        <v>1.68</v>
      </c>
      <c r="AD94">
        <v>2.29</v>
      </c>
      <c r="AE94">
        <v>2.29</v>
      </c>
      <c r="AF94">
        <v>2.29</v>
      </c>
      <c r="AG94">
        <v>5.33</v>
      </c>
      <c r="AH94">
        <v>279999.99</v>
      </c>
      <c r="AI94">
        <v>6000</v>
      </c>
      <c r="AJ94">
        <v>317</v>
      </c>
      <c r="AK94" t="s">
        <v>59</v>
      </c>
      <c r="AL94" t="s">
        <v>126</v>
      </c>
      <c r="AM94" s="42">
        <f t="shared" si="3"/>
        <v>3</v>
      </c>
      <c r="AN94" s="1" t="s">
        <v>457</v>
      </c>
    </row>
    <row r="95" spans="1:40">
      <c r="A95">
        <v>167</v>
      </c>
      <c r="B95" s="21" t="s">
        <v>147</v>
      </c>
      <c r="C95">
        <v>0</v>
      </c>
      <c r="D95">
        <v>0</v>
      </c>
      <c r="E95">
        <v>9.81</v>
      </c>
      <c r="F95">
        <v>4.3499999999999996</v>
      </c>
      <c r="G95">
        <v>0</v>
      </c>
      <c r="H95">
        <v>14.16</v>
      </c>
      <c r="I95">
        <v>0.14000000000000001</v>
      </c>
      <c r="J95">
        <f t="shared" si="2"/>
        <v>101.14285714285714</v>
      </c>
      <c r="K95">
        <v>0</v>
      </c>
      <c r="L95">
        <v>0</v>
      </c>
      <c r="M95">
        <v>3.67</v>
      </c>
      <c r="N95">
        <v>4.8600000000000003</v>
      </c>
      <c r="O95">
        <v>5.34</v>
      </c>
      <c r="P95">
        <v>5.34</v>
      </c>
      <c r="Q95">
        <v>5.34</v>
      </c>
      <c r="R95">
        <v>6.97</v>
      </c>
      <c r="S95">
        <v>7.37</v>
      </c>
      <c r="T95">
        <v>8.6</v>
      </c>
      <c r="U95">
        <v>0</v>
      </c>
      <c r="V95">
        <v>0</v>
      </c>
      <c r="W95">
        <v>2.97</v>
      </c>
      <c r="X95">
        <v>3.88</v>
      </c>
      <c r="Y95">
        <v>5.63</v>
      </c>
      <c r="Z95">
        <v>6.49</v>
      </c>
      <c r="AA95">
        <v>10.68</v>
      </c>
      <c r="AB95">
        <v>11.85</v>
      </c>
      <c r="AC95">
        <v>13.39</v>
      </c>
      <c r="AD95">
        <v>14.16</v>
      </c>
      <c r="AE95">
        <v>14.16</v>
      </c>
      <c r="AF95">
        <v>14.16</v>
      </c>
      <c r="AG95">
        <v>14.16</v>
      </c>
      <c r="AH95">
        <v>139999.99</v>
      </c>
      <c r="AI95">
        <v>2800</v>
      </c>
      <c r="AJ95">
        <v>167</v>
      </c>
      <c r="AK95" t="s">
        <v>59</v>
      </c>
      <c r="AL95" t="s">
        <v>126</v>
      </c>
      <c r="AM95" s="42">
        <f t="shared" si="3"/>
        <v>1</v>
      </c>
      <c r="AN95" s="1" t="s">
        <v>457</v>
      </c>
    </row>
    <row r="96" spans="1:40">
      <c r="A96">
        <v>327</v>
      </c>
      <c r="B96" s="20" t="s">
        <v>148</v>
      </c>
      <c r="C96">
        <v>0</v>
      </c>
      <c r="D96">
        <v>0.85</v>
      </c>
      <c r="E96">
        <v>0</v>
      </c>
      <c r="F96">
        <v>0</v>
      </c>
      <c r="G96">
        <v>14.98</v>
      </c>
      <c r="H96">
        <v>15.83</v>
      </c>
      <c r="I96">
        <v>0.04</v>
      </c>
      <c r="J96">
        <f t="shared" si="2"/>
        <v>395.75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</v>
      </c>
      <c r="R96">
        <v>0.9</v>
      </c>
      <c r="S96">
        <v>0.9</v>
      </c>
      <c r="T96">
        <v>1.91</v>
      </c>
      <c r="U96">
        <v>9.65</v>
      </c>
      <c r="V96">
        <v>15.47</v>
      </c>
      <c r="W96">
        <v>15.83</v>
      </c>
      <c r="X96">
        <v>15.83</v>
      </c>
      <c r="Y96">
        <v>15.83</v>
      </c>
      <c r="Z96">
        <v>15.83</v>
      </c>
      <c r="AA96">
        <v>15.83</v>
      </c>
      <c r="AB96">
        <v>15.83</v>
      </c>
      <c r="AC96">
        <v>15.83</v>
      </c>
      <c r="AD96">
        <v>15.83</v>
      </c>
      <c r="AE96">
        <v>15.83</v>
      </c>
      <c r="AF96">
        <v>15.83</v>
      </c>
      <c r="AG96">
        <v>15.83</v>
      </c>
      <c r="AH96">
        <v>40000</v>
      </c>
      <c r="AI96">
        <v>1000</v>
      </c>
      <c r="AJ96">
        <v>327</v>
      </c>
      <c r="AK96" t="s">
        <v>59</v>
      </c>
      <c r="AL96" t="s">
        <v>126</v>
      </c>
      <c r="AM96" s="42">
        <f t="shared" si="3"/>
        <v>1</v>
      </c>
      <c r="AN96" s="1" t="s">
        <v>457</v>
      </c>
    </row>
    <row r="97" spans="1:40">
      <c r="A97">
        <v>2</v>
      </c>
      <c r="B97" s="21" t="s">
        <v>149</v>
      </c>
      <c r="C97">
        <v>0</v>
      </c>
      <c r="D97">
        <v>1.3</v>
      </c>
      <c r="E97">
        <v>1.3</v>
      </c>
      <c r="F97">
        <v>11.49</v>
      </c>
      <c r="G97">
        <v>4.8499999999999996</v>
      </c>
      <c r="H97">
        <v>18.940000000000001</v>
      </c>
      <c r="I97">
        <v>0.13</v>
      </c>
      <c r="J97">
        <f t="shared" si="2"/>
        <v>145.69230769230771</v>
      </c>
      <c r="K97">
        <v>0</v>
      </c>
      <c r="L97">
        <v>0</v>
      </c>
      <c r="M97">
        <v>1.6</v>
      </c>
      <c r="N97">
        <v>2.34</v>
      </c>
      <c r="O97">
        <v>2.34</v>
      </c>
      <c r="P97">
        <v>2.8</v>
      </c>
      <c r="Q97">
        <v>3.13</v>
      </c>
      <c r="R97">
        <v>3.78</v>
      </c>
      <c r="S97">
        <v>4.09</v>
      </c>
      <c r="T97">
        <v>5.66</v>
      </c>
      <c r="U97">
        <v>0</v>
      </c>
      <c r="V97">
        <v>4.8499999999999996</v>
      </c>
      <c r="W97">
        <v>9.7100000000000009</v>
      </c>
      <c r="X97">
        <v>14.96</v>
      </c>
      <c r="Y97">
        <v>17.64</v>
      </c>
      <c r="Z97">
        <v>18.47</v>
      </c>
      <c r="AA97">
        <v>18.940000000000001</v>
      </c>
      <c r="AB97">
        <v>18.940000000000001</v>
      </c>
      <c r="AC97">
        <v>18.940000000000001</v>
      </c>
      <c r="AD97">
        <v>18.940000000000001</v>
      </c>
      <c r="AE97">
        <v>18.940000000000001</v>
      </c>
      <c r="AF97">
        <v>18.940000000000001</v>
      </c>
      <c r="AG97">
        <v>18.940000000000001</v>
      </c>
      <c r="AH97">
        <v>130000</v>
      </c>
      <c r="AI97">
        <v>2600</v>
      </c>
      <c r="AJ97">
        <v>2</v>
      </c>
      <c r="AK97" t="s">
        <v>59</v>
      </c>
      <c r="AL97" t="s">
        <v>126</v>
      </c>
      <c r="AM97" s="42">
        <f t="shared" si="3"/>
        <v>1</v>
      </c>
      <c r="AN97" s="1" t="s">
        <v>457</v>
      </c>
    </row>
    <row r="98" spans="1:40">
      <c r="A98">
        <v>62</v>
      </c>
      <c r="B98" s="21" t="s">
        <v>143</v>
      </c>
      <c r="C98">
        <v>0</v>
      </c>
      <c r="D98">
        <v>0</v>
      </c>
      <c r="E98">
        <v>3.68</v>
      </c>
      <c r="F98">
        <v>9.39</v>
      </c>
      <c r="G98">
        <v>0</v>
      </c>
      <c r="H98">
        <v>13.07</v>
      </c>
      <c r="I98">
        <v>0.1</v>
      </c>
      <c r="J98">
        <f t="shared" si="2"/>
        <v>130.69999999999999</v>
      </c>
      <c r="K98">
        <v>0</v>
      </c>
      <c r="L98">
        <v>0</v>
      </c>
      <c r="M98">
        <v>3.25</v>
      </c>
      <c r="N98">
        <v>3.25</v>
      </c>
      <c r="O98">
        <v>3.25</v>
      </c>
      <c r="P98">
        <v>3.25</v>
      </c>
      <c r="Q98">
        <v>4.26</v>
      </c>
      <c r="R98">
        <v>4.9400000000000004</v>
      </c>
      <c r="S98">
        <v>4.9400000000000004</v>
      </c>
      <c r="T98">
        <v>5.83</v>
      </c>
      <c r="U98">
        <v>0</v>
      </c>
      <c r="V98">
        <v>0</v>
      </c>
      <c r="W98">
        <v>0</v>
      </c>
      <c r="X98">
        <v>2.62</v>
      </c>
      <c r="Y98">
        <v>10.32</v>
      </c>
      <c r="Z98">
        <v>12.56</v>
      </c>
      <c r="AA98">
        <v>13.07</v>
      </c>
      <c r="AB98">
        <v>13.07</v>
      </c>
      <c r="AC98">
        <v>13.07</v>
      </c>
      <c r="AD98">
        <v>13.07</v>
      </c>
      <c r="AE98">
        <v>13.07</v>
      </c>
      <c r="AF98">
        <v>13.07</v>
      </c>
      <c r="AG98">
        <v>13.07</v>
      </c>
      <c r="AH98">
        <v>100000</v>
      </c>
      <c r="AI98">
        <v>3000</v>
      </c>
      <c r="AJ98">
        <v>62</v>
      </c>
      <c r="AK98" t="s">
        <v>59</v>
      </c>
      <c r="AL98" t="s">
        <v>126</v>
      </c>
      <c r="AM98" s="42">
        <f t="shared" si="3"/>
        <v>1</v>
      </c>
      <c r="AN98" s="1" t="s">
        <v>457</v>
      </c>
    </row>
    <row r="99" spans="1:40">
      <c r="A99">
        <v>417</v>
      </c>
      <c r="B99" s="21" t="s">
        <v>150</v>
      </c>
      <c r="C99">
        <v>5.01</v>
      </c>
      <c r="D99">
        <v>166.25</v>
      </c>
      <c r="E99">
        <v>754.57</v>
      </c>
      <c r="F99">
        <v>469.99</v>
      </c>
      <c r="G99">
        <v>19.13</v>
      </c>
      <c r="H99">
        <v>1414.95</v>
      </c>
      <c r="I99">
        <v>18.41</v>
      </c>
      <c r="J99">
        <f t="shared" si="2"/>
        <v>76.857686040195546</v>
      </c>
      <c r="K99">
        <v>2.83</v>
      </c>
      <c r="L99">
        <v>3.33</v>
      </c>
      <c r="M99">
        <v>3.67</v>
      </c>
      <c r="N99">
        <v>4.1500000000000004</v>
      </c>
      <c r="O99">
        <v>4.34</v>
      </c>
      <c r="P99">
        <v>4.82</v>
      </c>
      <c r="Q99">
        <v>5.24</v>
      </c>
      <c r="R99">
        <v>5.56</v>
      </c>
      <c r="S99">
        <v>6.38</v>
      </c>
      <c r="T99">
        <v>9.86</v>
      </c>
      <c r="U99">
        <v>0</v>
      </c>
      <c r="V99">
        <v>16</v>
      </c>
      <c r="W99">
        <v>103.13</v>
      </c>
      <c r="X99">
        <v>457.77</v>
      </c>
      <c r="Y99">
        <v>814.41</v>
      </c>
      <c r="Z99">
        <v>1151.3800000000001</v>
      </c>
      <c r="AA99">
        <v>1291.68</v>
      </c>
      <c r="AB99">
        <v>1346.41</v>
      </c>
      <c r="AC99">
        <v>1390.03</v>
      </c>
      <c r="AD99">
        <v>1414.95</v>
      </c>
      <c r="AE99">
        <v>1414.95</v>
      </c>
      <c r="AF99">
        <v>1414.95</v>
      </c>
      <c r="AG99">
        <v>1414.95</v>
      </c>
      <c r="AH99">
        <v>18410000.02</v>
      </c>
      <c r="AI99">
        <v>89200</v>
      </c>
      <c r="AJ99">
        <v>417</v>
      </c>
      <c r="AK99" t="s">
        <v>59</v>
      </c>
      <c r="AL99" t="s">
        <v>151</v>
      </c>
      <c r="AM99" s="42">
        <f t="shared" si="3"/>
        <v>1</v>
      </c>
      <c r="AN99" s="1" t="s">
        <v>434</v>
      </c>
    </row>
    <row r="100" spans="1:40">
      <c r="A100">
        <v>401</v>
      </c>
      <c r="B100" s="20" t="s">
        <v>152</v>
      </c>
      <c r="C100">
        <v>1.99</v>
      </c>
      <c r="D100">
        <v>64.430000000000007</v>
      </c>
      <c r="E100">
        <v>378.81</v>
      </c>
      <c r="F100">
        <v>250.61</v>
      </c>
      <c r="G100">
        <v>23.94</v>
      </c>
      <c r="H100">
        <v>719.79</v>
      </c>
      <c r="I100">
        <v>8.35</v>
      </c>
      <c r="J100">
        <f t="shared" si="2"/>
        <v>86.202395209580843</v>
      </c>
      <c r="K100">
        <v>2.65</v>
      </c>
      <c r="L100">
        <v>3.17</v>
      </c>
      <c r="M100">
        <v>3.56</v>
      </c>
      <c r="N100">
        <v>3.79</v>
      </c>
      <c r="O100">
        <v>4.3099999999999996</v>
      </c>
      <c r="P100">
        <v>4.3099999999999996</v>
      </c>
      <c r="Q100">
        <v>4.75</v>
      </c>
      <c r="R100">
        <v>5.42</v>
      </c>
      <c r="S100">
        <v>6.04</v>
      </c>
      <c r="T100">
        <v>8.77</v>
      </c>
      <c r="U100">
        <v>0</v>
      </c>
      <c r="V100">
        <v>23.95</v>
      </c>
      <c r="W100">
        <v>66.27</v>
      </c>
      <c r="X100">
        <v>244.96</v>
      </c>
      <c r="Y100">
        <v>438.47</v>
      </c>
      <c r="Z100">
        <v>606.12</v>
      </c>
      <c r="AA100">
        <v>670.16</v>
      </c>
      <c r="AB100">
        <v>710.93</v>
      </c>
      <c r="AC100">
        <v>719.79</v>
      </c>
      <c r="AD100">
        <v>719.79</v>
      </c>
      <c r="AE100">
        <v>719.79</v>
      </c>
      <c r="AF100">
        <v>719.79</v>
      </c>
      <c r="AG100">
        <v>719.79</v>
      </c>
      <c r="AH100">
        <v>8350000.0199999996</v>
      </c>
      <c r="AI100">
        <v>44600</v>
      </c>
      <c r="AJ100">
        <v>401</v>
      </c>
      <c r="AK100" t="s">
        <v>59</v>
      </c>
      <c r="AL100" t="s">
        <v>151</v>
      </c>
      <c r="AM100" s="42">
        <f t="shared" si="3"/>
        <v>1</v>
      </c>
      <c r="AN100" s="1" t="s">
        <v>434</v>
      </c>
    </row>
    <row r="101" spans="1:40">
      <c r="A101">
        <v>410</v>
      </c>
      <c r="B101" s="21" t="s">
        <v>153</v>
      </c>
      <c r="C101">
        <v>0.59</v>
      </c>
      <c r="D101">
        <v>60.48</v>
      </c>
      <c r="E101">
        <v>246.94</v>
      </c>
      <c r="F101">
        <v>33.76</v>
      </c>
      <c r="G101">
        <v>0</v>
      </c>
      <c r="H101">
        <v>341.77</v>
      </c>
      <c r="I101">
        <v>5.33</v>
      </c>
      <c r="J101">
        <f t="shared" si="2"/>
        <v>64.121951219512198</v>
      </c>
      <c r="K101">
        <v>4.29</v>
      </c>
      <c r="L101">
        <v>4.9400000000000004</v>
      </c>
      <c r="M101">
        <v>5.51</v>
      </c>
      <c r="N101">
        <v>6.13</v>
      </c>
      <c r="O101">
        <v>6.58</v>
      </c>
      <c r="P101">
        <v>6.58</v>
      </c>
      <c r="Q101">
        <v>7.6</v>
      </c>
      <c r="R101">
        <v>8.15</v>
      </c>
      <c r="S101">
        <v>10.1</v>
      </c>
      <c r="T101">
        <v>14.91</v>
      </c>
      <c r="U101">
        <v>0</v>
      </c>
      <c r="V101">
        <v>0</v>
      </c>
      <c r="W101">
        <v>0</v>
      </c>
      <c r="X101">
        <v>7.95</v>
      </c>
      <c r="Y101">
        <v>59.57</v>
      </c>
      <c r="Z101">
        <v>93.3</v>
      </c>
      <c r="AA101">
        <v>167.94</v>
      </c>
      <c r="AB101">
        <v>247.22</v>
      </c>
      <c r="AC101">
        <v>277.86</v>
      </c>
      <c r="AD101">
        <v>277.86</v>
      </c>
      <c r="AE101">
        <v>301.76</v>
      </c>
      <c r="AF101">
        <v>341.77</v>
      </c>
      <c r="AG101">
        <v>341.77</v>
      </c>
      <c r="AH101">
        <v>5329999.99</v>
      </c>
      <c r="AI101">
        <v>42200</v>
      </c>
      <c r="AJ101">
        <v>410</v>
      </c>
      <c r="AK101" t="s">
        <v>59</v>
      </c>
      <c r="AL101" t="s">
        <v>151</v>
      </c>
      <c r="AM101" s="42">
        <f t="shared" si="3"/>
        <v>2</v>
      </c>
      <c r="AN101" s="1" t="s">
        <v>434</v>
      </c>
    </row>
    <row r="102" spans="1:40">
      <c r="A102">
        <v>379</v>
      </c>
      <c r="B102" s="21" t="s">
        <v>154</v>
      </c>
      <c r="C102">
        <v>0.8</v>
      </c>
      <c r="D102">
        <v>35.65</v>
      </c>
      <c r="E102">
        <v>169.85</v>
      </c>
      <c r="F102">
        <v>117.02</v>
      </c>
      <c r="G102">
        <v>3.22</v>
      </c>
      <c r="H102">
        <v>326.52999999999997</v>
      </c>
      <c r="I102">
        <v>3.92</v>
      </c>
      <c r="J102">
        <f t="shared" si="2"/>
        <v>83.298469387755091</v>
      </c>
      <c r="K102">
        <v>3.07</v>
      </c>
      <c r="L102">
        <v>3.49</v>
      </c>
      <c r="M102">
        <v>3.79</v>
      </c>
      <c r="N102">
        <v>4.12</v>
      </c>
      <c r="O102">
        <v>4.3</v>
      </c>
      <c r="P102">
        <v>4.78</v>
      </c>
      <c r="Q102">
        <v>5.19</v>
      </c>
      <c r="R102">
        <v>5.82</v>
      </c>
      <c r="S102">
        <v>6.63</v>
      </c>
      <c r="T102">
        <v>10.11</v>
      </c>
      <c r="U102">
        <v>0</v>
      </c>
      <c r="V102">
        <v>0</v>
      </c>
      <c r="W102">
        <v>5.55</v>
      </c>
      <c r="X102">
        <v>90.3</v>
      </c>
      <c r="Y102">
        <v>183.75</v>
      </c>
      <c r="Z102">
        <v>260.55</v>
      </c>
      <c r="AA102">
        <v>289.39999999999998</v>
      </c>
      <c r="AB102">
        <v>309.17</v>
      </c>
      <c r="AC102">
        <v>309.17</v>
      </c>
      <c r="AD102">
        <v>325.92</v>
      </c>
      <c r="AE102">
        <v>326.52999999999997</v>
      </c>
      <c r="AF102">
        <v>326.52999999999997</v>
      </c>
      <c r="AG102">
        <v>326.52999999999997</v>
      </c>
      <c r="AH102">
        <v>3920000</v>
      </c>
      <c r="AI102">
        <v>23600</v>
      </c>
      <c r="AJ102">
        <v>379</v>
      </c>
      <c r="AK102" t="s">
        <v>59</v>
      </c>
      <c r="AL102" t="s">
        <v>151</v>
      </c>
      <c r="AM102" s="42">
        <f t="shared" si="3"/>
        <v>1</v>
      </c>
      <c r="AN102" s="1" t="s">
        <v>434</v>
      </c>
    </row>
    <row r="103" spans="1:40">
      <c r="A103">
        <v>393</v>
      </c>
      <c r="B103" s="21" t="s">
        <v>155</v>
      </c>
      <c r="C103">
        <v>0.3</v>
      </c>
      <c r="D103">
        <v>45.55</v>
      </c>
      <c r="E103">
        <v>97.92</v>
      </c>
      <c r="F103">
        <v>8</v>
      </c>
      <c r="G103">
        <v>3.04</v>
      </c>
      <c r="H103">
        <v>154.81</v>
      </c>
      <c r="I103">
        <v>2.76</v>
      </c>
      <c r="J103">
        <f t="shared" si="2"/>
        <v>56.090579710144929</v>
      </c>
      <c r="K103">
        <v>4.47</v>
      </c>
      <c r="L103">
        <v>4.47</v>
      </c>
      <c r="M103">
        <v>5.85</v>
      </c>
      <c r="N103">
        <v>6.45</v>
      </c>
      <c r="O103">
        <v>7.27</v>
      </c>
      <c r="P103">
        <v>8.2100000000000009</v>
      </c>
      <c r="Q103">
        <v>8.89</v>
      </c>
      <c r="R103">
        <v>10.14</v>
      </c>
      <c r="S103">
        <v>12.53</v>
      </c>
      <c r="T103">
        <v>16.010000000000002</v>
      </c>
      <c r="U103">
        <v>0</v>
      </c>
      <c r="V103">
        <v>0</v>
      </c>
      <c r="W103">
        <v>3.04</v>
      </c>
      <c r="X103">
        <v>11.04</v>
      </c>
      <c r="Y103">
        <v>15.39</v>
      </c>
      <c r="Z103">
        <v>37.880000000000003</v>
      </c>
      <c r="AA103">
        <v>48.99</v>
      </c>
      <c r="AB103">
        <v>77.41</v>
      </c>
      <c r="AC103">
        <v>93.89</v>
      </c>
      <c r="AD103">
        <v>93.89</v>
      </c>
      <c r="AE103">
        <v>108.81</v>
      </c>
      <c r="AF103">
        <v>129.62</v>
      </c>
      <c r="AG103">
        <v>154.81</v>
      </c>
      <c r="AH103">
        <v>2760000.01</v>
      </c>
      <c r="AI103">
        <v>24400</v>
      </c>
      <c r="AJ103">
        <v>393</v>
      </c>
      <c r="AK103" t="s">
        <v>59</v>
      </c>
      <c r="AL103" t="s">
        <v>151</v>
      </c>
      <c r="AM103" s="42">
        <f t="shared" si="3"/>
        <v>2</v>
      </c>
      <c r="AN103" s="1" t="s">
        <v>434</v>
      </c>
    </row>
    <row r="104" spans="1:40">
      <c r="A104">
        <v>381</v>
      </c>
      <c r="B104" s="20" t="s">
        <v>156</v>
      </c>
      <c r="C104">
        <v>1.06</v>
      </c>
      <c r="D104">
        <v>16.96</v>
      </c>
      <c r="E104">
        <v>106.89</v>
      </c>
      <c r="F104">
        <v>10.34</v>
      </c>
      <c r="G104">
        <v>0</v>
      </c>
      <c r="H104">
        <v>135.26</v>
      </c>
      <c r="I104">
        <v>2.08</v>
      </c>
      <c r="J104">
        <f t="shared" si="2"/>
        <v>65.028846153846146</v>
      </c>
      <c r="K104">
        <v>4.41</v>
      </c>
      <c r="L104">
        <v>5.25</v>
      </c>
      <c r="M104">
        <v>5.25</v>
      </c>
      <c r="N104">
        <v>5.68</v>
      </c>
      <c r="O104">
        <v>6.15</v>
      </c>
      <c r="P104">
        <v>6.74</v>
      </c>
      <c r="Q104">
        <v>7.26</v>
      </c>
      <c r="R104">
        <v>7.9</v>
      </c>
      <c r="S104">
        <v>8.77</v>
      </c>
      <c r="T104">
        <v>13.92</v>
      </c>
      <c r="U104">
        <v>0</v>
      </c>
      <c r="V104">
        <v>0</v>
      </c>
      <c r="W104">
        <v>0</v>
      </c>
      <c r="X104">
        <v>0</v>
      </c>
      <c r="Y104">
        <v>13.67</v>
      </c>
      <c r="Z104">
        <v>40.96</v>
      </c>
      <c r="AA104">
        <v>73.63</v>
      </c>
      <c r="AB104">
        <v>105.31</v>
      </c>
      <c r="AC104">
        <v>116.39</v>
      </c>
      <c r="AD104">
        <v>124.54</v>
      </c>
      <c r="AE104">
        <v>131.68</v>
      </c>
      <c r="AF104">
        <v>135.25</v>
      </c>
      <c r="AG104">
        <v>135.25</v>
      </c>
      <c r="AH104">
        <v>2079999.99</v>
      </c>
      <c r="AI104">
        <v>9200</v>
      </c>
      <c r="AJ104">
        <v>381</v>
      </c>
      <c r="AK104" t="s">
        <v>59</v>
      </c>
      <c r="AL104" t="s">
        <v>151</v>
      </c>
      <c r="AM104" s="42">
        <f t="shared" si="3"/>
        <v>2</v>
      </c>
      <c r="AN104" s="1" t="s">
        <v>434</v>
      </c>
    </row>
    <row r="105" spans="1:40">
      <c r="A105">
        <v>398</v>
      </c>
      <c r="B105" s="21" t="s">
        <v>157</v>
      </c>
      <c r="C105">
        <v>0</v>
      </c>
      <c r="D105">
        <v>16.32</v>
      </c>
      <c r="E105">
        <v>68.319999999999993</v>
      </c>
      <c r="F105">
        <v>8.19</v>
      </c>
      <c r="G105">
        <v>0</v>
      </c>
      <c r="H105">
        <v>92.83</v>
      </c>
      <c r="I105">
        <v>1.38</v>
      </c>
      <c r="J105">
        <f t="shared" si="2"/>
        <v>67.268115942028984</v>
      </c>
      <c r="K105">
        <v>4.22</v>
      </c>
      <c r="L105">
        <v>4.74</v>
      </c>
      <c r="M105">
        <v>5.0199999999999996</v>
      </c>
      <c r="N105">
        <v>5.61</v>
      </c>
      <c r="O105">
        <v>5.94</v>
      </c>
      <c r="P105">
        <v>6.52</v>
      </c>
      <c r="Q105">
        <v>7.2</v>
      </c>
      <c r="R105">
        <v>8.4600000000000009</v>
      </c>
      <c r="S105">
        <v>8.4600000000000009</v>
      </c>
      <c r="T105">
        <v>12.46</v>
      </c>
      <c r="U105">
        <v>0</v>
      </c>
      <c r="V105">
        <v>0</v>
      </c>
      <c r="W105">
        <v>0</v>
      </c>
      <c r="X105">
        <v>4.34</v>
      </c>
      <c r="Y105">
        <v>13.92</v>
      </c>
      <c r="Z105">
        <v>39</v>
      </c>
      <c r="AA105">
        <v>58.85</v>
      </c>
      <c r="AB105">
        <v>69.510000000000005</v>
      </c>
      <c r="AC105">
        <v>73.75</v>
      </c>
      <c r="AD105">
        <v>73.75</v>
      </c>
      <c r="AE105">
        <v>84.5</v>
      </c>
      <c r="AF105">
        <v>92.83</v>
      </c>
      <c r="AG105">
        <v>92.83</v>
      </c>
      <c r="AH105">
        <v>1380000</v>
      </c>
      <c r="AI105">
        <v>9000</v>
      </c>
      <c r="AJ105">
        <v>398</v>
      </c>
      <c r="AK105" t="s">
        <v>59</v>
      </c>
      <c r="AL105" t="s">
        <v>151</v>
      </c>
      <c r="AM105" s="42">
        <f t="shared" si="3"/>
        <v>2</v>
      </c>
      <c r="AN105" s="1" t="s">
        <v>434</v>
      </c>
    </row>
    <row r="106" spans="1:40">
      <c r="A106">
        <v>392</v>
      </c>
      <c r="B106" s="21" t="s">
        <v>158</v>
      </c>
      <c r="C106">
        <v>0</v>
      </c>
      <c r="D106">
        <v>9.4</v>
      </c>
      <c r="E106">
        <v>62.11</v>
      </c>
      <c r="F106">
        <v>22.84</v>
      </c>
      <c r="G106">
        <v>0</v>
      </c>
      <c r="H106">
        <v>94.35</v>
      </c>
      <c r="I106">
        <v>1.1599999999999999</v>
      </c>
      <c r="J106">
        <f t="shared" si="2"/>
        <v>81.33620689655173</v>
      </c>
      <c r="K106">
        <v>3.75</v>
      </c>
      <c r="L106">
        <v>4.13</v>
      </c>
      <c r="M106">
        <v>4.59</v>
      </c>
      <c r="N106">
        <v>4.84</v>
      </c>
      <c r="O106">
        <v>4.84</v>
      </c>
      <c r="P106">
        <v>5.37</v>
      </c>
      <c r="Q106">
        <v>5.67</v>
      </c>
      <c r="R106">
        <v>6.03</v>
      </c>
      <c r="S106">
        <v>6.91</v>
      </c>
      <c r="T106">
        <v>8.7899999999999991</v>
      </c>
      <c r="U106">
        <v>0</v>
      </c>
      <c r="V106">
        <v>0</v>
      </c>
      <c r="W106">
        <v>0</v>
      </c>
      <c r="X106">
        <v>3.09</v>
      </c>
      <c r="Y106">
        <v>36.1</v>
      </c>
      <c r="Z106">
        <v>61.35</v>
      </c>
      <c r="AA106">
        <v>84.45</v>
      </c>
      <c r="AB106">
        <v>85.98</v>
      </c>
      <c r="AC106">
        <v>93.28</v>
      </c>
      <c r="AD106">
        <v>94.35</v>
      </c>
      <c r="AE106">
        <v>94.35</v>
      </c>
      <c r="AF106">
        <v>94.35</v>
      </c>
      <c r="AG106">
        <v>94.35</v>
      </c>
      <c r="AH106">
        <v>1159999.99</v>
      </c>
      <c r="AI106">
        <v>9000</v>
      </c>
      <c r="AJ106">
        <v>392</v>
      </c>
      <c r="AK106" t="s">
        <v>59</v>
      </c>
      <c r="AL106" t="s">
        <v>151</v>
      </c>
      <c r="AM106" s="42">
        <f t="shared" si="3"/>
        <v>1</v>
      </c>
      <c r="AN106" s="1" t="s">
        <v>434</v>
      </c>
    </row>
    <row r="107" spans="1:40">
      <c r="A107">
        <v>137</v>
      </c>
      <c r="B107" s="20" t="s">
        <v>159</v>
      </c>
      <c r="C107">
        <v>0</v>
      </c>
      <c r="D107">
        <v>2.1800000000000002</v>
      </c>
      <c r="E107">
        <v>80.73</v>
      </c>
      <c r="F107">
        <v>16.600000000000001</v>
      </c>
      <c r="G107">
        <v>3.58</v>
      </c>
      <c r="H107">
        <v>103.09</v>
      </c>
      <c r="I107">
        <v>1.1499999999999999</v>
      </c>
      <c r="J107">
        <f t="shared" si="2"/>
        <v>89.643478260869571</v>
      </c>
      <c r="K107">
        <v>3.76</v>
      </c>
      <c r="L107">
        <v>5.15</v>
      </c>
      <c r="M107">
        <v>5.15</v>
      </c>
      <c r="N107">
        <v>6.37</v>
      </c>
      <c r="O107">
        <v>6.37</v>
      </c>
      <c r="P107">
        <v>7.04</v>
      </c>
      <c r="Q107">
        <v>7.04</v>
      </c>
      <c r="R107">
        <v>7.65</v>
      </c>
      <c r="S107">
        <v>8.24</v>
      </c>
      <c r="T107">
        <v>9.58</v>
      </c>
      <c r="U107">
        <v>0</v>
      </c>
      <c r="V107">
        <v>0</v>
      </c>
      <c r="W107">
        <v>6.05</v>
      </c>
      <c r="X107">
        <v>9.52</v>
      </c>
      <c r="Y107">
        <v>9.52</v>
      </c>
      <c r="Z107">
        <v>19.36</v>
      </c>
      <c r="AA107">
        <v>40.17</v>
      </c>
      <c r="AB107">
        <v>77.92</v>
      </c>
      <c r="AC107">
        <v>99.08</v>
      </c>
      <c r="AD107">
        <v>103.09</v>
      </c>
      <c r="AE107">
        <v>103.09</v>
      </c>
      <c r="AF107">
        <v>103.09</v>
      </c>
      <c r="AG107">
        <v>103.09</v>
      </c>
      <c r="AH107">
        <v>1150000</v>
      </c>
      <c r="AI107">
        <v>8400</v>
      </c>
      <c r="AJ107">
        <v>137</v>
      </c>
      <c r="AK107" t="s">
        <v>59</v>
      </c>
      <c r="AL107" t="s">
        <v>151</v>
      </c>
      <c r="AM107" s="42">
        <f t="shared" si="3"/>
        <v>1</v>
      </c>
      <c r="AN107" s="1" t="s">
        <v>434</v>
      </c>
    </row>
    <row r="108" spans="1:40">
      <c r="A108">
        <v>436</v>
      </c>
      <c r="B108" s="21" t="s">
        <v>160</v>
      </c>
      <c r="C108">
        <v>0.14000000000000001</v>
      </c>
      <c r="D108">
        <v>5.78</v>
      </c>
      <c r="E108">
        <v>33.380000000000003</v>
      </c>
      <c r="F108">
        <v>2.68</v>
      </c>
      <c r="G108">
        <v>0</v>
      </c>
      <c r="H108">
        <v>41.99</v>
      </c>
      <c r="I108">
        <v>0.64</v>
      </c>
      <c r="J108">
        <f t="shared" si="2"/>
        <v>65.609375</v>
      </c>
      <c r="K108">
        <v>4.53</v>
      </c>
      <c r="L108">
        <v>5.51</v>
      </c>
      <c r="M108">
        <v>5.51</v>
      </c>
      <c r="N108">
        <v>6.39</v>
      </c>
      <c r="O108">
        <v>7.07</v>
      </c>
      <c r="P108">
        <v>7.07</v>
      </c>
      <c r="Q108">
        <v>7.73</v>
      </c>
      <c r="R108">
        <v>8.31</v>
      </c>
      <c r="S108">
        <v>8.89</v>
      </c>
      <c r="T108">
        <v>13.77</v>
      </c>
      <c r="U108">
        <v>0</v>
      </c>
      <c r="V108">
        <v>0</v>
      </c>
      <c r="W108">
        <v>0</v>
      </c>
      <c r="X108">
        <v>0</v>
      </c>
      <c r="Y108">
        <v>3.75</v>
      </c>
      <c r="Z108">
        <v>7.42</v>
      </c>
      <c r="AA108">
        <v>13.28</v>
      </c>
      <c r="AB108">
        <v>27</v>
      </c>
      <c r="AC108">
        <v>34.869999999999997</v>
      </c>
      <c r="AD108">
        <v>34.869999999999997</v>
      </c>
      <c r="AE108">
        <v>37.81</v>
      </c>
      <c r="AF108">
        <v>41.99</v>
      </c>
      <c r="AG108">
        <v>41.99</v>
      </c>
      <c r="AH108">
        <v>640000</v>
      </c>
      <c r="AI108">
        <v>5800</v>
      </c>
      <c r="AJ108">
        <v>436</v>
      </c>
      <c r="AK108" t="s">
        <v>59</v>
      </c>
      <c r="AL108" t="s">
        <v>151</v>
      </c>
      <c r="AM108" s="42">
        <f t="shared" si="3"/>
        <v>2</v>
      </c>
      <c r="AN108" s="1" t="s">
        <v>434</v>
      </c>
    </row>
    <row r="109" spans="1:40">
      <c r="A109">
        <v>397</v>
      </c>
      <c r="B109" s="21" t="s">
        <v>161</v>
      </c>
      <c r="C109">
        <v>0</v>
      </c>
      <c r="D109">
        <v>7.73</v>
      </c>
      <c r="E109">
        <v>4.91</v>
      </c>
      <c r="F109">
        <v>0</v>
      </c>
      <c r="G109">
        <v>0</v>
      </c>
      <c r="H109">
        <v>12.64</v>
      </c>
      <c r="I109">
        <v>0.32</v>
      </c>
      <c r="J109">
        <f t="shared" si="2"/>
        <v>39.5</v>
      </c>
      <c r="K109">
        <v>12.8</v>
      </c>
      <c r="L109">
        <v>14.95</v>
      </c>
      <c r="M109">
        <v>14.95</v>
      </c>
      <c r="N109">
        <v>20.5</v>
      </c>
      <c r="O109">
        <v>20.5</v>
      </c>
      <c r="P109">
        <v>20.5</v>
      </c>
      <c r="Q109">
        <v>29.94</v>
      </c>
      <c r="R109">
        <v>29.94</v>
      </c>
      <c r="S109">
        <v>29.94</v>
      </c>
      <c r="T109">
        <v>29.94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0.64</v>
      </c>
      <c r="AF109">
        <v>1.97</v>
      </c>
      <c r="AG109">
        <v>1.97</v>
      </c>
      <c r="AH109">
        <v>320000</v>
      </c>
      <c r="AI109">
        <v>6600</v>
      </c>
      <c r="AJ109">
        <v>397</v>
      </c>
      <c r="AK109" t="s">
        <v>59</v>
      </c>
      <c r="AL109" t="s">
        <v>151</v>
      </c>
      <c r="AM109" s="42">
        <f t="shared" si="3"/>
        <v>3</v>
      </c>
      <c r="AN109" s="1" t="s">
        <v>434</v>
      </c>
    </row>
    <row r="110" spans="1:40">
      <c r="A110">
        <v>399</v>
      </c>
      <c r="B110" s="20" t="s">
        <v>162</v>
      </c>
      <c r="C110">
        <v>0</v>
      </c>
      <c r="D110">
        <v>0.35</v>
      </c>
      <c r="E110">
        <v>1.6</v>
      </c>
      <c r="F110">
        <v>6.34</v>
      </c>
      <c r="G110">
        <v>17.97</v>
      </c>
      <c r="H110">
        <v>26.26</v>
      </c>
      <c r="I110">
        <v>0.11</v>
      </c>
      <c r="J110">
        <f t="shared" si="2"/>
        <v>238.72727272727275</v>
      </c>
      <c r="K110">
        <v>0</v>
      </c>
      <c r="L110">
        <v>0</v>
      </c>
      <c r="M110">
        <v>0</v>
      </c>
      <c r="N110">
        <v>1.6</v>
      </c>
      <c r="O110">
        <v>1.6</v>
      </c>
      <c r="P110">
        <v>1.6</v>
      </c>
      <c r="Q110">
        <v>1.79</v>
      </c>
      <c r="R110">
        <v>1.97</v>
      </c>
      <c r="S110">
        <v>2.1800000000000002</v>
      </c>
      <c r="T110">
        <v>2.9</v>
      </c>
      <c r="U110">
        <v>0</v>
      </c>
      <c r="V110">
        <v>19.82</v>
      </c>
      <c r="W110">
        <v>25.91</v>
      </c>
      <c r="X110">
        <v>26.26</v>
      </c>
      <c r="Y110">
        <v>26.26</v>
      </c>
      <c r="Z110">
        <v>26.26</v>
      </c>
      <c r="AA110">
        <v>26.26</v>
      </c>
      <c r="AB110">
        <v>26.26</v>
      </c>
      <c r="AC110">
        <v>26.26</v>
      </c>
      <c r="AD110">
        <v>26.26</v>
      </c>
      <c r="AE110">
        <v>26.26</v>
      </c>
      <c r="AF110">
        <v>26.26</v>
      </c>
      <c r="AG110">
        <v>26.26</v>
      </c>
      <c r="AH110">
        <v>110000</v>
      </c>
      <c r="AI110">
        <v>2000</v>
      </c>
      <c r="AJ110">
        <v>399</v>
      </c>
      <c r="AK110" t="s">
        <v>59</v>
      </c>
      <c r="AL110" t="s">
        <v>151</v>
      </c>
      <c r="AM110" s="42">
        <f t="shared" si="3"/>
        <v>1</v>
      </c>
      <c r="AN110" s="1" t="s">
        <v>434</v>
      </c>
    </row>
    <row r="111" spans="1:40">
      <c r="A111">
        <v>409</v>
      </c>
      <c r="B111" s="21" t="s">
        <v>163</v>
      </c>
      <c r="C111">
        <v>0</v>
      </c>
      <c r="D111">
        <v>4.3899999999999997</v>
      </c>
      <c r="E111">
        <v>11.16</v>
      </c>
      <c r="F111">
        <v>0</v>
      </c>
      <c r="G111">
        <v>0</v>
      </c>
      <c r="H111">
        <v>15.55</v>
      </c>
      <c r="I111">
        <v>0.3</v>
      </c>
      <c r="J111">
        <f t="shared" si="2"/>
        <v>51.833333333333336</v>
      </c>
      <c r="K111">
        <v>0</v>
      </c>
      <c r="L111">
        <v>7.8</v>
      </c>
      <c r="M111">
        <v>8.42</v>
      </c>
      <c r="N111">
        <v>9.02</v>
      </c>
      <c r="O111">
        <v>9.94</v>
      </c>
      <c r="P111">
        <v>11.6</v>
      </c>
      <c r="Q111">
        <v>11.6</v>
      </c>
      <c r="R111">
        <v>15.07</v>
      </c>
      <c r="S111">
        <v>18.86</v>
      </c>
      <c r="T111">
        <v>18.86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2.5499999999999998</v>
      </c>
      <c r="AC111">
        <v>4</v>
      </c>
      <c r="AD111">
        <v>6.8</v>
      </c>
      <c r="AE111">
        <v>8.57</v>
      </c>
      <c r="AF111">
        <v>8.57</v>
      </c>
      <c r="AG111">
        <v>13.63</v>
      </c>
      <c r="AH111">
        <v>300000</v>
      </c>
      <c r="AI111">
        <v>6200</v>
      </c>
      <c r="AJ111">
        <v>409</v>
      </c>
      <c r="AK111" t="s">
        <v>59</v>
      </c>
      <c r="AL111" t="s">
        <v>151</v>
      </c>
      <c r="AM111" s="42">
        <f t="shared" si="3"/>
        <v>2</v>
      </c>
      <c r="AN111" s="1" t="s">
        <v>434</v>
      </c>
    </row>
    <row r="112" spans="1:40">
      <c r="A112">
        <v>413</v>
      </c>
      <c r="B112" s="20" t="s">
        <v>163</v>
      </c>
      <c r="C112">
        <v>0</v>
      </c>
      <c r="D112">
        <v>0.7</v>
      </c>
      <c r="E112">
        <v>4.18</v>
      </c>
      <c r="F112">
        <v>7.13</v>
      </c>
      <c r="G112">
        <v>8.91</v>
      </c>
      <c r="H112">
        <v>20.92</v>
      </c>
      <c r="I112">
        <v>0.13</v>
      </c>
      <c r="J112">
        <f t="shared" si="2"/>
        <v>160.92307692307693</v>
      </c>
      <c r="K112">
        <v>0</v>
      </c>
      <c r="L112">
        <v>0</v>
      </c>
      <c r="M112">
        <v>1.6</v>
      </c>
      <c r="N112">
        <v>1.6</v>
      </c>
      <c r="O112">
        <v>1.79</v>
      </c>
      <c r="P112">
        <v>1.94</v>
      </c>
      <c r="Q112">
        <v>2.21</v>
      </c>
      <c r="R112">
        <v>2.7</v>
      </c>
      <c r="S112">
        <v>2.93</v>
      </c>
      <c r="T112">
        <v>3.87</v>
      </c>
      <c r="U112">
        <v>0</v>
      </c>
      <c r="V112">
        <v>11.66</v>
      </c>
      <c r="W112">
        <v>17.09</v>
      </c>
      <c r="X112">
        <v>20.22</v>
      </c>
      <c r="Y112">
        <v>20.93</v>
      </c>
      <c r="Z112">
        <v>20.93</v>
      </c>
      <c r="AA112">
        <v>20.93</v>
      </c>
      <c r="AB112">
        <v>20.93</v>
      </c>
      <c r="AC112">
        <v>20.93</v>
      </c>
      <c r="AD112">
        <v>20.93</v>
      </c>
      <c r="AE112">
        <v>20.93</v>
      </c>
      <c r="AF112">
        <v>20.93</v>
      </c>
      <c r="AG112">
        <v>20.93</v>
      </c>
      <c r="AH112">
        <v>130000</v>
      </c>
      <c r="AI112">
        <v>3200</v>
      </c>
      <c r="AJ112">
        <v>413</v>
      </c>
      <c r="AK112" t="s">
        <v>59</v>
      </c>
      <c r="AL112" t="s">
        <v>151</v>
      </c>
      <c r="AM112" s="42">
        <f t="shared" si="3"/>
        <v>1</v>
      </c>
      <c r="AN112" s="1" t="s">
        <v>434</v>
      </c>
    </row>
    <row r="113" spans="1:40">
      <c r="A113">
        <v>414</v>
      </c>
      <c r="B113" s="21" t="s">
        <v>163</v>
      </c>
      <c r="C113">
        <v>0</v>
      </c>
      <c r="D113">
        <v>2.93</v>
      </c>
      <c r="E113">
        <v>17.18</v>
      </c>
      <c r="F113">
        <v>48.26</v>
      </c>
      <c r="G113">
        <v>0</v>
      </c>
      <c r="H113">
        <v>68.38</v>
      </c>
      <c r="I113">
        <v>0.62</v>
      </c>
      <c r="J113">
        <f t="shared" si="2"/>
        <v>110.29032258064515</v>
      </c>
      <c r="K113">
        <v>3.25</v>
      </c>
      <c r="L113">
        <v>3.25</v>
      </c>
      <c r="M113">
        <v>3.25</v>
      </c>
      <c r="N113">
        <v>3.71</v>
      </c>
      <c r="O113">
        <v>3.71</v>
      </c>
      <c r="P113">
        <v>3.95</v>
      </c>
      <c r="Q113">
        <v>3.95</v>
      </c>
      <c r="R113">
        <v>4.13</v>
      </c>
      <c r="S113">
        <v>4.33</v>
      </c>
      <c r="T113">
        <v>5.9</v>
      </c>
      <c r="U113">
        <v>0</v>
      </c>
      <c r="V113">
        <v>0</v>
      </c>
      <c r="W113">
        <v>0</v>
      </c>
      <c r="X113">
        <v>39.5</v>
      </c>
      <c r="Y113">
        <v>66.239999999999995</v>
      </c>
      <c r="Z113">
        <v>68.11</v>
      </c>
      <c r="AA113">
        <v>68.38</v>
      </c>
      <c r="AB113">
        <v>68.38</v>
      </c>
      <c r="AC113">
        <v>68.38</v>
      </c>
      <c r="AD113">
        <v>68.38</v>
      </c>
      <c r="AE113">
        <v>68.38</v>
      </c>
      <c r="AF113">
        <v>68.38</v>
      </c>
      <c r="AG113">
        <v>68.38</v>
      </c>
      <c r="AH113">
        <v>620000</v>
      </c>
      <c r="AI113">
        <v>5200</v>
      </c>
      <c r="AJ113">
        <v>414</v>
      </c>
      <c r="AK113" t="s">
        <v>59</v>
      </c>
      <c r="AL113" t="s">
        <v>151</v>
      </c>
      <c r="AM113" s="42">
        <f t="shared" si="3"/>
        <v>1</v>
      </c>
      <c r="AN113" s="1" t="s">
        <v>434</v>
      </c>
    </row>
    <row r="114" spans="1:40">
      <c r="A114">
        <v>419</v>
      </c>
      <c r="B114" s="20" t="s">
        <v>162</v>
      </c>
      <c r="C114">
        <v>0</v>
      </c>
      <c r="D114">
        <v>0.78</v>
      </c>
      <c r="E114">
        <v>20.38</v>
      </c>
      <c r="F114">
        <v>13.96</v>
      </c>
      <c r="G114">
        <v>0</v>
      </c>
      <c r="H114">
        <v>35.119999999999997</v>
      </c>
      <c r="I114">
        <v>0.34</v>
      </c>
      <c r="J114">
        <f t="shared" si="2"/>
        <v>103.29411764705881</v>
      </c>
      <c r="K114">
        <v>0</v>
      </c>
      <c r="L114">
        <v>3.41</v>
      </c>
      <c r="M114">
        <v>3.91</v>
      </c>
      <c r="N114">
        <v>4.28</v>
      </c>
      <c r="O114">
        <v>4.5599999999999996</v>
      </c>
      <c r="P114">
        <v>4.5599999999999996</v>
      </c>
      <c r="Q114">
        <v>5.01</v>
      </c>
      <c r="R114">
        <v>5.01</v>
      </c>
      <c r="S114">
        <v>5.5</v>
      </c>
      <c r="T114">
        <v>6.31</v>
      </c>
      <c r="U114">
        <v>0</v>
      </c>
      <c r="V114">
        <v>0</v>
      </c>
      <c r="W114">
        <v>0</v>
      </c>
      <c r="X114">
        <v>10.119999999999999</v>
      </c>
      <c r="Y114">
        <v>17.36</v>
      </c>
      <c r="Z114">
        <v>32.67</v>
      </c>
      <c r="AA114">
        <v>35.119999999999997</v>
      </c>
      <c r="AB114">
        <v>35.119999999999997</v>
      </c>
      <c r="AC114">
        <v>35.119999999999997</v>
      </c>
      <c r="AD114">
        <v>35.119999999999997</v>
      </c>
      <c r="AE114">
        <v>35.119999999999997</v>
      </c>
      <c r="AF114">
        <v>35.119999999999997</v>
      </c>
      <c r="AG114">
        <v>35.119999999999997</v>
      </c>
      <c r="AH114">
        <v>340000</v>
      </c>
      <c r="AI114">
        <v>4200</v>
      </c>
      <c r="AJ114">
        <v>419</v>
      </c>
      <c r="AK114" t="s">
        <v>59</v>
      </c>
      <c r="AL114" t="s">
        <v>151</v>
      </c>
      <c r="AM114" s="42">
        <f t="shared" si="3"/>
        <v>1</v>
      </c>
      <c r="AN114" s="1" t="s">
        <v>434</v>
      </c>
    </row>
    <row r="115" spans="1:40">
      <c r="A115">
        <v>339</v>
      </c>
      <c r="B115" s="20" t="s">
        <v>164</v>
      </c>
      <c r="C115">
        <v>3.49</v>
      </c>
      <c r="D115">
        <v>44.66</v>
      </c>
      <c r="E115">
        <v>74.88</v>
      </c>
      <c r="F115">
        <v>78.09</v>
      </c>
      <c r="G115">
        <v>10.38</v>
      </c>
      <c r="H115">
        <v>211.5</v>
      </c>
      <c r="I115">
        <v>3.28</v>
      </c>
      <c r="J115">
        <f t="shared" si="2"/>
        <v>64.481707317073173</v>
      </c>
      <c r="K115">
        <v>2.5</v>
      </c>
      <c r="L115">
        <v>3.27</v>
      </c>
      <c r="M115">
        <v>3.86</v>
      </c>
      <c r="N115">
        <v>4.1500000000000004</v>
      </c>
      <c r="O115">
        <v>4.6900000000000004</v>
      </c>
      <c r="P115">
        <v>5.39</v>
      </c>
      <c r="Q115">
        <v>6.42</v>
      </c>
      <c r="R115">
        <v>7.29</v>
      </c>
      <c r="S115">
        <v>9.1999999999999993</v>
      </c>
      <c r="T115">
        <v>16.09</v>
      </c>
      <c r="U115">
        <v>0</v>
      </c>
      <c r="V115">
        <v>0</v>
      </c>
      <c r="W115">
        <v>30.67</v>
      </c>
      <c r="X115">
        <v>60.49</v>
      </c>
      <c r="Y115">
        <v>92.55</v>
      </c>
      <c r="Z115">
        <v>131.76</v>
      </c>
      <c r="AA115">
        <v>151.93</v>
      </c>
      <c r="AB115">
        <v>160.81</v>
      </c>
      <c r="AC115">
        <v>160.81</v>
      </c>
      <c r="AD115">
        <v>180.26</v>
      </c>
      <c r="AE115">
        <v>180.26</v>
      </c>
      <c r="AF115">
        <v>201.18</v>
      </c>
      <c r="AG115">
        <v>211.5</v>
      </c>
      <c r="AH115">
        <v>3280000</v>
      </c>
      <c r="AI115">
        <v>28600</v>
      </c>
      <c r="AJ115">
        <v>339</v>
      </c>
      <c r="AK115" t="s">
        <v>59</v>
      </c>
      <c r="AL115" t="s">
        <v>165</v>
      </c>
      <c r="AM115" s="42">
        <f t="shared" si="3"/>
        <v>2</v>
      </c>
      <c r="AN115" s="1" t="s">
        <v>451</v>
      </c>
    </row>
    <row r="116" spans="1:40">
      <c r="A116">
        <v>387</v>
      </c>
      <c r="B116" s="21" t="s">
        <v>166</v>
      </c>
      <c r="C116">
        <v>0.36</v>
      </c>
      <c r="D116">
        <v>26.17</v>
      </c>
      <c r="E116">
        <v>60.91</v>
      </c>
      <c r="F116">
        <v>84.73</v>
      </c>
      <c r="G116">
        <v>10.37</v>
      </c>
      <c r="H116">
        <v>182.54</v>
      </c>
      <c r="I116">
        <v>2.13</v>
      </c>
      <c r="J116">
        <f t="shared" si="2"/>
        <v>85.699530516431921</v>
      </c>
      <c r="K116">
        <v>2.2400000000000002</v>
      </c>
      <c r="L116">
        <v>3.19</v>
      </c>
      <c r="M116">
        <v>3.9</v>
      </c>
      <c r="N116">
        <v>4.26</v>
      </c>
      <c r="O116">
        <v>4.67</v>
      </c>
      <c r="P116">
        <v>5.32</v>
      </c>
      <c r="Q116">
        <v>5.93</v>
      </c>
      <c r="R116">
        <v>6.68</v>
      </c>
      <c r="S116">
        <v>7.49</v>
      </c>
      <c r="T116">
        <v>11.44</v>
      </c>
      <c r="U116">
        <v>0</v>
      </c>
      <c r="V116">
        <v>0</v>
      </c>
      <c r="W116">
        <v>18.559999999999999</v>
      </c>
      <c r="X116">
        <v>53.29</v>
      </c>
      <c r="Y116">
        <v>80.97</v>
      </c>
      <c r="Z116">
        <v>125.44</v>
      </c>
      <c r="AA116">
        <v>147.71</v>
      </c>
      <c r="AB116">
        <v>156.31</v>
      </c>
      <c r="AC116">
        <v>170.46</v>
      </c>
      <c r="AD116">
        <v>170.46</v>
      </c>
      <c r="AE116">
        <v>182.54</v>
      </c>
      <c r="AF116">
        <v>182.54</v>
      </c>
      <c r="AG116">
        <v>182.54</v>
      </c>
      <c r="AH116">
        <v>2130000</v>
      </c>
      <c r="AI116">
        <v>17600</v>
      </c>
      <c r="AJ116">
        <v>387</v>
      </c>
      <c r="AK116" t="s">
        <v>59</v>
      </c>
      <c r="AL116" t="s">
        <v>165</v>
      </c>
      <c r="AM116" s="42">
        <f t="shared" si="3"/>
        <v>1</v>
      </c>
      <c r="AN116" s="1" t="s">
        <v>451</v>
      </c>
    </row>
    <row r="117" spans="1:40">
      <c r="A117">
        <v>371</v>
      </c>
      <c r="B117" s="21" t="s">
        <v>167</v>
      </c>
      <c r="C117">
        <v>0.16</v>
      </c>
      <c r="D117">
        <v>25.64</v>
      </c>
      <c r="E117">
        <v>37.71</v>
      </c>
      <c r="F117">
        <v>32.799999999999997</v>
      </c>
      <c r="G117">
        <v>10.53</v>
      </c>
      <c r="H117">
        <v>106.84</v>
      </c>
      <c r="I117">
        <v>1.56</v>
      </c>
      <c r="J117">
        <f t="shared" si="2"/>
        <v>68.487179487179489</v>
      </c>
      <c r="K117">
        <v>1.64</v>
      </c>
      <c r="L117">
        <v>2.95</v>
      </c>
      <c r="M117">
        <v>3.22</v>
      </c>
      <c r="N117">
        <v>4.42</v>
      </c>
      <c r="O117">
        <v>5.1100000000000003</v>
      </c>
      <c r="P117">
        <v>5.79</v>
      </c>
      <c r="Q117">
        <v>6.83</v>
      </c>
      <c r="R117">
        <v>8.0299999999999994</v>
      </c>
      <c r="S117">
        <v>10.55</v>
      </c>
      <c r="T117">
        <v>13.2</v>
      </c>
      <c r="U117">
        <v>0</v>
      </c>
      <c r="V117">
        <v>10.53</v>
      </c>
      <c r="W117">
        <v>20.96</v>
      </c>
      <c r="X117">
        <v>32.22</v>
      </c>
      <c r="Y117">
        <v>46.2</v>
      </c>
      <c r="Z117">
        <v>59.78</v>
      </c>
      <c r="AA117">
        <v>71.739999999999995</v>
      </c>
      <c r="AB117">
        <v>71.739999999999995</v>
      </c>
      <c r="AC117">
        <v>80.38</v>
      </c>
      <c r="AD117">
        <v>80.38</v>
      </c>
      <c r="AE117">
        <v>94.41</v>
      </c>
      <c r="AF117">
        <v>106.84</v>
      </c>
      <c r="AG117">
        <v>106.84</v>
      </c>
      <c r="AH117">
        <v>1560000</v>
      </c>
      <c r="AI117">
        <v>15200</v>
      </c>
      <c r="AJ117">
        <v>371</v>
      </c>
      <c r="AK117" t="s">
        <v>59</v>
      </c>
      <c r="AL117" t="s">
        <v>165</v>
      </c>
      <c r="AM117" s="42">
        <f t="shared" si="3"/>
        <v>2</v>
      </c>
      <c r="AN117" s="1" t="s">
        <v>451</v>
      </c>
    </row>
    <row r="118" spans="1:40">
      <c r="A118">
        <v>377</v>
      </c>
      <c r="B118" s="20" t="s">
        <v>168</v>
      </c>
      <c r="C118">
        <v>0</v>
      </c>
      <c r="D118">
        <v>24.34</v>
      </c>
      <c r="E118">
        <v>35.67</v>
      </c>
      <c r="F118">
        <v>43.59</v>
      </c>
      <c r="G118">
        <v>0</v>
      </c>
      <c r="H118">
        <v>103.6</v>
      </c>
      <c r="I118">
        <v>1.5</v>
      </c>
      <c r="J118">
        <f t="shared" si="2"/>
        <v>69.066666666666663</v>
      </c>
      <c r="K118">
        <v>4.3600000000000003</v>
      </c>
      <c r="L118">
        <v>4.8499999999999996</v>
      </c>
      <c r="M118">
        <v>5.25</v>
      </c>
      <c r="N118">
        <v>5.73</v>
      </c>
      <c r="O118">
        <v>5.73</v>
      </c>
      <c r="P118">
        <v>6.3</v>
      </c>
      <c r="Q118">
        <v>6.73</v>
      </c>
      <c r="R118">
        <v>7.57</v>
      </c>
      <c r="S118">
        <v>8.8699999999999992</v>
      </c>
      <c r="T118">
        <v>12.79</v>
      </c>
      <c r="U118">
        <v>0</v>
      </c>
      <c r="V118">
        <v>0</v>
      </c>
      <c r="W118">
        <v>0</v>
      </c>
      <c r="X118">
        <v>2.4300000000000002</v>
      </c>
      <c r="Y118">
        <v>13.8</v>
      </c>
      <c r="Z118">
        <v>40.14</v>
      </c>
      <c r="AA118">
        <v>70.23</v>
      </c>
      <c r="AB118">
        <v>80.599999999999994</v>
      </c>
      <c r="AC118">
        <v>87.12</v>
      </c>
      <c r="AD118">
        <v>87.12</v>
      </c>
      <c r="AE118">
        <v>87.12</v>
      </c>
      <c r="AF118">
        <v>99.67</v>
      </c>
      <c r="AG118">
        <v>103.6</v>
      </c>
      <c r="AH118">
        <v>1500000</v>
      </c>
      <c r="AI118">
        <v>19600</v>
      </c>
      <c r="AJ118">
        <v>377</v>
      </c>
      <c r="AK118" t="s">
        <v>59</v>
      </c>
      <c r="AL118" t="s">
        <v>165</v>
      </c>
      <c r="AM118" s="42">
        <f t="shared" si="3"/>
        <v>2</v>
      </c>
      <c r="AN118" s="1" t="s">
        <v>451</v>
      </c>
    </row>
    <row r="119" spans="1:40">
      <c r="A119">
        <v>373</v>
      </c>
      <c r="B119" s="20" t="s">
        <v>169</v>
      </c>
      <c r="C119">
        <v>0</v>
      </c>
      <c r="D119">
        <v>14.08</v>
      </c>
      <c r="E119">
        <v>40.56</v>
      </c>
      <c r="F119">
        <v>22.72</v>
      </c>
      <c r="G119">
        <v>0</v>
      </c>
      <c r="H119">
        <v>77.37</v>
      </c>
      <c r="I119">
        <v>1.1100000000000001</v>
      </c>
      <c r="J119">
        <f t="shared" si="2"/>
        <v>69.702702702702695</v>
      </c>
      <c r="K119">
        <v>4.04</v>
      </c>
      <c r="L119">
        <v>4.63</v>
      </c>
      <c r="M119">
        <v>4.63</v>
      </c>
      <c r="N119">
        <v>5.64</v>
      </c>
      <c r="O119">
        <v>6.28</v>
      </c>
      <c r="P119">
        <v>6.71</v>
      </c>
      <c r="Q119">
        <v>7.38</v>
      </c>
      <c r="R119">
        <v>8.4700000000000006</v>
      </c>
      <c r="S119">
        <v>10.97</v>
      </c>
      <c r="T119">
        <v>13.14</v>
      </c>
      <c r="U119">
        <v>0</v>
      </c>
      <c r="V119">
        <v>0</v>
      </c>
      <c r="W119">
        <v>0</v>
      </c>
      <c r="X119">
        <v>3.92</v>
      </c>
      <c r="Y119">
        <v>12.77</v>
      </c>
      <c r="Z119">
        <v>32.86</v>
      </c>
      <c r="AA119">
        <v>43.88</v>
      </c>
      <c r="AB119">
        <v>54.28</v>
      </c>
      <c r="AC119">
        <v>58.41</v>
      </c>
      <c r="AD119">
        <v>58.41</v>
      </c>
      <c r="AE119">
        <v>68.81</v>
      </c>
      <c r="AF119">
        <v>74.36</v>
      </c>
      <c r="AG119">
        <v>77.37</v>
      </c>
      <c r="AH119">
        <v>1110000</v>
      </c>
      <c r="AI119">
        <v>12200</v>
      </c>
      <c r="AJ119">
        <v>373</v>
      </c>
      <c r="AK119" t="s">
        <v>59</v>
      </c>
      <c r="AL119" t="s">
        <v>165</v>
      </c>
      <c r="AM119" s="42">
        <f t="shared" si="3"/>
        <v>2</v>
      </c>
      <c r="AN119" s="1" t="s">
        <v>451</v>
      </c>
    </row>
    <row r="120" spans="1:40">
      <c r="A120">
        <v>408</v>
      </c>
      <c r="B120" s="20" t="s">
        <v>170</v>
      </c>
      <c r="C120">
        <v>0</v>
      </c>
      <c r="D120">
        <v>10.36</v>
      </c>
      <c r="E120">
        <v>39.83</v>
      </c>
      <c r="F120">
        <v>13.46</v>
      </c>
      <c r="G120">
        <v>0</v>
      </c>
      <c r="H120">
        <v>63.65</v>
      </c>
      <c r="I120">
        <v>0.93</v>
      </c>
      <c r="J120">
        <f t="shared" si="2"/>
        <v>68.44086021505376</v>
      </c>
      <c r="K120">
        <v>4.25</v>
      </c>
      <c r="L120">
        <v>5.34</v>
      </c>
      <c r="M120">
        <v>5.77</v>
      </c>
      <c r="N120">
        <v>6.5</v>
      </c>
      <c r="O120">
        <v>6.97</v>
      </c>
      <c r="P120">
        <v>7.39</v>
      </c>
      <c r="Q120">
        <v>8.09</v>
      </c>
      <c r="R120">
        <v>9.4600000000000009</v>
      </c>
      <c r="S120">
        <v>11.05</v>
      </c>
      <c r="T120">
        <v>13.64</v>
      </c>
      <c r="U120">
        <v>0</v>
      </c>
      <c r="V120">
        <v>0</v>
      </c>
      <c r="W120">
        <v>0</v>
      </c>
      <c r="X120">
        <v>0</v>
      </c>
      <c r="Y120">
        <v>2.25</v>
      </c>
      <c r="Z120">
        <v>13.11</v>
      </c>
      <c r="AA120">
        <v>29.62</v>
      </c>
      <c r="AB120">
        <v>38.97</v>
      </c>
      <c r="AC120">
        <v>46.93</v>
      </c>
      <c r="AD120">
        <v>50.48</v>
      </c>
      <c r="AE120">
        <v>56.23</v>
      </c>
      <c r="AF120">
        <v>61.74</v>
      </c>
      <c r="AG120">
        <v>63.65</v>
      </c>
      <c r="AH120">
        <v>930000</v>
      </c>
      <c r="AI120">
        <v>12000</v>
      </c>
      <c r="AJ120">
        <v>408</v>
      </c>
      <c r="AK120" t="s">
        <v>59</v>
      </c>
      <c r="AL120" t="s">
        <v>165</v>
      </c>
      <c r="AM120" s="42">
        <f t="shared" si="3"/>
        <v>2</v>
      </c>
      <c r="AN120" s="1" t="s">
        <v>451</v>
      </c>
    </row>
    <row r="121" spans="1:40">
      <c r="A121">
        <v>370</v>
      </c>
      <c r="B121" s="21" t="s">
        <v>169</v>
      </c>
      <c r="C121">
        <v>0.28000000000000003</v>
      </c>
      <c r="D121">
        <v>4.18</v>
      </c>
      <c r="E121">
        <v>20.68</v>
      </c>
      <c r="F121">
        <v>70.25</v>
      </c>
      <c r="G121">
        <v>42.74</v>
      </c>
      <c r="H121">
        <v>138.12</v>
      </c>
      <c r="I121">
        <v>0.88</v>
      </c>
      <c r="J121">
        <f t="shared" si="2"/>
        <v>156.95454545454547</v>
      </c>
      <c r="K121">
        <v>1.1000000000000001</v>
      </c>
      <c r="L121">
        <v>1.38</v>
      </c>
      <c r="M121">
        <v>1.61</v>
      </c>
      <c r="N121">
        <v>1.88</v>
      </c>
      <c r="O121">
        <v>2.21</v>
      </c>
      <c r="P121">
        <v>2.42</v>
      </c>
      <c r="Q121">
        <v>2.71</v>
      </c>
      <c r="R121">
        <v>3.11</v>
      </c>
      <c r="S121">
        <v>3.56</v>
      </c>
      <c r="T121">
        <v>5.47</v>
      </c>
      <c r="U121">
        <v>0</v>
      </c>
      <c r="V121">
        <v>45.62</v>
      </c>
      <c r="W121">
        <v>100.77</v>
      </c>
      <c r="X121">
        <v>129.16999999999999</v>
      </c>
      <c r="Y121">
        <v>135.94</v>
      </c>
      <c r="Z121">
        <v>138.12</v>
      </c>
      <c r="AA121">
        <v>138.12</v>
      </c>
      <c r="AB121">
        <v>138.12</v>
      </c>
      <c r="AC121">
        <v>138.12</v>
      </c>
      <c r="AD121">
        <v>138.12</v>
      </c>
      <c r="AE121">
        <v>138.12</v>
      </c>
      <c r="AF121">
        <v>138.12</v>
      </c>
      <c r="AG121">
        <v>138.12</v>
      </c>
      <c r="AH121">
        <v>880000</v>
      </c>
      <c r="AI121">
        <v>7800</v>
      </c>
      <c r="AJ121">
        <v>370</v>
      </c>
      <c r="AK121" t="s">
        <v>59</v>
      </c>
      <c r="AL121" t="s">
        <v>165</v>
      </c>
      <c r="AM121" s="42">
        <f t="shared" si="3"/>
        <v>1</v>
      </c>
      <c r="AN121" s="1" t="s">
        <v>451</v>
      </c>
    </row>
    <row r="122" spans="1:40">
      <c r="A122">
        <v>378</v>
      </c>
      <c r="B122" s="20" t="s">
        <v>168</v>
      </c>
      <c r="C122">
        <v>0.75</v>
      </c>
      <c r="D122">
        <v>13.28</v>
      </c>
      <c r="E122">
        <v>16.850000000000001</v>
      </c>
      <c r="F122">
        <v>0</v>
      </c>
      <c r="G122">
        <v>0</v>
      </c>
      <c r="H122">
        <v>30.89</v>
      </c>
      <c r="I122">
        <v>0.72</v>
      </c>
      <c r="J122">
        <f t="shared" si="2"/>
        <v>42.902777777777779</v>
      </c>
      <c r="K122">
        <v>8.5</v>
      </c>
      <c r="L122">
        <v>9.23</v>
      </c>
      <c r="M122">
        <v>10.49</v>
      </c>
      <c r="N122">
        <v>11.16</v>
      </c>
      <c r="O122">
        <v>13.41</v>
      </c>
      <c r="P122">
        <v>13.41</v>
      </c>
      <c r="Q122">
        <v>17.02</v>
      </c>
      <c r="R122">
        <v>17.02</v>
      </c>
      <c r="S122">
        <v>17.02</v>
      </c>
      <c r="T122">
        <v>27.94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1.1399999999999999</v>
      </c>
      <c r="AD122">
        <v>6.32</v>
      </c>
      <c r="AE122">
        <v>9.4700000000000006</v>
      </c>
      <c r="AF122">
        <v>14.13</v>
      </c>
      <c r="AG122">
        <v>20.51</v>
      </c>
      <c r="AH122">
        <v>720000</v>
      </c>
      <c r="AI122">
        <v>8400</v>
      </c>
      <c r="AJ122">
        <v>378</v>
      </c>
      <c r="AK122" t="s">
        <v>59</v>
      </c>
      <c r="AL122" t="s">
        <v>165</v>
      </c>
      <c r="AM122" s="42">
        <f t="shared" si="3"/>
        <v>3</v>
      </c>
      <c r="AN122" s="1" t="s">
        <v>451</v>
      </c>
    </row>
    <row r="123" spans="1:40">
      <c r="A123">
        <v>425</v>
      </c>
      <c r="B123" s="20" t="s">
        <v>171</v>
      </c>
      <c r="C123">
        <v>0</v>
      </c>
      <c r="D123">
        <v>10.35</v>
      </c>
      <c r="E123">
        <v>16.82</v>
      </c>
      <c r="F123">
        <v>1.21</v>
      </c>
      <c r="G123">
        <v>0</v>
      </c>
      <c r="H123">
        <v>28.38</v>
      </c>
      <c r="I123">
        <v>0.6</v>
      </c>
      <c r="J123">
        <f t="shared" si="2"/>
        <v>47.3</v>
      </c>
      <c r="K123">
        <v>7.5</v>
      </c>
      <c r="L123">
        <v>8.1199999999999992</v>
      </c>
      <c r="M123">
        <v>8.82</v>
      </c>
      <c r="N123">
        <v>9.85</v>
      </c>
      <c r="O123">
        <v>10.53</v>
      </c>
      <c r="P123">
        <v>12.1</v>
      </c>
      <c r="Q123">
        <v>12.1</v>
      </c>
      <c r="R123">
        <v>15.11</v>
      </c>
      <c r="S123">
        <v>15.11</v>
      </c>
      <c r="T123">
        <v>19.760000000000002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1.21</v>
      </c>
      <c r="AC123">
        <v>6.5</v>
      </c>
      <c r="AD123">
        <v>11.25</v>
      </c>
      <c r="AE123">
        <v>12.95</v>
      </c>
      <c r="AF123">
        <v>16.39</v>
      </c>
      <c r="AG123">
        <v>26.3</v>
      </c>
      <c r="AH123">
        <v>600000</v>
      </c>
      <c r="AI123">
        <v>8600</v>
      </c>
      <c r="AJ123">
        <v>425</v>
      </c>
      <c r="AK123" t="s">
        <v>59</v>
      </c>
      <c r="AL123" t="s">
        <v>165</v>
      </c>
      <c r="AM123" s="42">
        <f t="shared" si="3"/>
        <v>3</v>
      </c>
      <c r="AN123" s="1" t="s">
        <v>451</v>
      </c>
    </row>
    <row r="124" spans="1:40">
      <c r="A124">
        <v>312</v>
      </c>
      <c r="B124" s="20" t="s">
        <v>172</v>
      </c>
      <c r="C124">
        <v>0</v>
      </c>
      <c r="D124">
        <v>13.72</v>
      </c>
      <c r="E124">
        <v>5.05</v>
      </c>
      <c r="F124">
        <v>11.9</v>
      </c>
      <c r="G124">
        <v>0</v>
      </c>
      <c r="H124">
        <v>30.66</v>
      </c>
      <c r="I124">
        <v>0.59</v>
      </c>
      <c r="J124">
        <f t="shared" si="2"/>
        <v>51.96610169491526</v>
      </c>
      <c r="K124">
        <v>2.4</v>
      </c>
      <c r="L124">
        <v>2.79</v>
      </c>
      <c r="M124">
        <v>4.4000000000000004</v>
      </c>
      <c r="N124">
        <v>5.0999999999999996</v>
      </c>
      <c r="O124">
        <v>5.99</v>
      </c>
      <c r="P124">
        <v>6.83</v>
      </c>
      <c r="Q124">
        <v>10.53</v>
      </c>
      <c r="R124">
        <v>10.53</v>
      </c>
      <c r="S124">
        <v>10.53</v>
      </c>
      <c r="T124">
        <v>19.36</v>
      </c>
      <c r="U124">
        <v>0</v>
      </c>
      <c r="V124">
        <v>0</v>
      </c>
      <c r="W124">
        <v>5.16</v>
      </c>
      <c r="X124">
        <v>5.16</v>
      </c>
      <c r="Y124">
        <v>9.1300000000000008</v>
      </c>
      <c r="Z124">
        <v>14.82</v>
      </c>
      <c r="AA124">
        <v>15.93</v>
      </c>
      <c r="AB124">
        <v>15.93</v>
      </c>
      <c r="AC124">
        <v>15.93</v>
      </c>
      <c r="AD124">
        <v>15.93</v>
      </c>
      <c r="AE124">
        <v>20</v>
      </c>
      <c r="AF124">
        <v>20</v>
      </c>
      <c r="AG124">
        <v>28.57</v>
      </c>
      <c r="AH124">
        <v>590000</v>
      </c>
      <c r="AI124">
        <v>9400</v>
      </c>
      <c r="AJ124">
        <v>312</v>
      </c>
      <c r="AK124" t="s">
        <v>59</v>
      </c>
      <c r="AL124" t="s">
        <v>165</v>
      </c>
      <c r="AM124" s="42">
        <f t="shared" si="3"/>
        <v>2</v>
      </c>
      <c r="AN124" s="1" t="s">
        <v>451</v>
      </c>
    </row>
    <row r="125" spans="1:40">
      <c r="A125">
        <v>352</v>
      </c>
      <c r="B125" s="21" t="s">
        <v>173</v>
      </c>
      <c r="C125">
        <v>0</v>
      </c>
      <c r="D125">
        <v>7.39</v>
      </c>
      <c r="E125">
        <v>14.32</v>
      </c>
      <c r="F125">
        <v>3.17</v>
      </c>
      <c r="G125">
        <v>0</v>
      </c>
      <c r="H125">
        <v>24.88</v>
      </c>
      <c r="I125">
        <v>0.47</v>
      </c>
      <c r="J125">
        <f t="shared" si="2"/>
        <v>52.936170212765958</v>
      </c>
      <c r="K125">
        <v>4.75</v>
      </c>
      <c r="L125">
        <v>5</v>
      </c>
      <c r="M125">
        <v>6.8</v>
      </c>
      <c r="N125">
        <v>9.52</v>
      </c>
      <c r="O125">
        <v>9.52</v>
      </c>
      <c r="P125">
        <v>9.52</v>
      </c>
      <c r="Q125">
        <v>12.76</v>
      </c>
      <c r="R125">
        <v>12.76</v>
      </c>
      <c r="S125">
        <v>15.24</v>
      </c>
      <c r="T125">
        <v>19.63</v>
      </c>
      <c r="U125">
        <v>0</v>
      </c>
      <c r="V125">
        <v>0</v>
      </c>
      <c r="W125">
        <v>0</v>
      </c>
      <c r="X125">
        <v>0</v>
      </c>
      <c r="Y125">
        <v>3.17</v>
      </c>
      <c r="Z125">
        <v>3.17</v>
      </c>
      <c r="AA125">
        <v>5.3</v>
      </c>
      <c r="AB125">
        <v>5.3</v>
      </c>
      <c r="AC125">
        <v>8.3000000000000007</v>
      </c>
      <c r="AD125">
        <v>9.84</v>
      </c>
      <c r="AE125">
        <v>9.84</v>
      </c>
      <c r="AF125">
        <v>15.91</v>
      </c>
      <c r="AG125">
        <v>24.25</v>
      </c>
      <c r="AH125">
        <v>470000</v>
      </c>
      <c r="AI125">
        <v>5200</v>
      </c>
      <c r="AJ125">
        <v>352</v>
      </c>
      <c r="AK125" t="s">
        <v>59</v>
      </c>
      <c r="AL125" t="s">
        <v>165</v>
      </c>
      <c r="AM125" s="42">
        <f t="shared" si="3"/>
        <v>2</v>
      </c>
      <c r="AN125" s="1" t="s">
        <v>451</v>
      </c>
    </row>
    <row r="126" spans="1:40">
      <c r="A126">
        <v>357</v>
      </c>
      <c r="B126" s="21" t="s">
        <v>174</v>
      </c>
      <c r="C126">
        <v>0</v>
      </c>
      <c r="D126">
        <v>4.95</v>
      </c>
      <c r="E126">
        <v>13.33</v>
      </c>
      <c r="F126">
        <v>2.74</v>
      </c>
      <c r="G126">
        <v>0</v>
      </c>
      <c r="H126">
        <v>21.03</v>
      </c>
      <c r="I126">
        <v>0.38</v>
      </c>
      <c r="J126">
        <f t="shared" si="2"/>
        <v>55.342105263157897</v>
      </c>
      <c r="K126">
        <v>4.75</v>
      </c>
      <c r="L126">
        <v>4.75</v>
      </c>
      <c r="M126">
        <v>7.59</v>
      </c>
      <c r="N126">
        <v>7.59</v>
      </c>
      <c r="O126">
        <v>7.59</v>
      </c>
      <c r="P126">
        <v>8.5500000000000007</v>
      </c>
      <c r="Q126">
        <v>9.2799999999999994</v>
      </c>
      <c r="R126">
        <v>9.2799999999999994</v>
      </c>
      <c r="S126">
        <v>11.49</v>
      </c>
      <c r="T126">
        <v>16.43</v>
      </c>
      <c r="U126">
        <v>0</v>
      </c>
      <c r="V126">
        <v>0</v>
      </c>
      <c r="W126">
        <v>0</v>
      </c>
      <c r="X126">
        <v>0</v>
      </c>
      <c r="Y126">
        <v>1.45</v>
      </c>
      <c r="Z126">
        <v>1.45</v>
      </c>
      <c r="AA126">
        <v>1.45</v>
      </c>
      <c r="AB126">
        <v>5.98</v>
      </c>
      <c r="AC126">
        <v>13.84</v>
      </c>
      <c r="AD126">
        <v>14.49</v>
      </c>
      <c r="AE126">
        <v>16.86</v>
      </c>
      <c r="AF126">
        <v>16.86</v>
      </c>
      <c r="AG126">
        <v>21.03</v>
      </c>
      <c r="AH126">
        <v>380000</v>
      </c>
      <c r="AI126">
        <v>6200</v>
      </c>
      <c r="AJ126">
        <v>357</v>
      </c>
      <c r="AK126" t="s">
        <v>59</v>
      </c>
      <c r="AL126" t="s">
        <v>165</v>
      </c>
      <c r="AM126" s="42">
        <f t="shared" si="3"/>
        <v>2</v>
      </c>
      <c r="AN126" s="1" t="s">
        <v>451</v>
      </c>
    </row>
    <row r="127" spans="1:40">
      <c r="A127">
        <v>365</v>
      </c>
      <c r="B127" s="21" t="s">
        <v>175</v>
      </c>
      <c r="C127">
        <v>0</v>
      </c>
      <c r="D127">
        <v>5.71</v>
      </c>
      <c r="E127">
        <v>9.1300000000000008</v>
      </c>
      <c r="F127">
        <v>1.29</v>
      </c>
      <c r="G127">
        <v>0</v>
      </c>
      <c r="H127">
        <v>16.13</v>
      </c>
      <c r="I127">
        <v>0.34</v>
      </c>
      <c r="J127">
        <f t="shared" si="2"/>
        <v>47.441176470588232</v>
      </c>
      <c r="K127">
        <v>5.75</v>
      </c>
      <c r="L127">
        <v>5.75</v>
      </c>
      <c r="M127">
        <v>7.18</v>
      </c>
      <c r="N127">
        <v>7.18</v>
      </c>
      <c r="O127">
        <v>7.18</v>
      </c>
      <c r="P127">
        <v>8.36</v>
      </c>
      <c r="Q127">
        <v>9.89</v>
      </c>
      <c r="R127">
        <v>11.62</v>
      </c>
      <c r="S127">
        <v>11.62</v>
      </c>
      <c r="T127">
        <v>17.02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1.29</v>
      </c>
      <c r="AA127">
        <v>3.94</v>
      </c>
      <c r="AB127">
        <v>4.6900000000000004</v>
      </c>
      <c r="AC127">
        <v>8.76</v>
      </c>
      <c r="AD127">
        <v>10.42</v>
      </c>
      <c r="AE127">
        <v>11.76</v>
      </c>
      <c r="AF127">
        <v>11.76</v>
      </c>
      <c r="AG127">
        <v>14.53</v>
      </c>
      <c r="AH127">
        <v>340000</v>
      </c>
      <c r="AI127">
        <v>5000</v>
      </c>
      <c r="AJ127">
        <v>365</v>
      </c>
      <c r="AK127" t="s">
        <v>59</v>
      </c>
      <c r="AL127" t="s">
        <v>165</v>
      </c>
      <c r="AM127" s="42">
        <f t="shared" si="3"/>
        <v>3</v>
      </c>
      <c r="AN127" s="1" t="s">
        <v>451</v>
      </c>
    </row>
    <row r="128" spans="1:40">
      <c r="A128">
        <v>344</v>
      </c>
      <c r="B128" s="21" t="s">
        <v>176</v>
      </c>
      <c r="C128">
        <v>0</v>
      </c>
      <c r="D128">
        <v>8.3000000000000007</v>
      </c>
      <c r="E128">
        <v>4.32</v>
      </c>
      <c r="F128">
        <v>1.61</v>
      </c>
      <c r="G128">
        <v>0</v>
      </c>
      <c r="H128">
        <v>14.23</v>
      </c>
      <c r="I128">
        <v>0.32</v>
      </c>
      <c r="J128">
        <f t="shared" si="2"/>
        <v>44.46875</v>
      </c>
      <c r="K128">
        <v>0</v>
      </c>
      <c r="L128">
        <v>8.2100000000000009</v>
      </c>
      <c r="M128">
        <v>8.2100000000000009</v>
      </c>
      <c r="N128">
        <v>12.76</v>
      </c>
      <c r="O128">
        <v>12.76</v>
      </c>
      <c r="P128">
        <v>12.76</v>
      </c>
      <c r="Q128">
        <v>18.809999999999999</v>
      </c>
      <c r="R128">
        <v>18.809999999999999</v>
      </c>
      <c r="S128">
        <v>18.809999999999999</v>
      </c>
      <c r="T128">
        <v>25.45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1.61</v>
      </c>
      <c r="AB128">
        <v>1.61</v>
      </c>
      <c r="AC128">
        <v>2.59</v>
      </c>
      <c r="AD128">
        <v>2.59</v>
      </c>
      <c r="AE128">
        <v>2.59</v>
      </c>
      <c r="AF128">
        <v>4.8499999999999996</v>
      </c>
      <c r="AG128">
        <v>9.59</v>
      </c>
      <c r="AH128">
        <v>320000</v>
      </c>
      <c r="AI128">
        <v>5400</v>
      </c>
      <c r="AJ128">
        <v>344</v>
      </c>
      <c r="AK128" t="s">
        <v>59</v>
      </c>
      <c r="AL128" t="s">
        <v>165</v>
      </c>
      <c r="AM128" s="42">
        <f t="shared" si="3"/>
        <v>3</v>
      </c>
      <c r="AN128" s="1" t="s">
        <v>451</v>
      </c>
    </row>
    <row r="129" spans="1:40">
      <c r="A129">
        <v>345</v>
      </c>
      <c r="B129" s="20" t="s">
        <v>177</v>
      </c>
      <c r="C129">
        <v>0</v>
      </c>
      <c r="D129">
        <v>6.88</v>
      </c>
      <c r="E129">
        <v>4.6100000000000003</v>
      </c>
      <c r="F129">
        <v>0</v>
      </c>
      <c r="G129">
        <v>0</v>
      </c>
      <c r="H129">
        <v>11.49</v>
      </c>
      <c r="I129">
        <v>0.3</v>
      </c>
      <c r="J129">
        <f t="shared" si="2"/>
        <v>38.300000000000004</v>
      </c>
      <c r="K129">
        <v>8.5</v>
      </c>
      <c r="L129">
        <v>9.08</v>
      </c>
      <c r="M129">
        <v>11.73</v>
      </c>
      <c r="N129">
        <v>11.73</v>
      </c>
      <c r="O129">
        <v>11.73</v>
      </c>
      <c r="P129">
        <v>17.3</v>
      </c>
      <c r="Q129">
        <v>17.3</v>
      </c>
      <c r="R129">
        <v>24.41</v>
      </c>
      <c r="S129">
        <v>24.41</v>
      </c>
      <c r="T129">
        <v>24.41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0.8</v>
      </c>
      <c r="AD129">
        <v>1.88</v>
      </c>
      <c r="AE129">
        <v>3.41</v>
      </c>
      <c r="AF129">
        <v>3.41</v>
      </c>
      <c r="AG129">
        <v>5.88</v>
      </c>
      <c r="AH129">
        <v>300000</v>
      </c>
      <c r="AI129">
        <v>7000</v>
      </c>
      <c r="AJ129">
        <v>345</v>
      </c>
      <c r="AK129" t="s">
        <v>59</v>
      </c>
      <c r="AL129" t="s">
        <v>165</v>
      </c>
      <c r="AM129" s="42">
        <f t="shared" si="3"/>
        <v>3</v>
      </c>
      <c r="AN129" s="1" t="s">
        <v>451</v>
      </c>
    </row>
    <row r="130" spans="1:40">
      <c r="A130">
        <v>390</v>
      </c>
      <c r="B130" s="20" t="s">
        <v>178</v>
      </c>
      <c r="C130">
        <v>0</v>
      </c>
      <c r="D130">
        <v>5.88</v>
      </c>
      <c r="E130">
        <v>4.5999999999999996</v>
      </c>
      <c r="F130">
        <v>0</v>
      </c>
      <c r="G130">
        <v>0</v>
      </c>
      <c r="H130">
        <v>10.48</v>
      </c>
      <c r="I130">
        <v>0.26</v>
      </c>
      <c r="J130">
        <f t="shared" si="2"/>
        <v>40.307692307692307</v>
      </c>
      <c r="K130">
        <v>13</v>
      </c>
      <c r="L130">
        <v>13.94</v>
      </c>
      <c r="M130">
        <v>13.94</v>
      </c>
      <c r="N130">
        <v>16.23</v>
      </c>
      <c r="O130">
        <v>16.23</v>
      </c>
      <c r="P130">
        <v>19.88</v>
      </c>
      <c r="Q130">
        <v>19.88</v>
      </c>
      <c r="R130">
        <v>25.14</v>
      </c>
      <c r="S130">
        <v>25.14</v>
      </c>
      <c r="T130">
        <v>25.14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1.53</v>
      </c>
      <c r="AG130">
        <v>6.03</v>
      </c>
      <c r="AH130">
        <v>260000</v>
      </c>
      <c r="AI130">
        <v>5000</v>
      </c>
      <c r="AJ130">
        <v>390</v>
      </c>
      <c r="AK130" t="s">
        <v>59</v>
      </c>
      <c r="AL130" t="s">
        <v>165</v>
      </c>
      <c r="AM130" s="42">
        <f t="shared" si="3"/>
        <v>3</v>
      </c>
      <c r="AN130" s="1" t="s">
        <v>451</v>
      </c>
    </row>
    <row r="131" spans="1:40">
      <c r="A131">
        <v>485</v>
      </c>
      <c r="B131" s="21" t="s">
        <v>179</v>
      </c>
      <c r="C131">
        <v>0</v>
      </c>
      <c r="D131">
        <v>5.54</v>
      </c>
      <c r="E131">
        <v>4.75</v>
      </c>
      <c r="F131">
        <v>0</v>
      </c>
      <c r="G131">
        <v>0</v>
      </c>
      <c r="H131">
        <v>10.29</v>
      </c>
      <c r="I131">
        <v>0.24</v>
      </c>
      <c r="J131">
        <f t="shared" si="2"/>
        <v>42.875</v>
      </c>
      <c r="K131">
        <v>0</v>
      </c>
      <c r="L131">
        <v>9.5</v>
      </c>
      <c r="M131">
        <v>9.5</v>
      </c>
      <c r="N131">
        <v>11.77</v>
      </c>
      <c r="O131">
        <v>16.36</v>
      </c>
      <c r="P131">
        <v>16.36</v>
      </c>
      <c r="Q131">
        <v>16.36</v>
      </c>
      <c r="R131">
        <v>25.31</v>
      </c>
      <c r="S131">
        <v>25.31</v>
      </c>
      <c r="T131">
        <v>25.31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1.95</v>
      </c>
      <c r="AE131">
        <v>3.32</v>
      </c>
      <c r="AF131">
        <v>3.32</v>
      </c>
      <c r="AG131">
        <v>5.08</v>
      </c>
      <c r="AH131">
        <v>240000</v>
      </c>
      <c r="AI131">
        <v>4600</v>
      </c>
      <c r="AJ131">
        <v>485</v>
      </c>
      <c r="AK131" t="s">
        <v>59</v>
      </c>
      <c r="AL131" t="s">
        <v>165</v>
      </c>
      <c r="AM131" s="42">
        <f t="shared" si="3"/>
        <v>3</v>
      </c>
      <c r="AN131" s="1" t="s">
        <v>451</v>
      </c>
    </row>
    <row r="132" spans="1:40">
      <c r="A132">
        <v>526</v>
      </c>
      <c r="B132" s="20" t="s">
        <v>180</v>
      </c>
      <c r="C132">
        <v>4.08</v>
      </c>
      <c r="D132">
        <v>139</v>
      </c>
      <c r="E132">
        <v>127.17</v>
      </c>
      <c r="F132">
        <v>120.61</v>
      </c>
      <c r="G132">
        <v>126.73</v>
      </c>
      <c r="H132">
        <v>517.59</v>
      </c>
      <c r="I132">
        <v>7.38</v>
      </c>
      <c r="J132">
        <f t="shared" si="2"/>
        <v>70.134146341463421</v>
      </c>
      <c r="K132">
        <v>1.6</v>
      </c>
      <c r="L132">
        <v>1.94</v>
      </c>
      <c r="M132">
        <v>2.2400000000000002</v>
      </c>
      <c r="N132">
        <v>2.48</v>
      </c>
      <c r="O132">
        <v>3.25</v>
      </c>
      <c r="P132">
        <v>3.88</v>
      </c>
      <c r="Q132">
        <v>5.16</v>
      </c>
      <c r="R132">
        <v>6.25</v>
      </c>
      <c r="S132">
        <v>8.15</v>
      </c>
      <c r="T132">
        <v>15.08</v>
      </c>
      <c r="U132">
        <v>0</v>
      </c>
      <c r="V132">
        <v>63.1</v>
      </c>
      <c r="W132">
        <v>232.04</v>
      </c>
      <c r="X132">
        <v>293.54000000000002</v>
      </c>
      <c r="Y132">
        <v>344.88</v>
      </c>
      <c r="Z132">
        <v>374.14</v>
      </c>
      <c r="AA132">
        <v>396.09</v>
      </c>
      <c r="AB132">
        <v>396.09</v>
      </c>
      <c r="AC132">
        <v>440.8</v>
      </c>
      <c r="AD132">
        <v>440.8</v>
      </c>
      <c r="AE132">
        <v>493.17</v>
      </c>
      <c r="AF132">
        <v>516.98</v>
      </c>
      <c r="AG132">
        <v>517.59</v>
      </c>
      <c r="AH132">
        <v>7380000</v>
      </c>
      <c r="AI132">
        <v>66200</v>
      </c>
      <c r="AJ132">
        <v>526</v>
      </c>
      <c r="AK132" t="s">
        <v>59</v>
      </c>
      <c r="AL132" t="s">
        <v>181</v>
      </c>
      <c r="AM132" s="42">
        <f t="shared" si="3"/>
        <v>2</v>
      </c>
      <c r="AN132" s="1" t="s">
        <v>447</v>
      </c>
    </row>
    <row r="133" spans="1:40">
      <c r="A133">
        <v>558</v>
      </c>
      <c r="B133" s="21" t="s">
        <v>182</v>
      </c>
      <c r="C133">
        <v>1</v>
      </c>
      <c r="D133">
        <v>85.32</v>
      </c>
      <c r="E133">
        <v>80.06</v>
      </c>
      <c r="F133">
        <v>124.45</v>
      </c>
      <c r="G133">
        <v>6.89</v>
      </c>
      <c r="H133">
        <v>297.73</v>
      </c>
      <c r="I133">
        <v>4.3600000000000003</v>
      </c>
      <c r="J133">
        <f t="shared" si="2"/>
        <v>68.286697247706428</v>
      </c>
      <c r="K133">
        <v>2.33</v>
      </c>
      <c r="L133">
        <v>2.82</v>
      </c>
      <c r="M133">
        <v>3.05</v>
      </c>
      <c r="N133">
        <v>3.64</v>
      </c>
      <c r="O133">
        <v>4.3</v>
      </c>
      <c r="P133">
        <v>4.96</v>
      </c>
      <c r="Q133">
        <v>6.05</v>
      </c>
      <c r="R133">
        <v>6.89</v>
      </c>
      <c r="S133">
        <v>9.49</v>
      </c>
      <c r="T133">
        <v>16.97</v>
      </c>
      <c r="U133">
        <v>0</v>
      </c>
      <c r="V133">
        <v>0</v>
      </c>
      <c r="W133">
        <v>58.32</v>
      </c>
      <c r="X133">
        <v>131.66999999999999</v>
      </c>
      <c r="Y133">
        <v>167.43</v>
      </c>
      <c r="Z133">
        <v>186.03</v>
      </c>
      <c r="AA133">
        <v>209.74</v>
      </c>
      <c r="AB133">
        <v>209.74</v>
      </c>
      <c r="AC133">
        <v>209.74</v>
      </c>
      <c r="AD133">
        <v>244.87</v>
      </c>
      <c r="AE133">
        <v>244.87</v>
      </c>
      <c r="AF133">
        <v>280.7</v>
      </c>
      <c r="AG133">
        <v>297.73</v>
      </c>
      <c r="AH133">
        <v>4360000</v>
      </c>
      <c r="AI133">
        <v>44600</v>
      </c>
      <c r="AJ133">
        <v>558</v>
      </c>
      <c r="AK133" t="s">
        <v>59</v>
      </c>
      <c r="AL133" t="s">
        <v>181</v>
      </c>
      <c r="AM133" s="42">
        <f t="shared" si="3"/>
        <v>2</v>
      </c>
      <c r="AN133" s="1" t="s">
        <v>447</v>
      </c>
    </row>
    <row r="134" spans="1:40">
      <c r="A134">
        <v>510</v>
      </c>
      <c r="B134" s="20" t="s">
        <v>183</v>
      </c>
      <c r="C134">
        <v>0.71</v>
      </c>
      <c r="D134">
        <v>35.1</v>
      </c>
      <c r="E134">
        <v>20.85</v>
      </c>
      <c r="F134">
        <v>16.260000000000002</v>
      </c>
      <c r="G134">
        <v>3.06</v>
      </c>
      <c r="H134">
        <v>75.989999999999995</v>
      </c>
      <c r="I134">
        <v>1.56</v>
      </c>
      <c r="J134">
        <f t="shared" ref="J134:J197" si="4">H134/I134</f>
        <v>48.71153846153846</v>
      </c>
      <c r="K134">
        <v>2.57</v>
      </c>
      <c r="L134">
        <v>3.3</v>
      </c>
      <c r="M134">
        <v>4.45</v>
      </c>
      <c r="N134">
        <v>5.22</v>
      </c>
      <c r="O134">
        <v>7.19</v>
      </c>
      <c r="P134">
        <v>8.0500000000000007</v>
      </c>
      <c r="Q134">
        <v>8.0500000000000007</v>
      </c>
      <c r="R134">
        <v>12.45</v>
      </c>
      <c r="S134">
        <v>12.45</v>
      </c>
      <c r="T134">
        <v>23.78</v>
      </c>
      <c r="U134">
        <v>0</v>
      </c>
      <c r="V134">
        <v>0</v>
      </c>
      <c r="W134">
        <v>5.42</v>
      </c>
      <c r="X134">
        <v>19.32</v>
      </c>
      <c r="Y134">
        <v>22.36</v>
      </c>
      <c r="Z134">
        <v>26.42</v>
      </c>
      <c r="AA134">
        <v>34.31</v>
      </c>
      <c r="AB134">
        <v>36.51</v>
      </c>
      <c r="AC134">
        <v>39.67</v>
      </c>
      <c r="AD134">
        <v>39.67</v>
      </c>
      <c r="AE134">
        <v>39.67</v>
      </c>
      <c r="AF134">
        <v>53.57</v>
      </c>
      <c r="AG134">
        <v>68.73</v>
      </c>
      <c r="AH134">
        <v>1560000</v>
      </c>
      <c r="AI134">
        <v>17400</v>
      </c>
      <c r="AJ134">
        <v>510</v>
      </c>
      <c r="AK134" t="s">
        <v>59</v>
      </c>
      <c r="AL134" t="s">
        <v>181</v>
      </c>
      <c r="AM134" s="42">
        <f t="shared" si="3"/>
        <v>3</v>
      </c>
      <c r="AN134" s="1" t="s">
        <v>447</v>
      </c>
    </row>
    <row r="135" spans="1:40">
      <c r="A135">
        <v>576</v>
      </c>
      <c r="B135" s="21" t="s">
        <v>184</v>
      </c>
      <c r="C135">
        <v>0</v>
      </c>
      <c r="D135">
        <v>17.97</v>
      </c>
      <c r="E135">
        <v>7.97</v>
      </c>
      <c r="F135">
        <v>0</v>
      </c>
      <c r="G135">
        <v>0</v>
      </c>
      <c r="H135">
        <v>25.94</v>
      </c>
      <c r="I135">
        <v>0.75</v>
      </c>
      <c r="J135">
        <f t="shared" si="4"/>
        <v>34.586666666666666</v>
      </c>
      <c r="K135">
        <v>9.5</v>
      </c>
      <c r="L135">
        <v>12.11</v>
      </c>
      <c r="M135">
        <v>14.19</v>
      </c>
      <c r="N135">
        <v>17.440000000000001</v>
      </c>
      <c r="O135">
        <v>17.440000000000001</v>
      </c>
      <c r="P135">
        <v>17.440000000000001</v>
      </c>
      <c r="Q135">
        <v>17.440000000000001</v>
      </c>
      <c r="R135">
        <v>29.5</v>
      </c>
      <c r="S135">
        <v>29.5</v>
      </c>
      <c r="T135">
        <v>29.5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1.89</v>
      </c>
      <c r="AE135">
        <v>2.7</v>
      </c>
      <c r="AF135">
        <v>6.44</v>
      </c>
      <c r="AG135">
        <v>9.2100000000000009</v>
      </c>
      <c r="AH135">
        <v>750000</v>
      </c>
      <c r="AI135">
        <v>14000</v>
      </c>
      <c r="AJ135">
        <v>576</v>
      </c>
      <c r="AK135" t="s">
        <v>59</v>
      </c>
      <c r="AL135" t="s">
        <v>181</v>
      </c>
      <c r="AM135" s="42">
        <f t="shared" ref="AM135:AM198" si="5">IF(J135&gt;$AQ$8,1,IF(J135&lt;$AQ$6,3,2))</f>
        <v>3</v>
      </c>
      <c r="AN135" s="1" t="s">
        <v>447</v>
      </c>
    </row>
    <row r="136" spans="1:40">
      <c r="A136">
        <v>547</v>
      </c>
      <c r="B136" s="20" t="s">
        <v>185</v>
      </c>
      <c r="C136">
        <v>0.13</v>
      </c>
      <c r="D136">
        <v>17.84</v>
      </c>
      <c r="E136">
        <v>7.84</v>
      </c>
      <c r="F136">
        <v>4.3</v>
      </c>
      <c r="G136">
        <v>0</v>
      </c>
      <c r="H136">
        <v>30.1</v>
      </c>
      <c r="I136">
        <v>0.68</v>
      </c>
      <c r="J136">
        <f t="shared" si="4"/>
        <v>44.264705882352942</v>
      </c>
      <c r="K136">
        <v>0</v>
      </c>
      <c r="L136">
        <v>6.79</v>
      </c>
      <c r="M136">
        <v>7.82</v>
      </c>
      <c r="N136">
        <v>9.1199999999999992</v>
      </c>
      <c r="O136">
        <v>10.130000000000001</v>
      </c>
      <c r="P136">
        <v>12.78</v>
      </c>
      <c r="Q136">
        <v>12.78</v>
      </c>
      <c r="R136">
        <v>12.78</v>
      </c>
      <c r="S136">
        <v>22.65</v>
      </c>
      <c r="T136">
        <v>22.65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4.3</v>
      </c>
      <c r="AB136">
        <v>8.06</v>
      </c>
      <c r="AC136">
        <v>11.28</v>
      </c>
      <c r="AD136">
        <v>11.71</v>
      </c>
      <c r="AE136">
        <v>13.22</v>
      </c>
      <c r="AF136">
        <v>16.09</v>
      </c>
      <c r="AG136">
        <v>16.09</v>
      </c>
      <c r="AH136">
        <v>680000</v>
      </c>
      <c r="AI136">
        <v>11200</v>
      </c>
      <c r="AJ136">
        <v>547</v>
      </c>
      <c r="AK136" t="s">
        <v>59</v>
      </c>
      <c r="AL136" t="s">
        <v>181</v>
      </c>
      <c r="AM136" s="42">
        <f t="shared" si="5"/>
        <v>3</v>
      </c>
      <c r="AN136" s="1" t="s">
        <v>447</v>
      </c>
    </row>
    <row r="137" spans="1:40">
      <c r="A137">
        <v>532</v>
      </c>
      <c r="B137" s="20" t="s">
        <v>186</v>
      </c>
      <c r="C137">
        <v>0</v>
      </c>
      <c r="D137">
        <v>11.1</v>
      </c>
      <c r="E137">
        <v>12.76</v>
      </c>
      <c r="F137">
        <v>23.38</v>
      </c>
      <c r="G137">
        <v>0</v>
      </c>
      <c r="H137">
        <v>47.24</v>
      </c>
      <c r="I137">
        <v>0.65</v>
      </c>
      <c r="J137">
        <f t="shared" si="4"/>
        <v>72.676923076923075</v>
      </c>
      <c r="K137">
        <v>2.8</v>
      </c>
      <c r="L137">
        <v>3.1</v>
      </c>
      <c r="M137">
        <v>3.35</v>
      </c>
      <c r="N137">
        <v>3.92</v>
      </c>
      <c r="O137">
        <v>4.46</v>
      </c>
      <c r="P137">
        <v>5.05</v>
      </c>
      <c r="Q137">
        <v>5.82</v>
      </c>
      <c r="R137">
        <v>6.56</v>
      </c>
      <c r="S137">
        <v>8.08</v>
      </c>
      <c r="T137">
        <v>12.18</v>
      </c>
      <c r="U137">
        <v>0</v>
      </c>
      <c r="V137">
        <v>0</v>
      </c>
      <c r="W137">
        <v>2.65</v>
      </c>
      <c r="X137">
        <v>18.03</v>
      </c>
      <c r="Y137">
        <v>24.53</v>
      </c>
      <c r="Z137">
        <v>33.42</v>
      </c>
      <c r="AA137">
        <v>35.630000000000003</v>
      </c>
      <c r="AB137">
        <v>35.630000000000003</v>
      </c>
      <c r="AC137">
        <v>38.85</v>
      </c>
      <c r="AD137">
        <v>38.85</v>
      </c>
      <c r="AE137">
        <v>38.85</v>
      </c>
      <c r="AF137">
        <v>44.56</v>
      </c>
      <c r="AG137">
        <v>47.24</v>
      </c>
      <c r="AH137">
        <v>650000</v>
      </c>
      <c r="AI137">
        <v>11800</v>
      </c>
      <c r="AJ137">
        <v>532</v>
      </c>
      <c r="AK137" t="s">
        <v>59</v>
      </c>
      <c r="AL137" t="s">
        <v>181</v>
      </c>
      <c r="AM137" s="42">
        <f t="shared" si="5"/>
        <v>2</v>
      </c>
      <c r="AN137" s="1" t="s">
        <v>447</v>
      </c>
    </row>
    <row r="138" spans="1:40">
      <c r="A138">
        <v>539</v>
      </c>
      <c r="B138" s="20" t="s">
        <v>187</v>
      </c>
      <c r="C138">
        <v>0</v>
      </c>
      <c r="D138">
        <v>11.75</v>
      </c>
      <c r="E138">
        <v>11.4</v>
      </c>
      <c r="F138">
        <v>15.07</v>
      </c>
      <c r="G138">
        <v>0</v>
      </c>
      <c r="H138">
        <v>38.229999999999997</v>
      </c>
      <c r="I138">
        <v>0.63</v>
      </c>
      <c r="J138">
        <f t="shared" si="4"/>
        <v>60.682539682539677</v>
      </c>
      <c r="K138">
        <v>0</v>
      </c>
      <c r="L138">
        <v>3.75</v>
      </c>
      <c r="M138">
        <v>3.75</v>
      </c>
      <c r="N138">
        <v>4.22</v>
      </c>
      <c r="O138">
        <v>4.78</v>
      </c>
      <c r="P138">
        <v>6.01</v>
      </c>
      <c r="Q138">
        <v>7.29</v>
      </c>
      <c r="R138">
        <v>7.66</v>
      </c>
      <c r="S138">
        <v>9.39</v>
      </c>
      <c r="T138">
        <v>14.27</v>
      </c>
      <c r="U138">
        <v>0</v>
      </c>
      <c r="V138">
        <v>0</v>
      </c>
      <c r="W138">
        <v>0</v>
      </c>
      <c r="X138">
        <v>4.16</v>
      </c>
      <c r="Y138">
        <v>17.739999999999998</v>
      </c>
      <c r="Z138">
        <v>19.260000000000002</v>
      </c>
      <c r="AA138">
        <v>22.88</v>
      </c>
      <c r="AB138">
        <v>27.61</v>
      </c>
      <c r="AC138">
        <v>27.61</v>
      </c>
      <c r="AD138">
        <v>30.68</v>
      </c>
      <c r="AE138">
        <v>30.68</v>
      </c>
      <c r="AF138">
        <v>36.5</v>
      </c>
      <c r="AG138">
        <v>38.229999999999997</v>
      </c>
      <c r="AH138">
        <v>630000.01</v>
      </c>
      <c r="AI138">
        <v>10600</v>
      </c>
      <c r="AJ138">
        <v>539</v>
      </c>
      <c r="AK138" t="s">
        <v>59</v>
      </c>
      <c r="AL138" t="s">
        <v>181</v>
      </c>
      <c r="AM138" s="42">
        <f t="shared" si="5"/>
        <v>2</v>
      </c>
      <c r="AN138" s="1" t="s">
        <v>447</v>
      </c>
    </row>
    <row r="139" spans="1:40">
      <c r="A139">
        <v>561</v>
      </c>
      <c r="B139" s="21" t="s">
        <v>188</v>
      </c>
      <c r="C139">
        <v>0</v>
      </c>
      <c r="D139">
        <v>6.89</v>
      </c>
      <c r="E139">
        <v>5.75</v>
      </c>
      <c r="F139">
        <v>3.05</v>
      </c>
      <c r="G139">
        <v>0</v>
      </c>
      <c r="H139">
        <v>15.68</v>
      </c>
      <c r="I139">
        <v>0.34</v>
      </c>
      <c r="J139">
        <f t="shared" si="4"/>
        <v>46.117647058823522</v>
      </c>
      <c r="K139">
        <v>0</v>
      </c>
      <c r="L139">
        <v>6.53</v>
      </c>
      <c r="M139">
        <v>7.49</v>
      </c>
      <c r="N139">
        <v>8.57</v>
      </c>
      <c r="O139">
        <v>9.1199999999999992</v>
      </c>
      <c r="P139">
        <v>11.03</v>
      </c>
      <c r="Q139">
        <v>14.1</v>
      </c>
      <c r="R139">
        <v>14.1</v>
      </c>
      <c r="S139">
        <v>14.1</v>
      </c>
      <c r="T139">
        <v>20.68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1.7</v>
      </c>
      <c r="AA139">
        <v>3.04</v>
      </c>
      <c r="AB139">
        <v>5.2</v>
      </c>
      <c r="AC139">
        <v>5.91</v>
      </c>
      <c r="AD139">
        <v>6.47</v>
      </c>
      <c r="AE139">
        <v>8.24</v>
      </c>
      <c r="AF139">
        <v>10.56</v>
      </c>
      <c r="AG139">
        <v>10.56</v>
      </c>
      <c r="AH139">
        <v>340000</v>
      </c>
      <c r="AI139">
        <v>4600</v>
      </c>
      <c r="AJ139">
        <v>561</v>
      </c>
      <c r="AK139" t="s">
        <v>59</v>
      </c>
      <c r="AL139" t="s">
        <v>181</v>
      </c>
      <c r="AM139" s="42">
        <f t="shared" si="5"/>
        <v>3</v>
      </c>
      <c r="AN139" s="1" t="s">
        <v>447</v>
      </c>
    </row>
    <row r="140" spans="1:40">
      <c r="A140">
        <v>490</v>
      </c>
      <c r="B140" s="21" t="s">
        <v>189</v>
      </c>
      <c r="C140">
        <v>0</v>
      </c>
      <c r="D140">
        <v>7.67</v>
      </c>
      <c r="E140">
        <v>3.29</v>
      </c>
      <c r="F140">
        <v>0</v>
      </c>
      <c r="G140">
        <v>0</v>
      </c>
      <c r="H140">
        <v>10.97</v>
      </c>
      <c r="I140">
        <v>0.32</v>
      </c>
      <c r="J140">
        <f t="shared" si="4"/>
        <v>34.28125</v>
      </c>
      <c r="K140">
        <v>8.5</v>
      </c>
      <c r="L140">
        <v>9.3699999999999992</v>
      </c>
      <c r="M140">
        <v>9.3699999999999992</v>
      </c>
      <c r="N140">
        <v>9.3699999999999992</v>
      </c>
      <c r="O140">
        <v>19.920000000000002</v>
      </c>
      <c r="P140">
        <v>19.920000000000002</v>
      </c>
      <c r="Q140">
        <v>19.920000000000002</v>
      </c>
      <c r="R140">
        <v>19.920000000000002</v>
      </c>
      <c r="S140">
        <v>29.64</v>
      </c>
      <c r="T140">
        <v>29.64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1.05</v>
      </c>
      <c r="AD140">
        <v>1.61</v>
      </c>
      <c r="AE140">
        <v>1.61</v>
      </c>
      <c r="AF140">
        <v>1.61</v>
      </c>
      <c r="AG140">
        <v>4.96</v>
      </c>
      <c r="AH140">
        <v>320000</v>
      </c>
      <c r="AI140">
        <v>7800</v>
      </c>
      <c r="AJ140">
        <v>490</v>
      </c>
      <c r="AK140" t="s">
        <v>59</v>
      </c>
      <c r="AL140" t="s">
        <v>181</v>
      </c>
      <c r="AM140" s="42">
        <f t="shared" si="5"/>
        <v>3</v>
      </c>
      <c r="AN140" s="1" t="s">
        <v>447</v>
      </c>
    </row>
    <row r="141" spans="1:40">
      <c r="A141">
        <v>508</v>
      </c>
      <c r="B141" s="20" t="s">
        <v>190</v>
      </c>
      <c r="C141">
        <v>0</v>
      </c>
      <c r="D141">
        <v>6.5</v>
      </c>
      <c r="E141">
        <v>2.88</v>
      </c>
      <c r="F141">
        <v>1.25</v>
      </c>
      <c r="G141">
        <v>0</v>
      </c>
      <c r="H141">
        <v>10.63</v>
      </c>
      <c r="I141">
        <v>0.28000000000000003</v>
      </c>
      <c r="J141">
        <f t="shared" si="4"/>
        <v>37.964285714285715</v>
      </c>
      <c r="K141">
        <v>0</v>
      </c>
      <c r="L141">
        <v>11.44</v>
      </c>
      <c r="M141">
        <v>11.44</v>
      </c>
      <c r="N141">
        <v>18.87</v>
      </c>
      <c r="O141">
        <v>18.87</v>
      </c>
      <c r="P141">
        <v>18.87</v>
      </c>
      <c r="Q141">
        <v>18.87</v>
      </c>
      <c r="R141">
        <v>29.35</v>
      </c>
      <c r="S141">
        <v>29.35</v>
      </c>
      <c r="T141">
        <v>29.35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1.25</v>
      </c>
      <c r="AD141">
        <v>1.25</v>
      </c>
      <c r="AE141">
        <v>1.81</v>
      </c>
      <c r="AF141">
        <v>1.81</v>
      </c>
      <c r="AG141">
        <v>4</v>
      </c>
      <c r="AH141">
        <v>280000</v>
      </c>
      <c r="AI141">
        <v>5600</v>
      </c>
      <c r="AJ141">
        <v>508</v>
      </c>
      <c r="AK141" t="s">
        <v>59</v>
      </c>
      <c r="AL141" t="s">
        <v>181</v>
      </c>
      <c r="AM141" s="42">
        <f t="shared" si="5"/>
        <v>3</v>
      </c>
      <c r="AN141" s="1" t="s">
        <v>447</v>
      </c>
    </row>
    <row r="142" spans="1:40">
      <c r="A142">
        <v>545</v>
      </c>
      <c r="B142" s="20" t="s">
        <v>191</v>
      </c>
      <c r="C142">
        <v>0</v>
      </c>
      <c r="D142">
        <v>7.87</v>
      </c>
      <c r="E142">
        <v>2.27</v>
      </c>
      <c r="F142">
        <v>0</v>
      </c>
      <c r="G142">
        <v>0</v>
      </c>
      <c r="H142">
        <v>10.14</v>
      </c>
      <c r="I142">
        <v>0.27</v>
      </c>
      <c r="J142">
        <f t="shared" si="4"/>
        <v>37.555555555555557</v>
      </c>
      <c r="K142">
        <v>11</v>
      </c>
      <c r="L142">
        <v>11</v>
      </c>
      <c r="M142">
        <v>16.45</v>
      </c>
      <c r="N142">
        <v>16.45</v>
      </c>
      <c r="O142">
        <v>20.09</v>
      </c>
      <c r="P142">
        <v>20.09</v>
      </c>
      <c r="Q142">
        <v>20.09</v>
      </c>
      <c r="R142">
        <v>29.44</v>
      </c>
      <c r="S142">
        <v>29.44</v>
      </c>
      <c r="T142">
        <v>29.44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0.53</v>
      </c>
      <c r="AF142">
        <v>0.53</v>
      </c>
      <c r="AG142">
        <v>2.39</v>
      </c>
      <c r="AH142">
        <v>269999.99</v>
      </c>
      <c r="AI142">
        <v>6400</v>
      </c>
      <c r="AJ142">
        <v>545</v>
      </c>
      <c r="AK142" t="s">
        <v>59</v>
      </c>
      <c r="AL142" t="s">
        <v>181</v>
      </c>
      <c r="AM142" s="42">
        <f t="shared" si="5"/>
        <v>3</v>
      </c>
      <c r="AN142" s="1" t="s">
        <v>447</v>
      </c>
    </row>
    <row r="143" spans="1:40">
      <c r="A143">
        <v>447</v>
      </c>
      <c r="B143" s="20" t="s">
        <v>192</v>
      </c>
      <c r="C143">
        <v>0.9</v>
      </c>
      <c r="D143">
        <v>73.55</v>
      </c>
      <c r="E143">
        <v>186.3</v>
      </c>
      <c r="F143">
        <v>69</v>
      </c>
      <c r="G143">
        <v>458.11</v>
      </c>
      <c r="H143">
        <v>787.86</v>
      </c>
      <c r="I143">
        <v>5.94</v>
      </c>
      <c r="J143">
        <f t="shared" si="4"/>
        <v>132.63636363636363</v>
      </c>
      <c r="K143">
        <v>0.73</v>
      </c>
      <c r="L143">
        <v>0.89</v>
      </c>
      <c r="M143">
        <v>1.05</v>
      </c>
      <c r="N143">
        <v>1.05</v>
      </c>
      <c r="O143">
        <v>1.25</v>
      </c>
      <c r="P143">
        <v>1.53</v>
      </c>
      <c r="Q143">
        <v>1.89</v>
      </c>
      <c r="R143">
        <v>2.76</v>
      </c>
      <c r="S143">
        <v>3.63</v>
      </c>
      <c r="T143">
        <v>7.12</v>
      </c>
      <c r="U143">
        <v>121.35</v>
      </c>
      <c r="V143">
        <v>527.72</v>
      </c>
      <c r="W143">
        <v>626.76</v>
      </c>
      <c r="X143">
        <v>718.22</v>
      </c>
      <c r="Y143">
        <v>747.01</v>
      </c>
      <c r="Z143">
        <v>774.74</v>
      </c>
      <c r="AA143">
        <v>774.74</v>
      </c>
      <c r="AB143">
        <v>787.87</v>
      </c>
      <c r="AC143">
        <v>787.87</v>
      </c>
      <c r="AD143">
        <v>787.87</v>
      </c>
      <c r="AE143">
        <v>787.87</v>
      </c>
      <c r="AF143">
        <v>787.87</v>
      </c>
      <c r="AG143">
        <v>787.87</v>
      </c>
      <c r="AH143">
        <v>5939999.9900000002</v>
      </c>
      <c r="AI143">
        <v>42000</v>
      </c>
      <c r="AJ143">
        <v>447</v>
      </c>
      <c r="AK143" t="s">
        <v>59</v>
      </c>
      <c r="AL143" t="s">
        <v>193</v>
      </c>
      <c r="AM143" s="42">
        <f t="shared" si="5"/>
        <v>1</v>
      </c>
      <c r="AN143" s="1" t="s">
        <v>435</v>
      </c>
    </row>
    <row r="144" spans="1:40">
      <c r="A144">
        <v>439</v>
      </c>
      <c r="B144" s="20" t="s">
        <v>194</v>
      </c>
      <c r="C144">
        <v>1.71</v>
      </c>
      <c r="D144">
        <v>73.31</v>
      </c>
      <c r="E144">
        <v>167.14</v>
      </c>
      <c r="F144">
        <v>119.5</v>
      </c>
      <c r="G144">
        <v>122.84</v>
      </c>
      <c r="H144">
        <v>484.51</v>
      </c>
      <c r="I144">
        <v>5.52</v>
      </c>
      <c r="J144">
        <f t="shared" si="4"/>
        <v>87.773550724637687</v>
      </c>
      <c r="K144">
        <v>0.84</v>
      </c>
      <c r="L144">
        <v>1.36</v>
      </c>
      <c r="M144">
        <v>2.0499999999999998</v>
      </c>
      <c r="N144">
        <v>2.54</v>
      </c>
      <c r="O144">
        <v>3.07</v>
      </c>
      <c r="P144">
        <v>3.49</v>
      </c>
      <c r="Q144">
        <v>4.1900000000000004</v>
      </c>
      <c r="R144">
        <v>5.25</v>
      </c>
      <c r="S144">
        <v>6.07</v>
      </c>
      <c r="T144">
        <v>11.73</v>
      </c>
      <c r="U144">
        <v>44.83</v>
      </c>
      <c r="V144">
        <v>109.5</v>
      </c>
      <c r="W144">
        <v>226.88</v>
      </c>
      <c r="X144">
        <v>296.72000000000003</v>
      </c>
      <c r="Y144">
        <v>345.66</v>
      </c>
      <c r="Z144">
        <v>388.92</v>
      </c>
      <c r="AA144">
        <v>409.92</v>
      </c>
      <c r="AB144">
        <v>441.6</v>
      </c>
      <c r="AC144">
        <v>441.6</v>
      </c>
      <c r="AD144">
        <v>466.68</v>
      </c>
      <c r="AE144">
        <v>484.5</v>
      </c>
      <c r="AF144">
        <v>484.5</v>
      </c>
      <c r="AG144">
        <v>484.5</v>
      </c>
      <c r="AH144">
        <v>5520000.0099999998</v>
      </c>
      <c r="AI144">
        <v>48400</v>
      </c>
      <c r="AJ144">
        <v>439</v>
      </c>
      <c r="AK144" t="s">
        <v>59</v>
      </c>
      <c r="AL144" t="s">
        <v>193</v>
      </c>
      <c r="AM144" s="42">
        <f t="shared" si="5"/>
        <v>1</v>
      </c>
      <c r="AN144" s="1" t="s">
        <v>435</v>
      </c>
    </row>
    <row r="145" spans="1:40">
      <c r="A145">
        <v>423</v>
      </c>
      <c r="B145" s="21" t="s">
        <v>195</v>
      </c>
      <c r="C145">
        <v>0.69</v>
      </c>
      <c r="D145">
        <v>44.68</v>
      </c>
      <c r="E145">
        <v>167.15</v>
      </c>
      <c r="F145">
        <v>47.29</v>
      </c>
      <c r="G145">
        <v>16.37</v>
      </c>
      <c r="H145">
        <v>276.18</v>
      </c>
      <c r="I145">
        <v>3.78</v>
      </c>
      <c r="J145">
        <f t="shared" si="4"/>
        <v>73.063492063492063</v>
      </c>
      <c r="K145">
        <v>2.59</v>
      </c>
      <c r="L145">
        <v>3.71</v>
      </c>
      <c r="M145">
        <v>4.03</v>
      </c>
      <c r="N145">
        <v>4.47</v>
      </c>
      <c r="O145">
        <v>5.08</v>
      </c>
      <c r="P145">
        <v>5.59</v>
      </c>
      <c r="Q145">
        <v>6.02</v>
      </c>
      <c r="R145">
        <v>6.65</v>
      </c>
      <c r="S145">
        <v>7.37</v>
      </c>
      <c r="T145">
        <v>12.59</v>
      </c>
      <c r="U145">
        <v>0</v>
      </c>
      <c r="V145">
        <v>9.59</v>
      </c>
      <c r="W145">
        <v>21.64</v>
      </c>
      <c r="X145">
        <v>51.23</v>
      </c>
      <c r="Y145">
        <v>87.03</v>
      </c>
      <c r="Z145">
        <v>157.30000000000001</v>
      </c>
      <c r="AA145">
        <v>230</v>
      </c>
      <c r="AB145">
        <v>238.94</v>
      </c>
      <c r="AC145">
        <v>249.65</v>
      </c>
      <c r="AD145">
        <v>249.65</v>
      </c>
      <c r="AE145">
        <v>265.79000000000002</v>
      </c>
      <c r="AF145">
        <v>276.18</v>
      </c>
      <c r="AG145">
        <v>276.18</v>
      </c>
      <c r="AH145">
        <v>3780000.02</v>
      </c>
      <c r="AI145">
        <v>25800</v>
      </c>
      <c r="AJ145">
        <v>423</v>
      </c>
      <c r="AK145" t="s">
        <v>59</v>
      </c>
      <c r="AL145" t="s">
        <v>193</v>
      </c>
      <c r="AM145" s="42">
        <f t="shared" si="5"/>
        <v>2</v>
      </c>
      <c r="AN145" s="1" t="s">
        <v>435</v>
      </c>
    </row>
    <row r="146" spans="1:40">
      <c r="A146">
        <v>476</v>
      </c>
      <c r="B146" s="21" t="s">
        <v>196</v>
      </c>
      <c r="C146">
        <v>0.43</v>
      </c>
      <c r="D146">
        <v>21.82</v>
      </c>
      <c r="E146">
        <v>66.89</v>
      </c>
      <c r="F146">
        <v>226.04</v>
      </c>
      <c r="G146">
        <v>185.38</v>
      </c>
      <c r="H146">
        <v>500.56</v>
      </c>
      <c r="I146">
        <v>3.17</v>
      </c>
      <c r="J146">
        <f t="shared" si="4"/>
        <v>157.90536277602524</v>
      </c>
      <c r="K146">
        <v>1.6</v>
      </c>
      <c r="L146">
        <v>1.83</v>
      </c>
      <c r="M146">
        <v>2.0499999999999998</v>
      </c>
      <c r="N146">
        <v>2.2400000000000002</v>
      </c>
      <c r="O146">
        <v>2.58</v>
      </c>
      <c r="P146">
        <v>2.83</v>
      </c>
      <c r="Q146">
        <v>3.17</v>
      </c>
      <c r="R146">
        <v>3.54</v>
      </c>
      <c r="S146">
        <v>3.95</v>
      </c>
      <c r="T146">
        <v>6.13</v>
      </c>
      <c r="U146">
        <v>0</v>
      </c>
      <c r="V146">
        <v>81.39</v>
      </c>
      <c r="W146">
        <v>290.95</v>
      </c>
      <c r="X146">
        <v>435.31</v>
      </c>
      <c r="Y146">
        <v>478.11</v>
      </c>
      <c r="Z146">
        <v>497.15</v>
      </c>
      <c r="AA146">
        <v>500.56</v>
      </c>
      <c r="AB146">
        <v>500.56</v>
      </c>
      <c r="AC146">
        <v>500.56</v>
      </c>
      <c r="AD146">
        <v>500.56</v>
      </c>
      <c r="AE146">
        <v>500.56</v>
      </c>
      <c r="AF146">
        <v>500.56</v>
      </c>
      <c r="AG146">
        <v>500.56</v>
      </c>
      <c r="AH146">
        <v>3170000</v>
      </c>
      <c r="AI146">
        <v>27600</v>
      </c>
      <c r="AJ146">
        <v>476</v>
      </c>
      <c r="AK146" t="s">
        <v>59</v>
      </c>
      <c r="AL146" t="s">
        <v>193</v>
      </c>
      <c r="AM146" s="42">
        <f t="shared" si="5"/>
        <v>1</v>
      </c>
      <c r="AN146" s="1" t="s">
        <v>435</v>
      </c>
    </row>
    <row r="147" spans="1:40">
      <c r="A147">
        <v>412</v>
      </c>
      <c r="B147" s="21" t="s">
        <v>197</v>
      </c>
      <c r="C147">
        <v>1.1000000000000001</v>
      </c>
      <c r="D147">
        <v>43.52</v>
      </c>
      <c r="E147">
        <v>91.94</v>
      </c>
      <c r="F147">
        <v>46.18</v>
      </c>
      <c r="G147">
        <v>41.3</v>
      </c>
      <c r="H147">
        <v>224.04</v>
      </c>
      <c r="I147">
        <v>2.94</v>
      </c>
      <c r="J147">
        <f t="shared" si="4"/>
        <v>76.204081632653057</v>
      </c>
      <c r="K147">
        <v>1.48</v>
      </c>
      <c r="L147">
        <v>2</v>
      </c>
      <c r="M147">
        <v>2.59</v>
      </c>
      <c r="N147">
        <v>3.23</v>
      </c>
      <c r="O147">
        <v>3.88</v>
      </c>
      <c r="P147">
        <v>4.57</v>
      </c>
      <c r="Q147">
        <v>5.41</v>
      </c>
      <c r="R147">
        <v>6.03</v>
      </c>
      <c r="S147">
        <v>7.75</v>
      </c>
      <c r="T147">
        <v>12.63</v>
      </c>
      <c r="U147">
        <v>0</v>
      </c>
      <c r="V147">
        <v>40.53</v>
      </c>
      <c r="W147">
        <v>71.680000000000007</v>
      </c>
      <c r="X147">
        <v>101.11</v>
      </c>
      <c r="Y147">
        <v>135.81</v>
      </c>
      <c r="Z147">
        <v>153.16999999999999</v>
      </c>
      <c r="AA147">
        <v>189.15</v>
      </c>
      <c r="AB147">
        <v>199.38</v>
      </c>
      <c r="AC147">
        <v>199.38</v>
      </c>
      <c r="AD147">
        <v>199.38</v>
      </c>
      <c r="AE147">
        <v>215.01</v>
      </c>
      <c r="AF147">
        <v>224.04</v>
      </c>
      <c r="AG147">
        <v>224.04</v>
      </c>
      <c r="AH147">
        <v>2940000</v>
      </c>
      <c r="AI147">
        <v>26400</v>
      </c>
      <c r="AJ147">
        <v>412</v>
      </c>
      <c r="AK147" t="s">
        <v>59</v>
      </c>
      <c r="AL147" t="s">
        <v>193</v>
      </c>
      <c r="AM147" s="42">
        <f t="shared" si="5"/>
        <v>1</v>
      </c>
      <c r="AN147" s="1" t="s">
        <v>435</v>
      </c>
    </row>
    <row r="148" spans="1:40">
      <c r="A148">
        <v>450</v>
      </c>
      <c r="B148" s="20" t="s">
        <v>198</v>
      </c>
      <c r="C148">
        <v>1.26</v>
      </c>
      <c r="D148">
        <v>22.4</v>
      </c>
      <c r="E148">
        <v>59.45</v>
      </c>
      <c r="F148">
        <v>129.29</v>
      </c>
      <c r="G148">
        <v>32.619999999999997</v>
      </c>
      <c r="H148">
        <v>245.02</v>
      </c>
      <c r="I148">
        <v>2.2999999999999998</v>
      </c>
      <c r="J148">
        <f t="shared" si="4"/>
        <v>106.53043478260871</v>
      </c>
      <c r="K148">
        <v>1.1000000000000001</v>
      </c>
      <c r="L148">
        <v>2.11</v>
      </c>
      <c r="M148">
        <v>2.63</v>
      </c>
      <c r="N148">
        <v>3.08</v>
      </c>
      <c r="O148">
        <v>3.39</v>
      </c>
      <c r="P148">
        <v>3.63</v>
      </c>
      <c r="Q148">
        <v>3.92</v>
      </c>
      <c r="R148">
        <v>4.34</v>
      </c>
      <c r="S148">
        <v>5.14</v>
      </c>
      <c r="T148">
        <v>9.44</v>
      </c>
      <c r="U148">
        <v>0</v>
      </c>
      <c r="V148">
        <v>27.98</v>
      </c>
      <c r="W148">
        <v>65.680000000000007</v>
      </c>
      <c r="X148">
        <v>148.15</v>
      </c>
      <c r="Y148">
        <v>210.69</v>
      </c>
      <c r="Z148">
        <v>221.02</v>
      </c>
      <c r="AA148">
        <v>228.57</v>
      </c>
      <c r="AB148">
        <v>238.76</v>
      </c>
      <c r="AC148">
        <v>238.76</v>
      </c>
      <c r="AD148">
        <v>245.02</v>
      </c>
      <c r="AE148">
        <v>245.02</v>
      </c>
      <c r="AF148">
        <v>245.02</v>
      </c>
      <c r="AG148">
        <v>245.02</v>
      </c>
      <c r="AH148">
        <v>2300000</v>
      </c>
      <c r="AI148">
        <v>17200</v>
      </c>
      <c r="AJ148">
        <v>450</v>
      </c>
      <c r="AK148" t="s">
        <v>59</v>
      </c>
      <c r="AL148" t="s">
        <v>193</v>
      </c>
      <c r="AM148" s="42">
        <f t="shared" si="5"/>
        <v>1</v>
      </c>
      <c r="AN148" s="1" t="s">
        <v>435</v>
      </c>
    </row>
    <row r="149" spans="1:40">
      <c r="A149">
        <v>429</v>
      </c>
      <c r="B149" s="21" t="s">
        <v>199</v>
      </c>
      <c r="C149">
        <v>0.33</v>
      </c>
      <c r="D149">
        <v>31.65</v>
      </c>
      <c r="E149">
        <v>56.52</v>
      </c>
      <c r="F149">
        <v>21.06</v>
      </c>
      <c r="G149">
        <v>17.13</v>
      </c>
      <c r="H149">
        <v>126.69</v>
      </c>
      <c r="I149">
        <v>1.88</v>
      </c>
      <c r="J149">
        <f t="shared" si="4"/>
        <v>67.388297872340431</v>
      </c>
      <c r="K149">
        <v>1.6</v>
      </c>
      <c r="L149">
        <v>2.02</v>
      </c>
      <c r="M149">
        <v>2.86</v>
      </c>
      <c r="N149">
        <v>3.37</v>
      </c>
      <c r="O149">
        <v>4.72</v>
      </c>
      <c r="P149">
        <v>5.57</v>
      </c>
      <c r="Q149">
        <v>6.68</v>
      </c>
      <c r="R149">
        <v>7.49</v>
      </c>
      <c r="S149">
        <v>9.2200000000000006</v>
      </c>
      <c r="T149">
        <v>16.190000000000001</v>
      </c>
      <c r="U149">
        <v>0</v>
      </c>
      <c r="V149">
        <v>17.13</v>
      </c>
      <c r="W149">
        <v>35.590000000000003</v>
      </c>
      <c r="X149">
        <v>43.21</v>
      </c>
      <c r="Y149">
        <v>60.84</v>
      </c>
      <c r="Z149">
        <v>73.97</v>
      </c>
      <c r="AA149">
        <v>87.99</v>
      </c>
      <c r="AB149">
        <v>94.81</v>
      </c>
      <c r="AC149">
        <v>94.81</v>
      </c>
      <c r="AD149">
        <v>105.18</v>
      </c>
      <c r="AE149">
        <v>105.18</v>
      </c>
      <c r="AF149">
        <v>120.03</v>
      </c>
      <c r="AG149">
        <v>126.69</v>
      </c>
      <c r="AH149">
        <v>1879999.98</v>
      </c>
      <c r="AI149">
        <v>17600</v>
      </c>
      <c r="AJ149">
        <v>429</v>
      </c>
      <c r="AK149" t="s">
        <v>59</v>
      </c>
      <c r="AL149" t="s">
        <v>193</v>
      </c>
      <c r="AM149" s="42">
        <f t="shared" si="5"/>
        <v>2</v>
      </c>
      <c r="AN149" s="1" t="s">
        <v>435</v>
      </c>
    </row>
    <row r="150" spans="1:40">
      <c r="A150">
        <v>449</v>
      </c>
      <c r="B150" s="20" t="s">
        <v>200</v>
      </c>
      <c r="C150">
        <v>0.19</v>
      </c>
      <c r="D150">
        <v>24.45</v>
      </c>
      <c r="E150">
        <v>30.19</v>
      </c>
      <c r="F150">
        <v>19.57</v>
      </c>
      <c r="G150">
        <v>6.94</v>
      </c>
      <c r="H150">
        <v>81.34</v>
      </c>
      <c r="I150">
        <v>1.34</v>
      </c>
      <c r="J150">
        <f t="shared" si="4"/>
        <v>60.701492537313435</v>
      </c>
      <c r="K150">
        <v>2.4</v>
      </c>
      <c r="L150">
        <v>3.34</v>
      </c>
      <c r="M150">
        <v>4.07</v>
      </c>
      <c r="N150">
        <v>5.14</v>
      </c>
      <c r="O150">
        <v>6.01</v>
      </c>
      <c r="P150">
        <v>6.75</v>
      </c>
      <c r="Q150">
        <v>7.51</v>
      </c>
      <c r="R150">
        <v>10.94</v>
      </c>
      <c r="S150">
        <v>10.94</v>
      </c>
      <c r="T150">
        <v>14.35</v>
      </c>
      <c r="U150">
        <v>0</v>
      </c>
      <c r="V150">
        <v>0</v>
      </c>
      <c r="W150">
        <v>9.2899999999999991</v>
      </c>
      <c r="X150">
        <v>18.13</v>
      </c>
      <c r="Y150">
        <v>25.08</v>
      </c>
      <c r="Z150">
        <v>35.18</v>
      </c>
      <c r="AA150">
        <v>47.21</v>
      </c>
      <c r="AB150">
        <v>52.15</v>
      </c>
      <c r="AC150">
        <v>52.15</v>
      </c>
      <c r="AD150">
        <v>52.15</v>
      </c>
      <c r="AE150">
        <v>64.849999999999994</v>
      </c>
      <c r="AF150">
        <v>73.47</v>
      </c>
      <c r="AG150">
        <v>73.47</v>
      </c>
      <c r="AH150">
        <v>1340000</v>
      </c>
      <c r="AI150">
        <v>16600</v>
      </c>
      <c r="AJ150">
        <v>449</v>
      </c>
      <c r="AK150" t="s">
        <v>59</v>
      </c>
      <c r="AL150" t="s">
        <v>193</v>
      </c>
      <c r="AM150" s="42">
        <f t="shared" si="5"/>
        <v>2</v>
      </c>
      <c r="AN150" s="1" t="s">
        <v>435</v>
      </c>
    </row>
    <row r="151" spans="1:40">
      <c r="A151">
        <v>404</v>
      </c>
      <c r="B151" s="20" t="s">
        <v>201</v>
      </c>
      <c r="C151">
        <v>0</v>
      </c>
      <c r="D151">
        <v>14.36</v>
      </c>
      <c r="E151">
        <v>50.91</v>
      </c>
      <c r="F151">
        <v>18.59</v>
      </c>
      <c r="G151">
        <v>11</v>
      </c>
      <c r="H151">
        <v>94.86</v>
      </c>
      <c r="I151">
        <v>1.21</v>
      </c>
      <c r="J151">
        <f t="shared" si="4"/>
        <v>78.396694214876035</v>
      </c>
      <c r="K151">
        <v>2.21</v>
      </c>
      <c r="L151">
        <v>2.66</v>
      </c>
      <c r="M151">
        <v>3.22</v>
      </c>
      <c r="N151">
        <v>3.72</v>
      </c>
      <c r="O151">
        <v>4.1399999999999997</v>
      </c>
      <c r="P151">
        <v>4.72</v>
      </c>
      <c r="Q151">
        <v>5.19</v>
      </c>
      <c r="R151">
        <v>6.25</v>
      </c>
      <c r="S151">
        <v>6.98</v>
      </c>
      <c r="T151">
        <v>10.51</v>
      </c>
      <c r="U151">
        <v>0</v>
      </c>
      <c r="V151">
        <v>0</v>
      </c>
      <c r="W151">
        <v>15.95</v>
      </c>
      <c r="X151">
        <v>36.15</v>
      </c>
      <c r="Y151">
        <v>51.54</v>
      </c>
      <c r="Z151">
        <v>66.599999999999994</v>
      </c>
      <c r="AA151">
        <v>79.510000000000005</v>
      </c>
      <c r="AB151">
        <v>79.510000000000005</v>
      </c>
      <c r="AC151">
        <v>88.16</v>
      </c>
      <c r="AD151">
        <v>88.16</v>
      </c>
      <c r="AE151">
        <v>94.86</v>
      </c>
      <c r="AF151">
        <v>94.86</v>
      </c>
      <c r="AG151">
        <v>94.86</v>
      </c>
      <c r="AH151">
        <v>1210000</v>
      </c>
      <c r="AI151">
        <v>9600</v>
      </c>
      <c r="AJ151">
        <v>404</v>
      </c>
      <c r="AK151" t="s">
        <v>59</v>
      </c>
      <c r="AL151" t="s">
        <v>193</v>
      </c>
      <c r="AM151" s="42">
        <f t="shared" si="5"/>
        <v>1</v>
      </c>
      <c r="AN151" s="1" t="s">
        <v>435</v>
      </c>
    </row>
    <row r="152" spans="1:40">
      <c r="A152">
        <v>435</v>
      </c>
      <c r="B152" s="21" t="s">
        <v>202</v>
      </c>
      <c r="C152">
        <v>0.33</v>
      </c>
      <c r="D152">
        <v>17.350000000000001</v>
      </c>
      <c r="E152">
        <v>48.61</v>
      </c>
      <c r="F152">
        <v>4.3899999999999997</v>
      </c>
      <c r="G152">
        <v>0</v>
      </c>
      <c r="H152">
        <v>70.69</v>
      </c>
      <c r="I152">
        <v>1.21</v>
      </c>
      <c r="J152">
        <f t="shared" si="4"/>
        <v>58.421487603305785</v>
      </c>
      <c r="K152">
        <v>4.72</v>
      </c>
      <c r="L152">
        <v>5.48</v>
      </c>
      <c r="M152">
        <v>5.48</v>
      </c>
      <c r="N152">
        <v>6.52</v>
      </c>
      <c r="O152">
        <v>7.06</v>
      </c>
      <c r="P152">
        <v>7.51</v>
      </c>
      <c r="Q152">
        <v>8.2200000000000006</v>
      </c>
      <c r="R152">
        <v>9.26</v>
      </c>
      <c r="S152">
        <v>10.98</v>
      </c>
      <c r="T152">
        <v>18.55</v>
      </c>
      <c r="U152">
        <v>0</v>
      </c>
      <c r="V152">
        <v>0</v>
      </c>
      <c r="W152">
        <v>0</v>
      </c>
      <c r="X152">
        <v>0</v>
      </c>
      <c r="Y152">
        <v>6.41</v>
      </c>
      <c r="Z152">
        <v>11.18</v>
      </c>
      <c r="AA152">
        <v>23.12</v>
      </c>
      <c r="AB152">
        <v>44.02</v>
      </c>
      <c r="AC152">
        <v>46.4</v>
      </c>
      <c r="AD152">
        <v>51.94</v>
      </c>
      <c r="AE152">
        <v>58.28</v>
      </c>
      <c r="AF152">
        <v>64.75</v>
      </c>
      <c r="AG152">
        <v>70.69</v>
      </c>
      <c r="AH152">
        <v>1210000.01</v>
      </c>
      <c r="AI152">
        <v>12000</v>
      </c>
      <c r="AJ152">
        <v>435</v>
      </c>
      <c r="AK152" t="s">
        <v>59</v>
      </c>
      <c r="AL152" t="s">
        <v>193</v>
      </c>
      <c r="AM152" s="42">
        <f t="shared" si="5"/>
        <v>2</v>
      </c>
      <c r="AN152" s="1" t="s">
        <v>435</v>
      </c>
    </row>
    <row r="153" spans="1:40">
      <c r="A153">
        <v>458</v>
      </c>
      <c r="B153" s="21" t="s">
        <v>203</v>
      </c>
      <c r="C153">
        <v>0</v>
      </c>
      <c r="D153">
        <v>19.66</v>
      </c>
      <c r="E153">
        <v>23.78</v>
      </c>
      <c r="F153">
        <v>4.1500000000000004</v>
      </c>
      <c r="G153">
        <v>3.58</v>
      </c>
      <c r="H153">
        <v>51.17</v>
      </c>
      <c r="I153">
        <v>0.92</v>
      </c>
      <c r="J153">
        <f t="shared" si="4"/>
        <v>55.619565217391305</v>
      </c>
      <c r="K153">
        <v>2</v>
      </c>
      <c r="L153">
        <v>3.72</v>
      </c>
      <c r="M153">
        <v>4.67</v>
      </c>
      <c r="N153">
        <v>5.74</v>
      </c>
      <c r="O153">
        <v>7.1</v>
      </c>
      <c r="P153">
        <v>8.41</v>
      </c>
      <c r="Q153">
        <v>8.41</v>
      </c>
      <c r="R153">
        <v>12.89</v>
      </c>
      <c r="S153">
        <v>12.89</v>
      </c>
      <c r="T153">
        <v>22</v>
      </c>
      <c r="U153">
        <v>0</v>
      </c>
      <c r="V153">
        <v>0</v>
      </c>
      <c r="W153">
        <v>6.29</v>
      </c>
      <c r="X153">
        <v>11.2</v>
      </c>
      <c r="Y153">
        <v>16.32</v>
      </c>
      <c r="Z153">
        <v>19.57</v>
      </c>
      <c r="AA153">
        <v>22.68</v>
      </c>
      <c r="AB153">
        <v>26.31</v>
      </c>
      <c r="AC153">
        <v>28.93</v>
      </c>
      <c r="AD153">
        <v>28.93</v>
      </c>
      <c r="AE153">
        <v>28.93</v>
      </c>
      <c r="AF153">
        <v>39.65</v>
      </c>
      <c r="AG153">
        <v>46.16</v>
      </c>
      <c r="AH153">
        <v>920000</v>
      </c>
      <c r="AI153">
        <v>15000</v>
      </c>
      <c r="AJ153">
        <v>458</v>
      </c>
      <c r="AK153" t="s">
        <v>59</v>
      </c>
      <c r="AL153" t="s">
        <v>193</v>
      </c>
      <c r="AM153" s="42">
        <f t="shared" si="5"/>
        <v>2</v>
      </c>
      <c r="AN153" s="1" t="s">
        <v>435</v>
      </c>
    </row>
    <row r="154" spans="1:40">
      <c r="A154">
        <v>433</v>
      </c>
      <c r="B154" s="21" t="s">
        <v>204</v>
      </c>
      <c r="C154">
        <v>0</v>
      </c>
      <c r="D154">
        <v>16.28</v>
      </c>
      <c r="E154">
        <v>20.88</v>
      </c>
      <c r="F154">
        <v>13.45</v>
      </c>
      <c r="G154">
        <v>0</v>
      </c>
      <c r="H154">
        <v>50.61</v>
      </c>
      <c r="I154">
        <v>0.87</v>
      </c>
      <c r="J154">
        <f t="shared" si="4"/>
        <v>58.172413793103445</v>
      </c>
      <c r="K154">
        <v>4.25</v>
      </c>
      <c r="L154">
        <v>4.71</v>
      </c>
      <c r="M154">
        <v>5.25</v>
      </c>
      <c r="N154">
        <v>6.57</v>
      </c>
      <c r="O154">
        <v>7.55</v>
      </c>
      <c r="P154">
        <v>8.6999999999999993</v>
      </c>
      <c r="Q154">
        <v>9.76</v>
      </c>
      <c r="R154">
        <v>11.73</v>
      </c>
      <c r="S154">
        <v>11.73</v>
      </c>
      <c r="T154">
        <v>17.23</v>
      </c>
      <c r="U154">
        <v>0</v>
      </c>
      <c r="V154">
        <v>0</v>
      </c>
      <c r="W154">
        <v>0</v>
      </c>
      <c r="X154">
        <v>0</v>
      </c>
      <c r="Y154">
        <v>7.31</v>
      </c>
      <c r="Z154">
        <v>15.25</v>
      </c>
      <c r="AA154">
        <v>18.68</v>
      </c>
      <c r="AB154">
        <v>23.98</v>
      </c>
      <c r="AC154">
        <v>29.37</v>
      </c>
      <c r="AD154">
        <v>33.130000000000003</v>
      </c>
      <c r="AE154">
        <v>38.049999999999997</v>
      </c>
      <c r="AF154">
        <v>38.049999999999997</v>
      </c>
      <c r="AG154">
        <v>47.24</v>
      </c>
      <c r="AH154">
        <v>870000.01</v>
      </c>
      <c r="AI154">
        <v>15200</v>
      </c>
      <c r="AJ154">
        <v>433</v>
      </c>
      <c r="AK154" t="s">
        <v>59</v>
      </c>
      <c r="AL154" t="s">
        <v>193</v>
      </c>
      <c r="AM154" s="42">
        <f t="shared" si="5"/>
        <v>2</v>
      </c>
      <c r="AN154" s="1" t="s">
        <v>435</v>
      </c>
    </row>
    <row r="155" spans="1:40">
      <c r="A155">
        <v>440</v>
      </c>
      <c r="B155" s="20" t="s">
        <v>205</v>
      </c>
      <c r="C155">
        <v>0</v>
      </c>
      <c r="D155">
        <v>15.93</v>
      </c>
      <c r="E155">
        <v>28.65</v>
      </c>
      <c r="F155">
        <v>1.98</v>
      </c>
      <c r="G155">
        <v>0</v>
      </c>
      <c r="H155">
        <v>46.55</v>
      </c>
      <c r="I155">
        <v>0.84</v>
      </c>
      <c r="J155">
        <f t="shared" si="4"/>
        <v>55.416666666666664</v>
      </c>
      <c r="K155">
        <v>4.43</v>
      </c>
      <c r="L155">
        <v>5.29</v>
      </c>
      <c r="M155">
        <v>6.85</v>
      </c>
      <c r="N155">
        <v>6.85</v>
      </c>
      <c r="O155">
        <v>8.19</v>
      </c>
      <c r="P155">
        <v>9.32</v>
      </c>
      <c r="Q155">
        <v>9.32</v>
      </c>
      <c r="R155">
        <v>13.17</v>
      </c>
      <c r="S155">
        <v>13.17</v>
      </c>
      <c r="T155">
        <v>18.45</v>
      </c>
      <c r="U155">
        <v>0</v>
      </c>
      <c r="V155">
        <v>0</v>
      </c>
      <c r="W155">
        <v>0</v>
      </c>
      <c r="X155">
        <v>0</v>
      </c>
      <c r="Y155">
        <v>3.1</v>
      </c>
      <c r="Z155">
        <v>5.29</v>
      </c>
      <c r="AA155">
        <v>13.26</v>
      </c>
      <c r="AB155">
        <v>19.09</v>
      </c>
      <c r="AC155">
        <v>25.15</v>
      </c>
      <c r="AD155">
        <v>26.97</v>
      </c>
      <c r="AE155">
        <v>26.97</v>
      </c>
      <c r="AF155">
        <v>35.74</v>
      </c>
      <c r="AG155">
        <v>44.49</v>
      </c>
      <c r="AH155">
        <v>840000.01</v>
      </c>
      <c r="AI155">
        <v>10000</v>
      </c>
      <c r="AJ155">
        <v>440</v>
      </c>
      <c r="AK155" t="s">
        <v>59</v>
      </c>
      <c r="AL155" t="s">
        <v>193</v>
      </c>
      <c r="AM155" s="42">
        <f t="shared" si="5"/>
        <v>2</v>
      </c>
      <c r="AN155" s="1" t="s">
        <v>435</v>
      </c>
    </row>
    <row r="156" spans="1:40">
      <c r="A156">
        <v>428</v>
      </c>
      <c r="B156" s="21" t="s">
        <v>206</v>
      </c>
      <c r="C156">
        <v>0.22</v>
      </c>
      <c r="D156">
        <v>12.56</v>
      </c>
      <c r="E156">
        <v>18.940000000000001</v>
      </c>
      <c r="F156">
        <v>6.3</v>
      </c>
      <c r="G156">
        <v>0</v>
      </c>
      <c r="H156">
        <v>38.020000000000003</v>
      </c>
      <c r="I156">
        <v>0.68</v>
      </c>
      <c r="J156">
        <f t="shared" si="4"/>
        <v>55.911764705882355</v>
      </c>
      <c r="K156">
        <v>4.25</v>
      </c>
      <c r="L156">
        <v>5.1100000000000003</v>
      </c>
      <c r="M156">
        <v>5.66</v>
      </c>
      <c r="N156">
        <v>6.36</v>
      </c>
      <c r="O156">
        <v>6.98</v>
      </c>
      <c r="P156">
        <v>8.19</v>
      </c>
      <c r="Q156">
        <v>8.19</v>
      </c>
      <c r="R156">
        <v>11.52</v>
      </c>
      <c r="S156">
        <v>11.52</v>
      </c>
      <c r="T156">
        <v>20.64</v>
      </c>
      <c r="U156">
        <v>0</v>
      </c>
      <c r="V156">
        <v>0</v>
      </c>
      <c r="W156">
        <v>0</v>
      </c>
      <c r="X156">
        <v>0</v>
      </c>
      <c r="Y156">
        <v>4.4400000000000004</v>
      </c>
      <c r="Z156">
        <v>11.09</v>
      </c>
      <c r="AA156">
        <v>18.37</v>
      </c>
      <c r="AB156">
        <v>22.09</v>
      </c>
      <c r="AC156">
        <v>22.8</v>
      </c>
      <c r="AD156">
        <v>22.8</v>
      </c>
      <c r="AE156">
        <v>28.44</v>
      </c>
      <c r="AF156">
        <v>28.44</v>
      </c>
      <c r="AG156">
        <v>35.57</v>
      </c>
      <c r="AH156">
        <v>680000.01</v>
      </c>
      <c r="AI156">
        <v>7600</v>
      </c>
      <c r="AJ156">
        <v>428</v>
      </c>
      <c r="AK156" t="s">
        <v>59</v>
      </c>
      <c r="AL156" t="s">
        <v>193</v>
      </c>
      <c r="AM156" s="42">
        <f t="shared" si="5"/>
        <v>2</v>
      </c>
      <c r="AN156" s="1" t="s">
        <v>435</v>
      </c>
    </row>
    <row r="157" spans="1:40">
      <c r="A157">
        <v>443</v>
      </c>
      <c r="B157" s="21" t="s">
        <v>207</v>
      </c>
      <c r="C157">
        <v>7.0000000000000007E-2</v>
      </c>
      <c r="D157">
        <v>0.43</v>
      </c>
      <c r="E157">
        <v>9.86</v>
      </c>
      <c r="F157">
        <v>46.85</v>
      </c>
      <c r="G157">
        <v>120.25</v>
      </c>
      <c r="H157">
        <v>177.46</v>
      </c>
      <c r="I157">
        <v>0.59</v>
      </c>
      <c r="J157">
        <f t="shared" si="4"/>
        <v>300.77966101694921</v>
      </c>
      <c r="K157">
        <v>0.7</v>
      </c>
      <c r="L157">
        <v>0.78</v>
      </c>
      <c r="M157">
        <v>1</v>
      </c>
      <c r="N157">
        <v>1.1499999999999999</v>
      </c>
      <c r="O157">
        <v>1.1499999999999999</v>
      </c>
      <c r="P157">
        <v>1.51</v>
      </c>
      <c r="Q157">
        <v>1.63</v>
      </c>
      <c r="R157">
        <v>2.02</v>
      </c>
      <c r="S157">
        <v>2.31</v>
      </c>
      <c r="T157">
        <v>3</v>
      </c>
      <c r="U157">
        <v>48.51</v>
      </c>
      <c r="V157">
        <v>131.80000000000001</v>
      </c>
      <c r="W157">
        <v>177.39</v>
      </c>
      <c r="X157">
        <v>177.46</v>
      </c>
      <c r="Y157">
        <v>177.46</v>
      </c>
      <c r="Z157">
        <v>177.46</v>
      </c>
      <c r="AA157">
        <v>177.46</v>
      </c>
      <c r="AB157">
        <v>177.46</v>
      </c>
      <c r="AC157">
        <v>177.46</v>
      </c>
      <c r="AD157">
        <v>177.46</v>
      </c>
      <c r="AE157">
        <v>177.46</v>
      </c>
      <c r="AF157">
        <v>177.46</v>
      </c>
      <c r="AG157">
        <v>177.46</v>
      </c>
      <c r="AH157">
        <v>590000</v>
      </c>
      <c r="AI157">
        <v>7600</v>
      </c>
      <c r="AJ157">
        <v>443</v>
      </c>
      <c r="AK157" t="s">
        <v>59</v>
      </c>
      <c r="AL157" t="s">
        <v>193</v>
      </c>
      <c r="AM157" s="42">
        <f t="shared" si="5"/>
        <v>1</v>
      </c>
      <c r="AN157" s="1" t="s">
        <v>435</v>
      </c>
    </row>
    <row r="158" spans="1:40">
      <c r="A158">
        <v>411</v>
      </c>
      <c r="B158" s="20" t="s">
        <v>208</v>
      </c>
      <c r="C158">
        <v>0</v>
      </c>
      <c r="D158">
        <v>10.24</v>
      </c>
      <c r="E158">
        <v>12.42</v>
      </c>
      <c r="F158">
        <v>0</v>
      </c>
      <c r="G158">
        <v>0</v>
      </c>
      <c r="H158">
        <v>22.67</v>
      </c>
      <c r="I158">
        <v>0.48</v>
      </c>
      <c r="J158">
        <f t="shared" si="4"/>
        <v>47.229166666666671</v>
      </c>
      <c r="K158">
        <v>7.95</v>
      </c>
      <c r="L158">
        <v>8.3800000000000008</v>
      </c>
      <c r="M158">
        <v>10.79</v>
      </c>
      <c r="N158">
        <v>10.79</v>
      </c>
      <c r="O158">
        <v>12.87</v>
      </c>
      <c r="P158">
        <v>16.350000000000001</v>
      </c>
      <c r="Q158">
        <v>16.350000000000001</v>
      </c>
      <c r="R158">
        <v>16.350000000000001</v>
      </c>
      <c r="S158">
        <v>24.21</v>
      </c>
      <c r="T158">
        <v>29.77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1.71</v>
      </c>
      <c r="AC158">
        <v>2.38</v>
      </c>
      <c r="AD158">
        <v>5.32</v>
      </c>
      <c r="AE158">
        <v>6.78</v>
      </c>
      <c r="AF158">
        <v>9.5299999999999994</v>
      </c>
      <c r="AG158">
        <v>13.36</v>
      </c>
      <c r="AH158">
        <v>480000</v>
      </c>
      <c r="AI158">
        <v>7800</v>
      </c>
      <c r="AJ158">
        <v>411</v>
      </c>
      <c r="AK158" t="s">
        <v>59</v>
      </c>
      <c r="AL158" t="s">
        <v>193</v>
      </c>
      <c r="AM158" s="42">
        <f t="shared" si="5"/>
        <v>3</v>
      </c>
      <c r="AN158" s="1" t="s">
        <v>435</v>
      </c>
    </row>
    <row r="159" spans="1:40">
      <c r="A159">
        <v>487</v>
      </c>
      <c r="B159" s="21" t="s">
        <v>192</v>
      </c>
      <c r="C159">
        <v>0.02</v>
      </c>
      <c r="D159">
        <v>0</v>
      </c>
      <c r="E159">
        <v>17.559999999999999</v>
      </c>
      <c r="F159">
        <v>42.03</v>
      </c>
      <c r="G159">
        <v>0</v>
      </c>
      <c r="H159">
        <v>59.62</v>
      </c>
      <c r="I159">
        <v>0.48</v>
      </c>
      <c r="J159">
        <f t="shared" si="4"/>
        <v>124.20833333333333</v>
      </c>
      <c r="K159">
        <v>3.25</v>
      </c>
      <c r="L159">
        <v>3.65</v>
      </c>
      <c r="M159">
        <v>3.65</v>
      </c>
      <c r="N159">
        <v>3.9</v>
      </c>
      <c r="O159">
        <v>4.17</v>
      </c>
      <c r="P159">
        <v>4.17</v>
      </c>
      <c r="Q159">
        <v>4.4400000000000004</v>
      </c>
      <c r="R159">
        <v>4.62</v>
      </c>
      <c r="S159">
        <v>4.9000000000000004</v>
      </c>
      <c r="T159">
        <v>5.42</v>
      </c>
      <c r="U159">
        <v>0</v>
      </c>
      <c r="V159">
        <v>0</v>
      </c>
      <c r="W159">
        <v>0</v>
      </c>
      <c r="X159">
        <v>19.22</v>
      </c>
      <c r="Y159">
        <v>50.91</v>
      </c>
      <c r="Z159">
        <v>59.62</v>
      </c>
      <c r="AA159">
        <v>59.62</v>
      </c>
      <c r="AB159">
        <v>59.62</v>
      </c>
      <c r="AC159">
        <v>59.62</v>
      </c>
      <c r="AD159">
        <v>59.62</v>
      </c>
      <c r="AE159">
        <v>59.62</v>
      </c>
      <c r="AF159">
        <v>59.62</v>
      </c>
      <c r="AG159">
        <v>59.62</v>
      </c>
      <c r="AH159">
        <v>480000.01</v>
      </c>
      <c r="AI159">
        <v>8600</v>
      </c>
      <c r="AJ159">
        <v>487</v>
      </c>
      <c r="AK159" t="s">
        <v>59</v>
      </c>
      <c r="AL159" t="s">
        <v>193</v>
      </c>
      <c r="AM159" s="42">
        <f t="shared" si="5"/>
        <v>1</v>
      </c>
      <c r="AN159" s="1" t="s">
        <v>435</v>
      </c>
    </row>
    <row r="160" spans="1:40">
      <c r="A160">
        <v>501</v>
      </c>
      <c r="B160" s="21" t="s">
        <v>209</v>
      </c>
      <c r="C160">
        <v>0</v>
      </c>
      <c r="D160">
        <v>10.24</v>
      </c>
      <c r="E160">
        <v>7.53</v>
      </c>
      <c r="F160">
        <v>0</v>
      </c>
      <c r="G160">
        <v>0</v>
      </c>
      <c r="H160">
        <v>17.760000000000002</v>
      </c>
      <c r="I160">
        <v>0.42</v>
      </c>
      <c r="J160">
        <f t="shared" si="4"/>
        <v>42.285714285714292</v>
      </c>
      <c r="K160">
        <v>7.5</v>
      </c>
      <c r="L160">
        <v>8.92</v>
      </c>
      <c r="M160">
        <v>10.42</v>
      </c>
      <c r="N160">
        <v>12.21</v>
      </c>
      <c r="O160">
        <v>12.21</v>
      </c>
      <c r="P160">
        <v>15.81</v>
      </c>
      <c r="Q160">
        <v>15.81</v>
      </c>
      <c r="R160">
        <v>15.81</v>
      </c>
      <c r="S160">
        <v>24.46</v>
      </c>
      <c r="T160">
        <v>33.76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0.83</v>
      </c>
      <c r="AC160">
        <v>2.86</v>
      </c>
      <c r="AD160">
        <v>4.5599999999999996</v>
      </c>
      <c r="AE160">
        <v>5.05</v>
      </c>
      <c r="AF160">
        <v>6.61</v>
      </c>
      <c r="AG160">
        <v>9.1999999999999993</v>
      </c>
      <c r="AH160">
        <v>420000</v>
      </c>
      <c r="AI160">
        <v>9000</v>
      </c>
      <c r="AJ160">
        <v>501</v>
      </c>
      <c r="AK160" t="s">
        <v>59</v>
      </c>
      <c r="AL160" t="s">
        <v>193</v>
      </c>
      <c r="AM160" s="42">
        <f t="shared" si="5"/>
        <v>3</v>
      </c>
      <c r="AN160" s="1" t="s">
        <v>435</v>
      </c>
    </row>
    <row r="161" spans="1:40">
      <c r="A161">
        <v>432</v>
      </c>
      <c r="B161" s="21" t="s">
        <v>210</v>
      </c>
      <c r="C161">
        <v>0</v>
      </c>
      <c r="D161">
        <v>8.92</v>
      </c>
      <c r="E161">
        <v>8.65</v>
      </c>
      <c r="F161">
        <v>0</v>
      </c>
      <c r="G161">
        <v>0</v>
      </c>
      <c r="H161">
        <v>17.57</v>
      </c>
      <c r="I161">
        <v>0.41</v>
      </c>
      <c r="J161">
        <f t="shared" si="4"/>
        <v>42.853658536585371</v>
      </c>
      <c r="K161">
        <v>8.9700000000000006</v>
      </c>
      <c r="L161">
        <v>10.48</v>
      </c>
      <c r="M161">
        <v>12.09</v>
      </c>
      <c r="N161">
        <v>13.89</v>
      </c>
      <c r="O161">
        <v>13.89</v>
      </c>
      <c r="P161">
        <v>13.89</v>
      </c>
      <c r="Q161">
        <v>19.14</v>
      </c>
      <c r="R161">
        <v>19.14</v>
      </c>
      <c r="S161">
        <v>22.99</v>
      </c>
      <c r="T161">
        <v>22.99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1.48</v>
      </c>
      <c r="AD161">
        <v>2.13</v>
      </c>
      <c r="AE161">
        <v>2.87</v>
      </c>
      <c r="AF161">
        <v>6.42</v>
      </c>
      <c r="AG161">
        <v>12.17</v>
      </c>
      <c r="AH161">
        <v>410000</v>
      </c>
      <c r="AI161">
        <v>7400</v>
      </c>
      <c r="AJ161">
        <v>432</v>
      </c>
      <c r="AK161" t="s">
        <v>59</v>
      </c>
      <c r="AL161" t="s">
        <v>193</v>
      </c>
      <c r="AM161" s="42">
        <f t="shared" si="5"/>
        <v>3</v>
      </c>
      <c r="AN161" s="1" t="s">
        <v>435</v>
      </c>
    </row>
    <row r="162" spans="1:40">
      <c r="A162">
        <v>452</v>
      </c>
      <c r="B162" s="20" t="s">
        <v>211</v>
      </c>
      <c r="C162">
        <v>0</v>
      </c>
      <c r="D162">
        <v>5.78</v>
      </c>
      <c r="E162">
        <v>5.24</v>
      </c>
      <c r="F162">
        <v>0</v>
      </c>
      <c r="G162">
        <v>0</v>
      </c>
      <c r="H162">
        <v>11.02</v>
      </c>
      <c r="I162">
        <v>0.27</v>
      </c>
      <c r="J162">
        <f t="shared" si="4"/>
        <v>40.81481481481481</v>
      </c>
      <c r="K162">
        <v>0</v>
      </c>
      <c r="L162">
        <v>0</v>
      </c>
      <c r="M162">
        <v>0</v>
      </c>
      <c r="N162">
        <v>11</v>
      </c>
      <c r="O162">
        <v>11.47</v>
      </c>
      <c r="P162">
        <v>14.02</v>
      </c>
      <c r="Q162">
        <v>14.02</v>
      </c>
      <c r="R162">
        <v>22.43</v>
      </c>
      <c r="S162">
        <v>22.43</v>
      </c>
      <c r="T162">
        <v>22.43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4.66</v>
      </c>
      <c r="AF162">
        <v>5.74</v>
      </c>
      <c r="AG162">
        <v>5.74</v>
      </c>
      <c r="AH162">
        <v>270000.01</v>
      </c>
      <c r="AI162">
        <v>5400</v>
      </c>
      <c r="AJ162">
        <v>452</v>
      </c>
      <c r="AK162" t="s">
        <v>59</v>
      </c>
      <c r="AL162" t="s">
        <v>193</v>
      </c>
      <c r="AM162" s="42">
        <f t="shared" si="5"/>
        <v>3</v>
      </c>
      <c r="AN162" s="1" t="s">
        <v>435</v>
      </c>
    </row>
    <row r="163" spans="1:40">
      <c r="A163">
        <v>426</v>
      </c>
      <c r="B163" s="21" t="s">
        <v>212</v>
      </c>
      <c r="C163">
        <v>0</v>
      </c>
      <c r="D163">
        <v>4.76</v>
      </c>
      <c r="E163">
        <v>6.72</v>
      </c>
      <c r="F163">
        <v>0</v>
      </c>
      <c r="G163">
        <v>0</v>
      </c>
      <c r="H163">
        <v>11.48</v>
      </c>
      <c r="I163">
        <v>0.26</v>
      </c>
      <c r="J163">
        <f t="shared" si="4"/>
        <v>44.153846153846153</v>
      </c>
      <c r="K163">
        <v>9.5</v>
      </c>
      <c r="L163">
        <v>10.46</v>
      </c>
      <c r="M163">
        <v>11.13</v>
      </c>
      <c r="N163">
        <v>12.46</v>
      </c>
      <c r="O163">
        <v>12.46</v>
      </c>
      <c r="P163">
        <v>14.23</v>
      </c>
      <c r="Q163">
        <v>16.7</v>
      </c>
      <c r="R163">
        <v>16.7</v>
      </c>
      <c r="S163">
        <v>21.16</v>
      </c>
      <c r="T163">
        <v>21.16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0.73</v>
      </c>
      <c r="AE163">
        <v>2.75</v>
      </c>
      <c r="AF163">
        <v>6.17</v>
      </c>
      <c r="AG163">
        <v>8</v>
      </c>
      <c r="AH163">
        <v>260000.01</v>
      </c>
      <c r="AI163">
        <v>5600</v>
      </c>
      <c r="AJ163">
        <v>426</v>
      </c>
      <c r="AK163" t="s">
        <v>59</v>
      </c>
      <c r="AL163" t="s">
        <v>193</v>
      </c>
      <c r="AM163" s="42">
        <f t="shared" si="5"/>
        <v>3</v>
      </c>
      <c r="AN163" s="1" t="s">
        <v>435</v>
      </c>
    </row>
    <row r="164" spans="1:40">
      <c r="A164">
        <v>437</v>
      </c>
      <c r="B164" s="20" t="s">
        <v>213</v>
      </c>
      <c r="C164">
        <v>0</v>
      </c>
      <c r="D164">
        <v>4.9800000000000004</v>
      </c>
      <c r="E164">
        <v>8.15</v>
      </c>
      <c r="F164">
        <v>0</v>
      </c>
      <c r="G164">
        <v>0</v>
      </c>
      <c r="H164">
        <v>13.13</v>
      </c>
      <c r="I164">
        <v>0.26</v>
      </c>
      <c r="J164">
        <f t="shared" si="4"/>
        <v>50.5</v>
      </c>
      <c r="K164">
        <v>7.5</v>
      </c>
      <c r="L164">
        <v>7.5</v>
      </c>
      <c r="M164">
        <v>8.2200000000000006</v>
      </c>
      <c r="N164">
        <v>8.61</v>
      </c>
      <c r="O164">
        <v>8.61</v>
      </c>
      <c r="P164">
        <v>10.34</v>
      </c>
      <c r="Q164">
        <v>10.34</v>
      </c>
      <c r="R164">
        <v>12.84</v>
      </c>
      <c r="S164">
        <v>17.87</v>
      </c>
      <c r="T164">
        <v>17.87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0.9</v>
      </c>
      <c r="AC164">
        <v>4.63</v>
      </c>
      <c r="AD164">
        <v>7.02</v>
      </c>
      <c r="AE164">
        <v>7.86</v>
      </c>
      <c r="AF164">
        <v>9.48</v>
      </c>
      <c r="AG164">
        <v>11.63</v>
      </c>
      <c r="AH164">
        <v>260000</v>
      </c>
      <c r="AI164">
        <v>4000</v>
      </c>
      <c r="AJ164">
        <v>437</v>
      </c>
      <c r="AK164" t="s">
        <v>59</v>
      </c>
      <c r="AL164" t="s">
        <v>193</v>
      </c>
      <c r="AM164" s="42">
        <f t="shared" si="5"/>
        <v>2</v>
      </c>
      <c r="AN164" s="1" t="s">
        <v>435</v>
      </c>
    </row>
    <row r="165" spans="1:40">
      <c r="A165">
        <v>427</v>
      </c>
      <c r="B165" s="20" t="s">
        <v>214</v>
      </c>
      <c r="C165">
        <v>0</v>
      </c>
      <c r="D165">
        <v>5.59</v>
      </c>
      <c r="E165">
        <v>5.28</v>
      </c>
      <c r="F165">
        <v>0</v>
      </c>
      <c r="G165">
        <v>0</v>
      </c>
      <c r="H165">
        <v>10.87</v>
      </c>
      <c r="I165">
        <v>0.25</v>
      </c>
      <c r="J165">
        <f t="shared" si="4"/>
        <v>43.48</v>
      </c>
      <c r="K165">
        <v>0</v>
      </c>
      <c r="L165">
        <v>18</v>
      </c>
      <c r="M165">
        <v>18</v>
      </c>
      <c r="N165">
        <v>18</v>
      </c>
      <c r="O165">
        <v>18</v>
      </c>
      <c r="P165">
        <v>23</v>
      </c>
      <c r="Q165">
        <v>23</v>
      </c>
      <c r="R165">
        <v>27.73</v>
      </c>
      <c r="S165">
        <v>27.73</v>
      </c>
      <c r="T165">
        <v>27.73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1.62</v>
      </c>
      <c r="AH165">
        <v>250000</v>
      </c>
      <c r="AI165">
        <v>5400</v>
      </c>
      <c r="AJ165">
        <v>427</v>
      </c>
      <c r="AK165" t="s">
        <v>59</v>
      </c>
      <c r="AL165" t="s">
        <v>193</v>
      </c>
      <c r="AM165" s="42">
        <f t="shared" si="5"/>
        <v>3</v>
      </c>
      <c r="AN165" s="1" t="s">
        <v>435</v>
      </c>
    </row>
    <row r="166" spans="1:40">
      <c r="A166">
        <v>396</v>
      </c>
      <c r="B166" s="21" t="s">
        <v>215</v>
      </c>
      <c r="C166">
        <v>0</v>
      </c>
      <c r="D166">
        <v>2.88</v>
      </c>
      <c r="E166">
        <v>7.27</v>
      </c>
      <c r="F166">
        <v>0</v>
      </c>
      <c r="G166">
        <v>0</v>
      </c>
      <c r="H166">
        <v>10.15</v>
      </c>
      <c r="I166">
        <v>0.22</v>
      </c>
      <c r="J166">
        <f t="shared" si="4"/>
        <v>46.13636363636364</v>
      </c>
      <c r="K166">
        <v>9.5</v>
      </c>
      <c r="L166">
        <v>10.43</v>
      </c>
      <c r="M166">
        <v>11.01</v>
      </c>
      <c r="N166">
        <v>11.01</v>
      </c>
      <c r="O166">
        <v>18.010000000000002</v>
      </c>
      <c r="P166">
        <v>18.010000000000002</v>
      </c>
      <c r="Q166">
        <v>18.010000000000002</v>
      </c>
      <c r="R166">
        <v>18.010000000000002</v>
      </c>
      <c r="S166">
        <v>27.81</v>
      </c>
      <c r="T166">
        <v>27.81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0.69</v>
      </c>
      <c r="AE166">
        <v>2.36</v>
      </c>
      <c r="AF166">
        <v>2.36</v>
      </c>
      <c r="AG166">
        <v>4.71</v>
      </c>
      <c r="AH166">
        <v>220000</v>
      </c>
      <c r="AI166">
        <v>4600</v>
      </c>
      <c r="AJ166">
        <v>396</v>
      </c>
      <c r="AK166" t="s">
        <v>59</v>
      </c>
      <c r="AL166" t="s">
        <v>193</v>
      </c>
      <c r="AM166" s="42">
        <f t="shared" si="5"/>
        <v>3</v>
      </c>
      <c r="AN166" s="1" t="s">
        <v>435</v>
      </c>
    </row>
    <row r="167" spans="1:40">
      <c r="A167">
        <v>403</v>
      </c>
      <c r="B167" s="20" t="s">
        <v>216</v>
      </c>
      <c r="C167">
        <v>0</v>
      </c>
      <c r="D167">
        <v>0.41</v>
      </c>
      <c r="E167">
        <v>2.3199999999999998</v>
      </c>
      <c r="F167">
        <v>1.3</v>
      </c>
      <c r="G167">
        <v>18.46</v>
      </c>
      <c r="H167">
        <v>22.48</v>
      </c>
      <c r="I167">
        <v>7.0000000000000007E-2</v>
      </c>
      <c r="J167">
        <f t="shared" si="4"/>
        <v>321.14285714285711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0.7</v>
      </c>
      <c r="S167">
        <v>1.49</v>
      </c>
      <c r="T167">
        <v>2.3199999999999998</v>
      </c>
      <c r="U167">
        <v>18.46</v>
      </c>
      <c r="V167">
        <v>20.92</v>
      </c>
      <c r="W167">
        <v>21.57</v>
      </c>
      <c r="X167">
        <v>22.48</v>
      </c>
      <c r="Y167">
        <v>22.48</v>
      </c>
      <c r="Z167">
        <v>22.48</v>
      </c>
      <c r="AA167">
        <v>22.48</v>
      </c>
      <c r="AB167">
        <v>22.48</v>
      </c>
      <c r="AC167">
        <v>22.48</v>
      </c>
      <c r="AD167">
        <v>22.48</v>
      </c>
      <c r="AE167">
        <v>22.48</v>
      </c>
      <c r="AF167">
        <v>22.48</v>
      </c>
      <c r="AG167">
        <v>22.48</v>
      </c>
      <c r="AH167">
        <v>70000</v>
      </c>
      <c r="AI167">
        <v>1200</v>
      </c>
      <c r="AJ167">
        <v>403</v>
      </c>
      <c r="AK167" t="s">
        <v>59</v>
      </c>
      <c r="AL167" t="s">
        <v>193</v>
      </c>
      <c r="AM167" s="42">
        <f t="shared" si="5"/>
        <v>1</v>
      </c>
      <c r="AN167" s="1" t="s">
        <v>435</v>
      </c>
    </row>
    <row r="168" spans="1:40">
      <c r="A168">
        <v>420</v>
      </c>
      <c r="B168" s="20" t="s">
        <v>217</v>
      </c>
      <c r="C168">
        <v>0</v>
      </c>
      <c r="D168">
        <v>2.2000000000000002</v>
      </c>
      <c r="E168">
        <v>0</v>
      </c>
      <c r="F168">
        <v>3.85</v>
      </c>
      <c r="G168">
        <v>11.27</v>
      </c>
      <c r="H168">
        <v>17.32</v>
      </c>
      <c r="I168">
        <v>0.11</v>
      </c>
      <c r="J168">
        <f t="shared" si="4"/>
        <v>157.45454545454547</v>
      </c>
      <c r="K168">
        <v>0</v>
      </c>
      <c r="L168">
        <v>0</v>
      </c>
      <c r="M168">
        <v>0</v>
      </c>
      <c r="N168">
        <v>0</v>
      </c>
      <c r="O168">
        <v>1.3</v>
      </c>
      <c r="P168">
        <v>1.3</v>
      </c>
      <c r="Q168">
        <v>1.82</v>
      </c>
      <c r="R168">
        <v>2.44</v>
      </c>
      <c r="S168">
        <v>3.02</v>
      </c>
      <c r="T168">
        <v>7.34</v>
      </c>
      <c r="U168">
        <v>0</v>
      </c>
      <c r="V168">
        <v>11.27</v>
      </c>
      <c r="W168">
        <v>13.38</v>
      </c>
      <c r="X168">
        <v>15.12</v>
      </c>
      <c r="Y168">
        <v>15.12</v>
      </c>
      <c r="Z168">
        <v>15.12</v>
      </c>
      <c r="AA168">
        <v>15.12</v>
      </c>
      <c r="AB168">
        <v>17.11</v>
      </c>
      <c r="AC168">
        <v>17.32</v>
      </c>
      <c r="AD168">
        <v>17.32</v>
      </c>
      <c r="AE168">
        <v>17.32</v>
      </c>
      <c r="AF168">
        <v>17.32</v>
      </c>
      <c r="AG168">
        <v>17.32</v>
      </c>
      <c r="AH168">
        <v>110000</v>
      </c>
      <c r="AI168">
        <v>1400</v>
      </c>
      <c r="AJ168">
        <v>420</v>
      </c>
      <c r="AK168" t="s">
        <v>59</v>
      </c>
      <c r="AL168" t="s">
        <v>193</v>
      </c>
      <c r="AM168" s="42">
        <f t="shared" si="5"/>
        <v>1</v>
      </c>
      <c r="AN168" s="1" t="s">
        <v>435</v>
      </c>
    </row>
    <row r="169" spans="1:40">
      <c r="A169">
        <v>455</v>
      </c>
      <c r="B169" s="21" t="s">
        <v>218</v>
      </c>
      <c r="C169">
        <v>0</v>
      </c>
      <c r="D169">
        <v>1.99</v>
      </c>
      <c r="E169">
        <v>14.08</v>
      </c>
      <c r="F169">
        <v>20.29</v>
      </c>
      <c r="G169">
        <v>7.23</v>
      </c>
      <c r="H169">
        <v>43.59</v>
      </c>
      <c r="I169">
        <v>0.35</v>
      </c>
      <c r="J169">
        <f t="shared" si="4"/>
        <v>124.54285714285716</v>
      </c>
      <c r="K169">
        <v>0</v>
      </c>
      <c r="L169">
        <v>2.8</v>
      </c>
      <c r="M169">
        <v>3.19</v>
      </c>
      <c r="N169">
        <v>3.67</v>
      </c>
      <c r="O169">
        <v>4.25</v>
      </c>
      <c r="P169">
        <v>4.42</v>
      </c>
      <c r="Q169">
        <v>4.75</v>
      </c>
      <c r="R169">
        <v>5.41</v>
      </c>
      <c r="S169">
        <v>5.99</v>
      </c>
      <c r="T169">
        <v>7.07</v>
      </c>
      <c r="U169">
        <v>0</v>
      </c>
      <c r="V169">
        <v>0</v>
      </c>
      <c r="W169">
        <v>7.23</v>
      </c>
      <c r="X169">
        <v>14.29</v>
      </c>
      <c r="Y169">
        <v>26.31</v>
      </c>
      <c r="Z169">
        <v>37.229999999999997</v>
      </c>
      <c r="AA169">
        <v>41.6</v>
      </c>
      <c r="AB169">
        <v>43.59</v>
      </c>
      <c r="AC169">
        <v>43.59</v>
      </c>
      <c r="AD169">
        <v>43.59</v>
      </c>
      <c r="AE169">
        <v>43.59</v>
      </c>
      <c r="AF169">
        <v>43.59</v>
      </c>
      <c r="AG169">
        <v>43.59</v>
      </c>
      <c r="AH169">
        <v>350000</v>
      </c>
      <c r="AI169">
        <v>6800</v>
      </c>
      <c r="AJ169">
        <v>455</v>
      </c>
      <c r="AK169" t="s">
        <v>59</v>
      </c>
      <c r="AL169" t="s">
        <v>193</v>
      </c>
      <c r="AM169" s="42">
        <f t="shared" si="5"/>
        <v>1</v>
      </c>
      <c r="AN169" s="1" t="s">
        <v>435</v>
      </c>
    </row>
    <row r="170" spans="1:40">
      <c r="A170">
        <v>445</v>
      </c>
      <c r="B170" s="20" t="s">
        <v>219</v>
      </c>
      <c r="C170">
        <v>0</v>
      </c>
      <c r="D170">
        <v>0</v>
      </c>
      <c r="E170">
        <v>1.1100000000000001</v>
      </c>
      <c r="F170">
        <v>1.92</v>
      </c>
      <c r="G170">
        <v>8.91</v>
      </c>
      <c r="H170">
        <v>11.94</v>
      </c>
      <c r="I170">
        <v>0.04</v>
      </c>
      <c r="J170">
        <f t="shared" si="4"/>
        <v>298.5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2.34</v>
      </c>
      <c r="S170">
        <v>2.34</v>
      </c>
      <c r="T170">
        <v>2.86</v>
      </c>
      <c r="U170">
        <v>0</v>
      </c>
      <c r="V170">
        <v>0</v>
      </c>
      <c r="W170">
        <v>10.83</v>
      </c>
      <c r="X170">
        <v>11.94</v>
      </c>
      <c r="Y170">
        <v>11.94</v>
      </c>
      <c r="Z170">
        <v>11.94</v>
      </c>
      <c r="AA170">
        <v>11.94</v>
      </c>
      <c r="AB170">
        <v>11.94</v>
      </c>
      <c r="AC170">
        <v>11.94</v>
      </c>
      <c r="AD170">
        <v>11.94</v>
      </c>
      <c r="AE170">
        <v>11.94</v>
      </c>
      <c r="AF170">
        <v>11.94</v>
      </c>
      <c r="AG170">
        <v>11.94</v>
      </c>
      <c r="AH170">
        <v>40000</v>
      </c>
      <c r="AI170">
        <v>800</v>
      </c>
      <c r="AJ170">
        <v>445</v>
      </c>
      <c r="AK170" t="s">
        <v>59</v>
      </c>
      <c r="AL170" t="s">
        <v>193</v>
      </c>
      <c r="AM170" s="42">
        <f t="shared" si="5"/>
        <v>1</v>
      </c>
      <c r="AN170" s="1" t="s">
        <v>435</v>
      </c>
    </row>
    <row r="171" spans="1:40">
      <c r="A171">
        <v>527</v>
      </c>
      <c r="B171" s="21" t="s">
        <v>220</v>
      </c>
      <c r="C171">
        <v>2.1</v>
      </c>
      <c r="D171">
        <v>57.97</v>
      </c>
      <c r="E171">
        <v>249.52</v>
      </c>
      <c r="F171">
        <v>669.98</v>
      </c>
      <c r="G171">
        <v>248.85</v>
      </c>
      <c r="H171">
        <v>1228.42</v>
      </c>
      <c r="I171">
        <v>9.19</v>
      </c>
      <c r="J171">
        <f t="shared" si="4"/>
        <v>133.66920565832427</v>
      </c>
      <c r="K171">
        <v>1.51</v>
      </c>
      <c r="L171">
        <v>1.7</v>
      </c>
      <c r="M171">
        <v>2.09</v>
      </c>
      <c r="N171">
        <v>2.36</v>
      </c>
      <c r="O171">
        <v>2.62</v>
      </c>
      <c r="P171">
        <v>3.11</v>
      </c>
      <c r="Q171">
        <v>3.42</v>
      </c>
      <c r="R171">
        <v>3.77</v>
      </c>
      <c r="S171">
        <v>4.26</v>
      </c>
      <c r="T171">
        <v>6.4</v>
      </c>
      <c r="U171">
        <v>0</v>
      </c>
      <c r="V171">
        <v>268.64999999999998</v>
      </c>
      <c r="W171">
        <v>627.09</v>
      </c>
      <c r="X171">
        <v>941.37</v>
      </c>
      <c r="Y171">
        <v>1171.76</v>
      </c>
      <c r="Z171">
        <v>1221.6199999999999</v>
      </c>
      <c r="AA171">
        <v>1228.42</v>
      </c>
      <c r="AB171">
        <v>1228.42</v>
      </c>
      <c r="AC171">
        <v>1228.42</v>
      </c>
      <c r="AD171">
        <v>1228.42</v>
      </c>
      <c r="AE171">
        <v>1228.42</v>
      </c>
      <c r="AF171">
        <v>1228.42</v>
      </c>
      <c r="AG171">
        <v>1228.42</v>
      </c>
      <c r="AH171">
        <v>9190000</v>
      </c>
      <c r="AI171">
        <v>46400</v>
      </c>
      <c r="AJ171">
        <v>527</v>
      </c>
      <c r="AK171" t="s">
        <v>59</v>
      </c>
      <c r="AL171" t="s">
        <v>221</v>
      </c>
      <c r="AM171" s="42">
        <f t="shared" si="5"/>
        <v>1</v>
      </c>
      <c r="AN171" s="1" t="s">
        <v>436</v>
      </c>
    </row>
    <row r="172" spans="1:40">
      <c r="A172">
        <v>540</v>
      </c>
      <c r="B172" s="21" t="s">
        <v>222</v>
      </c>
      <c r="C172">
        <v>0</v>
      </c>
      <c r="D172">
        <v>16.91</v>
      </c>
      <c r="E172">
        <v>24.29</v>
      </c>
      <c r="F172">
        <v>0</v>
      </c>
      <c r="G172">
        <v>0</v>
      </c>
      <c r="H172">
        <v>41.2</v>
      </c>
      <c r="I172">
        <v>0.82</v>
      </c>
      <c r="J172">
        <f t="shared" si="4"/>
        <v>50.243902439024396</v>
      </c>
      <c r="K172">
        <v>6.93</v>
      </c>
      <c r="L172">
        <v>7.9</v>
      </c>
      <c r="M172">
        <v>8.68</v>
      </c>
      <c r="N172">
        <v>8.68</v>
      </c>
      <c r="O172">
        <v>9.56</v>
      </c>
      <c r="P172">
        <v>11.06</v>
      </c>
      <c r="Q172">
        <v>11.06</v>
      </c>
      <c r="R172">
        <v>14.7</v>
      </c>
      <c r="S172">
        <v>14.7</v>
      </c>
      <c r="T172">
        <v>18.559999999999999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2.09</v>
      </c>
      <c r="AB172">
        <v>5.44</v>
      </c>
      <c r="AC172">
        <v>10.62</v>
      </c>
      <c r="AD172">
        <v>17.100000000000001</v>
      </c>
      <c r="AE172">
        <v>24.2</v>
      </c>
      <c r="AF172">
        <v>32.78</v>
      </c>
      <c r="AG172">
        <v>38.659999999999997</v>
      </c>
      <c r="AH172">
        <v>820000</v>
      </c>
      <c r="AI172">
        <v>11600</v>
      </c>
      <c r="AJ172">
        <v>540</v>
      </c>
      <c r="AK172" t="s">
        <v>59</v>
      </c>
      <c r="AL172" t="s">
        <v>221</v>
      </c>
      <c r="AM172" s="42">
        <f t="shared" si="5"/>
        <v>2</v>
      </c>
      <c r="AN172" s="1" t="s">
        <v>436</v>
      </c>
    </row>
    <row r="173" spans="1:40">
      <c r="A173">
        <v>546</v>
      </c>
      <c r="B173" s="21" t="s">
        <v>223</v>
      </c>
      <c r="C173">
        <v>0</v>
      </c>
      <c r="D173">
        <v>16.66</v>
      </c>
      <c r="E173">
        <v>15.42</v>
      </c>
      <c r="F173">
        <v>0</v>
      </c>
      <c r="G173">
        <v>0</v>
      </c>
      <c r="H173">
        <v>32.08</v>
      </c>
      <c r="I173">
        <v>0.73</v>
      </c>
      <c r="J173">
        <f t="shared" si="4"/>
        <v>43.945205479452056</v>
      </c>
      <c r="K173">
        <v>7.02</v>
      </c>
      <c r="L173">
        <v>7.9</v>
      </c>
      <c r="M173">
        <v>10.31</v>
      </c>
      <c r="N173">
        <v>12.25</v>
      </c>
      <c r="O173">
        <v>12.25</v>
      </c>
      <c r="P173">
        <v>12.25</v>
      </c>
      <c r="Q173">
        <v>17.79</v>
      </c>
      <c r="R173">
        <v>17.79</v>
      </c>
      <c r="S173">
        <v>23.34</v>
      </c>
      <c r="T173">
        <v>23.34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1.07</v>
      </c>
      <c r="AB173">
        <v>4.38</v>
      </c>
      <c r="AC173">
        <v>4.38</v>
      </c>
      <c r="AD173">
        <v>7.67</v>
      </c>
      <c r="AE173">
        <v>9.11</v>
      </c>
      <c r="AF173">
        <v>12.17</v>
      </c>
      <c r="AG173">
        <v>21.52</v>
      </c>
      <c r="AH173">
        <v>730000</v>
      </c>
      <c r="AI173">
        <v>11200</v>
      </c>
      <c r="AJ173">
        <v>546</v>
      </c>
      <c r="AK173" t="s">
        <v>59</v>
      </c>
      <c r="AL173" t="s">
        <v>221</v>
      </c>
      <c r="AM173" s="42">
        <f t="shared" si="5"/>
        <v>3</v>
      </c>
      <c r="AN173" s="1" t="s">
        <v>436</v>
      </c>
    </row>
    <row r="174" spans="1:40">
      <c r="A174">
        <v>548</v>
      </c>
      <c r="B174" s="20" t="s">
        <v>224</v>
      </c>
      <c r="C174">
        <v>0</v>
      </c>
      <c r="D174">
        <v>10.75</v>
      </c>
      <c r="E174">
        <v>9.34</v>
      </c>
      <c r="F174">
        <v>0</v>
      </c>
      <c r="G174">
        <v>0</v>
      </c>
      <c r="H174">
        <v>20.09</v>
      </c>
      <c r="I174">
        <v>0.48</v>
      </c>
      <c r="J174">
        <f t="shared" si="4"/>
        <v>41.854166666666671</v>
      </c>
      <c r="K174">
        <v>6.5</v>
      </c>
      <c r="L174">
        <v>9.17</v>
      </c>
      <c r="M174">
        <v>10.34</v>
      </c>
      <c r="N174">
        <v>11.23</v>
      </c>
      <c r="O174">
        <v>12.72</v>
      </c>
      <c r="P174">
        <v>16.149999999999999</v>
      </c>
      <c r="Q174">
        <v>16.149999999999999</v>
      </c>
      <c r="R174">
        <v>16.149999999999999</v>
      </c>
      <c r="S174">
        <v>24.88</v>
      </c>
      <c r="T174">
        <v>24.88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0.98</v>
      </c>
      <c r="AB174">
        <v>0.98</v>
      </c>
      <c r="AC174">
        <v>2.35</v>
      </c>
      <c r="AD174">
        <v>3.52</v>
      </c>
      <c r="AE174">
        <v>6.27</v>
      </c>
      <c r="AF174">
        <v>8.0500000000000007</v>
      </c>
      <c r="AG174">
        <v>11.16</v>
      </c>
      <c r="AH174">
        <v>480000</v>
      </c>
      <c r="AI174">
        <v>8000</v>
      </c>
      <c r="AJ174">
        <v>548</v>
      </c>
      <c r="AK174" t="s">
        <v>59</v>
      </c>
      <c r="AL174" t="s">
        <v>221</v>
      </c>
      <c r="AM174" s="42">
        <f t="shared" si="5"/>
        <v>3</v>
      </c>
      <c r="AN174" s="1" t="s">
        <v>436</v>
      </c>
    </row>
    <row r="175" spans="1:40">
      <c r="A175">
        <v>512</v>
      </c>
      <c r="B175" s="20" t="s">
        <v>225</v>
      </c>
      <c r="C175">
        <v>0</v>
      </c>
      <c r="D175">
        <v>7.29</v>
      </c>
      <c r="E175">
        <v>15.06</v>
      </c>
      <c r="F175">
        <v>1.49</v>
      </c>
      <c r="G175">
        <v>0</v>
      </c>
      <c r="H175">
        <v>23.84</v>
      </c>
      <c r="I175">
        <v>0.44</v>
      </c>
      <c r="J175">
        <f t="shared" si="4"/>
        <v>54.18181818181818</v>
      </c>
      <c r="K175">
        <v>5.25</v>
      </c>
      <c r="L175">
        <v>7.09</v>
      </c>
      <c r="M175">
        <v>7.09</v>
      </c>
      <c r="N175">
        <v>7.09</v>
      </c>
      <c r="O175">
        <v>9.01</v>
      </c>
      <c r="P175">
        <v>10.37</v>
      </c>
      <c r="Q175">
        <v>10.37</v>
      </c>
      <c r="R175">
        <v>10.37</v>
      </c>
      <c r="S175">
        <v>15.14</v>
      </c>
      <c r="T175">
        <v>17.52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1.49</v>
      </c>
      <c r="AA175">
        <v>1.49</v>
      </c>
      <c r="AB175">
        <v>3.44</v>
      </c>
      <c r="AC175">
        <v>9.6999999999999993</v>
      </c>
      <c r="AD175">
        <v>12.21</v>
      </c>
      <c r="AE175">
        <v>13.81</v>
      </c>
      <c r="AF175">
        <v>13.81</v>
      </c>
      <c r="AG175">
        <v>22.66</v>
      </c>
      <c r="AH175">
        <v>440000</v>
      </c>
      <c r="AI175">
        <v>6200</v>
      </c>
      <c r="AJ175">
        <v>512</v>
      </c>
      <c r="AK175" t="s">
        <v>59</v>
      </c>
      <c r="AL175" t="s">
        <v>221</v>
      </c>
      <c r="AM175" s="42">
        <f t="shared" si="5"/>
        <v>2</v>
      </c>
      <c r="AN175" s="1" t="s">
        <v>436</v>
      </c>
    </row>
    <row r="176" spans="1:40">
      <c r="A176">
        <v>441</v>
      </c>
      <c r="B176" s="20" t="s">
        <v>226</v>
      </c>
      <c r="C176">
        <v>0</v>
      </c>
      <c r="D176">
        <v>6.11</v>
      </c>
      <c r="E176">
        <v>6.39</v>
      </c>
      <c r="F176">
        <v>6.49</v>
      </c>
      <c r="G176">
        <v>0</v>
      </c>
      <c r="H176">
        <v>18.989999999999998</v>
      </c>
      <c r="I176">
        <v>0.32</v>
      </c>
      <c r="J176">
        <f t="shared" si="4"/>
        <v>59.343749999999993</v>
      </c>
      <c r="K176">
        <v>3.75</v>
      </c>
      <c r="L176">
        <v>4.83</v>
      </c>
      <c r="M176">
        <v>5.24</v>
      </c>
      <c r="N176">
        <v>5.79</v>
      </c>
      <c r="O176">
        <v>6.94</v>
      </c>
      <c r="P176">
        <v>7.87</v>
      </c>
      <c r="Q176">
        <v>7.87</v>
      </c>
      <c r="R176">
        <v>12.16</v>
      </c>
      <c r="S176">
        <v>12.16</v>
      </c>
      <c r="T176">
        <v>16.96</v>
      </c>
      <c r="U176">
        <v>0</v>
      </c>
      <c r="V176">
        <v>0</v>
      </c>
      <c r="W176">
        <v>0</v>
      </c>
      <c r="X176">
        <v>1.71</v>
      </c>
      <c r="Y176">
        <v>3.7</v>
      </c>
      <c r="Z176">
        <v>6.5</v>
      </c>
      <c r="AA176">
        <v>9.4700000000000006</v>
      </c>
      <c r="AB176">
        <v>11</v>
      </c>
      <c r="AC176">
        <v>11</v>
      </c>
      <c r="AD176">
        <v>11</v>
      </c>
      <c r="AE176">
        <v>11</v>
      </c>
      <c r="AF176">
        <v>14.67</v>
      </c>
      <c r="AG176">
        <v>17.73</v>
      </c>
      <c r="AH176">
        <v>320000</v>
      </c>
      <c r="AI176">
        <v>4800</v>
      </c>
      <c r="AJ176">
        <v>441</v>
      </c>
      <c r="AK176" t="s">
        <v>59</v>
      </c>
      <c r="AL176" t="s">
        <v>221</v>
      </c>
      <c r="AM176" s="42">
        <f t="shared" si="5"/>
        <v>2</v>
      </c>
      <c r="AN176" s="1" t="s">
        <v>436</v>
      </c>
    </row>
    <row r="177" spans="1:40">
      <c r="A177">
        <v>517</v>
      </c>
      <c r="B177" s="20" t="s">
        <v>227</v>
      </c>
      <c r="C177">
        <v>0</v>
      </c>
      <c r="D177">
        <v>3.79</v>
      </c>
      <c r="E177">
        <v>14.02</v>
      </c>
      <c r="F177">
        <v>5.52</v>
      </c>
      <c r="G177">
        <v>0</v>
      </c>
      <c r="H177">
        <v>23.33</v>
      </c>
      <c r="I177">
        <v>0.32</v>
      </c>
      <c r="J177">
        <f t="shared" si="4"/>
        <v>72.90625</v>
      </c>
      <c r="K177">
        <v>5.25</v>
      </c>
      <c r="L177">
        <v>6.05</v>
      </c>
      <c r="M177">
        <v>6.3</v>
      </c>
      <c r="N177">
        <v>7.27</v>
      </c>
      <c r="O177">
        <v>7.27</v>
      </c>
      <c r="P177">
        <v>7.27</v>
      </c>
      <c r="Q177">
        <v>8.1300000000000008</v>
      </c>
      <c r="R177">
        <v>8.66</v>
      </c>
      <c r="S177">
        <v>8.81</v>
      </c>
      <c r="T177">
        <v>12.8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1.54</v>
      </c>
      <c r="AA177">
        <v>5.15</v>
      </c>
      <c r="AB177">
        <v>9.19</v>
      </c>
      <c r="AC177">
        <v>19.03</v>
      </c>
      <c r="AD177">
        <v>19.03</v>
      </c>
      <c r="AE177">
        <v>21.29</v>
      </c>
      <c r="AF177">
        <v>23.33</v>
      </c>
      <c r="AG177">
        <v>23.33</v>
      </c>
      <c r="AH177">
        <v>320000</v>
      </c>
      <c r="AI177">
        <v>5000</v>
      </c>
      <c r="AJ177">
        <v>517</v>
      </c>
      <c r="AK177" t="s">
        <v>59</v>
      </c>
      <c r="AL177" t="s">
        <v>221</v>
      </c>
      <c r="AM177" s="42">
        <f t="shared" si="5"/>
        <v>2</v>
      </c>
      <c r="AN177" s="1" t="s">
        <v>436</v>
      </c>
    </row>
    <row r="178" spans="1:40">
      <c r="A178">
        <v>139</v>
      </c>
      <c r="B178" s="20" t="s">
        <v>228</v>
      </c>
      <c r="C178">
        <v>0</v>
      </c>
      <c r="D178">
        <v>4.88</v>
      </c>
      <c r="E178">
        <v>0</v>
      </c>
      <c r="F178">
        <v>9.52</v>
      </c>
      <c r="G178">
        <v>40.42</v>
      </c>
      <c r="H178">
        <v>54.83</v>
      </c>
      <c r="I178">
        <v>0.28999999999999998</v>
      </c>
      <c r="J178">
        <f t="shared" si="4"/>
        <v>189.06896551724139</v>
      </c>
      <c r="K178">
        <v>0</v>
      </c>
      <c r="L178">
        <v>0</v>
      </c>
      <c r="M178">
        <v>0.7</v>
      </c>
      <c r="N178">
        <v>0.86</v>
      </c>
      <c r="O178">
        <v>1.06</v>
      </c>
      <c r="P178">
        <v>1.06</v>
      </c>
      <c r="Q178">
        <v>1.4</v>
      </c>
      <c r="R178">
        <v>1.88</v>
      </c>
      <c r="S178">
        <v>2.1800000000000002</v>
      </c>
      <c r="T178">
        <v>4.9400000000000004</v>
      </c>
      <c r="U178">
        <v>20.81</v>
      </c>
      <c r="V178">
        <v>42.59</v>
      </c>
      <c r="W178">
        <v>49.95</v>
      </c>
      <c r="X178">
        <v>51.54</v>
      </c>
      <c r="Y178">
        <v>53.93</v>
      </c>
      <c r="Z178">
        <v>53.93</v>
      </c>
      <c r="AA178">
        <v>54.83</v>
      </c>
      <c r="AB178">
        <v>54.83</v>
      </c>
      <c r="AC178">
        <v>54.83</v>
      </c>
      <c r="AD178">
        <v>54.83</v>
      </c>
      <c r="AE178">
        <v>54.83</v>
      </c>
      <c r="AF178">
        <v>54.83</v>
      </c>
      <c r="AG178">
        <v>54.83</v>
      </c>
      <c r="AH178">
        <v>290000</v>
      </c>
      <c r="AI178">
        <v>5000</v>
      </c>
      <c r="AJ178">
        <v>139</v>
      </c>
      <c r="AK178" t="s">
        <v>59</v>
      </c>
      <c r="AL178" t="s">
        <v>221</v>
      </c>
      <c r="AM178" s="42">
        <f t="shared" si="5"/>
        <v>1</v>
      </c>
      <c r="AN178" s="1" t="s">
        <v>436</v>
      </c>
    </row>
    <row r="179" spans="1:40">
      <c r="A179">
        <v>511</v>
      </c>
      <c r="B179" s="21" t="s">
        <v>229</v>
      </c>
      <c r="C179">
        <v>0</v>
      </c>
      <c r="D179">
        <v>4.5199999999999996</v>
      </c>
      <c r="E179">
        <v>10.07</v>
      </c>
      <c r="F179">
        <v>0</v>
      </c>
      <c r="G179">
        <v>0</v>
      </c>
      <c r="H179">
        <v>14.59</v>
      </c>
      <c r="I179">
        <v>0.28999999999999998</v>
      </c>
      <c r="J179">
        <f t="shared" si="4"/>
        <v>50.310344827586206</v>
      </c>
      <c r="K179">
        <v>0</v>
      </c>
      <c r="L179">
        <v>9.5</v>
      </c>
      <c r="M179">
        <v>9.5</v>
      </c>
      <c r="N179">
        <v>10.54</v>
      </c>
      <c r="O179">
        <v>11.37</v>
      </c>
      <c r="P179">
        <v>11.37</v>
      </c>
      <c r="Q179">
        <v>13</v>
      </c>
      <c r="R179">
        <v>13</v>
      </c>
      <c r="S179">
        <v>15.77</v>
      </c>
      <c r="T179">
        <v>18.579999999999998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2.66</v>
      </c>
      <c r="AE179">
        <v>7.13</v>
      </c>
      <c r="AF179">
        <v>9.4700000000000006</v>
      </c>
      <c r="AG179">
        <v>13.93</v>
      </c>
      <c r="AH179">
        <v>290000</v>
      </c>
      <c r="AI179">
        <v>3600</v>
      </c>
      <c r="AJ179">
        <v>511</v>
      </c>
      <c r="AK179" t="s">
        <v>59</v>
      </c>
      <c r="AL179" t="s">
        <v>221</v>
      </c>
      <c r="AM179" s="42">
        <f t="shared" si="5"/>
        <v>2</v>
      </c>
      <c r="AN179" s="1" t="s">
        <v>436</v>
      </c>
    </row>
    <row r="180" spans="1:40">
      <c r="A180">
        <v>536</v>
      </c>
      <c r="B180" s="20" t="s">
        <v>230</v>
      </c>
      <c r="C180">
        <v>0</v>
      </c>
      <c r="D180">
        <v>4.58</v>
      </c>
      <c r="E180">
        <v>6.76</v>
      </c>
      <c r="F180">
        <v>0</v>
      </c>
      <c r="G180">
        <v>0</v>
      </c>
      <c r="H180">
        <v>11.34</v>
      </c>
      <c r="I180">
        <v>0.22</v>
      </c>
      <c r="J180">
        <f t="shared" si="4"/>
        <v>51.545454545454547</v>
      </c>
      <c r="K180">
        <v>0</v>
      </c>
      <c r="L180">
        <v>9.9700000000000006</v>
      </c>
      <c r="M180">
        <v>10.62</v>
      </c>
      <c r="N180">
        <v>10.62</v>
      </c>
      <c r="O180">
        <v>12.64</v>
      </c>
      <c r="P180">
        <v>13.86</v>
      </c>
      <c r="Q180">
        <v>13.86</v>
      </c>
      <c r="R180">
        <v>13.86</v>
      </c>
      <c r="S180">
        <v>17.64</v>
      </c>
      <c r="T180">
        <v>21.07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1.97</v>
      </c>
      <c r="AE180">
        <v>2.5099999999999998</v>
      </c>
      <c r="AF180">
        <v>6.03</v>
      </c>
      <c r="AG180">
        <v>9.1300000000000008</v>
      </c>
      <c r="AH180">
        <v>220000</v>
      </c>
      <c r="AI180">
        <v>3400</v>
      </c>
      <c r="AJ180">
        <v>536</v>
      </c>
      <c r="AK180" t="s">
        <v>59</v>
      </c>
      <c r="AL180" t="s">
        <v>221</v>
      </c>
      <c r="AM180" s="42">
        <f t="shared" si="5"/>
        <v>2</v>
      </c>
      <c r="AN180" s="1" t="s">
        <v>436</v>
      </c>
    </row>
    <row r="181" spans="1:40">
      <c r="A181">
        <v>574</v>
      </c>
      <c r="B181" s="21" t="s">
        <v>231</v>
      </c>
      <c r="C181">
        <v>0</v>
      </c>
      <c r="D181">
        <v>3.44</v>
      </c>
      <c r="E181">
        <v>7.03</v>
      </c>
      <c r="F181">
        <v>0</v>
      </c>
      <c r="G181">
        <v>0</v>
      </c>
      <c r="H181">
        <v>10.47</v>
      </c>
      <c r="I181">
        <v>0.18</v>
      </c>
      <c r="J181">
        <f t="shared" si="4"/>
        <v>58.166666666666671</v>
      </c>
      <c r="K181">
        <v>0</v>
      </c>
      <c r="L181">
        <v>4.9800000000000004</v>
      </c>
      <c r="M181">
        <v>5.25</v>
      </c>
      <c r="N181">
        <v>5.51</v>
      </c>
      <c r="O181">
        <v>5.99</v>
      </c>
      <c r="P181">
        <v>6.43</v>
      </c>
      <c r="Q181">
        <v>7.2</v>
      </c>
      <c r="R181">
        <v>8.5500000000000007</v>
      </c>
      <c r="S181">
        <v>9.74</v>
      </c>
      <c r="T181">
        <v>14.65</v>
      </c>
      <c r="U181">
        <v>0</v>
      </c>
      <c r="V181">
        <v>0</v>
      </c>
      <c r="W181">
        <v>0</v>
      </c>
      <c r="X181">
        <v>0</v>
      </c>
      <c r="Y181">
        <v>2.0299999999999998</v>
      </c>
      <c r="Z181">
        <v>4.67</v>
      </c>
      <c r="AA181">
        <v>5.34</v>
      </c>
      <c r="AB181">
        <v>6.43</v>
      </c>
      <c r="AC181">
        <v>7.78</v>
      </c>
      <c r="AD181">
        <v>8.3800000000000008</v>
      </c>
      <c r="AE181">
        <v>8.3800000000000008</v>
      </c>
      <c r="AF181">
        <v>10</v>
      </c>
      <c r="AG181">
        <v>10.47</v>
      </c>
      <c r="AH181">
        <v>180000</v>
      </c>
      <c r="AI181">
        <v>4000</v>
      </c>
      <c r="AJ181">
        <v>574</v>
      </c>
      <c r="AK181" t="s">
        <v>59</v>
      </c>
      <c r="AL181" t="s">
        <v>221</v>
      </c>
      <c r="AM181" s="42">
        <f t="shared" si="5"/>
        <v>2</v>
      </c>
      <c r="AN181" s="1" t="s">
        <v>436</v>
      </c>
    </row>
    <row r="182" spans="1:40">
      <c r="A182">
        <v>506</v>
      </c>
      <c r="B182" s="21" t="s">
        <v>232</v>
      </c>
      <c r="C182">
        <v>0</v>
      </c>
      <c r="D182">
        <v>0.99</v>
      </c>
      <c r="E182">
        <v>0.81</v>
      </c>
      <c r="F182">
        <v>1.48</v>
      </c>
      <c r="G182">
        <v>7.01</v>
      </c>
      <c r="H182">
        <v>10.29</v>
      </c>
      <c r="I182">
        <v>7.0000000000000007E-2</v>
      </c>
      <c r="J182">
        <f t="shared" si="4"/>
        <v>146.99999999999997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2.19</v>
      </c>
      <c r="R182">
        <v>2.19</v>
      </c>
      <c r="S182">
        <v>2.94</v>
      </c>
      <c r="T182">
        <v>5.01</v>
      </c>
      <c r="U182">
        <v>0</v>
      </c>
      <c r="V182">
        <v>0</v>
      </c>
      <c r="W182">
        <v>8.49</v>
      </c>
      <c r="X182">
        <v>9.3000000000000007</v>
      </c>
      <c r="Y182">
        <v>9.3000000000000007</v>
      </c>
      <c r="Z182">
        <v>10.29</v>
      </c>
      <c r="AA182">
        <v>10.29</v>
      </c>
      <c r="AB182">
        <v>10.29</v>
      </c>
      <c r="AC182">
        <v>10.29</v>
      </c>
      <c r="AD182">
        <v>10.29</v>
      </c>
      <c r="AE182">
        <v>10.29</v>
      </c>
      <c r="AF182">
        <v>10.29</v>
      </c>
      <c r="AG182">
        <v>10.29</v>
      </c>
      <c r="AH182">
        <v>70000</v>
      </c>
      <c r="AI182">
        <v>1600</v>
      </c>
      <c r="AJ182">
        <v>506</v>
      </c>
      <c r="AK182" t="s">
        <v>59</v>
      </c>
      <c r="AL182" t="s">
        <v>221</v>
      </c>
      <c r="AM182" s="42">
        <f t="shared" si="5"/>
        <v>1</v>
      </c>
      <c r="AN182" s="1" t="s">
        <v>436</v>
      </c>
    </row>
    <row r="183" spans="1:40">
      <c r="A183">
        <v>604</v>
      </c>
      <c r="B183" s="21" t="s">
        <v>233</v>
      </c>
      <c r="C183">
        <v>0</v>
      </c>
      <c r="D183">
        <v>0.42</v>
      </c>
      <c r="E183">
        <v>2.48</v>
      </c>
      <c r="F183">
        <v>5.54</v>
      </c>
      <c r="G183">
        <v>7.58</v>
      </c>
      <c r="H183">
        <v>16.02</v>
      </c>
      <c r="I183">
        <v>0.09</v>
      </c>
      <c r="J183">
        <f t="shared" si="4"/>
        <v>178</v>
      </c>
      <c r="K183">
        <v>0</v>
      </c>
      <c r="L183">
        <v>0</v>
      </c>
      <c r="M183">
        <v>2</v>
      </c>
      <c r="N183">
        <v>2</v>
      </c>
      <c r="O183">
        <v>2.19</v>
      </c>
      <c r="P183">
        <v>2.19</v>
      </c>
      <c r="Q183">
        <v>2.64</v>
      </c>
      <c r="R183">
        <v>3.08</v>
      </c>
      <c r="S183">
        <v>3.83</v>
      </c>
      <c r="T183">
        <v>4.57</v>
      </c>
      <c r="U183">
        <v>0</v>
      </c>
      <c r="V183">
        <v>0</v>
      </c>
      <c r="W183">
        <v>9.7200000000000006</v>
      </c>
      <c r="X183">
        <v>14</v>
      </c>
      <c r="Y183">
        <v>15.6</v>
      </c>
      <c r="Z183">
        <v>16.02</v>
      </c>
      <c r="AA183">
        <v>16.02</v>
      </c>
      <c r="AB183">
        <v>16.02</v>
      </c>
      <c r="AC183">
        <v>16.02</v>
      </c>
      <c r="AD183">
        <v>16.02</v>
      </c>
      <c r="AE183">
        <v>16.02</v>
      </c>
      <c r="AF183">
        <v>16.02</v>
      </c>
      <c r="AG183">
        <v>16.02</v>
      </c>
      <c r="AH183">
        <v>90000</v>
      </c>
      <c r="AI183">
        <v>2200</v>
      </c>
      <c r="AJ183">
        <v>604</v>
      </c>
      <c r="AK183" t="s">
        <v>59</v>
      </c>
      <c r="AL183" t="s">
        <v>221</v>
      </c>
      <c r="AM183" s="42">
        <f t="shared" si="5"/>
        <v>1</v>
      </c>
      <c r="AN183" s="1" t="s">
        <v>436</v>
      </c>
    </row>
    <row r="184" spans="1:40">
      <c r="A184">
        <v>461</v>
      </c>
      <c r="B184" s="21" t="s">
        <v>234</v>
      </c>
      <c r="C184">
        <v>2.92</v>
      </c>
      <c r="D184">
        <v>49.28</v>
      </c>
      <c r="E184">
        <v>110.19</v>
      </c>
      <c r="F184">
        <v>402.47</v>
      </c>
      <c r="G184">
        <v>124.87</v>
      </c>
      <c r="H184">
        <v>689.73</v>
      </c>
      <c r="I184">
        <v>5.65</v>
      </c>
      <c r="J184">
        <f t="shared" si="4"/>
        <v>122.07610619469025</v>
      </c>
      <c r="K184">
        <v>1.54</v>
      </c>
      <c r="L184">
        <v>1.85</v>
      </c>
      <c r="M184">
        <v>2.2599999999999998</v>
      </c>
      <c r="N184">
        <v>2.5</v>
      </c>
      <c r="O184">
        <v>2.5</v>
      </c>
      <c r="P184">
        <v>2.8</v>
      </c>
      <c r="Q184">
        <v>3.24</v>
      </c>
      <c r="R184">
        <v>3.56</v>
      </c>
      <c r="S184">
        <v>4.2</v>
      </c>
      <c r="T184">
        <v>7.47</v>
      </c>
      <c r="U184">
        <v>0</v>
      </c>
      <c r="V184">
        <v>95.44</v>
      </c>
      <c r="W184">
        <v>350.49</v>
      </c>
      <c r="X184">
        <v>590.85</v>
      </c>
      <c r="Y184">
        <v>637.74</v>
      </c>
      <c r="Z184">
        <v>659.54</v>
      </c>
      <c r="AA184">
        <v>680.31</v>
      </c>
      <c r="AB184">
        <v>689.73</v>
      </c>
      <c r="AC184">
        <v>689.73</v>
      </c>
      <c r="AD184">
        <v>689.73</v>
      </c>
      <c r="AE184">
        <v>689.73</v>
      </c>
      <c r="AF184">
        <v>689.73</v>
      </c>
      <c r="AG184">
        <v>689.73</v>
      </c>
      <c r="AH184">
        <v>5650000</v>
      </c>
      <c r="AI184">
        <v>44000</v>
      </c>
      <c r="AJ184">
        <v>461</v>
      </c>
      <c r="AK184" t="s">
        <v>59</v>
      </c>
      <c r="AL184" t="s">
        <v>235</v>
      </c>
      <c r="AM184" s="42">
        <f t="shared" si="5"/>
        <v>1</v>
      </c>
      <c r="AN184" s="1" t="s">
        <v>437</v>
      </c>
    </row>
    <row r="185" spans="1:40">
      <c r="A185">
        <v>481</v>
      </c>
      <c r="B185" s="20" t="s">
        <v>236</v>
      </c>
      <c r="C185">
        <v>0</v>
      </c>
      <c r="D185">
        <v>11.46</v>
      </c>
      <c r="E185">
        <v>8.19</v>
      </c>
      <c r="F185">
        <v>3.34</v>
      </c>
      <c r="G185">
        <v>0</v>
      </c>
      <c r="H185">
        <v>22.99</v>
      </c>
      <c r="I185">
        <v>0.51</v>
      </c>
      <c r="J185">
        <f t="shared" si="4"/>
        <v>45.078431372549012</v>
      </c>
      <c r="K185">
        <v>4.75</v>
      </c>
      <c r="L185">
        <v>5.79</v>
      </c>
      <c r="M185">
        <v>7.78</v>
      </c>
      <c r="N185">
        <v>9.01</v>
      </c>
      <c r="O185">
        <v>10.78</v>
      </c>
      <c r="P185">
        <v>14.33</v>
      </c>
      <c r="Q185">
        <v>14.33</v>
      </c>
      <c r="R185">
        <v>14.33</v>
      </c>
      <c r="S185">
        <v>22.61</v>
      </c>
      <c r="T185">
        <v>22.61</v>
      </c>
      <c r="U185">
        <v>0</v>
      </c>
      <c r="V185">
        <v>0</v>
      </c>
      <c r="W185">
        <v>0</v>
      </c>
      <c r="X185">
        <v>0</v>
      </c>
      <c r="Y185">
        <v>2.08</v>
      </c>
      <c r="Z185">
        <v>3.33</v>
      </c>
      <c r="AA185">
        <v>3.33</v>
      </c>
      <c r="AB185">
        <v>6.57</v>
      </c>
      <c r="AC185">
        <v>6.57</v>
      </c>
      <c r="AD185">
        <v>7.92</v>
      </c>
      <c r="AE185">
        <v>9.86</v>
      </c>
      <c r="AF185">
        <v>13.14</v>
      </c>
      <c r="AG185">
        <v>13.14</v>
      </c>
      <c r="AH185">
        <v>510000</v>
      </c>
      <c r="AI185">
        <v>9000</v>
      </c>
      <c r="AJ185">
        <v>481</v>
      </c>
      <c r="AK185" t="s">
        <v>59</v>
      </c>
      <c r="AL185" t="s">
        <v>235</v>
      </c>
      <c r="AM185" s="42">
        <f t="shared" si="5"/>
        <v>3</v>
      </c>
      <c r="AN185" s="1" t="s">
        <v>437</v>
      </c>
    </row>
    <row r="186" spans="1:40">
      <c r="A186">
        <v>442</v>
      </c>
      <c r="B186" s="21" t="s">
        <v>237</v>
      </c>
      <c r="C186">
        <v>0</v>
      </c>
      <c r="D186">
        <v>5.4</v>
      </c>
      <c r="E186">
        <v>8.2799999999999994</v>
      </c>
      <c r="F186">
        <v>39.47</v>
      </c>
      <c r="G186">
        <v>0</v>
      </c>
      <c r="H186">
        <v>53.15</v>
      </c>
      <c r="I186">
        <v>0.49</v>
      </c>
      <c r="J186">
        <f t="shared" si="4"/>
        <v>108.46938775510203</v>
      </c>
      <c r="K186">
        <v>2.8</v>
      </c>
      <c r="L186">
        <v>2.8</v>
      </c>
      <c r="M186">
        <v>3.06</v>
      </c>
      <c r="N186">
        <v>3.38</v>
      </c>
      <c r="O186">
        <v>3.55</v>
      </c>
      <c r="P186">
        <v>3.55</v>
      </c>
      <c r="Q186">
        <v>3.55</v>
      </c>
      <c r="R186">
        <v>4.2</v>
      </c>
      <c r="S186">
        <v>4.95</v>
      </c>
      <c r="T186">
        <v>7.21</v>
      </c>
      <c r="U186">
        <v>0</v>
      </c>
      <c r="V186">
        <v>0</v>
      </c>
      <c r="W186">
        <v>4.74</v>
      </c>
      <c r="X186">
        <v>39.130000000000003</v>
      </c>
      <c r="Y186">
        <v>47.08</v>
      </c>
      <c r="Z186">
        <v>50.3</v>
      </c>
      <c r="AA186">
        <v>50.3</v>
      </c>
      <c r="AB186">
        <v>52.18</v>
      </c>
      <c r="AC186">
        <v>53.15</v>
      </c>
      <c r="AD186">
        <v>53.15</v>
      </c>
      <c r="AE186">
        <v>53.15</v>
      </c>
      <c r="AF186">
        <v>53.15</v>
      </c>
      <c r="AG186">
        <v>53.15</v>
      </c>
      <c r="AH186">
        <v>490000</v>
      </c>
      <c r="AI186">
        <v>7400</v>
      </c>
      <c r="AJ186">
        <v>442</v>
      </c>
      <c r="AK186" t="s">
        <v>59</v>
      </c>
      <c r="AL186" t="s">
        <v>235</v>
      </c>
      <c r="AM186" s="42">
        <f t="shared" si="5"/>
        <v>1</v>
      </c>
      <c r="AN186" s="1" t="s">
        <v>437</v>
      </c>
    </row>
    <row r="187" spans="1:40">
      <c r="A187">
        <v>489</v>
      </c>
      <c r="B187" s="21" t="s">
        <v>238</v>
      </c>
      <c r="C187">
        <v>0</v>
      </c>
      <c r="D187">
        <v>7.07</v>
      </c>
      <c r="E187">
        <v>13.76</v>
      </c>
      <c r="F187">
        <v>6.76</v>
      </c>
      <c r="G187">
        <v>3.82</v>
      </c>
      <c r="H187">
        <v>31.4</v>
      </c>
      <c r="I187">
        <v>0.44</v>
      </c>
      <c r="J187">
        <f t="shared" si="4"/>
        <v>71.36363636363636</v>
      </c>
      <c r="K187">
        <v>0</v>
      </c>
      <c r="L187">
        <v>2.94</v>
      </c>
      <c r="M187">
        <v>3.62</v>
      </c>
      <c r="N187">
        <v>4.42</v>
      </c>
      <c r="O187">
        <v>5.35</v>
      </c>
      <c r="P187">
        <v>6.64</v>
      </c>
      <c r="Q187">
        <v>7.55</v>
      </c>
      <c r="R187">
        <v>7.84</v>
      </c>
      <c r="S187">
        <v>11.39</v>
      </c>
      <c r="T187">
        <v>13.71</v>
      </c>
      <c r="U187">
        <v>0</v>
      </c>
      <c r="V187">
        <v>0</v>
      </c>
      <c r="W187">
        <v>5.79</v>
      </c>
      <c r="X187">
        <v>7.64</v>
      </c>
      <c r="Y187">
        <v>10.58</v>
      </c>
      <c r="Z187">
        <v>13.72</v>
      </c>
      <c r="AA187">
        <v>18.7</v>
      </c>
      <c r="AB187">
        <v>22.23</v>
      </c>
      <c r="AC187">
        <v>22.23</v>
      </c>
      <c r="AD187">
        <v>22.23</v>
      </c>
      <c r="AE187">
        <v>28.03</v>
      </c>
      <c r="AF187">
        <v>30.5</v>
      </c>
      <c r="AG187">
        <v>31.4</v>
      </c>
      <c r="AH187">
        <v>440000</v>
      </c>
      <c r="AI187">
        <v>6200</v>
      </c>
      <c r="AJ187">
        <v>489</v>
      </c>
      <c r="AK187" t="s">
        <v>59</v>
      </c>
      <c r="AL187" t="s">
        <v>235</v>
      </c>
      <c r="AM187" s="42">
        <f t="shared" si="5"/>
        <v>2</v>
      </c>
      <c r="AN187" s="1" t="s">
        <v>437</v>
      </c>
    </row>
    <row r="188" spans="1:40">
      <c r="A188">
        <v>469</v>
      </c>
      <c r="B188" s="20" t="s">
        <v>239</v>
      </c>
      <c r="C188">
        <v>0</v>
      </c>
      <c r="D188">
        <v>8.67</v>
      </c>
      <c r="E188">
        <v>6.88</v>
      </c>
      <c r="F188">
        <v>0</v>
      </c>
      <c r="G188">
        <v>0</v>
      </c>
      <c r="H188">
        <v>15.56</v>
      </c>
      <c r="I188">
        <v>0.38</v>
      </c>
      <c r="J188">
        <f t="shared" si="4"/>
        <v>40.94736842105263</v>
      </c>
      <c r="K188">
        <v>8.93</v>
      </c>
      <c r="L188">
        <v>9.91</v>
      </c>
      <c r="M188">
        <v>10.82</v>
      </c>
      <c r="N188">
        <v>16.63</v>
      </c>
      <c r="O188">
        <v>16.63</v>
      </c>
      <c r="P188">
        <v>16.63</v>
      </c>
      <c r="Q188">
        <v>16.63</v>
      </c>
      <c r="R188">
        <v>16.63</v>
      </c>
      <c r="S188">
        <v>28.42</v>
      </c>
      <c r="T188">
        <v>28.42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2.58</v>
      </c>
      <c r="AE188">
        <v>3.66</v>
      </c>
      <c r="AF188">
        <v>3.66</v>
      </c>
      <c r="AG188">
        <v>6.2</v>
      </c>
      <c r="AH188">
        <v>380000</v>
      </c>
      <c r="AI188">
        <v>7000</v>
      </c>
      <c r="AJ188">
        <v>469</v>
      </c>
      <c r="AK188" t="s">
        <v>59</v>
      </c>
      <c r="AL188" t="s">
        <v>235</v>
      </c>
      <c r="AM188" s="42">
        <f t="shared" si="5"/>
        <v>3</v>
      </c>
      <c r="AN188" s="1" t="s">
        <v>437</v>
      </c>
    </row>
    <row r="189" spans="1:40">
      <c r="A189">
        <v>486</v>
      </c>
      <c r="B189" s="21" t="s">
        <v>240</v>
      </c>
      <c r="C189">
        <v>0</v>
      </c>
      <c r="D189">
        <v>7.15</v>
      </c>
      <c r="E189">
        <v>10.23</v>
      </c>
      <c r="F189">
        <v>0</v>
      </c>
      <c r="G189">
        <v>0</v>
      </c>
      <c r="H189">
        <v>17.38</v>
      </c>
      <c r="I189">
        <v>0.37</v>
      </c>
      <c r="J189">
        <f t="shared" si="4"/>
        <v>46.972972972972968</v>
      </c>
      <c r="K189">
        <v>8.3800000000000008</v>
      </c>
      <c r="L189">
        <v>8.3800000000000008</v>
      </c>
      <c r="M189">
        <v>10.5</v>
      </c>
      <c r="N189">
        <v>10.5</v>
      </c>
      <c r="O189">
        <v>10.5</v>
      </c>
      <c r="P189">
        <v>13.66</v>
      </c>
      <c r="Q189">
        <v>13.66</v>
      </c>
      <c r="R189">
        <v>17.66</v>
      </c>
      <c r="S189">
        <v>17.66</v>
      </c>
      <c r="T189">
        <v>21.24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0.88</v>
      </c>
      <c r="AC189">
        <v>1.57</v>
      </c>
      <c r="AD189">
        <v>1.57</v>
      </c>
      <c r="AE189">
        <v>5.0199999999999996</v>
      </c>
      <c r="AF189">
        <v>8.69</v>
      </c>
      <c r="AG189">
        <v>13.43</v>
      </c>
      <c r="AH189">
        <v>370000</v>
      </c>
      <c r="AI189">
        <v>4800</v>
      </c>
      <c r="AJ189">
        <v>486</v>
      </c>
      <c r="AK189" t="s">
        <v>59</v>
      </c>
      <c r="AL189" t="s">
        <v>235</v>
      </c>
      <c r="AM189" s="42">
        <f t="shared" si="5"/>
        <v>3</v>
      </c>
      <c r="AN189" s="1" t="s">
        <v>437</v>
      </c>
    </row>
    <row r="190" spans="1:40">
      <c r="A190">
        <v>498</v>
      </c>
      <c r="B190" s="20" t="s">
        <v>241</v>
      </c>
      <c r="C190">
        <v>0</v>
      </c>
      <c r="D190">
        <v>7.14</v>
      </c>
      <c r="E190">
        <v>8.8000000000000007</v>
      </c>
      <c r="F190">
        <v>0</v>
      </c>
      <c r="G190">
        <v>0</v>
      </c>
      <c r="H190">
        <v>15.93</v>
      </c>
      <c r="I190">
        <v>0.33</v>
      </c>
      <c r="J190">
        <f t="shared" si="4"/>
        <v>48.272727272727266</v>
      </c>
      <c r="K190">
        <v>8.5</v>
      </c>
      <c r="L190">
        <v>8.5</v>
      </c>
      <c r="M190">
        <v>9.67</v>
      </c>
      <c r="N190">
        <v>9.67</v>
      </c>
      <c r="O190">
        <v>11.21</v>
      </c>
      <c r="P190">
        <v>12.97</v>
      </c>
      <c r="Q190">
        <v>12.97</v>
      </c>
      <c r="R190">
        <v>16.010000000000002</v>
      </c>
      <c r="S190">
        <v>16.010000000000002</v>
      </c>
      <c r="T190">
        <v>21.85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1.02</v>
      </c>
      <c r="AD190">
        <v>4.54</v>
      </c>
      <c r="AE190">
        <v>6.38</v>
      </c>
      <c r="AF190">
        <v>8.6199999999999992</v>
      </c>
      <c r="AG190">
        <v>11.53</v>
      </c>
      <c r="AH190">
        <v>330000</v>
      </c>
      <c r="AI190">
        <v>5600</v>
      </c>
      <c r="AJ190">
        <v>498</v>
      </c>
      <c r="AK190" t="s">
        <v>59</v>
      </c>
      <c r="AL190" t="s">
        <v>235</v>
      </c>
      <c r="AM190" s="42">
        <f t="shared" si="5"/>
        <v>3</v>
      </c>
      <c r="AN190" s="1" t="s">
        <v>437</v>
      </c>
    </row>
    <row r="191" spans="1:40">
      <c r="A191">
        <v>464</v>
      </c>
      <c r="B191" s="20" t="s">
        <v>242</v>
      </c>
      <c r="C191">
        <v>0</v>
      </c>
      <c r="D191">
        <v>2.88</v>
      </c>
      <c r="E191">
        <v>3.83</v>
      </c>
      <c r="F191">
        <v>3.51</v>
      </c>
      <c r="G191">
        <v>0</v>
      </c>
      <c r="H191">
        <v>10.220000000000001</v>
      </c>
      <c r="I191">
        <v>0.16</v>
      </c>
      <c r="J191">
        <f t="shared" si="4"/>
        <v>63.875</v>
      </c>
      <c r="K191">
        <v>0</v>
      </c>
      <c r="L191">
        <v>4.25</v>
      </c>
      <c r="M191">
        <v>4.25</v>
      </c>
      <c r="N191">
        <v>4.49</v>
      </c>
      <c r="O191">
        <v>4.79</v>
      </c>
      <c r="P191">
        <v>5.69</v>
      </c>
      <c r="Q191">
        <v>6.08</v>
      </c>
      <c r="R191">
        <v>6.46</v>
      </c>
      <c r="S191">
        <v>10.06</v>
      </c>
      <c r="T191">
        <v>10.06</v>
      </c>
      <c r="U191">
        <v>0</v>
      </c>
      <c r="V191">
        <v>0</v>
      </c>
      <c r="W191">
        <v>0</v>
      </c>
      <c r="X191">
        <v>0</v>
      </c>
      <c r="Y191">
        <v>4.6100000000000003</v>
      </c>
      <c r="Z191">
        <v>6.08</v>
      </c>
      <c r="AA191">
        <v>7.34</v>
      </c>
      <c r="AB191">
        <v>8.26</v>
      </c>
      <c r="AC191">
        <v>8.26</v>
      </c>
      <c r="AD191">
        <v>8.26</v>
      </c>
      <c r="AE191">
        <v>8.99</v>
      </c>
      <c r="AF191">
        <v>8.99</v>
      </c>
      <c r="AG191">
        <v>10.220000000000001</v>
      </c>
      <c r="AH191">
        <v>160000</v>
      </c>
      <c r="AI191">
        <v>3600</v>
      </c>
      <c r="AJ191">
        <v>464</v>
      </c>
      <c r="AK191" t="s">
        <v>59</v>
      </c>
      <c r="AL191" t="s">
        <v>235</v>
      </c>
      <c r="AM191" s="42">
        <f t="shared" si="5"/>
        <v>2</v>
      </c>
      <c r="AN191" s="1" t="s">
        <v>437</v>
      </c>
    </row>
    <row r="192" spans="1:40">
      <c r="A192">
        <v>275</v>
      </c>
      <c r="B192" s="20" t="s">
        <v>243</v>
      </c>
      <c r="C192">
        <v>0</v>
      </c>
      <c r="D192">
        <v>22.4</v>
      </c>
      <c r="E192">
        <v>60.6</v>
      </c>
      <c r="F192">
        <v>104.12</v>
      </c>
      <c r="G192">
        <v>24.93</v>
      </c>
      <c r="H192">
        <v>212.05</v>
      </c>
      <c r="I192">
        <v>1.99</v>
      </c>
      <c r="J192">
        <f t="shared" si="4"/>
        <v>106.55778894472363</v>
      </c>
      <c r="K192">
        <v>2.09</v>
      </c>
      <c r="L192">
        <v>2.44</v>
      </c>
      <c r="M192">
        <v>2.8</v>
      </c>
      <c r="N192">
        <v>3.14</v>
      </c>
      <c r="O192">
        <v>3.6</v>
      </c>
      <c r="P192">
        <v>3.93</v>
      </c>
      <c r="Q192">
        <v>4.4000000000000004</v>
      </c>
      <c r="R192">
        <v>4.8099999999999996</v>
      </c>
      <c r="S192">
        <v>5.9</v>
      </c>
      <c r="T192">
        <v>8.51</v>
      </c>
      <c r="U192">
        <v>0</v>
      </c>
      <c r="V192">
        <v>0</v>
      </c>
      <c r="W192">
        <v>69.290000000000006</v>
      </c>
      <c r="X192">
        <v>121.48</v>
      </c>
      <c r="Y192">
        <v>155.36000000000001</v>
      </c>
      <c r="Z192">
        <v>187.04</v>
      </c>
      <c r="AA192">
        <v>192.87</v>
      </c>
      <c r="AB192">
        <v>201.89</v>
      </c>
      <c r="AC192">
        <v>212.05</v>
      </c>
      <c r="AD192">
        <v>212.05</v>
      </c>
      <c r="AE192">
        <v>212.05</v>
      </c>
      <c r="AF192">
        <v>212.05</v>
      </c>
      <c r="AG192">
        <v>212.05</v>
      </c>
      <c r="AH192">
        <v>1990000</v>
      </c>
      <c r="AI192">
        <v>21400</v>
      </c>
      <c r="AJ192">
        <v>275</v>
      </c>
      <c r="AK192" t="s">
        <v>59</v>
      </c>
      <c r="AL192" t="s">
        <v>244</v>
      </c>
      <c r="AM192" s="42">
        <f t="shared" si="5"/>
        <v>1</v>
      </c>
      <c r="AN192" s="1" t="s">
        <v>452</v>
      </c>
    </row>
    <row r="193" spans="1:40">
      <c r="A193">
        <v>155</v>
      </c>
      <c r="B193" s="20" t="s">
        <v>245</v>
      </c>
      <c r="C193">
        <v>0</v>
      </c>
      <c r="D193">
        <v>7.59</v>
      </c>
      <c r="E193">
        <v>10.3</v>
      </c>
      <c r="F193">
        <v>5.16</v>
      </c>
      <c r="G193">
        <v>0</v>
      </c>
      <c r="H193">
        <v>23.05</v>
      </c>
      <c r="I193">
        <v>0.42</v>
      </c>
      <c r="J193">
        <f t="shared" si="4"/>
        <v>54.880952380952387</v>
      </c>
      <c r="K193">
        <v>4.75</v>
      </c>
      <c r="L193">
        <v>5.17</v>
      </c>
      <c r="M193">
        <v>6.07</v>
      </c>
      <c r="N193">
        <v>6.84</v>
      </c>
      <c r="O193">
        <v>8.15</v>
      </c>
      <c r="P193">
        <v>8.7899999999999991</v>
      </c>
      <c r="Q193">
        <v>10.45</v>
      </c>
      <c r="R193">
        <v>10.45</v>
      </c>
      <c r="S193">
        <v>13.58</v>
      </c>
      <c r="T193">
        <v>15.07</v>
      </c>
      <c r="U193">
        <v>0</v>
      </c>
      <c r="V193">
        <v>0</v>
      </c>
      <c r="W193">
        <v>0</v>
      </c>
      <c r="X193">
        <v>0</v>
      </c>
      <c r="Y193">
        <v>2.23</v>
      </c>
      <c r="Z193">
        <v>3.87</v>
      </c>
      <c r="AA193">
        <v>8.1300000000000008</v>
      </c>
      <c r="AB193">
        <v>10.78</v>
      </c>
      <c r="AC193">
        <v>12.6</v>
      </c>
      <c r="AD193">
        <v>12.6</v>
      </c>
      <c r="AE193">
        <v>15.37</v>
      </c>
      <c r="AF193">
        <v>19.57</v>
      </c>
      <c r="AG193">
        <v>20.75</v>
      </c>
      <c r="AH193">
        <v>420000</v>
      </c>
      <c r="AI193">
        <v>9200</v>
      </c>
      <c r="AJ193">
        <v>155</v>
      </c>
      <c r="AK193" t="s">
        <v>59</v>
      </c>
      <c r="AL193" t="s">
        <v>244</v>
      </c>
      <c r="AM193" s="42">
        <f t="shared" si="5"/>
        <v>2</v>
      </c>
      <c r="AN193" s="1" t="s">
        <v>452</v>
      </c>
    </row>
    <row r="194" spans="1:40">
      <c r="A194">
        <v>98</v>
      </c>
      <c r="B194" s="21" t="s">
        <v>246</v>
      </c>
      <c r="C194">
        <v>0</v>
      </c>
      <c r="D194">
        <v>8.65</v>
      </c>
      <c r="E194">
        <v>7.09</v>
      </c>
      <c r="F194">
        <v>3.09</v>
      </c>
      <c r="G194">
        <v>0</v>
      </c>
      <c r="H194">
        <v>18.829999999999998</v>
      </c>
      <c r="I194">
        <v>0.39</v>
      </c>
      <c r="J194">
        <f t="shared" si="4"/>
        <v>48.282051282051277</v>
      </c>
      <c r="K194">
        <v>5.25</v>
      </c>
      <c r="L194">
        <v>5.81</v>
      </c>
      <c r="M194">
        <v>6.53</v>
      </c>
      <c r="N194">
        <v>6.53</v>
      </c>
      <c r="O194">
        <v>8.44</v>
      </c>
      <c r="P194">
        <v>8.44</v>
      </c>
      <c r="Q194">
        <v>12.67</v>
      </c>
      <c r="R194">
        <v>12.67</v>
      </c>
      <c r="S194">
        <v>19.059999999999999</v>
      </c>
      <c r="T194">
        <v>19.059999999999999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3.09</v>
      </c>
      <c r="AA194">
        <v>5.42</v>
      </c>
      <c r="AB194">
        <v>8.5</v>
      </c>
      <c r="AC194">
        <v>9.14</v>
      </c>
      <c r="AD194">
        <v>9.14</v>
      </c>
      <c r="AE194">
        <v>9.14</v>
      </c>
      <c r="AF194">
        <v>12.27</v>
      </c>
      <c r="AG194">
        <v>16.010000000000002</v>
      </c>
      <c r="AH194">
        <v>390000</v>
      </c>
      <c r="AI194">
        <v>9200</v>
      </c>
      <c r="AJ194">
        <v>98</v>
      </c>
      <c r="AK194" t="s">
        <v>59</v>
      </c>
      <c r="AL194" t="s">
        <v>244</v>
      </c>
      <c r="AM194" s="42">
        <f t="shared" si="5"/>
        <v>3</v>
      </c>
      <c r="AN194" s="1" t="s">
        <v>452</v>
      </c>
    </row>
    <row r="195" spans="1:40">
      <c r="A195">
        <v>179</v>
      </c>
      <c r="B195" s="21" t="s">
        <v>247</v>
      </c>
      <c r="C195">
        <v>0</v>
      </c>
      <c r="D195">
        <v>8.76</v>
      </c>
      <c r="E195">
        <v>4.03</v>
      </c>
      <c r="F195">
        <v>0</v>
      </c>
      <c r="G195">
        <v>0</v>
      </c>
      <c r="H195">
        <v>12.79</v>
      </c>
      <c r="I195">
        <v>0.32</v>
      </c>
      <c r="J195">
        <f t="shared" si="4"/>
        <v>39.96875</v>
      </c>
      <c r="K195">
        <v>9.5</v>
      </c>
      <c r="L195">
        <v>11.55</v>
      </c>
      <c r="M195">
        <v>12.77</v>
      </c>
      <c r="N195">
        <v>12.77</v>
      </c>
      <c r="O195">
        <v>12.77</v>
      </c>
      <c r="P195">
        <v>12.77</v>
      </c>
      <c r="Q195">
        <v>20.239999999999998</v>
      </c>
      <c r="R195">
        <v>20.239999999999998</v>
      </c>
      <c r="S195">
        <v>20.239999999999998</v>
      </c>
      <c r="T195">
        <v>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0.85</v>
      </c>
      <c r="AE195">
        <v>2.42</v>
      </c>
      <c r="AF195">
        <v>2.99</v>
      </c>
      <c r="AG195">
        <v>2.99</v>
      </c>
      <c r="AH195">
        <v>320000</v>
      </c>
      <c r="AI195">
        <v>4200</v>
      </c>
      <c r="AJ195">
        <v>179</v>
      </c>
      <c r="AK195" t="s">
        <v>59</v>
      </c>
      <c r="AL195" t="s">
        <v>244</v>
      </c>
      <c r="AM195" s="42">
        <f t="shared" si="5"/>
        <v>3</v>
      </c>
      <c r="AN195" s="1" t="s">
        <v>452</v>
      </c>
    </row>
    <row r="196" spans="1:40">
      <c r="A196">
        <v>262</v>
      </c>
      <c r="B196" s="20" t="s">
        <v>248</v>
      </c>
      <c r="C196">
        <v>0</v>
      </c>
      <c r="D196">
        <v>7.66</v>
      </c>
      <c r="E196">
        <v>5.08</v>
      </c>
      <c r="F196">
        <v>0</v>
      </c>
      <c r="G196">
        <v>0</v>
      </c>
      <c r="H196">
        <v>12.74</v>
      </c>
      <c r="I196">
        <v>0.3</v>
      </c>
      <c r="J196">
        <f t="shared" si="4"/>
        <v>42.466666666666669</v>
      </c>
      <c r="K196">
        <v>8.5</v>
      </c>
      <c r="L196">
        <v>9.15</v>
      </c>
      <c r="M196">
        <v>10.74</v>
      </c>
      <c r="N196">
        <v>11.9</v>
      </c>
      <c r="O196">
        <v>11.9</v>
      </c>
      <c r="P196">
        <v>11.9</v>
      </c>
      <c r="Q196">
        <v>17.63</v>
      </c>
      <c r="R196">
        <v>17.63</v>
      </c>
      <c r="S196">
        <v>24.13</v>
      </c>
      <c r="T196">
        <v>24.13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0.75</v>
      </c>
      <c r="AD196">
        <v>2.69</v>
      </c>
      <c r="AE196">
        <v>4.3899999999999997</v>
      </c>
      <c r="AF196">
        <v>4.3899999999999997</v>
      </c>
      <c r="AG196">
        <v>7.8</v>
      </c>
      <c r="AH196">
        <v>300000</v>
      </c>
      <c r="AI196">
        <v>5400</v>
      </c>
      <c r="AJ196">
        <v>262</v>
      </c>
      <c r="AK196" t="s">
        <v>59</v>
      </c>
      <c r="AL196" t="s">
        <v>244</v>
      </c>
      <c r="AM196" s="42">
        <f t="shared" si="5"/>
        <v>3</v>
      </c>
      <c r="AN196" s="1" t="s">
        <v>452</v>
      </c>
    </row>
    <row r="197" spans="1:40">
      <c r="A197">
        <v>307</v>
      </c>
      <c r="B197" s="21" t="s">
        <v>249</v>
      </c>
      <c r="C197">
        <v>0</v>
      </c>
      <c r="D197">
        <v>5.35</v>
      </c>
      <c r="E197">
        <v>6.41</v>
      </c>
      <c r="F197">
        <v>0</v>
      </c>
      <c r="G197">
        <v>0</v>
      </c>
      <c r="H197">
        <v>11.76</v>
      </c>
      <c r="I197">
        <v>0.27</v>
      </c>
      <c r="J197">
        <f t="shared" si="4"/>
        <v>43.55555555555555</v>
      </c>
      <c r="K197">
        <v>8.5</v>
      </c>
      <c r="L197">
        <v>8.5</v>
      </c>
      <c r="M197">
        <v>9.5299999999999994</v>
      </c>
      <c r="N197">
        <v>9.5299999999999994</v>
      </c>
      <c r="O197">
        <v>10.77</v>
      </c>
      <c r="P197">
        <v>11.95</v>
      </c>
      <c r="Q197">
        <v>13.89</v>
      </c>
      <c r="R197">
        <v>13.89</v>
      </c>
      <c r="S197">
        <v>13.89</v>
      </c>
      <c r="T197">
        <v>21.49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0.97</v>
      </c>
      <c r="AD197">
        <v>3.36</v>
      </c>
      <c r="AE197">
        <v>6.84</v>
      </c>
      <c r="AF197">
        <v>8.0299999999999994</v>
      </c>
      <c r="AG197">
        <v>8.0299999999999994</v>
      </c>
      <c r="AH197">
        <v>270000</v>
      </c>
      <c r="AI197">
        <v>5800</v>
      </c>
      <c r="AJ197">
        <v>307</v>
      </c>
      <c r="AK197" t="s">
        <v>59</v>
      </c>
      <c r="AL197" t="s">
        <v>244</v>
      </c>
      <c r="AM197" s="42">
        <f t="shared" si="5"/>
        <v>3</v>
      </c>
      <c r="AN197" s="1" t="s">
        <v>452</v>
      </c>
    </row>
    <row r="198" spans="1:40">
      <c r="A198">
        <v>294</v>
      </c>
      <c r="B198" s="21" t="s">
        <v>250</v>
      </c>
      <c r="C198">
        <v>0</v>
      </c>
      <c r="D198">
        <v>5.37</v>
      </c>
      <c r="E198">
        <v>2.54</v>
      </c>
      <c r="F198">
        <v>8.26</v>
      </c>
      <c r="G198">
        <v>0</v>
      </c>
      <c r="H198">
        <v>16.170000000000002</v>
      </c>
      <c r="I198">
        <v>0.26</v>
      </c>
      <c r="J198">
        <f t="shared" ref="J198:J261" si="6">H198/I198</f>
        <v>62.192307692307693</v>
      </c>
      <c r="K198">
        <v>0</v>
      </c>
      <c r="L198">
        <v>4.75</v>
      </c>
      <c r="M198">
        <v>4.75</v>
      </c>
      <c r="N198">
        <v>5.08</v>
      </c>
      <c r="O198">
        <v>5.36</v>
      </c>
      <c r="P198">
        <v>5.7</v>
      </c>
      <c r="Q198">
        <v>7.18</v>
      </c>
      <c r="R198">
        <v>8.9</v>
      </c>
      <c r="S198">
        <v>8.9</v>
      </c>
      <c r="T198">
        <v>14.24</v>
      </c>
      <c r="U198">
        <v>0</v>
      </c>
      <c r="V198">
        <v>0</v>
      </c>
      <c r="W198">
        <v>0</v>
      </c>
      <c r="X198">
        <v>0</v>
      </c>
      <c r="Y198">
        <v>1.87</v>
      </c>
      <c r="Z198">
        <v>8.26</v>
      </c>
      <c r="AA198">
        <v>10.8</v>
      </c>
      <c r="AB198">
        <v>11.28</v>
      </c>
      <c r="AC198">
        <v>12.48</v>
      </c>
      <c r="AD198">
        <v>12.48</v>
      </c>
      <c r="AE198">
        <v>12.48</v>
      </c>
      <c r="AF198">
        <v>15.08</v>
      </c>
      <c r="AG198">
        <v>16.170000000000002</v>
      </c>
      <c r="AH198">
        <v>260000</v>
      </c>
      <c r="AI198">
        <v>5200</v>
      </c>
      <c r="AJ198">
        <v>294</v>
      </c>
      <c r="AK198" t="s">
        <v>59</v>
      </c>
      <c r="AL198" t="s">
        <v>244</v>
      </c>
      <c r="AM198" s="42">
        <f t="shared" si="5"/>
        <v>2</v>
      </c>
      <c r="AN198" s="1" t="s">
        <v>452</v>
      </c>
    </row>
    <row r="199" spans="1:40">
      <c r="A199">
        <v>496</v>
      </c>
      <c r="B199" s="20" t="s">
        <v>251</v>
      </c>
      <c r="C199">
        <v>5.2</v>
      </c>
      <c r="D199">
        <v>58.9</v>
      </c>
      <c r="E199">
        <v>153.94999999999999</v>
      </c>
      <c r="F199">
        <v>33.78</v>
      </c>
      <c r="G199">
        <v>17.420000000000002</v>
      </c>
      <c r="H199">
        <v>269.25</v>
      </c>
      <c r="I199">
        <v>5.03</v>
      </c>
      <c r="J199">
        <f t="shared" si="6"/>
        <v>53.528827037773354</v>
      </c>
      <c r="K199">
        <v>1.97</v>
      </c>
      <c r="L199">
        <v>3.38</v>
      </c>
      <c r="M199">
        <v>4.18</v>
      </c>
      <c r="N199">
        <v>5.53</v>
      </c>
      <c r="O199">
        <v>6.31</v>
      </c>
      <c r="P199">
        <v>7.08</v>
      </c>
      <c r="Q199">
        <v>7.97</v>
      </c>
      <c r="R199">
        <v>9.0299999999999994</v>
      </c>
      <c r="S199">
        <v>11.01</v>
      </c>
      <c r="T199">
        <v>19.29</v>
      </c>
      <c r="U199">
        <v>0</v>
      </c>
      <c r="V199">
        <v>22.96</v>
      </c>
      <c r="W199">
        <v>39.51</v>
      </c>
      <c r="X199">
        <v>51.21</v>
      </c>
      <c r="Y199">
        <v>87.43</v>
      </c>
      <c r="Z199">
        <v>106.48</v>
      </c>
      <c r="AA199">
        <v>132.44999999999999</v>
      </c>
      <c r="AB199">
        <v>182.45</v>
      </c>
      <c r="AC199">
        <v>182.45</v>
      </c>
      <c r="AD199">
        <v>203.97</v>
      </c>
      <c r="AE199">
        <v>232.74</v>
      </c>
      <c r="AF199">
        <v>255.52</v>
      </c>
      <c r="AG199">
        <v>269.25</v>
      </c>
      <c r="AH199">
        <v>5030000</v>
      </c>
      <c r="AI199">
        <v>33000</v>
      </c>
      <c r="AJ199">
        <v>496</v>
      </c>
      <c r="AK199" t="s">
        <v>59</v>
      </c>
      <c r="AL199" t="s">
        <v>252</v>
      </c>
      <c r="AM199" s="42">
        <f t="shared" ref="AM199:AM262" si="7">IF(J199&gt;$AQ$8,1,IF(J199&lt;$AQ$6,3,2))</f>
        <v>2</v>
      </c>
      <c r="AN199" s="1" t="s">
        <v>448</v>
      </c>
    </row>
    <row r="200" spans="1:40">
      <c r="A200">
        <v>519</v>
      </c>
      <c r="B200" s="21" t="s">
        <v>253</v>
      </c>
      <c r="C200">
        <v>0.7</v>
      </c>
      <c r="D200">
        <v>24.79</v>
      </c>
      <c r="E200">
        <v>56.96</v>
      </c>
      <c r="F200">
        <v>64.03</v>
      </c>
      <c r="G200">
        <v>0</v>
      </c>
      <c r="H200">
        <v>146.47</v>
      </c>
      <c r="I200">
        <v>2</v>
      </c>
      <c r="J200">
        <f t="shared" si="6"/>
        <v>73.234999999999999</v>
      </c>
      <c r="K200">
        <v>3.08</v>
      </c>
      <c r="L200">
        <v>3.52</v>
      </c>
      <c r="M200">
        <v>3.96</v>
      </c>
      <c r="N200">
        <v>4.33</v>
      </c>
      <c r="O200">
        <v>4.95</v>
      </c>
      <c r="P200">
        <v>5.47</v>
      </c>
      <c r="Q200">
        <v>5.98</v>
      </c>
      <c r="R200">
        <v>6.81</v>
      </c>
      <c r="S200">
        <v>8.99</v>
      </c>
      <c r="T200">
        <v>13.71</v>
      </c>
      <c r="U200">
        <v>0</v>
      </c>
      <c r="V200">
        <v>0</v>
      </c>
      <c r="W200">
        <v>2.64</v>
      </c>
      <c r="X200">
        <v>37.21</v>
      </c>
      <c r="Y200">
        <v>71.58</v>
      </c>
      <c r="Z200">
        <v>97.75</v>
      </c>
      <c r="AA200">
        <v>113.22</v>
      </c>
      <c r="AB200">
        <v>120.33</v>
      </c>
      <c r="AC200">
        <v>131.72999999999999</v>
      </c>
      <c r="AD200">
        <v>131.72999999999999</v>
      </c>
      <c r="AE200">
        <v>139.97</v>
      </c>
      <c r="AF200">
        <v>146.47</v>
      </c>
      <c r="AG200">
        <v>146.47</v>
      </c>
      <c r="AH200">
        <v>1999999.99</v>
      </c>
      <c r="AI200">
        <v>21400</v>
      </c>
      <c r="AJ200">
        <v>519</v>
      </c>
      <c r="AK200" t="s">
        <v>59</v>
      </c>
      <c r="AL200" t="s">
        <v>252</v>
      </c>
      <c r="AM200" s="42">
        <f t="shared" si="7"/>
        <v>2</v>
      </c>
      <c r="AN200" s="1" t="s">
        <v>448</v>
      </c>
    </row>
    <row r="201" spans="1:40">
      <c r="A201">
        <v>538</v>
      </c>
      <c r="B201" s="21" t="s">
        <v>254</v>
      </c>
      <c r="C201">
        <v>0</v>
      </c>
      <c r="D201">
        <v>19.29</v>
      </c>
      <c r="E201">
        <v>43.8</v>
      </c>
      <c r="F201">
        <v>20.170000000000002</v>
      </c>
      <c r="G201">
        <v>9.43</v>
      </c>
      <c r="H201">
        <v>92.68</v>
      </c>
      <c r="I201">
        <v>1.3</v>
      </c>
      <c r="J201">
        <f t="shared" si="6"/>
        <v>71.292307692307702</v>
      </c>
      <c r="K201">
        <v>0</v>
      </c>
      <c r="L201">
        <v>2.96</v>
      </c>
      <c r="M201">
        <v>3.96</v>
      </c>
      <c r="N201">
        <v>3.96</v>
      </c>
      <c r="O201">
        <v>5.4</v>
      </c>
      <c r="P201">
        <v>6.1</v>
      </c>
      <c r="Q201">
        <v>6.51</v>
      </c>
      <c r="R201">
        <v>7.59</v>
      </c>
      <c r="S201">
        <v>9.6999999999999993</v>
      </c>
      <c r="T201">
        <v>12.22</v>
      </c>
      <c r="U201">
        <v>9.43</v>
      </c>
      <c r="V201">
        <v>9.43</v>
      </c>
      <c r="W201">
        <v>17.55</v>
      </c>
      <c r="X201">
        <v>24.54</v>
      </c>
      <c r="Y201">
        <v>24.54</v>
      </c>
      <c r="Z201">
        <v>41.23</v>
      </c>
      <c r="AA201">
        <v>65.13</v>
      </c>
      <c r="AB201">
        <v>71.17</v>
      </c>
      <c r="AC201">
        <v>71.17</v>
      </c>
      <c r="AD201">
        <v>80.98</v>
      </c>
      <c r="AE201">
        <v>80.98</v>
      </c>
      <c r="AF201">
        <v>88.34</v>
      </c>
      <c r="AG201">
        <v>92.68</v>
      </c>
      <c r="AH201">
        <v>1300000</v>
      </c>
      <c r="AI201">
        <v>19400</v>
      </c>
      <c r="AJ201">
        <v>538</v>
      </c>
      <c r="AK201" t="s">
        <v>59</v>
      </c>
      <c r="AL201" t="s">
        <v>252</v>
      </c>
      <c r="AM201" s="42">
        <f t="shared" si="7"/>
        <v>2</v>
      </c>
      <c r="AN201" s="1" t="s">
        <v>448</v>
      </c>
    </row>
    <row r="202" spans="1:40">
      <c r="A202">
        <v>522</v>
      </c>
      <c r="B202" s="21" t="s">
        <v>255</v>
      </c>
      <c r="C202">
        <v>0.32</v>
      </c>
      <c r="D202">
        <v>16.079999999999998</v>
      </c>
      <c r="E202">
        <v>12.37</v>
      </c>
      <c r="F202">
        <v>5.27</v>
      </c>
      <c r="G202">
        <v>0</v>
      </c>
      <c r="H202">
        <v>34.049999999999997</v>
      </c>
      <c r="I202">
        <v>0.78</v>
      </c>
      <c r="J202">
        <f t="shared" si="6"/>
        <v>43.653846153846146</v>
      </c>
      <c r="K202">
        <v>5.75</v>
      </c>
      <c r="L202">
        <v>6.56</v>
      </c>
      <c r="M202">
        <v>7.3</v>
      </c>
      <c r="N202">
        <v>7.75</v>
      </c>
      <c r="O202">
        <v>9.64</v>
      </c>
      <c r="P202">
        <v>9.64</v>
      </c>
      <c r="Q202">
        <v>13.24</v>
      </c>
      <c r="R202">
        <v>13.24</v>
      </c>
      <c r="S202">
        <v>20.53</v>
      </c>
      <c r="T202">
        <v>20.53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1.22</v>
      </c>
      <c r="AA202">
        <v>5.27</v>
      </c>
      <c r="AB202">
        <v>10.71</v>
      </c>
      <c r="AC202">
        <v>14.79</v>
      </c>
      <c r="AD202">
        <v>16.77</v>
      </c>
      <c r="AE202">
        <v>16.77</v>
      </c>
      <c r="AF202">
        <v>21.91</v>
      </c>
      <c r="AG202">
        <v>21.91</v>
      </c>
      <c r="AH202">
        <v>780000</v>
      </c>
      <c r="AI202">
        <v>13200</v>
      </c>
      <c r="AJ202">
        <v>522</v>
      </c>
      <c r="AK202" t="s">
        <v>59</v>
      </c>
      <c r="AL202" t="s">
        <v>252</v>
      </c>
      <c r="AM202" s="42">
        <f t="shared" si="7"/>
        <v>3</v>
      </c>
      <c r="AN202" s="1" t="s">
        <v>448</v>
      </c>
    </row>
    <row r="203" spans="1:40">
      <c r="A203">
        <v>488</v>
      </c>
      <c r="B203" s="20" t="s">
        <v>256</v>
      </c>
      <c r="C203">
        <v>0</v>
      </c>
      <c r="D203">
        <v>13.04</v>
      </c>
      <c r="E203">
        <v>18</v>
      </c>
      <c r="F203">
        <v>0</v>
      </c>
      <c r="G203">
        <v>0</v>
      </c>
      <c r="H203">
        <v>31.04</v>
      </c>
      <c r="I203">
        <v>0.69</v>
      </c>
      <c r="J203">
        <f t="shared" si="6"/>
        <v>44.985507246376812</v>
      </c>
      <c r="K203">
        <v>7.5</v>
      </c>
      <c r="L203">
        <v>9.81</v>
      </c>
      <c r="M203">
        <v>9.81</v>
      </c>
      <c r="N203">
        <v>13.96</v>
      </c>
      <c r="O203">
        <v>13.96</v>
      </c>
      <c r="P203">
        <v>13.96</v>
      </c>
      <c r="Q203">
        <v>18.52</v>
      </c>
      <c r="R203">
        <v>18.52</v>
      </c>
      <c r="S203">
        <v>23.65</v>
      </c>
      <c r="T203">
        <v>23.65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0.84</v>
      </c>
      <c r="AC203">
        <v>0.84</v>
      </c>
      <c r="AD203">
        <v>5.92</v>
      </c>
      <c r="AE203">
        <v>5.92</v>
      </c>
      <c r="AF203">
        <v>12.02</v>
      </c>
      <c r="AG203">
        <v>20.47</v>
      </c>
      <c r="AH203">
        <v>690000</v>
      </c>
      <c r="AI203">
        <v>10400</v>
      </c>
      <c r="AJ203">
        <v>488</v>
      </c>
      <c r="AK203" t="s">
        <v>59</v>
      </c>
      <c r="AL203" t="s">
        <v>252</v>
      </c>
      <c r="AM203" s="42">
        <f t="shared" si="7"/>
        <v>3</v>
      </c>
      <c r="AN203" s="1" t="s">
        <v>448</v>
      </c>
    </row>
    <row r="204" spans="1:40">
      <c r="A204">
        <v>535</v>
      </c>
      <c r="B204" s="20" t="s">
        <v>257</v>
      </c>
      <c r="C204">
        <v>0</v>
      </c>
      <c r="D204">
        <v>14.09</v>
      </c>
      <c r="E204">
        <v>10.43</v>
      </c>
      <c r="F204">
        <v>0</v>
      </c>
      <c r="G204">
        <v>0</v>
      </c>
      <c r="H204">
        <v>24.51</v>
      </c>
      <c r="I204">
        <v>0.59</v>
      </c>
      <c r="J204">
        <f t="shared" si="6"/>
        <v>41.542372881355938</v>
      </c>
      <c r="K204">
        <v>9.5</v>
      </c>
      <c r="L204">
        <v>10.39</v>
      </c>
      <c r="M204">
        <v>11.84</v>
      </c>
      <c r="N204">
        <v>13.52</v>
      </c>
      <c r="O204">
        <v>13.52</v>
      </c>
      <c r="P204">
        <v>13.52</v>
      </c>
      <c r="Q204">
        <v>18</v>
      </c>
      <c r="R204">
        <v>18</v>
      </c>
      <c r="S204">
        <v>18</v>
      </c>
      <c r="T204">
        <v>24.56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1.66</v>
      </c>
      <c r="AE204">
        <v>7.02</v>
      </c>
      <c r="AF204">
        <v>9.65</v>
      </c>
      <c r="AG204">
        <v>15.83</v>
      </c>
      <c r="AH204">
        <v>590000</v>
      </c>
      <c r="AI204">
        <v>9600</v>
      </c>
      <c r="AJ204">
        <v>535</v>
      </c>
      <c r="AK204" t="s">
        <v>59</v>
      </c>
      <c r="AL204" t="s">
        <v>252</v>
      </c>
      <c r="AM204" s="42">
        <f t="shared" si="7"/>
        <v>3</v>
      </c>
      <c r="AN204" s="1" t="s">
        <v>448</v>
      </c>
    </row>
    <row r="205" spans="1:40">
      <c r="A205">
        <v>514</v>
      </c>
      <c r="B205" s="20" t="s">
        <v>258</v>
      </c>
      <c r="C205">
        <v>0</v>
      </c>
      <c r="D205">
        <v>9.8800000000000008</v>
      </c>
      <c r="E205">
        <v>7.55</v>
      </c>
      <c r="F205">
        <v>3.87</v>
      </c>
      <c r="G205">
        <v>0</v>
      </c>
      <c r="H205">
        <v>21.3</v>
      </c>
      <c r="I205">
        <v>0.45</v>
      </c>
      <c r="J205">
        <f t="shared" si="6"/>
        <v>47.333333333333336</v>
      </c>
      <c r="K205">
        <v>6.5</v>
      </c>
      <c r="L205">
        <v>6.5</v>
      </c>
      <c r="M205">
        <v>7.23</v>
      </c>
      <c r="N205">
        <v>7.71</v>
      </c>
      <c r="O205">
        <v>9.1</v>
      </c>
      <c r="P205">
        <v>9.5299999999999994</v>
      </c>
      <c r="Q205">
        <v>9.5299999999999994</v>
      </c>
      <c r="R205">
        <v>13.89</v>
      </c>
      <c r="S205">
        <v>13.89</v>
      </c>
      <c r="T205">
        <v>20.65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1.35</v>
      </c>
      <c r="AB205">
        <v>8.69</v>
      </c>
      <c r="AC205">
        <v>8.69</v>
      </c>
      <c r="AD205">
        <v>10.88</v>
      </c>
      <c r="AE205">
        <v>10.88</v>
      </c>
      <c r="AF205">
        <v>15.15</v>
      </c>
      <c r="AG205">
        <v>15.15</v>
      </c>
      <c r="AH205">
        <v>450000</v>
      </c>
      <c r="AI205">
        <v>7800</v>
      </c>
      <c r="AJ205">
        <v>514</v>
      </c>
      <c r="AK205" t="s">
        <v>59</v>
      </c>
      <c r="AL205" t="s">
        <v>252</v>
      </c>
      <c r="AM205" s="42">
        <f t="shared" si="7"/>
        <v>3</v>
      </c>
      <c r="AN205" s="1" t="s">
        <v>448</v>
      </c>
    </row>
    <row r="206" spans="1:40">
      <c r="A206">
        <v>515</v>
      </c>
      <c r="B206" s="21" t="s">
        <v>259</v>
      </c>
      <c r="C206">
        <v>0</v>
      </c>
      <c r="D206">
        <v>8.81</v>
      </c>
      <c r="E206">
        <v>11.72</v>
      </c>
      <c r="F206">
        <v>0</v>
      </c>
      <c r="G206">
        <v>0</v>
      </c>
      <c r="H206">
        <v>20.54</v>
      </c>
      <c r="I206">
        <v>0.44</v>
      </c>
      <c r="J206">
        <f t="shared" si="6"/>
        <v>46.68181818181818</v>
      </c>
      <c r="K206">
        <v>7.99</v>
      </c>
      <c r="L206">
        <v>8.82</v>
      </c>
      <c r="M206">
        <v>10.4</v>
      </c>
      <c r="N206">
        <v>10.4</v>
      </c>
      <c r="O206">
        <v>13.28</v>
      </c>
      <c r="P206">
        <v>16.43</v>
      </c>
      <c r="Q206">
        <v>16.43</v>
      </c>
      <c r="R206">
        <v>16.43</v>
      </c>
      <c r="S206">
        <v>23.37</v>
      </c>
      <c r="T206">
        <v>23.37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1.71</v>
      </c>
      <c r="AC206">
        <v>3.76</v>
      </c>
      <c r="AD206">
        <v>4.79</v>
      </c>
      <c r="AE206">
        <v>5.51</v>
      </c>
      <c r="AF206">
        <v>8.8699999999999992</v>
      </c>
      <c r="AG206">
        <v>12.13</v>
      </c>
      <c r="AH206">
        <v>440000</v>
      </c>
      <c r="AI206">
        <v>8200</v>
      </c>
      <c r="AJ206">
        <v>515</v>
      </c>
      <c r="AK206" t="s">
        <v>59</v>
      </c>
      <c r="AL206" t="s">
        <v>252</v>
      </c>
      <c r="AM206" s="42">
        <f t="shared" si="7"/>
        <v>3</v>
      </c>
      <c r="AN206" s="1" t="s">
        <v>448</v>
      </c>
    </row>
    <row r="207" spans="1:40">
      <c r="A207">
        <v>484</v>
      </c>
      <c r="B207" s="21" t="s">
        <v>251</v>
      </c>
      <c r="C207">
        <v>0</v>
      </c>
      <c r="D207">
        <v>6.89</v>
      </c>
      <c r="E207">
        <v>8.9499999999999993</v>
      </c>
      <c r="F207">
        <v>1.38</v>
      </c>
      <c r="G207">
        <v>0</v>
      </c>
      <c r="H207">
        <v>17.22</v>
      </c>
      <c r="I207">
        <v>0.38</v>
      </c>
      <c r="J207">
        <f t="shared" si="6"/>
        <v>45.315789473684205</v>
      </c>
      <c r="K207">
        <v>4.75</v>
      </c>
      <c r="L207">
        <v>7.17</v>
      </c>
      <c r="M207">
        <v>7.17</v>
      </c>
      <c r="N207">
        <v>9.86</v>
      </c>
      <c r="O207">
        <v>9.86</v>
      </c>
      <c r="P207">
        <v>12.1</v>
      </c>
      <c r="Q207">
        <v>14.4</v>
      </c>
      <c r="R207">
        <v>14.4</v>
      </c>
      <c r="S207">
        <v>20.28</v>
      </c>
      <c r="T207">
        <v>20.28</v>
      </c>
      <c r="U207">
        <v>0</v>
      </c>
      <c r="V207">
        <v>0</v>
      </c>
      <c r="W207">
        <v>0</v>
      </c>
      <c r="X207">
        <v>0</v>
      </c>
      <c r="Y207">
        <v>1.38</v>
      </c>
      <c r="Z207">
        <v>1.38</v>
      </c>
      <c r="AA207">
        <v>1.38</v>
      </c>
      <c r="AB207">
        <v>2.81</v>
      </c>
      <c r="AC207">
        <v>2.81</v>
      </c>
      <c r="AD207">
        <v>6.72</v>
      </c>
      <c r="AE207">
        <v>6.72</v>
      </c>
      <c r="AF207">
        <v>11.28</v>
      </c>
      <c r="AG207">
        <v>11.28</v>
      </c>
      <c r="AH207">
        <v>380000</v>
      </c>
      <c r="AI207">
        <v>7200</v>
      </c>
      <c r="AJ207">
        <v>484</v>
      </c>
      <c r="AK207" t="s">
        <v>59</v>
      </c>
      <c r="AL207" t="s">
        <v>252</v>
      </c>
      <c r="AM207" s="42">
        <f t="shared" si="7"/>
        <v>3</v>
      </c>
      <c r="AN207" s="1" t="s">
        <v>448</v>
      </c>
    </row>
    <row r="208" spans="1:40">
      <c r="A208">
        <v>509</v>
      </c>
      <c r="B208" s="20" t="s">
        <v>260</v>
      </c>
      <c r="C208">
        <v>0</v>
      </c>
      <c r="D208">
        <v>8.2100000000000009</v>
      </c>
      <c r="E208">
        <v>6.4</v>
      </c>
      <c r="F208">
        <v>0</v>
      </c>
      <c r="G208">
        <v>0</v>
      </c>
      <c r="H208">
        <v>14.61</v>
      </c>
      <c r="I208">
        <v>0.37</v>
      </c>
      <c r="J208">
        <f t="shared" si="6"/>
        <v>39.486486486486484</v>
      </c>
      <c r="K208">
        <v>0</v>
      </c>
      <c r="L208">
        <v>9.5</v>
      </c>
      <c r="M208">
        <v>10.029999999999999</v>
      </c>
      <c r="N208">
        <v>10.029999999999999</v>
      </c>
      <c r="O208">
        <v>12.45</v>
      </c>
      <c r="P208">
        <v>16.41</v>
      </c>
      <c r="Q208">
        <v>16.41</v>
      </c>
      <c r="R208">
        <v>22.14</v>
      </c>
      <c r="S208">
        <v>22.14</v>
      </c>
      <c r="T208">
        <v>22.14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2.63</v>
      </c>
      <c r="AE208">
        <v>4.08</v>
      </c>
      <c r="AF208">
        <v>5.86</v>
      </c>
      <c r="AG208">
        <v>8.56</v>
      </c>
      <c r="AH208">
        <v>370000</v>
      </c>
      <c r="AI208">
        <v>6800</v>
      </c>
      <c r="AJ208">
        <v>509</v>
      </c>
      <c r="AK208" t="s">
        <v>59</v>
      </c>
      <c r="AL208" t="s">
        <v>252</v>
      </c>
      <c r="AM208" s="42">
        <f t="shared" si="7"/>
        <v>3</v>
      </c>
      <c r="AN208" s="1" t="s">
        <v>448</v>
      </c>
    </row>
    <row r="209" spans="1:40">
      <c r="A209">
        <v>505</v>
      </c>
      <c r="B209" s="21" t="s">
        <v>261</v>
      </c>
      <c r="C209">
        <v>0</v>
      </c>
      <c r="D209">
        <v>6.46</v>
      </c>
      <c r="E209">
        <v>10.54</v>
      </c>
      <c r="F209">
        <v>0</v>
      </c>
      <c r="G209">
        <v>0</v>
      </c>
      <c r="H209">
        <v>17</v>
      </c>
      <c r="I209">
        <v>0.35</v>
      </c>
      <c r="J209">
        <f t="shared" si="6"/>
        <v>48.571428571428577</v>
      </c>
      <c r="K209">
        <v>6.5</v>
      </c>
      <c r="L209">
        <v>7.14</v>
      </c>
      <c r="M209">
        <v>7.77</v>
      </c>
      <c r="N209">
        <v>7.98</v>
      </c>
      <c r="O209">
        <v>9.0399999999999991</v>
      </c>
      <c r="P209">
        <v>10.35</v>
      </c>
      <c r="Q209">
        <v>10.35</v>
      </c>
      <c r="R209">
        <v>14.21</v>
      </c>
      <c r="S209">
        <v>14.21</v>
      </c>
      <c r="T209">
        <v>18.79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0.96</v>
      </c>
      <c r="AB209">
        <v>5.62</v>
      </c>
      <c r="AC209">
        <v>7.49</v>
      </c>
      <c r="AD209">
        <v>8.06</v>
      </c>
      <c r="AE209">
        <v>9.4499999999999993</v>
      </c>
      <c r="AF209">
        <v>12.82</v>
      </c>
      <c r="AG209">
        <v>15.59</v>
      </c>
      <c r="AH209">
        <v>350000</v>
      </c>
      <c r="AI209">
        <v>5800</v>
      </c>
      <c r="AJ209">
        <v>505</v>
      </c>
      <c r="AK209" t="s">
        <v>59</v>
      </c>
      <c r="AL209" t="s">
        <v>252</v>
      </c>
      <c r="AM209" s="42">
        <f t="shared" si="7"/>
        <v>3</v>
      </c>
      <c r="AN209" s="1" t="s">
        <v>448</v>
      </c>
    </row>
    <row r="210" spans="1:40">
      <c r="A210">
        <v>518</v>
      </c>
      <c r="B210" s="20" t="s">
        <v>262</v>
      </c>
      <c r="C210">
        <v>0</v>
      </c>
      <c r="D210">
        <v>7.38</v>
      </c>
      <c r="E210">
        <v>7.57</v>
      </c>
      <c r="F210">
        <v>0</v>
      </c>
      <c r="G210">
        <v>0</v>
      </c>
      <c r="H210">
        <v>14.95</v>
      </c>
      <c r="I210">
        <v>0.35</v>
      </c>
      <c r="J210">
        <f t="shared" si="6"/>
        <v>42.714285714285715</v>
      </c>
      <c r="K210">
        <v>9.5</v>
      </c>
      <c r="L210">
        <v>11.01</v>
      </c>
      <c r="M210">
        <v>11.91</v>
      </c>
      <c r="N210">
        <v>11.91</v>
      </c>
      <c r="O210">
        <v>15.09</v>
      </c>
      <c r="P210">
        <v>15.09</v>
      </c>
      <c r="Q210">
        <v>18.760000000000002</v>
      </c>
      <c r="R210">
        <v>18.760000000000002</v>
      </c>
      <c r="S210">
        <v>23.13</v>
      </c>
      <c r="T210">
        <v>23.13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0.94</v>
      </c>
      <c r="AE210">
        <v>3.12</v>
      </c>
      <c r="AF210">
        <v>3.12</v>
      </c>
      <c r="AG210">
        <v>10.36</v>
      </c>
      <c r="AH210">
        <v>350000</v>
      </c>
      <c r="AI210">
        <v>4400</v>
      </c>
      <c r="AJ210">
        <v>518</v>
      </c>
      <c r="AK210" t="s">
        <v>59</v>
      </c>
      <c r="AL210" t="s">
        <v>252</v>
      </c>
      <c r="AM210" s="42">
        <f t="shared" si="7"/>
        <v>3</v>
      </c>
      <c r="AN210" s="1" t="s">
        <v>448</v>
      </c>
    </row>
    <row r="211" spans="1:40">
      <c r="A211">
        <v>529</v>
      </c>
      <c r="B211" s="20" t="s">
        <v>263</v>
      </c>
      <c r="C211">
        <v>0.16</v>
      </c>
      <c r="D211">
        <v>9.4600000000000009</v>
      </c>
      <c r="E211">
        <v>2.27</v>
      </c>
      <c r="F211">
        <v>0</v>
      </c>
      <c r="G211">
        <v>0</v>
      </c>
      <c r="H211">
        <v>11.89</v>
      </c>
      <c r="I211">
        <v>0.33</v>
      </c>
      <c r="J211">
        <f t="shared" si="6"/>
        <v>36.030303030303031</v>
      </c>
      <c r="K211">
        <v>11</v>
      </c>
      <c r="L211">
        <v>14.3</v>
      </c>
      <c r="M211">
        <v>14.3</v>
      </c>
      <c r="N211">
        <v>14.3</v>
      </c>
      <c r="O211">
        <v>14.3</v>
      </c>
      <c r="P211">
        <v>21.08</v>
      </c>
      <c r="Q211">
        <v>21.08</v>
      </c>
      <c r="R211">
        <v>27.5</v>
      </c>
      <c r="S211">
        <v>27.5</v>
      </c>
      <c r="T211">
        <v>27.5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0.85</v>
      </c>
      <c r="AF211">
        <v>2.27</v>
      </c>
      <c r="AG211">
        <v>2.27</v>
      </c>
      <c r="AH211">
        <v>330000</v>
      </c>
      <c r="AI211">
        <v>4600</v>
      </c>
      <c r="AJ211">
        <v>529</v>
      </c>
      <c r="AK211" t="s">
        <v>59</v>
      </c>
      <c r="AL211" t="s">
        <v>252</v>
      </c>
      <c r="AM211" s="42">
        <f t="shared" si="7"/>
        <v>3</v>
      </c>
      <c r="AN211" s="1" t="s">
        <v>448</v>
      </c>
    </row>
    <row r="212" spans="1:40">
      <c r="A212">
        <v>491</v>
      </c>
      <c r="B212" s="21" t="s">
        <v>264</v>
      </c>
      <c r="C212">
        <v>0</v>
      </c>
      <c r="D212">
        <v>4.8099999999999996</v>
      </c>
      <c r="E212">
        <v>7.59</v>
      </c>
      <c r="F212">
        <v>2.11</v>
      </c>
      <c r="G212">
        <v>0</v>
      </c>
      <c r="H212">
        <v>14.5</v>
      </c>
      <c r="I212">
        <v>0.28000000000000003</v>
      </c>
      <c r="J212">
        <f t="shared" si="6"/>
        <v>51.785714285714278</v>
      </c>
      <c r="K212">
        <v>0</v>
      </c>
      <c r="L212">
        <v>3.75</v>
      </c>
      <c r="M212">
        <v>3.75</v>
      </c>
      <c r="N212">
        <v>3.75</v>
      </c>
      <c r="O212">
        <v>3.75</v>
      </c>
      <c r="P212">
        <v>7.93</v>
      </c>
      <c r="Q212">
        <v>8.5500000000000007</v>
      </c>
      <c r="R212">
        <v>9.35</v>
      </c>
      <c r="S212">
        <v>10.62</v>
      </c>
      <c r="T212">
        <v>14.02</v>
      </c>
      <c r="U212">
        <v>0</v>
      </c>
      <c r="V212">
        <v>0</v>
      </c>
      <c r="W212">
        <v>0</v>
      </c>
      <c r="X212">
        <v>2.11</v>
      </c>
      <c r="Y212">
        <v>2.11</v>
      </c>
      <c r="Z212">
        <v>2.11</v>
      </c>
      <c r="AA212">
        <v>2.11</v>
      </c>
      <c r="AB212">
        <v>7.73</v>
      </c>
      <c r="AC212">
        <v>10.17</v>
      </c>
      <c r="AD212">
        <v>11.01</v>
      </c>
      <c r="AE212">
        <v>11.99</v>
      </c>
      <c r="AF212">
        <v>13.55</v>
      </c>
      <c r="AG212">
        <v>14.5</v>
      </c>
      <c r="AH212">
        <v>280000</v>
      </c>
      <c r="AI212">
        <v>8000</v>
      </c>
      <c r="AJ212">
        <v>491</v>
      </c>
      <c r="AK212" t="s">
        <v>59</v>
      </c>
      <c r="AL212" t="s">
        <v>252</v>
      </c>
      <c r="AM212" s="42">
        <f t="shared" si="7"/>
        <v>2</v>
      </c>
      <c r="AN212" s="1" t="s">
        <v>448</v>
      </c>
    </row>
    <row r="213" spans="1:40">
      <c r="A213">
        <v>525</v>
      </c>
      <c r="B213" s="21" t="s">
        <v>265</v>
      </c>
      <c r="C213">
        <v>0</v>
      </c>
      <c r="D213">
        <v>5.42</v>
      </c>
      <c r="E213">
        <v>5.29</v>
      </c>
      <c r="F213">
        <v>0</v>
      </c>
      <c r="G213">
        <v>0</v>
      </c>
      <c r="H213">
        <v>10.71</v>
      </c>
      <c r="I213">
        <v>0.27</v>
      </c>
      <c r="J213">
        <f t="shared" si="6"/>
        <v>39.666666666666664</v>
      </c>
      <c r="K213">
        <v>0</v>
      </c>
      <c r="L213">
        <v>11</v>
      </c>
      <c r="M213">
        <v>11</v>
      </c>
      <c r="N213">
        <v>14.5</v>
      </c>
      <c r="O213">
        <v>14.5</v>
      </c>
      <c r="P213">
        <v>14.5</v>
      </c>
      <c r="Q213">
        <v>19.13</v>
      </c>
      <c r="R213">
        <v>22.96</v>
      </c>
      <c r="S213">
        <v>22.96</v>
      </c>
      <c r="T213">
        <v>22.96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1.85</v>
      </c>
      <c r="AF213">
        <v>3.69</v>
      </c>
      <c r="AG213">
        <v>6.61</v>
      </c>
      <c r="AH213">
        <v>270000</v>
      </c>
      <c r="AI213">
        <v>5000</v>
      </c>
      <c r="AJ213">
        <v>525</v>
      </c>
      <c r="AK213" t="s">
        <v>59</v>
      </c>
      <c r="AL213" t="s">
        <v>252</v>
      </c>
      <c r="AM213" s="42">
        <f t="shared" si="7"/>
        <v>3</v>
      </c>
      <c r="AN213" s="1" t="s">
        <v>448</v>
      </c>
    </row>
    <row r="214" spans="1:40">
      <c r="A214">
        <v>495</v>
      </c>
      <c r="B214" s="21" t="s">
        <v>251</v>
      </c>
      <c r="C214">
        <v>0</v>
      </c>
      <c r="D214">
        <v>0</v>
      </c>
      <c r="E214">
        <v>0.55000000000000004</v>
      </c>
      <c r="F214">
        <v>0</v>
      </c>
      <c r="G214">
        <v>9.92</v>
      </c>
      <c r="H214">
        <v>10.48</v>
      </c>
      <c r="I214">
        <v>0.03</v>
      </c>
      <c r="J214">
        <f t="shared" si="6"/>
        <v>349.33333333333337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1.6</v>
      </c>
      <c r="Q214">
        <v>1.6</v>
      </c>
      <c r="R214">
        <v>1.6</v>
      </c>
      <c r="S214">
        <v>1.6</v>
      </c>
      <c r="T214">
        <v>1.76</v>
      </c>
      <c r="U214">
        <v>0</v>
      </c>
      <c r="V214">
        <v>9.92</v>
      </c>
      <c r="W214">
        <v>10.47</v>
      </c>
      <c r="X214">
        <v>10.47</v>
      </c>
      <c r="Y214">
        <v>10.47</v>
      </c>
      <c r="Z214">
        <v>10.47</v>
      </c>
      <c r="AA214">
        <v>10.47</v>
      </c>
      <c r="AB214">
        <v>10.47</v>
      </c>
      <c r="AC214">
        <v>10.47</v>
      </c>
      <c r="AD214">
        <v>10.47</v>
      </c>
      <c r="AE214">
        <v>10.47</v>
      </c>
      <c r="AF214">
        <v>10.47</v>
      </c>
      <c r="AG214">
        <v>10.47</v>
      </c>
      <c r="AH214">
        <v>30000</v>
      </c>
      <c r="AI214">
        <v>800</v>
      </c>
      <c r="AJ214">
        <v>495</v>
      </c>
      <c r="AK214" t="s">
        <v>59</v>
      </c>
      <c r="AL214" t="s">
        <v>252</v>
      </c>
      <c r="AM214" s="42">
        <f t="shared" si="7"/>
        <v>1</v>
      </c>
      <c r="AN214" s="1" t="s">
        <v>448</v>
      </c>
    </row>
    <row r="215" spans="1:40">
      <c r="A215">
        <v>497</v>
      </c>
      <c r="B215" s="21" t="s">
        <v>251</v>
      </c>
      <c r="C215">
        <v>0</v>
      </c>
      <c r="D215">
        <v>0.35</v>
      </c>
      <c r="E215">
        <v>1.71</v>
      </c>
      <c r="F215">
        <v>4.71</v>
      </c>
      <c r="G215">
        <v>9.89</v>
      </c>
      <c r="H215">
        <v>16.66</v>
      </c>
      <c r="I215">
        <v>7.0000000000000007E-2</v>
      </c>
      <c r="J215">
        <f t="shared" si="6"/>
        <v>237.99999999999997</v>
      </c>
      <c r="K215">
        <v>0</v>
      </c>
      <c r="L215">
        <v>0</v>
      </c>
      <c r="M215">
        <v>0</v>
      </c>
      <c r="N215">
        <v>0</v>
      </c>
      <c r="O215">
        <v>1.3</v>
      </c>
      <c r="P215">
        <v>1.3</v>
      </c>
      <c r="Q215">
        <v>1.3</v>
      </c>
      <c r="R215">
        <v>1.82</v>
      </c>
      <c r="S215">
        <v>2.13</v>
      </c>
      <c r="T215">
        <v>2.93</v>
      </c>
      <c r="U215">
        <v>0</v>
      </c>
      <c r="V215">
        <v>12.77</v>
      </c>
      <c r="W215">
        <v>16.309999999999999</v>
      </c>
      <c r="X215">
        <v>16.66</v>
      </c>
      <c r="Y215">
        <v>16.66</v>
      </c>
      <c r="Z215">
        <v>16.66</v>
      </c>
      <c r="AA215">
        <v>16.66</v>
      </c>
      <c r="AB215">
        <v>16.66</v>
      </c>
      <c r="AC215">
        <v>16.66</v>
      </c>
      <c r="AD215">
        <v>16.66</v>
      </c>
      <c r="AE215">
        <v>16.66</v>
      </c>
      <c r="AF215">
        <v>16.66</v>
      </c>
      <c r="AG215">
        <v>16.66</v>
      </c>
      <c r="AH215">
        <v>70000</v>
      </c>
      <c r="AI215">
        <v>1200</v>
      </c>
      <c r="AJ215">
        <v>497</v>
      </c>
      <c r="AK215" t="s">
        <v>59</v>
      </c>
      <c r="AL215" t="s">
        <v>252</v>
      </c>
      <c r="AM215" s="42">
        <f t="shared" si="7"/>
        <v>1</v>
      </c>
      <c r="AN215" s="1" t="s">
        <v>448</v>
      </c>
    </row>
    <row r="216" spans="1:40">
      <c r="A216">
        <v>502</v>
      </c>
      <c r="B216" s="20" t="s">
        <v>266</v>
      </c>
      <c r="C216">
        <v>0</v>
      </c>
      <c r="D216">
        <v>1.78</v>
      </c>
      <c r="E216">
        <v>5.37</v>
      </c>
      <c r="F216">
        <v>6.05</v>
      </c>
      <c r="G216">
        <v>12.91</v>
      </c>
      <c r="H216">
        <v>26.11</v>
      </c>
      <c r="I216">
        <v>0.18</v>
      </c>
      <c r="J216">
        <f t="shared" si="6"/>
        <v>145.05555555555557</v>
      </c>
      <c r="K216">
        <v>0</v>
      </c>
      <c r="L216">
        <v>0</v>
      </c>
      <c r="M216">
        <v>0</v>
      </c>
      <c r="N216">
        <v>1.6</v>
      </c>
      <c r="O216">
        <v>1.72</v>
      </c>
      <c r="P216">
        <v>1.9</v>
      </c>
      <c r="Q216">
        <v>1.9</v>
      </c>
      <c r="R216">
        <v>2.66</v>
      </c>
      <c r="S216">
        <v>2.66</v>
      </c>
      <c r="T216">
        <v>4.5999999999999996</v>
      </c>
      <c r="U216">
        <v>0</v>
      </c>
      <c r="V216">
        <v>15.51</v>
      </c>
      <c r="W216">
        <v>19.920000000000002</v>
      </c>
      <c r="X216">
        <v>24.33</v>
      </c>
      <c r="Y216">
        <v>25.38</v>
      </c>
      <c r="Z216">
        <v>26.11</v>
      </c>
      <c r="AA216">
        <v>26.11</v>
      </c>
      <c r="AB216">
        <v>26.11</v>
      </c>
      <c r="AC216">
        <v>26.11</v>
      </c>
      <c r="AD216">
        <v>26.11</v>
      </c>
      <c r="AE216">
        <v>26.11</v>
      </c>
      <c r="AF216">
        <v>26.11</v>
      </c>
      <c r="AG216">
        <v>26.11</v>
      </c>
      <c r="AH216">
        <v>180000</v>
      </c>
      <c r="AI216">
        <v>3200</v>
      </c>
      <c r="AJ216">
        <v>502</v>
      </c>
      <c r="AK216" t="s">
        <v>59</v>
      </c>
      <c r="AL216" t="s">
        <v>252</v>
      </c>
      <c r="AM216" s="42">
        <f t="shared" si="7"/>
        <v>1</v>
      </c>
      <c r="AN216" s="1" t="s">
        <v>448</v>
      </c>
    </row>
    <row r="217" spans="1:40">
      <c r="A217">
        <v>331</v>
      </c>
      <c r="B217" s="21" t="s">
        <v>267</v>
      </c>
      <c r="C217">
        <v>0.79</v>
      </c>
      <c r="D217">
        <v>29.45</v>
      </c>
      <c r="E217">
        <v>70.59</v>
      </c>
      <c r="F217">
        <v>232.36</v>
      </c>
      <c r="G217">
        <v>31.15</v>
      </c>
      <c r="H217">
        <v>364.34</v>
      </c>
      <c r="I217">
        <v>3.12</v>
      </c>
      <c r="J217">
        <f t="shared" si="6"/>
        <v>116.77564102564101</v>
      </c>
      <c r="K217">
        <v>1.85</v>
      </c>
      <c r="L217">
        <v>2.25</v>
      </c>
      <c r="M217">
        <v>2.7</v>
      </c>
      <c r="N217">
        <v>2.7</v>
      </c>
      <c r="O217">
        <v>3.18</v>
      </c>
      <c r="P217">
        <v>3.43</v>
      </c>
      <c r="Q217">
        <v>3.68</v>
      </c>
      <c r="R217">
        <v>3.97</v>
      </c>
      <c r="S217">
        <v>4.92</v>
      </c>
      <c r="T217">
        <v>6.85</v>
      </c>
      <c r="U217">
        <v>0</v>
      </c>
      <c r="V217">
        <v>12.49</v>
      </c>
      <c r="W217">
        <v>107.62</v>
      </c>
      <c r="X217">
        <v>269.18</v>
      </c>
      <c r="Y217">
        <v>327.69</v>
      </c>
      <c r="Z217">
        <v>347</v>
      </c>
      <c r="AA217">
        <v>357.21</v>
      </c>
      <c r="AB217">
        <v>357.21</v>
      </c>
      <c r="AC217">
        <v>364.34</v>
      </c>
      <c r="AD217">
        <v>364.34</v>
      </c>
      <c r="AE217">
        <v>364.34</v>
      </c>
      <c r="AF217">
        <v>364.34</v>
      </c>
      <c r="AG217">
        <v>364.34</v>
      </c>
      <c r="AH217">
        <v>3120000</v>
      </c>
      <c r="AI217">
        <v>32200</v>
      </c>
      <c r="AJ217">
        <v>331</v>
      </c>
      <c r="AK217" t="s">
        <v>59</v>
      </c>
      <c r="AL217" t="s">
        <v>268</v>
      </c>
      <c r="AM217" s="42">
        <f t="shared" si="7"/>
        <v>1</v>
      </c>
      <c r="AN217" s="1" t="s">
        <v>438</v>
      </c>
    </row>
    <row r="218" spans="1:40">
      <c r="A218">
        <v>343</v>
      </c>
      <c r="B218" s="21" t="s">
        <v>269</v>
      </c>
      <c r="C218">
        <v>0.16</v>
      </c>
      <c r="D218">
        <v>8.31</v>
      </c>
      <c r="E218">
        <v>20.079999999999998</v>
      </c>
      <c r="F218">
        <v>23.15</v>
      </c>
      <c r="G218">
        <v>0</v>
      </c>
      <c r="H218">
        <v>51.69</v>
      </c>
      <c r="I218">
        <v>0.68</v>
      </c>
      <c r="J218">
        <f t="shared" si="6"/>
        <v>76.014705882352928</v>
      </c>
      <c r="K218">
        <v>2.4</v>
      </c>
      <c r="L218">
        <v>3.29</v>
      </c>
      <c r="M218">
        <v>3.29</v>
      </c>
      <c r="N218">
        <v>4.37</v>
      </c>
      <c r="O218">
        <v>4.7300000000000004</v>
      </c>
      <c r="P218">
        <v>5.37</v>
      </c>
      <c r="Q218">
        <v>5.93</v>
      </c>
      <c r="R218">
        <v>6.57</v>
      </c>
      <c r="S218">
        <v>8.39</v>
      </c>
      <c r="T218">
        <v>11.51</v>
      </c>
      <c r="U218">
        <v>0</v>
      </c>
      <c r="V218">
        <v>0</v>
      </c>
      <c r="W218">
        <v>5.67</v>
      </c>
      <c r="X218">
        <v>9.6999999999999993</v>
      </c>
      <c r="Y218">
        <v>24.2</v>
      </c>
      <c r="Z218">
        <v>34.950000000000003</v>
      </c>
      <c r="AA218">
        <v>39.200000000000003</v>
      </c>
      <c r="AB218">
        <v>41.59</v>
      </c>
      <c r="AC218">
        <v>44.49</v>
      </c>
      <c r="AD218">
        <v>44.49</v>
      </c>
      <c r="AE218">
        <v>49.36</v>
      </c>
      <c r="AF218">
        <v>51.69</v>
      </c>
      <c r="AG218">
        <v>51.69</v>
      </c>
      <c r="AH218">
        <v>680000</v>
      </c>
      <c r="AI218">
        <v>9200</v>
      </c>
      <c r="AJ218">
        <v>343</v>
      </c>
      <c r="AK218" t="s">
        <v>59</v>
      </c>
      <c r="AL218" t="s">
        <v>268</v>
      </c>
      <c r="AM218" s="42">
        <f t="shared" si="7"/>
        <v>1</v>
      </c>
      <c r="AN218" s="1" t="s">
        <v>438</v>
      </c>
    </row>
    <row r="219" spans="1:40">
      <c r="A219">
        <v>335</v>
      </c>
      <c r="B219" s="21" t="s">
        <v>270</v>
      </c>
      <c r="C219">
        <v>0</v>
      </c>
      <c r="D219">
        <v>13.87</v>
      </c>
      <c r="E219">
        <v>6.67</v>
      </c>
      <c r="F219">
        <v>8.98</v>
      </c>
      <c r="G219">
        <v>0</v>
      </c>
      <c r="H219">
        <v>29.52</v>
      </c>
      <c r="I219">
        <v>0.57999999999999996</v>
      </c>
      <c r="J219">
        <f t="shared" si="6"/>
        <v>50.896551724137936</v>
      </c>
      <c r="K219">
        <v>4.25</v>
      </c>
      <c r="L219">
        <v>4.4800000000000004</v>
      </c>
      <c r="M219">
        <v>5.5</v>
      </c>
      <c r="N219">
        <v>6.59</v>
      </c>
      <c r="O219">
        <v>8.67</v>
      </c>
      <c r="P219">
        <v>8.67</v>
      </c>
      <c r="Q219">
        <v>12.52</v>
      </c>
      <c r="R219">
        <v>12.52</v>
      </c>
      <c r="S219">
        <v>12.52</v>
      </c>
      <c r="T219">
        <v>21.09</v>
      </c>
      <c r="U219">
        <v>0</v>
      </c>
      <c r="V219">
        <v>0</v>
      </c>
      <c r="W219">
        <v>0</v>
      </c>
      <c r="X219">
        <v>0</v>
      </c>
      <c r="Y219">
        <v>3.83</v>
      </c>
      <c r="Z219">
        <v>8.98</v>
      </c>
      <c r="AA219">
        <v>11.93</v>
      </c>
      <c r="AB219">
        <v>13.36</v>
      </c>
      <c r="AC219">
        <v>14.54</v>
      </c>
      <c r="AD219">
        <v>14.54</v>
      </c>
      <c r="AE219">
        <v>14.54</v>
      </c>
      <c r="AF219">
        <v>19.03</v>
      </c>
      <c r="AG219">
        <v>19.03</v>
      </c>
      <c r="AH219">
        <v>580000</v>
      </c>
      <c r="AI219">
        <v>10600</v>
      </c>
      <c r="AJ219">
        <v>335</v>
      </c>
      <c r="AK219" t="s">
        <v>59</v>
      </c>
      <c r="AL219" t="s">
        <v>268</v>
      </c>
      <c r="AM219" s="42">
        <f t="shared" si="7"/>
        <v>2</v>
      </c>
      <c r="AN219" s="1" t="s">
        <v>438</v>
      </c>
    </row>
    <row r="220" spans="1:40">
      <c r="A220">
        <v>351</v>
      </c>
      <c r="B220" s="20" t="s">
        <v>271</v>
      </c>
      <c r="C220">
        <v>0.13</v>
      </c>
      <c r="D220">
        <v>11.54</v>
      </c>
      <c r="E220">
        <v>12.75</v>
      </c>
      <c r="F220">
        <v>6.51</v>
      </c>
      <c r="G220">
        <v>0</v>
      </c>
      <c r="H220">
        <v>30.93</v>
      </c>
      <c r="I220">
        <v>0.56000000000000005</v>
      </c>
      <c r="J220">
        <f t="shared" si="6"/>
        <v>55.232142857142854</v>
      </c>
      <c r="K220">
        <v>0</v>
      </c>
      <c r="L220">
        <v>5.0199999999999996</v>
      </c>
      <c r="M220">
        <v>5.62</v>
      </c>
      <c r="N220">
        <v>5.94</v>
      </c>
      <c r="O220">
        <v>5.94</v>
      </c>
      <c r="P220">
        <v>7.83</v>
      </c>
      <c r="Q220">
        <v>8.44</v>
      </c>
      <c r="R220">
        <v>10.86</v>
      </c>
      <c r="S220">
        <v>10.86</v>
      </c>
      <c r="T220">
        <v>16.43</v>
      </c>
      <c r="U220">
        <v>0</v>
      </c>
      <c r="V220">
        <v>0</v>
      </c>
      <c r="W220">
        <v>0</v>
      </c>
      <c r="X220">
        <v>0</v>
      </c>
      <c r="Y220">
        <v>3.74</v>
      </c>
      <c r="Z220">
        <v>9.6999999999999993</v>
      </c>
      <c r="AA220">
        <v>9.6999999999999993</v>
      </c>
      <c r="AB220">
        <v>18.559999999999999</v>
      </c>
      <c r="AC220">
        <v>19.73</v>
      </c>
      <c r="AD220">
        <v>19.73</v>
      </c>
      <c r="AE220">
        <v>23.11</v>
      </c>
      <c r="AF220">
        <v>23.11</v>
      </c>
      <c r="AG220">
        <v>28.57</v>
      </c>
      <c r="AH220">
        <v>560000</v>
      </c>
      <c r="AI220">
        <v>8400</v>
      </c>
      <c r="AJ220">
        <v>351</v>
      </c>
      <c r="AK220" t="s">
        <v>59</v>
      </c>
      <c r="AL220" t="s">
        <v>268</v>
      </c>
      <c r="AM220" s="42">
        <f t="shared" si="7"/>
        <v>2</v>
      </c>
      <c r="AN220" s="1" t="s">
        <v>438</v>
      </c>
    </row>
    <row r="221" spans="1:40">
      <c r="A221">
        <v>332</v>
      </c>
      <c r="B221" s="20" t="s">
        <v>272</v>
      </c>
      <c r="C221">
        <v>0.18</v>
      </c>
      <c r="D221">
        <v>7.7</v>
      </c>
      <c r="E221">
        <v>7.09</v>
      </c>
      <c r="F221">
        <v>5.03</v>
      </c>
      <c r="G221">
        <v>0</v>
      </c>
      <c r="H221">
        <v>20</v>
      </c>
      <c r="I221">
        <v>0.37</v>
      </c>
      <c r="J221">
        <f t="shared" si="6"/>
        <v>54.054054054054056</v>
      </c>
      <c r="K221">
        <v>0</v>
      </c>
      <c r="L221">
        <v>5.09</v>
      </c>
      <c r="M221">
        <v>5.69</v>
      </c>
      <c r="N221">
        <v>6.92</v>
      </c>
      <c r="O221">
        <v>7.35</v>
      </c>
      <c r="P221">
        <v>9.48</v>
      </c>
      <c r="Q221">
        <v>9.48</v>
      </c>
      <c r="R221">
        <v>13.58</v>
      </c>
      <c r="S221">
        <v>13.58</v>
      </c>
      <c r="T221">
        <v>18.260000000000002</v>
      </c>
      <c r="U221">
        <v>0</v>
      </c>
      <c r="V221">
        <v>0</v>
      </c>
      <c r="W221">
        <v>0</v>
      </c>
      <c r="X221">
        <v>0</v>
      </c>
      <c r="Y221">
        <v>2.37</v>
      </c>
      <c r="Z221">
        <v>5.04</v>
      </c>
      <c r="AA221">
        <v>7.85</v>
      </c>
      <c r="AB221">
        <v>8.77</v>
      </c>
      <c r="AC221">
        <v>10.55</v>
      </c>
      <c r="AD221">
        <v>11.59</v>
      </c>
      <c r="AE221">
        <v>11.59</v>
      </c>
      <c r="AF221">
        <v>15.75</v>
      </c>
      <c r="AG221">
        <v>19.14</v>
      </c>
      <c r="AH221">
        <v>370000</v>
      </c>
      <c r="AI221">
        <v>6400</v>
      </c>
      <c r="AJ221">
        <v>332</v>
      </c>
      <c r="AK221" t="s">
        <v>59</v>
      </c>
      <c r="AL221" t="s">
        <v>268</v>
      </c>
      <c r="AM221" s="42">
        <f t="shared" si="7"/>
        <v>2</v>
      </c>
      <c r="AN221" s="1" t="s">
        <v>438</v>
      </c>
    </row>
    <row r="222" spans="1:40">
      <c r="A222">
        <v>320</v>
      </c>
      <c r="B222" s="21" t="s">
        <v>273</v>
      </c>
      <c r="C222">
        <v>0</v>
      </c>
      <c r="D222">
        <v>8.93</v>
      </c>
      <c r="E222">
        <v>4.01</v>
      </c>
      <c r="F222">
        <v>0</v>
      </c>
      <c r="G222">
        <v>0</v>
      </c>
      <c r="H222">
        <v>12.94</v>
      </c>
      <c r="I222">
        <v>0.31</v>
      </c>
      <c r="J222">
        <f t="shared" si="6"/>
        <v>41.741935483870968</v>
      </c>
      <c r="K222">
        <v>6.5</v>
      </c>
      <c r="L222">
        <v>7.58</v>
      </c>
      <c r="M222">
        <v>9.2899999999999991</v>
      </c>
      <c r="N222">
        <v>10.7</v>
      </c>
      <c r="O222">
        <v>10.7</v>
      </c>
      <c r="P222">
        <v>16.62</v>
      </c>
      <c r="Q222">
        <v>16.62</v>
      </c>
      <c r="R222">
        <v>16.62</v>
      </c>
      <c r="S222">
        <v>24.21</v>
      </c>
      <c r="T222">
        <v>24.21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0.96</v>
      </c>
      <c r="AB222">
        <v>2.09</v>
      </c>
      <c r="AC222">
        <v>2.7</v>
      </c>
      <c r="AD222">
        <v>3.38</v>
      </c>
      <c r="AE222">
        <v>4.49</v>
      </c>
      <c r="AF222">
        <v>4.49</v>
      </c>
      <c r="AG222">
        <v>7.66</v>
      </c>
      <c r="AH222">
        <v>310000</v>
      </c>
      <c r="AI222">
        <v>5000</v>
      </c>
      <c r="AJ222">
        <v>320</v>
      </c>
      <c r="AK222" t="s">
        <v>59</v>
      </c>
      <c r="AL222" t="s">
        <v>268</v>
      </c>
      <c r="AM222" s="42">
        <f t="shared" si="7"/>
        <v>3</v>
      </c>
      <c r="AN222" s="1" t="s">
        <v>438</v>
      </c>
    </row>
    <row r="223" spans="1:40">
      <c r="A223">
        <v>324</v>
      </c>
      <c r="B223" s="21" t="s">
        <v>274</v>
      </c>
      <c r="C223">
        <v>0</v>
      </c>
      <c r="D223">
        <v>7.03</v>
      </c>
      <c r="E223">
        <v>4.29</v>
      </c>
      <c r="F223">
        <v>0</v>
      </c>
      <c r="G223">
        <v>0</v>
      </c>
      <c r="H223">
        <v>11.32</v>
      </c>
      <c r="I223">
        <v>0.28999999999999998</v>
      </c>
      <c r="J223">
        <f t="shared" si="6"/>
        <v>39.03448275862069</v>
      </c>
      <c r="K223">
        <v>6.5</v>
      </c>
      <c r="L223">
        <v>10.99</v>
      </c>
      <c r="M223">
        <v>10.99</v>
      </c>
      <c r="N223">
        <v>10.99</v>
      </c>
      <c r="O223">
        <v>20.64</v>
      </c>
      <c r="P223">
        <v>20.64</v>
      </c>
      <c r="Q223">
        <v>20.64</v>
      </c>
      <c r="R223">
        <v>20.64</v>
      </c>
      <c r="S223">
        <v>30.08</v>
      </c>
      <c r="T223">
        <v>30.08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0.98</v>
      </c>
      <c r="AB223">
        <v>0.98</v>
      </c>
      <c r="AC223">
        <v>0.98</v>
      </c>
      <c r="AD223">
        <v>0.98</v>
      </c>
      <c r="AE223">
        <v>1.61</v>
      </c>
      <c r="AF223">
        <v>1.61</v>
      </c>
      <c r="AG223">
        <v>1.61</v>
      </c>
      <c r="AH223">
        <v>290000</v>
      </c>
      <c r="AI223">
        <v>4000</v>
      </c>
      <c r="AJ223">
        <v>324</v>
      </c>
      <c r="AK223" t="s">
        <v>59</v>
      </c>
      <c r="AL223" t="s">
        <v>268</v>
      </c>
      <c r="AM223" s="42">
        <f t="shared" si="7"/>
        <v>3</v>
      </c>
      <c r="AN223" s="1" t="s">
        <v>438</v>
      </c>
    </row>
    <row r="224" spans="1:40">
      <c r="A224">
        <v>314</v>
      </c>
      <c r="B224" s="20" t="s">
        <v>275</v>
      </c>
      <c r="C224">
        <v>4.2699999999999996</v>
      </c>
      <c r="D224">
        <v>99.73</v>
      </c>
      <c r="E224">
        <v>341.96</v>
      </c>
      <c r="F224">
        <v>611.79999999999995</v>
      </c>
      <c r="G224">
        <v>390.89</v>
      </c>
      <c r="H224">
        <v>1448.64</v>
      </c>
      <c r="I224">
        <v>12.02</v>
      </c>
      <c r="J224">
        <f t="shared" si="6"/>
        <v>120.51913477537438</v>
      </c>
      <c r="K224">
        <v>1.18</v>
      </c>
      <c r="L224">
        <v>1.45</v>
      </c>
      <c r="M224">
        <v>1.84</v>
      </c>
      <c r="N224">
        <v>2.2000000000000002</v>
      </c>
      <c r="O224">
        <v>2.63</v>
      </c>
      <c r="P224">
        <v>2.85</v>
      </c>
      <c r="Q224">
        <v>3.26</v>
      </c>
      <c r="R224">
        <v>3.89</v>
      </c>
      <c r="S224">
        <v>4.6399999999999997</v>
      </c>
      <c r="T224">
        <v>7.62</v>
      </c>
      <c r="U224">
        <v>9.8800000000000008</v>
      </c>
      <c r="V224">
        <v>444.38</v>
      </c>
      <c r="W224">
        <v>790.87</v>
      </c>
      <c r="X224">
        <v>1135.07</v>
      </c>
      <c r="Y224">
        <v>1319.18</v>
      </c>
      <c r="Z224">
        <v>1387.91</v>
      </c>
      <c r="AA224">
        <v>1431.57</v>
      </c>
      <c r="AB224">
        <v>1448.64</v>
      </c>
      <c r="AC224">
        <v>1448.64</v>
      </c>
      <c r="AD224">
        <v>1448.64</v>
      </c>
      <c r="AE224">
        <v>1448.64</v>
      </c>
      <c r="AF224">
        <v>1448.64</v>
      </c>
      <c r="AG224">
        <v>1448.64</v>
      </c>
      <c r="AH224">
        <v>12019999.98</v>
      </c>
      <c r="AI224">
        <v>78400</v>
      </c>
      <c r="AJ224">
        <v>314</v>
      </c>
      <c r="AK224" t="s">
        <v>59</v>
      </c>
      <c r="AL224" t="s">
        <v>276</v>
      </c>
      <c r="AM224" s="42">
        <f t="shared" si="7"/>
        <v>1</v>
      </c>
      <c r="AN224" s="1" t="s">
        <v>439</v>
      </c>
    </row>
    <row r="225" spans="1:40">
      <c r="A225">
        <v>341</v>
      </c>
      <c r="B225" s="20" t="s">
        <v>277</v>
      </c>
      <c r="C225">
        <v>1.79</v>
      </c>
      <c r="D225">
        <v>22.89</v>
      </c>
      <c r="E225">
        <v>36.770000000000003</v>
      </c>
      <c r="F225">
        <v>82.78</v>
      </c>
      <c r="G225">
        <v>22.72</v>
      </c>
      <c r="H225">
        <v>166.96</v>
      </c>
      <c r="I225">
        <v>1.91</v>
      </c>
      <c r="J225">
        <f t="shared" si="6"/>
        <v>87.413612565445035</v>
      </c>
      <c r="K225">
        <v>1.93</v>
      </c>
      <c r="L225">
        <v>2.62</v>
      </c>
      <c r="M225">
        <v>3.21</v>
      </c>
      <c r="N225">
        <v>3.58</v>
      </c>
      <c r="O225">
        <v>3.85</v>
      </c>
      <c r="P225">
        <v>4.1399999999999997</v>
      </c>
      <c r="Q225">
        <v>4.74</v>
      </c>
      <c r="R225">
        <v>5.38</v>
      </c>
      <c r="S225">
        <v>6.02</v>
      </c>
      <c r="T225">
        <v>11.1</v>
      </c>
      <c r="U225">
        <v>0</v>
      </c>
      <c r="V225">
        <v>12.86</v>
      </c>
      <c r="W225">
        <v>29.87</v>
      </c>
      <c r="X225">
        <v>73.45</v>
      </c>
      <c r="Y225">
        <v>119.77</v>
      </c>
      <c r="Z225">
        <v>141.47</v>
      </c>
      <c r="AA225">
        <v>143.06</v>
      </c>
      <c r="AB225">
        <v>152.22999999999999</v>
      </c>
      <c r="AC225">
        <v>152.22999999999999</v>
      </c>
      <c r="AD225">
        <v>162.07</v>
      </c>
      <c r="AE225">
        <v>166.96</v>
      </c>
      <c r="AF225">
        <v>166.96</v>
      </c>
      <c r="AG225">
        <v>166.96</v>
      </c>
      <c r="AH225">
        <v>1909999.99</v>
      </c>
      <c r="AI225">
        <v>17600</v>
      </c>
      <c r="AJ225">
        <v>341</v>
      </c>
      <c r="AK225" t="s">
        <v>59</v>
      </c>
      <c r="AL225" t="s">
        <v>276</v>
      </c>
      <c r="AM225" s="42">
        <f t="shared" si="7"/>
        <v>1</v>
      </c>
      <c r="AN225" s="1" t="s">
        <v>439</v>
      </c>
    </row>
    <row r="226" spans="1:40">
      <c r="A226">
        <v>350</v>
      </c>
      <c r="B226" s="20" t="s">
        <v>278</v>
      </c>
      <c r="C226">
        <v>0</v>
      </c>
      <c r="D226">
        <v>9.7899999999999991</v>
      </c>
      <c r="E226">
        <v>21.37</v>
      </c>
      <c r="F226">
        <v>0</v>
      </c>
      <c r="G226">
        <v>0</v>
      </c>
      <c r="H226">
        <v>31.16</v>
      </c>
      <c r="I226">
        <v>0.63</v>
      </c>
      <c r="J226">
        <f t="shared" si="6"/>
        <v>49.460317460317462</v>
      </c>
      <c r="K226">
        <v>6.97</v>
      </c>
      <c r="L226">
        <v>7.92</v>
      </c>
      <c r="M226">
        <v>8.64</v>
      </c>
      <c r="N226">
        <v>9.1999999999999993</v>
      </c>
      <c r="O226">
        <v>9.8699999999999992</v>
      </c>
      <c r="P226">
        <v>11.77</v>
      </c>
      <c r="Q226">
        <v>11.77</v>
      </c>
      <c r="R226">
        <v>15.59</v>
      </c>
      <c r="S226">
        <v>15.59</v>
      </c>
      <c r="T226">
        <v>19.91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1.88</v>
      </c>
      <c r="AB226">
        <v>4.96</v>
      </c>
      <c r="AC226">
        <v>10.41</v>
      </c>
      <c r="AD226">
        <v>12.6</v>
      </c>
      <c r="AE226">
        <v>16.440000000000001</v>
      </c>
      <c r="AF226">
        <v>16.440000000000001</v>
      </c>
      <c r="AG226">
        <v>28.09</v>
      </c>
      <c r="AH226">
        <v>630000</v>
      </c>
      <c r="AI226">
        <v>5400</v>
      </c>
      <c r="AJ226">
        <v>350</v>
      </c>
      <c r="AK226" t="s">
        <v>59</v>
      </c>
      <c r="AL226" t="s">
        <v>276</v>
      </c>
      <c r="AM226" s="42">
        <f t="shared" si="7"/>
        <v>3</v>
      </c>
      <c r="AN226" s="1" t="s">
        <v>439</v>
      </c>
    </row>
    <row r="227" spans="1:40">
      <c r="A227">
        <v>353</v>
      </c>
      <c r="B227" s="20" t="s">
        <v>279</v>
      </c>
      <c r="C227">
        <v>0</v>
      </c>
      <c r="D227">
        <v>13.84</v>
      </c>
      <c r="E227">
        <v>11.52</v>
      </c>
      <c r="F227">
        <v>0</v>
      </c>
      <c r="G227">
        <v>0</v>
      </c>
      <c r="H227">
        <v>25.36</v>
      </c>
      <c r="I227">
        <v>0.57999999999999996</v>
      </c>
      <c r="J227">
        <f t="shared" si="6"/>
        <v>43.724137931034484</v>
      </c>
      <c r="K227">
        <v>8.39</v>
      </c>
      <c r="L227">
        <v>10.67</v>
      </c>
      <c r="M227">
        <v>10.67</v>
      </c>
      <c r="N227">
        <v>13.83</v>
      </c>
      <c r="O227">
        <v>17.420000000000002</v>
      </c>
      <c r="P227">
        <v>17.420000000000002</v>
      </c>
      <c r="Q227">
        <v>17.420000000000002</v>
      </c>
      <c r="R227">
        <v>17.420000000000002</v>
      </c>
      <c r="S227">
        <v>27.34</v>
      </c>
      <c r="T227">
        <v>27.34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1.76</v>
      </c>
      <c r="AC227">
        <v>3</v>
      </c>
      <c r="AD227">
        <v>3.86</v>
      </c>
      <c r="AE227">
        <v>4.6399999999999997</v>
      </c>
      <c r="AF227">
        <v>8.15</v>
      </c>
      <c r="AG227">
        <v>12.01</v>
      </c>
      <c r="AH227">
        <v>580000</v>
      </c>
      <c r="AI227">
        <v>9800</v>
      </c>
      <c r="AJ227">
        <v>353</v>
      </c>
      <c r="AK227" t="s">
        <v>59</v>
      </c>
      <c r="AL227" t="s">
        <v>276</v>
      </c>
      <c r="AM227" s="42">
        <f t="shared" si="7"/>
        <v>3</v>
      </c>
      <c r="AN227" s="1" t="s">
        <v>439</v>
      </c>
    </row>
    <row r="228" spans="1:40">
      <c r="A228">
        <v>346</v>
      </c>
      <c r="B228" s="20" t="s">
        <v>280</v>
      </c>
      <c r="C228">
        <v>0</v>
      </c>
      <c r="D228">
        <v>9.8699999999999992</v>
      </c>
      <c r="E228">
        <v>17.190000000000001</v>
      </c>
      <c r="F228">
        <v>0</v>
      </c>
      <c r="G228">
        <v>7.01</v>
      </c>
      <c r="H228">
        <v>34.07</v>
      </c>
      <c r="I228">
        <v>0.53</v>
      </c>
      <c r="J228">
        <f t="shared" si="6"/>
        <v>64.283018867924525</v>
      </c>
      <c r="K228">
        <v>0</v>
      </c>
      <c r="L228">
        <v>0</v>
      </c>
      <c r="M228">
        <v>2.2799999999999998</v>
      </c>
      <c r="N228">
        <v>4.01</v>
      </c>
      <c r="O228">
        <v>4.62</v>
      </c>
      <c r="P228">
        <v>6.46</v>
      </c>
      <c r="Q228">
        <v>7.91</v>
      </c>
      <c r="R228">
        <v>7.91</v>
      </c>
      <c r="S228">
        <v>10.68</v>
      </c>
      <c r="T228">
        <v>15.2</v>
      </c>
      <c r="U228">
        <v>0</v>
      </c>
      <c r="V228">
        <v>7.01</v>
      </c>
      <c r="W228">
        <v>10.34</v>
      </c>
      <c r="X228">
        <v>11.19</v>
      </c>
      <c r="Y228">
        <v>15.25</v>
      </c>
      <c r="Z228">
        <v>17.670000000000002</v>
      </c>
      <c r="AA228">
        <v>20.05</v>
      </c>
      <c r="AB228">
        <v>22.94</v>
      </c>
      <c r="AC228">
        <v>22.94</v>
      </c>
      <c r="AD228">
        <v>22.94</v>
      </c>
      <c r="AE228">
        <v>27.38</v>
      </c>
      <c r="AF228">
        <v>27.38</v>
      </c>
      <c r="AG228">
        <v>34.07</v>
      </c>
      <c r="AH228">
        <v>530000</v>
      </c>
      <c r="AI228">
        <v>6800</v>
      </c>
      <c r="AJ228">
        <v>346</v>
      </c>
      <c r="AK228" t="s">
        <v>59</v>
      </c>
      <c r="AL228" t="s">
        <v>276</v>
      </c>
      <c r="AM228" s="42">
        <f t="shared" si="7"/>
        <v>2</v>
      </c>
      <c r="AN228" s="1" t="s">
        <v>439</v>
      </c>
    </row>
    <row r="229" spans="1:40">
      <c r="A229">
        <v>337</v>
      </c>
      <c r="B229" s="20" t="s">
        <v>281</v>
      </c>
      <c r="C229">
        <v>0</v>
      </c>
      <c r="D229">
        <v>7.97</v>
      </c>
      <c r="E229">
        <v>9.06</v>
      </c>
      <c r="F229">
        <v>0</v>
      </c>
      <c r="G229">
        <v>0</v>
      </c>
      <c r="H229">
        <v>17.02</v>
      </c>
      <c r="I229">
        <v>0.38</v>
      </c>
      <c r="J229">
        <f t="shared" si="6"/>
        <v>44.789473684210527</v>
      </c>
      <c r="K229">
        <v>6.5</v>
      </c>
      <c r="L229">
        <v>7.13</v>
      </c>
      <c r="M229">
        <v>7.68</v>
      </c>
      <c r="N229">
        <v>9.82</v>
      </c>
      <c r="O229">
        <v>11.44</v>
      </c>
      <c r="P229">
        <v>14.14</v>
      </c>
      <c r="Q229">
        <v>14.14</v>
      </c>
      <c r="R229">
        <v>14.14</v>
      </c>
      <c r="S229">
        <v>22.63</v>
      </c>
      <c r="T229">
        <v>22.63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0.98</v>
      </c>
      <c r="AB229">
        <v>3.49</v>
      </c>
      <c r="AC229">
        <v>3.49</v>
      </c>
      <c r="AD229">
        <v>5.83</v>
      </c>
      <c r="AE229">
        <v>7.99</v>
      </c>
      <c r="AF229">
        <v>9.9700000000000006</v>
      </c>
      <c r="AG229">
        <v>9.9700000000000006</v>
      </c>
      <c r="AH229">
        <v>380000</v>
      </c>
      <c r="AI229">
        <v>7000</v>
      </c>
      <c r="AJ229">
        <v>337</v>
      </c>
      <c r="AK229" t="s">
        <v>59</v>
      </c>
      <c r="AL229" t="s">
        <v>276</v>
      </c>
      <c r="AM229" s="42">
        <f t="shared" si="7"/>
        <v>3</v>
      </c>
      <c r="AN229" s="1" t="s">
        <v>439</v>
      </c>
    </row>
    <row r="230" spans="1:40">
      <c r="A230">
        <v>354</v>
      </c>
      <c r="B230" s="21" t="s">
        <v>282</v>
      </c>
      <c r="C230">
        <v>0</v>
      </c>
      <c r="D230">
        <v>6.74</v>
      </c>
      <c r="E230">
        <v>12.71</v>
      </c>
      <c r="F230">
        <v>0</v>
      </c>
      <c r="G230">
        <v>0</v>
      </c>
      <c r="H230">
        <v>19.45</v>
      </c>
      <c r="I230">
        <v>0.38</v>
      </c>
      <c r="J230">
        <f t="shared" si="6"/>
        <v>51.184210526315788</v>
      </c>
      <c r="K230">
        <v>0</v>
      </c>
      <c r="L230">
        <v>5.75</v>
      </c>
      <c r="M230">
        <v>6.11</v>
      </c>
      <c r="N230">
        <v>6.83</v>
      </c>
      <c r="O230">
        <v>7.24</v>
      </c>
      <c r="P230">
        <v>8.23</v>
      </c>
      <c r="Q230">
        <v>8.49</v>
      </c>
      <c r="R230">
        <v>10.87</v>
      </c>
      <c r="S230">
        <v>10.87</v>
      </c>
      <c r="T230">
        <v>17.02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2.12</v>
      </c>
      <c r="AA230">
        <v>7.44</v>
      </c>
      <c r="AB230">
        <v>8.77</v>
      </c>
      <c r="AC230">
        <v>12.01</v>
      </c>
      <c r="AD230">
        <v>12.01</v>
      </c>
      <c r="AE230">
        <v>14.03</v>
      </c>
      <c r="AF230">
        <v>14.03</v>
      </c>
      <c r="AG230">
        <v>17.79</v>
      </c>
      <c r="AH230">
        <v>380000</v>
      </c>
      <c r="AI230">
        <v>5600</v>
      </c>
      <c r="AJ230">
        <v>354</v>
      </c>
      <c r="AK230" t="s">
        <v>59</v>
      </c>
      <c r="AL230" t="s">
        <v>276</v>
      </c>
      <c r="AM230" s="42">
        <f t="shared" si="7"/>
        <v>2</v>
      </c>
      <c r="AN230" s="1" t="s">
        <v>439</v>
      </c>
    </row>
    <row r="231" spans="1:40">
      <c r="A231">
        <v>334</v>
      </c>
      <c r="B231" s="20" t="s">
        <v>283</v>
      </c>
      <c r="C231">
        <v>0</v>
      </c>
      <c r="D231">
        <v>5.64</v>
      </c>
      <c r="E231">
        <v>8.41</v>
      </c>
      <c r="F231">
        <v>0</v>
      </c>
      <c r="G231">
        <v>0</v>
      </c>
      <c r="H231">
        <v>14.05</v>
      </c>
      <c r="I231">
        <v>0.28999999999999998</v>
      </c>
      <c r="J231">
        <f t="shared" si="6"/>
        <v>48.448275862068968</v>
      </c>
      <c r="K231">
        <v>0</v>
      </c>
      <c r="L231">
        <v>0</v>
      </c>
      <c r="M231">
        <v>7.5</v>
      </c>
      <c r="N231">
        <v>8.5299999999999994</v>
      </c>
      <c r="O231">
        <v>9.34</v>
      </c>
      <c r="P231">
        <v>10.94</v>
      </c>
      <c r="Q231">
        <v>13.53</v>
      </c>
      <c r="R231">
        <v>13.53</v>
      </c>
      <c r="S231">
        <v>20.49</v>
      </c>
      <c r="T231">
        <v>20.49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4.3499999999999996</v>
      </c>
      <c r="AC231">
        <v>5.18</v>
      </c>
      <c r="AD231">
        <v>5.92</v>
      </c>
      <c r="AE231">
        <v>7.27</v>
      </c>
      <c r="AF231">
        <v>8.9</v>
      </c>
      <c r="AG231">
        <v>8.9</v>
      </c>
      <c r="AH231">
        <v>289999.99</v>
      </c>
      <c r="AI231">
        <v>6400</v>
      </c>
      <c r="AJ231">
        <v>334</v>
      </c>
      <c r="AK231" t="s">
        <v>59</v>
      </c>
      <c r="AL231" t="s">
        <v>276</v>
      </c>
      <c r="AM231" s="42">
        <f t="shared" si="7"/>
        <v>3</v>
      </c>
      <c r="AN231" s="1" t="s">
        <v>439</v>
      </c>
    </row>
    <row r="232" spans="1:40">
      <c r="A232">
        <v>330</v>
      </c>
      <c r="B232" s="20" t="s">
        <v>284</v>
      </c>
      <c r="C232">
        <v>0</v>
      </c>
      <c r="D232">
        <v>7.79</v>
      </c>
      <c r="E232">
        <v>2.65</v>
      </c>
      <c r="F232">
        <v>0</v>
      </c>
      <c r="G232">
        <v>0</v>
      </c>
      <c r="H232">
        <v>10.44</v>
      </c>
      <c r="I232">
        <v>0.28000000000000003</v>
      </c>
      <c r="J232">
        <f t="shared" si="6"/>
        <v>37.285714285714278</v>
      </c>
      <c r="K232">
        <v>11</v>
      </c>
      <c r="L232">
        <v>11</v>
      </c>
      <c r="M232">
        <v>16.149999999999999</v>
      </c>
      <c r="N232">
        <v>18.53</v>
      </c>
      <c r="O232">
        <v>18.53</v>
      </c>
      <c r="P232">
        <v>18.53</v>
      </c>
      <c r="Q232">
        <v>18.53</v>
      </c>
      <c r="R232">
        <v>30.18</v>
      </c>
      <c r="S232">
        <v>30.18</v>
      </c>
      <c r="T232">
        <v>30.18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</v>
      </c>
      <c r="AF232">
        <v>0.7</v>
      </c>
      <c r="AG232">
        <v>3.62</v>
      </c>
      <c r="AH232">
        <v>280000</v>
      </c>
      <c r="AI232">
        <v>4000</v>
      </c>
      <c r="AJ232">
        <v>330</v>
      </c>
      <c r="AK232" t="s">
        <v>59</v>
      </c>
      <c r="AL232" t="s">
        <v>276</v>
      </c>
      <c r="AM232" s="42">
        <f t="shared" si="7"/>
        <v>3</v>
      </c>
      <c r="AN232" s="1" t="s">
        <v>439</v>
      </c>
    </row>
    <row r="233" spans="1:40">
      <c r="A233">
        <v>325</v>
      </c>
      <c r="B233" s="20" t="s">
        <v>285</v>
      </c>
      <c r="C233">
        <v>0</v>
      </c>
      <c r="D233">
        <v>3.55</v>
      </c>
      <c r="E233">
        <v>3.33</v>
      </c>
      <c r="F233">
        <v>3.41</v>
      </c>
      <c r="G233">
        <v>0</v>
      </c>
      <c r="H233">
        <v>10.3</v>
      </c>
      <c r="I233">
        <v>0.18</v>
      </c>
      <c r="J233">
        <f t="shared" si="6"/>
        <v>57.222222222222229</v>
      </c>
      <c r="K233">
        <v>0</v>
      </c>
      <c r="L233">
        <v>5.25</v>
      </c>
      <c r="M233">
        <v>5.25</v>
      </c>
      <c r="N233">
        <v>5.53</v>
      </c>
      <c r="O233">
        <v>5.99</v>
      </c>
      <c r="P233">
        <v>6.41</v>
      </c>
      <c r="Q233">
        <v>8.8000000000000007</v>
      </c>
      <c r="R233">
        <v>9.92</v>
      </c>
      <c r="S233">
        <v>9.92</v>
      </c>
      <c r="T233">
        <v>16.73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4.45</v>
      </c>
      <c r="AA233">
        <v>5.35</v>
      </c>
      <c r="AB233">
        <v>5.35</v>
      </c>
      <c r="AC233">
        <v>6.75</v>
      </c>
      <c r="AD233">
        <v>7.25</v>
      </c>
      <c r="AE233">
        <v>7.25</v>
      </c>
      <c r="AF233">
        <v>7.25</v>
      </c>
      <c r="AG233">
        <v>9.3699999999999992</v>
      </c>
      <c r="AH233">
        <v>180000</v>
      </c>
      <c r="AI233">
        <v>3800</v>
      </c>
      <c r="AJ233">
        <v>325</v>
      </c>
      <c r="AK233" t="s">
        <v>59</v>
      </c>
      <c r="AL233" t="s">
        <v>276</v>
      </c>
      <c r="AM233" s="42">
        <f t="shared" si="7"/>
        <v>2</v>
      </c>
      <c r="AN233" s="1" t="s">
        <v>439</v>
      </c>
    </row>
    <row r="234" spans="1:40">
      <c r="A234">
        <v>255</v>
      </c>
      <c r="B234" s="20" t="s">
        <v>286</v>
      </c>
      <c r="C234">
        <v>6.24</v>
      </c>
      <c r="D234">
        <v>30.61</v>
      </c>
      <c r="E234">
        <v>137.41</v>
      </c>
      <c r="F234">
        <v>215.13</v>
      </c>
      <c r="G234">
        <v>116.83</v>
      </c>
      <c r="H234">
        <v>506.22</v>
      </c>
      <c r="I234">
        <v>4.8099999999999996</v>
      </c>
      <c r="J234">
        <f t="shared" si="6"/>
        <v>105.24324324324326</v>
      </c>
      <c r="K234">
        <v>1.42</v>
      </c>
      <c r="L234">
        <v>1.71</v>
      </c>
      <c r="M234">
        <v>2.02</v>
      </c>
      <c r="N234">
        <v>2.4900000000000002</v>
      </c>
      <c r="O234">
        <v>2.73</v>
      </c>
      <c r="P234">
        <v>3.27</v>
      </c>
      <c r="Q234">
        <v>3.62</v>
      </c>
      <c r="R234">
        <v>4.3499999999999996</v>
      </c>
      <c r="S234">
        <v>4.99</v>
      </c>
      <c r="T234">
        <v>9.07</v>
      </c>
      <c r="U234">
        <v>0</v>
      </c>
      <c r="V234">
        <v>116.1</v>
      </c>
      <c r="W234">
        <v>254.99</v>
      </c>
      <c r="X234">
        <v>334.81</v>
      </c>
      <c r="Y234">
        <v>451.22</v>
      </c>
      <c r="Z234">
        <v>467.17</v>
      </c>
      <c r="AA234">
        <v>496.22</v>
      </c>
      <c r="AB234">
        <v>503.95</v>
      </c>
      <c r="AC234">
        <v>506.17</v>
      </c>
      <c r="AD234">
        <v>506.22</v>
      </c>
      <c r="AE234">
        <v>506.22</v>
      </c>
      <c r="AF234">
        <v>506.22</v>
      </c>
      <c r="AG234">
        <v>506.22</v>
      </c>
      <c r="AH234">
        <v>4810000</v>
      </c>
      <c r="AI234">
        <v>21000</v>
      </c>
      <c r="AJ234">
        <v>255</v>
      </c>
      <c r="AK234" t="s">
        <v>59</v>
      </c>
      <c r="AL234" t="s">
        <v>287</v>
      </c>
      <c r="AM234" s="42">
        <f t="shared" si="7"/>
        <v>1</v>
      </c>
      <c r="AN234" s="1" t="s">
        <v>453</v>
      </c>
    </row>
    <row r="235" spans="1:40">
      <c r="A235">
        <v>166</v>
      </c>
      <c r="B235" s="20" t="s">
        <v>288</v>
      </c>
      <c r="C235">
        <v>0.81</v>
      </c>
      <c r="D235">
        <v>60.33</v>
      </c>
      <c r="E235">
        <v>74.88</v>
      </c>
      <c r="F235">
        <v>91.1</v>
      </c>
      <c r="G235">
        <v>18.88</v>
      </c>
      <c r="H235">
        <v>246</v>
      </c>
      <c r="I235">
        <v>3.55</v>
      </c>
      <c r="J235">
        <f t="shared" si="6"/>
        <v>69.295774647887328</v>
      </c>
      <c r="K235">
        <v>2.0699999999999998</v>
      </c>
      <c r="L235">
        <v>3.02</v>
      </c>
      <c r="M235">
        <v>3.36</v>
      </c>
      <c r="N235">
        <v>4.1100000000000003</v>
      </c>
      <c r="O235">
        <v>4.7</v>
      </c>
      <c r="P235">
        <v>5.4</v>
      </c>
      <c r="Q235">
        <v>6.4</v>
      </c>
      <c r="R235">
        <v>7</v>
      </c>
      <c r="S235">
        <v>9.57</v>
      </c>
      <c r="T235">
        <v>13.19</v>
      </c>
      <c r="U235">
        <v>0</v>
      </c>
      <c r="V235">
        <v>21.76</v>
      </c>
      <c r="W235">
        <v>39.380000000000003</v>
      </c>
      <c r="X235">
        <v>80.44</v>
      </c>
      <c r="Y235">
        <v>119.03</v>
      </c>
      <c r="Z235">
        <v>141.88999999999999</v>
      </c>
      <c r="AA235">
        <v>176.67</v>
      </c>
      <c r="AB235">
        <v>176.67</v>
      </c>
      <c r="AC235">
        <v>176.67</v>
      </c>
      <c r="AD235">
        <v>206.16</v>
      </c>
      <c r="AE235">
        <v>206.16</v>
      </c>
      <c r="AF235">
        <v>233.99</v>
      </c>
      <c r="AG235">
        <v>246</v>
      </c>
      <c r="AH235">
        <v>3550000.01</v>
      </c>
      <c r="AI235">
        <v>45200</v>
      </c>
      <c r="AJ235">
        <v>166</v>
      </c>
      <c r="AK235" t="s">
        <v>59</v>
      </c>
      <c r="AL235" t="s">
        <v>287</v>
      </c>
      <c r="AM235" s="42">
        <f t="shared" si="7"/>
        <v>2</v>
      </c>
      <c r="AN235" s="1" t="s">
        <v>453</v>
      </c>
    </row>
    <row r="236" spans="1:40">
      <c r="A236">
        <v>259</v>
      </c>
      <c r="B236" s="20" t="s">
        <v>289</v>
      </c>
      <c r="C236">
        <v>0.18</v>
      </c>
      <c r="D236">
        <v>34.61</v>
      </c>
      <c r="E236">
        <v>42.17</v>
      </c>
      <c r="F236">
        <v>18.36</v>
      </c>
      <c r="G236">
        <v>17.399999999999999</v>
      </c>
      <c r="H236">
        <v>112.71</v>
      </c>
      <c r="I236">
        <v>1.81</v>
      </c>
      <c r="J236">
        <f t="shared" si="6"/>
        <v>62.270718232044196</v>
      </c>
      <c r="K236">
        <v>1.1000000000000001</v>
      </c>
      <c r="L236">
        <v>1.72</v>
      </c>
      <c r="M236">
        <v>2.85</v>
      </c>
      <c r="N236">
        <v>3.89</v>
      </c>
      <c r="O236">
        <v>5.13</v>
      </c>
      <c r="P236">
        <v>6.15</v>
      </c>
      <c r="Q236">
        <v>7.41</v>
      </c>
      <c r="R236">
        <v>10.17</v>
      </c>
      <c r="S236">
        <v>10.17</v>
      </c>
      <c r="T236">
        <v>14.98</v>
      </c>
      <c r="U236">
        <v>0</v>
      </c>
      <c r="V236">
        <v>19.71</v>
      </c>
      <c r="W236">
        <v>31.75</v>
      </c>
      <c r="X236">
        <v>42.47</v>
      </c>
      <c r="Y236">
        <v>46.67</v>
      </c>
      <c r="Z236">
        <v>63.65</v>
      </c>
      <c r="AA236">
        <v>68.430000000000007</v>
      </c>
      <c r="AB236">
        <v>74.650000000000006</v>
      </c>
      <c r="AC236">
        <v>74.650000000000006</v>
      </c>
      <c r="AD236">
        <v>74.650000000000006</v>
      </c>
      <c r="AE236">
        <v>88.56</v>
      </c>
      <c r="AF236">
        <v>105.6</v>
      </c>
      <c r="AG236">
        <v>112.72</v>
      </c>
      <c r="AH236">
        <v>1810000</v>
      </c>
      <c r="AI236">
        <v>26400</v>
      </c>
      <c r="AJ236">
        <v>259</v>
      </c>
      <c r="AK236" t="s">
        <v>59</v>
      </c>
      <c r="AL236" t="s">
        <v>287</v>
      </c>
      <c r="AM236" s="42">
        <f t="shared" si="7"/>
        <v>2</v>
      </c>
      <c r="AN236" s="1" t="s">
        <v>453</v>
      </c>
    </row>
    <row r="237" spans="1:40">
      <c r="A237">
        <v>298</v>
      </c>
      <c r="B237" s="20" t="s">
        <v>290</v>
      </c>
      <c r="C237">
        <v>0.25</v>
      </c>
      <c r="D237">
        <v>26.22</v>
      </c>
      <c r="E237">
        <v>23.97</v>
      </c>
      <c r="F237">
        <v>14.42</v>
      </c>
      <c r="G237">
        <v>0</v>
      </c>
      <c r="H237">
        <v>64.86</v>
      </c>
      <c r="I237">
        <v>1.26</v>
      </c>
      <c r="J237">
        <f t="shared" si="6"/>
        <v>51.476190476190474</v>
      </c>
      <c r="K237">
        <v>5.2</v>
      </c>
      <c r="L237">
        <v>5.76</v>
      </c>
      <c r="M237">
        <v>6.53</v>
      </c>
      <c r="N237">
        <v>6.9</v>
      </c>
      <c r="O237">
        <v>8.18</v>
      </c>
      <c r="P237">
        <v>9.31</v>
      </c>
      <c r="Q237">
        <v>9.31</v>
      </c>
      <c r="R237">
        <v>12.78</v>
      </c>
      <c r="S237">
        <v>12.78</v>
      </c>
      <c r="T237">
        <v>18.670000000000002</v>
      </c>
      <c r="U237">
        <v>0</v>
      </c>
      <c r="V237">
        <v>0</v>
      </c>
      <c r="W237">
        <v>0</v>
      </c>
      <c r="X237">
        <v>0</v>
      </c>
      <c r="Y237">
        <v>3.83</v>
      </c>
      <c r="Z237">
        <v>9.32</v>
      </c>
      <c r="AA237">
        <v>20.63</v>
      </c>
      <c r="AB237">
        <v>29.72</v>
      </c>
      <c r="AC237">
        <v>32.65</v>
      </c>
      <c r="AD237">
        <v>36.1</v>
      </c>
      <c r="AE237">
        <v>36.1</v>
      </c>
      <c r="AF237">
        <v>46.35</v>
      </c>
      <c r="AG237">
        <v>59.13</v>
      </c>
      <c r="AH237">
        <v>1260000</v>
      </c>
      <c r="AI237">
        <v>17000</v>
      </c>
      <c r="AJ237">
        <v>298</v>
      </c>
      <c r="AK237" t="s">
        <v>59</v>
      </c>
      <c r="AL237" t="s">
        <v>287</v>
      </c>
      <c r="AM237" s="42">
        <f t="shared" si="7"/>
        <v>2</v>
      </c>
      <c r="AN237" s="1" t="s">
        <v>453</v>
      </c>
    </row>
    <row r="238" spans="1:40">
      <c r="A238">
        <v>311</v>
      </c>
      <c r="B238" s="20" t="s">
        <v>291</v>
      </c>
      <c r="C238">
        <v>0</v>
      </c>
      <c r="D238">
        <v>16.309999999999999</v>
      </c>
      <c r="E238">
        <v>21.5</v>
      </c>
      <c r="F238">
        <v>38.25</v>
      </c>
      <c r="G238">
        <v>4.97</v>
      </c>
      <c r="H238">
        <v>81.03</v>
      </c>
      <c r="I238">
        <v>1.03</v>
      </c>
      <c r="J238">
        <f t="shared" si="6"/>
        <v>78.669902912621353</v>
      </c>
      <c r="K238">
        <v>1.6</v>
      </c>
      <c r="L238">
        <v>2.88</v>
      </c>
      <c r="M238">
        <v>3.64</v>
      </c>
      <c r="N238">
        <v>3.79</v>
      </c>
      <c r="O238">
        <v>4.3899999999999997</v>
      </c>
      <c r="P238">
        <v>5.36</v>
      </c>
      <c r="Q238">
        <v>5.36</v>
      </c>
      <c r="R238">
        <v>6.72</v>
      </c>
      <c r="S238">
        <v>8.8699999999999992</v>
      </c>
      <c r="T238">
        <v>11.66</v>
      </c>
      <c r="U238">
        <v>0</v>
      </c>
      <c r="V238">
        <v>4.97</v>
      </c>
      <c r="W238">
        <v>15.27</v>
      </c>
      <c r="X238">
        <v>25.43</v>
      </c>
      <c r="Y238">
        <v>32.700000000000003</v>
      </c>
      <c r="Z238">
        <v>45.94</v>
      </c>
      <c r="AA238">
        <v>62.22</v>
      </c>
      <c r="AB238">
        <v>66.06</v>
      </c>
      <c r="AC238">
        <v>72.180000000000007</v>
      </c>
      <c r="AD238">
        <v>72.180000000000007</v>
      </c>
      <c r="AE238">
        <v>79.28</v>
      </c>
      <c r="AF238">
        <v>81.03</v>
      </c>
      <c r="AG238">
        <v>81.03</v>
      </c>
      <c r="AH238">
        <v>1030000</v>
      </c>
      <c r="AI238">
        <v>15600</v>
      </c>
      <c r="AJ238">
        <v>311</v>
      </c>
      <c r="AK238" t="s">
        <v>59</v>
      </c>
      <c r="AL238" t="s">
        <v>287</v>
      </c>
      <c r="AM238" s="42">
        <f t="shared" si="7"/>
        <v>1</v>
      </c>
      <c r="AN238" s="1" t="s">
        <v>453</v>
      </c>
    </row>
    <row r="239" spans="1:40">
      <c r="A239">
        <v>299</v>
      </c>
      <c r="B239" s="20" t="s">
        <v>292</v>
      </c>
      <c r="C239">
        <v>0</v>
      </c>
      <c r="D239">
        <v>11.04</v>
      </c>
      <c r="E239">
        <v>25.66</v>
      </c>
      <c r="F239">
        <v>8.36</v>
      </c>
      <c r="G239">
        <v>0</v>
      </c>
      <c r="H239">
        <v>45.07</v>
      </c>
      <c r="I239">
        <v>0.75</v>
      </c>
      <c r="J239">
        <f t="shared" si="6"/>
        <v>60.093333333333334</v>
      </c>
      <c r="K239">
        <v>5.25</v>
      </c>
      <c r="L239">
        <v>5.86</v>
      </c>
      <c r="M239">
        <v>5.86</v>
      </c>
      <c r="N239">
        <v>7.1</v>
      </c>
      <c r="O239">
        <v>7.1</v>
      </c>
      <c r="P239">
        <v>7.84</v>
      </c>
      <c r="Q239">
        <v>8.7799999999999994</v>
      </c>
      <c r="R239">
        <v>9.7899999999999991</v>
      </c>
      <c r="S239">
        <v>11.37</v>
      </c>
      <c r="T239">
        <v>14.95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5.78</v>
      </c>
      <c r="AA239">
        <v>13.72</v>
      </c>
      <c r="AB239">
        <v>23.93</v>
      </c>
      <c r="AC239">
        <v>30.38</v>
      </c>
      <c r="AD239">
        <v>34.130000000000003</v>
      </c>
      <c r="AE239">
        <v>38.07</v>
      </c>
      <c r="AF239">
        <v>43.52</v>
      </c>
      <c r="AG239">
        <v>45.07</v>
      </c>
      <c r="AH239">
        <v>750000</v>
      </c>
      <c r="AI239">
        <v>15000</v>
      </c>
      <c r="AJ239">
        <v>299</v>
      </c>
      <c r="AK239" t="s">
        <v>59</v>
      </c>
      <c r="AL239" t="s">
        <v>287</v>
      </c>
      <c r="AM239" s="42">
        <f t="shared" si="7"/>
        <v>2</v>
      </c>
      <c r="AN239" s="1" t="s">
        <v>453</v>
      </c>
    </row>
    <row r="240" spans="1:40">
      <c r="A240">
        <v>247</v>
      </c>
      <c r="B240" s="21" t="s">
        <v>293</v>
      </c>
      <c r="C240">
        <v>0</v>
      </c>
      <c r="D240">
        <v>12.43</v>
      </c>
      <c r="E240">
        <v>3.09</v>
      </c>
      <c r="F240">
        <v>0</v>
      </c>
      <c r="G240">
        <v>0</v>
      </c>
      <c r="H240">
        <v>15.52</v>
      </c>
      <c r="I240">
        <v>0.46</v>
      </c>
      <c r="J240">
        <f t="shared" si="6"/>
        <v>33.739130434782609</v>
      </c>
      <c r="K240">
        <v>11.88</v>
      </c>
      <c r="L240">
        <v>13.32</v>
      </c>
      <c r="M240">
        <v>13.32</v>
      </c>
      <c r="N240">
        <v>19.73</v>
      </c>
      <c r="O240">
        <v>19.73</v>
      </c>
      <c r="P240">
        <v>19.73</v>
      </c>
      <c r="Q240">
        <v>19.73</v>
      </c>
      <c r="R240">
        <v>19.73</v>
      </c>
      <c r="S240">
        <v>31.63</v>
      </c>
      <c r="T240">
        <v>31.63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1.38</v>
      </c>
      <c r="AF240">
        <v>2.56</v>
      </c>
      <c r="AG240">
        <v>5.67</v>
      </c>
      <c r="AH240">
        <v>460000</v>
      </c>
      <c r="AI240">
        <v>8400</v>
      </c>
      <c r="AJ240">
        <v>247</v>
      </c>
      <c r="AK240" t="s">
        <v>59</v>
      </c>
      <c r="AL240" t="s">
        <v>287</v>
      </c>
      <c r="AM240" s="42">
        <f t="shared" si="7"/>
        <v>3</v>
      </c>
      <c r="AN240" s="1" t="s">
        <v>453</v>
      </c>
    </row>
    <row r="241" spans="1:40">
      <c r="A241">
        <v>245</v>
      </c>
      <c r="B241" s="21" t="s">
        <v>294</v>
      </c>
      <c r="C241">
        <v>0</v>
      </c>
      <c r="D241">
        <v>10.93</v>
      </c>
      <c r="E241">
        <v>4.05</v>
      </c>
      <c r="F241">
        <v>6.99</v>
      </c>
      <c r="G241">
        <v>0</v>
      </c>
      <c r="H241">
        <v>21.97</v>
      </c>
      <c r="I241">
        <v>0.45</v>
      </c>
      <c r="J241">
        <f t="shared" si="6"/>
        <v>48.822222222222216</v>
      </c>
      <c r="K241">
        <v>0</v>
      </c>
      <c r="L241">
        <v>5.25</v>
      </c>
      <c r="M241">
        <v>5.25</v>
      </c>
      <c r="N241">
        <v>5.8</v>
      </c>
      <c r="O241">
        <v>7.16</v>
      </c>
      <c r="P241">
        <v>8.08</v>
      </c>
      <c r="Q241">
        <v>11.71</v>
      </c>
      <c r="R241">
        <v>11.71</v>
      </c>
      <c r="S241">
        <v>11.71</v>
      </c>
      <c r="T241">
        <v>19.239999999999998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6.99</v>
      </c>
      <c r="AA241">
        <v>9.8800000000000008</v>
      </c>
      <c r="AB241">
        <v>10.52</v>
      </c>
      <c r="AC241">
        <v>11.5</v>
      </c>
      <c r="AD241">
        <v>11.5</v>
      </c>
      <c r="AE241">
        <v>14.64</v>
      </c>
      <c r="AF241">
        <v>14.64</v>
      </c>
      <c r="AG241">
        <v>19.95</v>
      </c>
      <c r="AH241">
        <v>450000</v>
      </c>
      <c r="AI241">
        <v>8800</v>
      </c>
      <c r="AJ241">
        <v>245</v>
      </c>
      <c r="AK241" t="s">
        <v>59</v>
      </c>
      <c r="AL241" t="s">
        <v>287</v>
      </c>
      <c r="AM241" s="42">
        <f t="shared" si="7"/>
        <v>3</v>
      </c>
      <c r="AN241" s="1" t="s">
        <v>453</v>
      </c>
    </row>
    <row r="242" spans="1:40">
      <c r="A242">
        <v>88</v>
      </c>
      <c r="B242" s="20" t="s">
        <v>295</v>
      </c>
      <c r="C242">
        <v>0</v>
      </c>
      <c r="D242">
        <v>7.7</v>
      </c>
      <c r="E242">
        <v>11.88</v>
      </c>
      <c r="F242">
        <v>7.18</v>
      </c>
      <c r="G242">
        <v>0</v>
      </c>
      <c r="H242">
        <v>26.76</v>
      </c>
      <c r="I242">
        <v>0.43</v>
      </c>
      <c r="J242">
        <f t="shared" si="6"/>
        <v>62.232558139534888</v>
      </c>
      <c r="K242">
        <v>4.75</v>
      </c>
      <c r="L242">
        <v>4.75</v>
      </c>
      <c r="M242">
        <v>5.95</v>
      </c>
      <c r="N242">
        <v>5.95</v>
      </c>
      <c r="O242">
        <v>6.77</v>
      </c>
      <c r="P242">
        <v>6.99</v>
      </c>
      <c r="Q242">
        <v>8.4</v>
      </c>
      <c r="R242">
        <v>10.96</v>
      </c>
      <c r="S242">
        <v>10.96</v>
      </c>
      <c r="T242">
        <v>15.62</v>
      </c>
      <c r="U242">
        <v>0</v>
      </c>
      <c r="V242">
        <v>0</v>
      </c>
      <c r="W242">
        <v>0</v>
      </c>
      <c r="X242">
        <v>0</v>
      </c>
      <c r="Y242">
        <v>1.88</v>
      </c>
      <c r="Z242">
        <v>5.92</v>
      </c>
      <c r="AA242">
        <v>14.45</v>
      </c>
      <c r="AB242">
        <v>16.07</v>
      </c>
      <c r="AC242">
        <v>17.989999999999998</v>
      </c>
      <c r="AD242">
        <v>17.989999999999998</v>
      </c>
      <c r="AE242">
        <v>21.28</v>
      </c>
      <c r="AF242">
        <v>21.28</v>
      </c>
      <c r="AG242">
        <v>26.76</v>
      </c>
      <c r="AH242">
        <v>430000</v>
      </c>
      <c r="AI242">
        <v>7800</v>
      </c>
      <c r="AJ242">
        <v>88</v>
      </c>
      <c r="AK242" t="s">
        <v>59</v>
      </c>
      <c r="AL242" t="s">
        <v>287</v>
      </c>
      <c r="AM242" s="42">
        <f t="shared" si="7"/>
        <v>2</v>
      </c>
      <c r="AN242" s="1" t="s">
        <v>453</v>
      </c>
    </row>
    <row r="243" spans="1:40">
      <c r="A243">
        <v>267</v>
      </c>
      <c r="B243" s="21" t="s">
        <v>296</v>
      </c>
      <c r="C243">
        <v>0</v>
      </c>
      <c r="D243">
        <v>11.93</v>
      </c>
      <c r="E243">
        <v>2.38</v>
      </c>
      <c r="F243">
        <v>0</v>
      </c>
      <c r="G243">
        <v>0</v>
      </c>
      <c r="H243">
        <v>14.3</v>
      </c>
      <c r="I243">
        <v>0.43</v>
      </c>
      <c r="J243">
        <f t="shared" si="6"/>
        <v>33.255813953488371</v>
      </c>
      <c r="K243">
        <v>8.5</v>
      </c>
      <c r="L243">
        <v>11.64</v>
      </c>
      <c r="M243">
        <v>11.64</v>
      </c>
      <c r="N243">
        <v>18.62</v>
      </c>
      <c r="O243">
        <v>18.62</v>
      </c>
      <c r="P243">
        <v>18.62</v>
      </c>
      <c r="Q243">
        <v>18.62</v>
      </c>
      <c r="R243">
        <v>18.62</v>
      </c>
      <c r="S243">
        <v>31.36</v>
      </c>
      <c r="T243">
        <v>31.36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0.97</v>
      </c>
      <c r="AD243">
        <v>1.81</v>
      </c>
      <c r="AE243">
        <v>2.38</v>
      </c>
      <c r="AF243">
        <v>2.38</v>
      </c>
      <c r="AG243">
        <v>4.97</v>
      </c>
      <c r="AH243">
        <v>430000</v>
      </c>
      <c r="AI243">
        <v>8600</v>
      </c>
      <c r="AJ243">
        <v>267</v>
      </c>
      <c r="AK243" t="s">
        <v>59</v>
      </c>
      <c r="AL243" t="s">
        <v>287</v>
      </c>
      <c r="AM243" s="42">
        <f t="shared" si="7"/>
        <v>3</v>
      </c>
      <c r="AN243" s="1" t="s">
        <v>453</v>
      </c>
    </row>
    <row r="244" spans="1:40">
      <c r="A244">
        <v>260</v>
      </c>
      <c r="B244" s="20" t="s">
        <v>297</v>
      </c>
      <c r="C244">
        <v>0</v>
      </c>
      <c r="D244">
        <v>5.24</v>
      </c>
      <c r="E244">
        <v>12.09</v>
      </c>
      <c r="F244">
        <v>0</v>
      </c>
      <c r="G244">
        <v>0</v>
      </c>
      <c r="H244">
        <v>17.329999999999998</v>
      </c>
      <c r="I244">
        <v>0.35</v>
      </c>
      <c r="J244">
        <f t="shared" si="6"/>
        <v>49.514285714285712</v>
      </c>
      <c r="K244">
        <v>8.5</v>
      </c>
      <c r="L244">
        <v>8.5</v>
      </c>
      <c r="M244">
        <v>9.1300000000000008</v>
      </c>
      <c r="N244">
        <v>9.94</v>
      </c>
      <c r="O244">
        <v>10.87</v>
      </c>
      <c r="P244">
        <v>12.13</v>
      </c>
      <c r="Q244">
        <v>12.13</v>
      </c>
      <c r="R244">
        <v>15.56</v>
      </c>
      <c r="S244">
        <v>15.56</v>
      </c>
      <c r="T244">
        <v>19.350000000000001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6.66</v>
      </c>
      <c r="AE244">
        <v>8.16</v>
      </c>
      <c r="AF244">
        <v>9.91</v>
      </c>
      <c r="AG244">
        <v>15.99</v>
      </c>
      <c r="AH244">
        <v>350000</v>
      </c>
      <c r="AI244">
        <v>3400</v>
      </c>
      <c r="AJ244">
        <v>260</v>
      </c>
      <c r="AK244" t="s">
        <v>59</v>
      </c>
      <c r="AL244" t="s">
        <v>287</v>
      </c>
      <c r="AM244" s="42">
        <f t="shared" si="7"/>
        <v>3</v>
      </c>
      <c r="AN244" s="1" t="s">
        <v>453</v>
      </c>
    </row>
    <row r="245" spans="1:40">
      <c r="A245">
        <v>165</v>
      </c>
      <c r="B245" s="20" t="s">
        <v>298</v>
      </c>
      <c r="C245">
        <v>0</v>
      </c>
      <c r="D245">
        <v>9.09</v>
      </c>
      <c r="E245">
        <v>1.9</v>
      </c>
      <c r="F245">
        <v>0</v>
      </c>
      <c r="G245">
        <v>0</v>
      </c>
      <c r="H245">
        <v>10.99</v>
      </c>
      <c r="I245">
        <v>0.34</v>
      </c>
      <c r="J245">
        <f t="shared" si="6"/>
        <v>32.323529411764703</v>
      </c>
      <c r="K245">
        <v>11</v>
      </c>
      <c r="L245">
        <v>15.7</v>
      </c>
      <c r="M245">
        <v>15.7</v>
      </c>
      <c r="N245">
        <v>20.239999999999998</v>
      </c>
      <c r="O245">
        <v>20.239999999999998</v>
      </c>
      <c r="P245">
        <v>20.239999999999998</v>
      </c>
      <c r="Q245">
        <v>20.239999999999998</v>
      </c>
      <c r="R245">
        <v>30.61</v>
      </c>
      <c r="S245">
        <v>30.61</v>
      </c>
      <c r="T245">
        <v>30.61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0.62</v>
      </c>
      <c r="AF245">
        <v>0.62</v>
      </c>
      <c r="AG245">
        <v>1.9</v>
      </c>
      <c r="AH245">
        <v>340000</v>
      </c>
      <c r="AI245">
        <v>9000</v>
      </c>
      <c r="AJ245">
        <v>165</v>
      </c>
      <c r="AK245" t="s">
        <v>59</v>
      </c>
      <c r="AL245" t="s">
        <v>287</v>
      </c>
      <c r="AM245" s="42">
        <f t="shared" si="7"/>
        <v>3</v>
      </c>
      <c r="AN245" s="1" t="s">
        <v>453</v>
      </c>
    </row>
    <row r="246" spans="1:40">
      <c r="A246">
        <v>225</v>
      </c>
      <c r="B246" s="20" t="s">
        <v>299</v>
      </c>
      <c r="C246">
        <v>0</v>
      </c>
      <c r="D246">
        <v>8.34</v>
      </c>
      <c r="E246">
        <v>2.8</v>
      </c>
      <c r="F246">
        <v>1.75</v>
      </c>
      <c r="G246">
        <v>0</v>
      </c>
      <c r="H246">
        <v>12.89</v>
      </c>
      <c r="I246">
        <v>0.32</v>
      </c>
      <c r="J246">
        <f t="shared" si="6"/>
        <v>40.28125</v>
      </c>
      <c r="K246">
        <v>0</v>
      </c>
      <c r="L246">
        <v>4.75</v>
      </c>
      <c r="M246">
        <v>4.75</v>
      </c>
      <c r="N246">
        <v>8.16</v>
      </c>
      <c r="O246">
        <v>8.16</v>
      </c>
      <c r="P246">
        <v>14.03</v>
      </c>
      <c r="Q246">
        <v>14.03</v>
      </c>
      <c r="R246">
        <v>14.03</v>
      </c>
      <c r="S246">
        <v>23.42</v>
      </c>
      <c r="T246">
        <v>23.42</v>
      </c>
      <c r="U246">
        <v>0</v>
      </c>
      <c r="V246">
        <v>0</v>
      </c>
      <c r="W246">
        <v>0</v>
      </c>
      <c r="X246">
        <v>0</v>
      </c>
      <c r="Y246">
        <v>1.75</v>
      </c>
      <c r="Z246">
        <v>1.75</v>
      </c>
      <c r="AA246">
        <v>4.0199999999999996</v>
      </c>
      <c r="AB246">
        <v>4.0199999999999996</v>
      </c>
      <c r="AC246">
        <v>4.55</v>
      </c>
      <c r="AD246">
        <v>4.55</v>
      </c>
      <c r="AE246">
        <v>4.55</v>
      </c>
      <c r="AF246">
        <v>6.98</v>
      </c>
      <c r="AG246">
        <v>6.98</v>
      </c>
      <c r="AH246">
        <v>320000</v>
      </c>
      <c r="AI246">
        <v>7000</v>
      </c>
      <c r="AJ246">
        <v>225</v>
      </c>
      <c r="AK246" t="s">
        <v>59</v>
      </c>
      <c r="AL246" t="s">
        <v>287</v>
      </c>
      <c r="AM246" s="42">
        <f t="shared" si="7"/>
        <v>3</v>
      </c>
      <c r="AN246" s="1" t="s">
        <v>453</v>
      </c>
    </row>
    <row r="247" spans="1:40">
      <c r="A247">
        <v>270</v>
      </c>
      <c r="B247" s="21" t="s">
        <v>300</v>
      </c>
      <c r="C247">
        <v>0</v>
      </c>
      <c r="D247">
        <v>7.27</v>
      </c>
      <c r="E247">
        <v>2.16</v>
      </c>
      <c r="F247">
        <v>1.28</v>
      </c>
      <c r="G247">
        <v>0</v>
      </c>
      <c r="H247">
        <v>10.71</v>
      </c>
      <c r="I247">
        <v>0.3</v>
      </c>
      <c r="J247">
        <f t="shared" si="6"/>
        <v>35.700000000000003</v>
      </c>
      <c r="K247">
        <v>0</v>
      </c>
      <c r="L247">
        <v>11.36</v>
      </c>
      <c r="M247">
        <v>11.36</v>
      </c>
      <c r="N247">
        <v>11.36</v>
      </c>
      <c r="O247">
        <v>19.2</v>
      </c>
      <c r="P247">
        <v>19.2</v>
      </c>
      <c r="Q247">
        <v>19.2</v>
      </c>
      <c r="R247">
        <v>28.98</v>
      </c>
      <c r="S247">
        <v>28.98</v>
      </c>
      <c r="T247">
        <v>28.98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1.28</v>
      </c>
      <c r="AD247">
        <v>1.28</v>
      </c>
      <c r="AE247">
        <v>1.83</v>
      </c>
      <c r="AF247">
        <v>1.83</v>
      </c>
      <c r="AG247">
        <v>4.3099999999999996</v>
      </c>
      <c r="AH247">
        <v>300000</v>
      </c>
      <c r="AI247">
        <v>6200</v>
      </c>
      <c r="AJ247">
        <v>270</v>
      </c>
      <c r="AK247" t="s">
        <v>59</v>
      </c>
      <c r="AL247" t="s">
        <v>287</v>
      </c>
      <c r="AM247" s="42">
        <f t="shared" si="7"/>
        <v>3</v>
      </c>
      <c r="AN247" s="1" t="s">
        <v>453</v>
      </c>
    </row>
    <row r="248" spans="1:40">
      <c r="A248">
        <v>356</v>
      </c>
      <c r="B248" s="20" t="s">
        <v>301</v>
      </c>
      <c r="C248">
        <v>3.63</v>
      </c>
      <c r="D248">
        <v>124.15</v>
      </c>
      <c r="E248">
        <v>361.01</v>
      </c>
      <c r="F248">
        <v>233.04</v>
      </c>
      <c r="G248">
        <v>34.130000000000003</v>
      </c>
      <c r="H248">
        <v>755.97</v>
      </c>
      <c r="I248">
        <v>10.14</v>
      </c>
      <c r="J248">
        <f t="shared" si="6"/>
        <v>74.553254437869825</v>
      </c>
      <c r="K248">
        <v>2.1800000000000002</v>
      </c>
      <c r="L248">
        <v>2.91</v>
      </c>
      <c r="M248">
        <v>3.66</v>
      </c>
      <c r="N248">
        <v>3.95</v>
      </c>
      <c r="O248">
        <v>4.51</v>
      </c>
      <c r="P248">
        <v>5.03</v>
      </c>
      <c r="Q248">
        <v>5.56</v>
      </c>
      <c r="R248">
        <v>6.75</v>
      </c>
      <c r="S248">
        <v>7.29</v>
      </c>
      <c r="T248">
        <v>12.61</v>
      </c>
      <c r="U248">
        <v>0</v>
      </c>
      <c r="V248">
        <v>42.63</v>
      </c>
      <c r="W248">
        <v>130.26</v>
      </c>
      <c r="X248">
        <v>254.42</v>
      </c>
      <c r="Y248">
        <v>326.72000000000003</v>
      </c>
      <c r="Z248">
        <v>466.82</v>
      </c>
      <c r="AA248">
        <v>603.95000000000005</v>
      </c>
      <c r="AB248">
        <v>634.53</v>
      </c>
      <c r="AC248">
        <v>686.01</v>
      </c>
      <c r="AD248">
        <v>686.01</v>
      </c>
      <c r="AE248">
        <v>734.1</v>
      </c>
      <c r="AF248">
        <v>755.97</v>
      </c>
      <c r="AG248">
        <v>755.97</v>
      </c>
      <c r="AH248">
        <v>10139999.99</v>
      </c>
      <c r="AI248">
        <v>63600</v>
      </c>
      <c r="AJ248">
        <v>356</v>
      </c>
      <c r="AK248" t="s">
        <v>59</v>
      </c>
      <c r="AL248" t="s">
        <v>302</v>
      </c>
      <c r="AM248" s="42">
        <f t="shared" si="7"/>
        <v>2</v>
      </c>
      <c r="AN248" s="1" t="s">
        <v>440</v>
      </c>
    </row>
    <row r="249" spans="1:40">
      <c r="A249">
        <v>359</v>
      </c>
      <c r="B249" s="21" t="s">
        <v>303</v>
      </c>
      <c r="C249">
        <v>0.98</v>
      </c>
      <c r="D249">
        <v>90.49</v>
      </c>
      <c r="E249">
        <v>191.31</v>
      </c>
      <c r="F249">
        <v>327.24</v>
      </c>
      <c r="G249">
        <v>408.5</v>
      </c>
      <c r="H249">
        <v>1018.52</v>
      </c>
      <c r="I249">
        <v>7.95</v>
      </c>
      <c r="J249">
        <f t="shared" si="6"/>
        <v>128.11572327044024</v>
      </c>
      <c r="K249">
        <v>0.99</v>
      </c>
      <c r="L249">
        <v>1.28</v>
      </c>
      <c r="M249">
        <v>1.47</v>
      </c>
      <c r="N249">
        <v>1.83</v>
      </c>
      <c r="O249">
        <v>2.06</v>
      </c>
      <c r="P249">
        <v>2.42</v>
      </c>
      <c r="Q249">
        <v>2.82</v>
      </c>
      <c r="R249">
        <v>3.27</v>
      </c>
      <c r="S249">
        <v>4.18</v>
      </c>
      <c r="T249">
        <v>8</v>
      </c>
      <c r="U249">
        <v>72.7</v>
      </c>
      <c r="V249">
        <v>406.28</v>
      </c>
      <c r="W249">
        <v>694.34</v>
      </c>
      <c r="X249">
        <v>883.84</v>
      </c>
      <c r="Y249">
        <v>921.61</v>
      </c>
      <c r="Z249">
        <v>964.4</v>
      </c>
      <c r="AA249">
        <v>998.97</v>
      </c>
      <c r="AB249">
        <v>1018.4</v>
      </c>
      <c r="AC249">
        <v>1018.52</v>
      </c>
      <c r="AD249">
        <v>1018.52</v>
      </c>
      <c r="AE249">
        <v>1018.52</v>
      </c>
      <c r="AF249">
        <v>1018.52</v>
      </c>
      <c r="AG249">
        <v>1018.52</v>
      </c>
      <c r="AH249">
        <v>7950000</v>
      </c>
      <c r="AI249">
        <v>58200</v>
      </c>
      <c r="AJ249">
        <v>359</v>
      </c>
      <c r="AK249" t="s">
        <v>59</v>
      </c>
      <c r="AL249" t="s">
        <v>302</v>
      </c>
      <c r="AM249" s="42">
        <f t="shared" si="7"/>
        <v>1</v>
      </c>
      <c r="AN249" s="1" t="s">
        <v>440</v>
      </c>
    </row>
    <row r="250" spans="1:40">
      <c r="A250">
        <v>386</v>
      </c>
      <c r="B250" s="20" t="s">
        <v>304</v>
      </c>
      <c r="C250">
        <v>1.95</v>
      </c>
      <c r="D250">
        <v>32.299999999999997</v>
      </c>
      <c r="E250">
        <v>112.04</v>
      </c>
      <c r="F250">
        <v>74.91</v>
      </c>
      <c r="G250">
        <v>108.76</v>
      </c>
      <c r="H250">
        <v>329.95</v>
      </c>
      <c r="I250">
        <v>3.15</v>
      </c>
      <c r="J250">
        <f t="shared" si="6"/>
        <v>104.74603174603175</v>
      </c>
      <c r="K250">
        <v>0.7</v>
      </c>
      <c r="L250">
        <v>1.22</v>
      </c>
      <c r="M250">
        <v>1.62</v>
      </c>
      <c r="N250">
        <v>2.06</v>
      </c>
      <c r="O250">
        <v>2.61</v>
      </c>
      <c r="P250">
        <v>3.01</v>
      </c>
      <c r="Q250">
        <v>3.69</v>
      </c>
      <c r="R250">
        <v>4.09</v>
      </c>
      <c r="S250">
        <v>5.28</v>
      </c>
      <c r="T250">
        <v>8.7200000000000006</v>
      </c>
      <c r="U250">
        <v>14.3</v>
      </c>
      <c r="V250">
        <v>116.92</v>
      </c>
      <c r="W250">
        <v>179.41</v>
      </c>
      <c r="X250">
        <v>224.4</v>
      </c>
      <c r="Y250">
        <v>285.73</v>
      </c>
      <c r="Z250">
        <v>303.55</v>
      </c>
      <c r="AA250">
        <v>312.47000000000003</v>
      </c>
      <c r="AB250">
        <v>324.11</v>
      </c>
      <c r="AC250">
        <v>329.95</v>
      </c>
      <c r="AD250">
        <v>329.95</v>
      </c>
      <c r="AE250">
        <v>329.95</v>
      </c>
      <c r="AF250">
        <v>329.95</v>
      </c>
      <c r="AG250">
        <v>329.95</v>
      </c>
      <c r="AH250">
        <v>3150000</v>
      </c>
      <c r="AI250">
        <v>17600</v>
      </c>
      <c r="AJ250">
        <v>386</v>
      </c>
      <c r="AK250" t="s">
        <v>59</v>
      </c>
      <c r="AL250" t="s">
        <v>302</v>
      </c>
      <c r="AM250" s="42">
        <f t="shared" si="7"/>
        <v>1</v>
      </c>
      <c r="AN250" s="1" t="s">
        <v>440</v>
      </c>
    </row>
    <row r="251" spans="1:40">
      <c r="A251">
        <v>362</v>
      </c>
      <c r="B251" s="20" t="s">
        <v>305</v>
      </c>
      <c r="C251">
        <v>0.35</v>
      </c>
      <c r="D251">
        <v>42.92</v>
      </c>
      <c r="E251">
        <v>102.82</v>
      </c>
      <c r="F251">
        <v>10.56</v>
      </c>
      <c r="G251">
        <v>3.42</v>
      </c>
      <c r="H251">
        <v>160.06</v>
      </c>
      <c r="I251">
        <v>2.81</v>
      </c>
      <c r="J251">
        <f t="shared" si="6"/>
        <v>56.960854092526688</v>
      </c>
      <c r="K251">
        <v>4.21</v>
      </c>
      <c r="L251">
        <v>5.24</v>
      </c>
      <c r="M251">
        <v>5.24</v>
      </c>
      <c r="N251">
        <v>6.65</v>
      </c>
      <c r="O251">
        <v>7.31</v>
      </c>
      <c r="P251">
        <v>7.93</v>
      </c>
      <c r="Q251">
        <v>8.6</v>
      </c>
      <c r="R251">
        <v>9.2799999999999994</v>
      </c>
      <c r="S251">
        <v>10.98</v>
      </c>
      <c r="T251">
        <v>19.190000000000001</v>
      </c>
      <c r="U251">
        <v>0</v>
      </c>
      <c r="V251">
        <v>0</v>
      </c>
      <c r="W251">
        <v>0</v>
      </c>
      <c r="X251">
        <v>11.9</v>
      </c>
      <c r="Y251">
        <v>17.23</v>
      </c>
      <c r="Z251">
        <v>28.85</v>
      </c>
      <c r="AA251">
        <v>61.03</v>
      </c>
      <c r="AB251">
        <v>95.66</v>
      </c>
      <c r="AC251">
        <v>107.22</v>
      </c>
      <c r="AD251">
        <v>115.56</v>
      </c>
      <c r="AE251">
        <v>129.59</v>
      </c>
      <c r="AF251">
        <v>147.97</v>
      </c>
      <c r="AG251">
        <v>160.06</v>
      </c>
      <c r="AH251">
        <v>2810000.01</v>
      </c>
      <c r="AI251">
        <v>30800</v>
      </c>
      <c r="AJ251">
        <v>362</v>
      </c>
      <c r="AK251" t="s">
        <v>59</v>
      </c>
      <c r="AL251" t="s">
        <v>302</v>
      </c>
      <c r="AM251" s="42">
        <f t="shared" si="7"/>
        <v>2</v>
      </c>
      <c r="AN251" s="1" t="s">
        <v>440</v>
      </c>
    </row>
    <row r="252" spans="1:40">
      <c r="A252">
        <v>374</v>
      </c>
      <c r="B252" s="20" t="s">
        <v>306</v>
      </c>
      <c r="C252">
        <v>0.03</v>
      </c>
      <c r="D252">
        <v>34.450000000000003</v>
      </c>
      <c r="E252">
        <v>74.36</v>
      </c>
      <c r="F252">
        <v>79.13</v>
      </c>
      <c r="G252">
        <v>15.12</v>
      </c>
      <c r="H252">
        <v>203.1</v>
      </c>
      <c r="I252">
        <v>2.57</v>
      </c>
      <c r="J252">
        <f t="shared" si="6"/>
        <v>79.027237354085599</v>
      </c>
      <c r="K252">
        <v>2.68</v>
      </c>
      <c r="L252">
        <v>3.31</v>
      </c>
      <c r="M252">
        <v>3.65</v>
      </c>
      <c r="N252">
        <v>4.2300000000000004</v>
      </c>
      <c r="O252">
        <v>4.87</v>
      </c>
      <c r="P252">
        <v>5.43</v>
      </c>
      <c r="Q252">
        <v>6.17</v>
      </c>
      <c r="R252">
        <v>6.69</v>
      </c>
      <c r="S252">
        <v>9.07</v>
      </c>
      <c r="T252">
        <v>13.74</v>
      </c>
      <c r="U252">
        <v>0</v>
      </c>
      <c r="V252">
        <v>0</v>
      </c>
      <c r="W252">
        <v>15.12</v>
      </c>
      <c r="X252">
        <v>52.06</v>
      </c>
      <c r="Y252">
        <v>101.13</v>
      </c>
      <c r="Z252">
        <v>132.47</v>
      </c>
      <c r="AA252">
        <v>151.44</v>
      </c>
      <c r="AB252">
        <v>163.81</v>
      </c>
      <c r="AC252">
        <v>163.81</v>
      </c>
      <c r="AD252">
        <v>179.52</v>
      </c>
      <c r="AE252">
        <v>196.83</v>
      </c>
      <c r="AF252">
        <v>203.1</v>
      </c>
      <c r="AG252">
        <v>203.1</v>
      </c>
      <c r="AH252">
        <v>2570000</v>
      </c>
      <c r="AI252">
        <v>27000</v>
      </c>
      <c r="AJ252">
        <v>374</v>
      </c>
      <c r="AK252" t="s">
        <v>59</v>
      </c>
      <c r="AL252" t="s">
        <v>302</v>
      </c>
      <c r="AM252" s="42">
        <f t="shared" si="7"/>
        <v>1</v>
      </c>
      <c r="AN252" s="1" t="s">
        <v>440</v>
      </c>
    </row>
    <row r="253" spans="1:40">
      <c r="A253">
        <v>388</v>
      </c>
      <c r="B253" s="21" t="s">
        <v>307</v>
      </c>
      <c r="C253">
        <v>1.01</v>
      </c>
      <c r="D253">
        <v>35.450000000000003</v>
      </c>
      <c r="E253">
        <v>84.15</v>
      </c>
      <c r="F253">
        <v>18.649999999999999</v>
      </c>
      <c r="G253">
        <v>3.04</v>
      </c>
      <c r="H253">
        <v>142.31</v>
      </c>
      <c r="I253">
        <v>2.52</v>
      </c>
      <c r="J253">
        <f t="shared" si="6"/>
        <v>56.472222222222221</v>
      </c>
      <c r="K253">
        <v>3.89</v>
      </c>
      <c r="L253">
        <v>4.41</v>
      </c>
      <c r="M253">
        <v>5.76</v>
      </c>
      <c r="N253">
        <v>6.37</v>
      </c>
      <c r="O253">
        <v>7.03</v>
      </c>
      <c r="P253">
        <v>7.78</v>
      </c>
      <c r="Q253">
        <v>8.3699999999999992</v>
      </c>
      <c r="R253">
        <v>9.17</v>
      </c>
      <c r="S253">
        <v>11.41</v>
      </c>
      <c r="T253">
        <v>18.579999999999998</v>
      </c>
      <c r="U253">
        <v>0</v>
      </c>
      <c r="V253">
        <v>0</v>
      </c>
      <c r="W253">
        <v>3.04</v>
      </c>
      <c r="X253">
        <v>13.76</v>
      </c>
      <c r="Y253">
        <v>20.11</v>
      </c>
      <c r="Z253">
        <v>42.38</v>
      </c>
      <c r="AA253">
        <v>54.52</v>
      </c>
      <c r="AB253">
        <v>85.2</v>
      </c>
      <c r="AC253">
        <v>93.94</v>
      </c>
      <c r="AD253">
        <v>102.49</v>
      </c>
      <c r="AE253">
        <v>119.38</v>
      </c>
      <c r="AF253">
        <v>134.66999999999999</v>
      </c>
      <c r="AG253">
        <v>142.31</v>
      </c>
      <c r="AH253">
        <v>2520000</v>
      </c>
      <c r="AI253">
        <v>15200</v>
      </c>
      <c r="AJ253">
        <v>388</v>
      </c>
      <c r="AK253" t="s">
        <v>59</v>
      </c>
      <c r="AL253" t="s">
        <v>302</v>
      </c>
      <c r="AM253" s="42">
        <f t="shared" si="7"/>
        <v>2</v>
      </c>
      <c r="AN253" s="1" t="s">
        <v>440</v>
      </c>
    </row>
    <row r="254" spans="1:40">
      <c r="A254">
        <v>407</v>
      </c>
      <c r="B254" s="20" t="s">
        <v>308</v>
      </c>
      <c r="C254">
        <v>0.28999999999999998</v>
      </c>
      <c r="D254">
        <v>27.59</v>
      </c>
      <c r="E254">
        <v>53.06</v>
      </c>
      <c r="F254">
        <v>17.43</v>
      </c>
      <c r="G254">
        <v>17.16</v>
      </c>
      <c r="H254">
        <v>115.54</v>
      </c>
      <c r="I254">
        <v>1.68</v>
      </c>
      <c r="J254">
        <f t="shared" si="6"/>
        <v>68.773809523809533</v>
      </c>
      <c r="K254">
        <v>1.77</v>
      </c>
      <c r="L254">
        <v>2.4500000000000002</v>
      </c>
      <c r="M254">
        <v>3.43</v>
      </c>
      <c r="N254">
        <v>4.1900000000000004</v>
      </c>
      <c r="O254">
        <v>4.75</v>
      </c>
      <c r="P254">
        <v>5.44</v>
      </c>
      <c r="Q254">
        <v>6.33</v>
      </c>
      <c r="R254">
        <v>7.46</v>
      </c>
      <c r="S254">
        <v>8.66</v>
      </c>
      <c r="T254">
        <v>16.16</v>
      </c>
      <c r="U254">
        <v>0</v>
      </c>
      <c r="V254">
        <v>13.53</v>
      </c>
      <c r="W254">
        <v>23.2</v>
      </c>
      <c r="X254">
        <v>32.82</v>
      </c>
      <c r="Y254">
        <v>52.5</v>
      </c>
      <c r="Z254">
        <v>71.89</v>
      </c>
      <c r="AA254">
        <v>85.96</v>
      </c>
      <c r="AB254">
        <v>90.07</v>
      </c>
      <c r="AC254">
        <v>96.68</v>
      </c>
      <c r="AD254">
        <v>96.68</v>
      </c>
      <c r="AE254">
        <v>96.68</v>
      </c>
      <c r="AF254">
        <v>108.73</v>
      </c>
      <c r="AG254">
        <v>115.54</v>
      </c>
      <c r="AH254">
        <v>1680000</v>
      </c>
      <c r="AI254">
        <v>16800</v>
      </c>
      <c r="AJ254">
        <v>407</v>
      </c>
      <c r="AK254" t="s">
        <v>59</v>
      </c>
      <c r="AL254" t="s">
        <v>302</v>
      </c>
      <c r="AM254" s="42">
        <f t="shared" si="7"/>
        <v>2</v>
      </c>
      <c r="AN254" s="1" t="s">
        <v>440</v>
      </c>
    </row>
    <row r="255" spans="1:40">
      <c r="A255">
        <v>366</v>
      </c>
      <c r="B255" s="20" t="s">
        <v>309</v>
      </c>
      <c r="C255">
        <v>0</v>
      </c>
      <c r="D255">
        <v>23.35</v>
      </c>
      <c r="E255">
        <v>33.76</v>
      </c>
      <c r="F255">
        <v>18</v>
      </c>
      <c r="G255">
        <v>4.05</v>
      </c>
      <c r="H255">
        <v>79.17</v>
      </c>
      <c r="I255">
        <v>1.25</v>
      </c>
      <c r="J255">
        <f t="shared" si="6"/>
        <v>63.335999999999999</v>
      </c>
      <c r="K255">
        <v>2.8</v>
      </c>
      <c r="L255">
        <v>3.56</v>
      </c>
      <c r="M255">
        <v>4.3</v>
      </c>
      <c r="N255">
        <v>5.08</v>
      </c>
      <c r="O255">
        <v>5.85</v>
      </c>
      <c r="P255">
        <v>7.09</v>
      </c>
      <c r="Q255">
        <v>8.0299999999999994</v>
      </c>
      <c r="R255">
        <v>11.15</v>
      </c>
      <c r="S255">
        <v>11.15</v>
      </c>
      <c r="T255">
        <v>15.01</v>
      </c>
      <c r="U255">
        <v>0</v>
      </c>
      <c r="V255">
        <v>0</v>
      </c>
      <c r="W255">
        <v>4.05</v>
      </c>
      <c r="X255">
        <v>12.7</v>
      </c>
      <c r="Y255">
        <v>25.63</v>
      </c>
      <c r="Z255">
        <v>37.5</v>
      </c>
      <c r="AA255">
        <v>44.02</v>
      </c>
      <c r="AB255">
        <v>46.56</v>
      </c>
      <c r="AC255">
        <v>50.92</v>
      </c>
      <c r="AD255">
        <v>50.92</v>
      </c>
      <c r="AE255">
        <v>62.41</v>
      </c>
      <c r="AF255">
        <v>62.41</v>
      </c>
      <c r="AG255">
        <v>72.040000000000006</v>
      </c>
      <c r="AH255">
        <v>1250000</v>
      </c>
      <c r="AI255">
        <v>16200</v>
      </c>
      <c r="AJ255">
        <v>366</v>
      </c>
      <c r="AK255" t="s">
        <v>59</v>
      </c>
      <c r="AL255" t="s">
        <v>302</v>
      </c>
      <c r="AM255" s="42">
        <f t="shared" si="7"/>
        <v>2</v>
      </c>
      <c r="AN255" s="1" t="s">
        <v>440</v>
      </c>
    </row>
    <row r="256" spans="1:40">
      <c r="A256">
        <v>383</v>
      </c>
      <c r="B256" s="21" t="s">
        <v>310</v>
      </c>
      <c r="C256">
        <v>0.37</v>
      </c>
      <c r="D256">
        <v>18.62</v>
      </c>
      <c r="E256">
        <v>30.24</v>
      </c>
      <c r="F256">
        <v>13.16</v>
      </c>
      <c r="G256">
        <v>4.1500000000000004</v>
      </c>
      <c r="H256">
        <v>66.540000000000006</v>
      </c>
      <c r="I256">
        <v>1.07</v>
      </c>
      <c r="J256">
        <f t="shared" si="6"/>
        <v>62.186915887850468</v>
      </c>
      <c r="K256">
        <v>2.8</v>
      </c>
      <c r="L256">
        <v>4.0599999999999996</v>
      </c>
      <c r="M256">
        <v>4.6900000000000004</v>
      </c>
      <c r="N256">
        <v>5.84</v>
      </c>
      <c r="O256">
        <v>6.5</v>
      </c>
      <c r="P256">
        <v>7.37</v>
      </c>
      <c r="Q256">
        <v>8.89</v>
      </c>
      <c r="R256">
        <v>8.89</v>
      </c>
      <c r="S256">
        <v>11.15</v>
      </c>
      <c r="T256">
        <v>15.49</v>
      </c>
      <c r="U256">
        <v>0</v>
      </c>
      <c r="V256">
        <v>0</v>
      </c>
      <c r="W256">
        <v>6.78</v>
      </c>
      <c r="X256">
        <v>9.18</v>
      </c>
      <c r="Y256">
        <v>16.47</v>
      </c>
      <c r="Z256">
        <v>25.99</v>
      </c>
      <c r="AA256">
        <v>31.71</v>
      </c>
      <c r="AB256">
        <v>41.41</v>
      </c>
      <c r="AC256">
        <v>46.13</v>
      </c>
      <c r="AD256">
        <v>46.13</v>
      </c>
      <c r="AE256">
        <v>53.66</v>
      </c>
      <c r="AF256">
        <v>53.66</v>
      </c>
      <c r="AG256">
        <v>66.540000000000006</v>
      </c>
      <c r="AH256">
        <v>1070000</v>
      </c>
      <c r="AI256">
        <v>9800</v>
      </c>
      <c r="AJ256">
        <v>383</v>
      </c>
      <c r="AK256" t="s">
        <v>59</v>
      </c>
      <c r="AL256" t="s">
        <v>302</v>
      </c>
      <c r="AM256" s="42">
        <f t="shared" si="7"/>
        <v>2</v>
      </c>
      <c r="AN256" s="1" t="s">
        <v>440</v>
      </c>
    </row>
    <row r="257" spans="1:40">
      <c r="A257">
        <v>349</v>
      </c>
      <c r="B257" s="21" t="s">
        <v>311</v>
      </c>
      <c r="C257">
        <v>0</v>
      </c>
      <c r="D257">
        <v>11.15</v>
      </c>
      <c r="E257">
        <v>20.56</v>
      </c>
      <c r="F257">
        <v>4.45</v>
      </c>
      <c r="G257">
        <v>32.54</v>
      </c>
      <c r="H257">
        <v>68.69</v>
      </c>
      <c r="I257">
        <v>0.71</v>
      </c>
      <c r="J257">
        <f t="shared" si="6"/>
        <v>96.74647887323944</v>
      </c>
      <c r="K257">
        <v>0</v>
      </c>
      <c r="L257">
        <v>0</v>
      </c>
      <c r="M257">
        <v>2</v>
      </c>
      <c r="N257">
        <v>2</v>
      </c>
      <c r="O257">
        <v>2.2000000000000002</v>
      </c>
      <c r="P257">
        <v>2.61</v>
      </c>
      <c r="Q257">
        <v>3.23</v>
      </c>
      <c r="R257">
        <v>4.0199999999999996</v>
      </c>
      <c r="S257">
        <v>5</v>
      </c>
      <c r="T257">
        <v>6.97</v>
      </c>
      <c r="U257">
        <v>0</v>
      </c>
      <c r="V257">
        <v>0</v>
      </c>
      <c r="W257">
        <v>43.1</v>
      </c>
      <c r="X257">
        <v>46.35</v>
      </c>
      <c r="Y257">
        <v>57.05</v>
      </c>
      <c r="Z257">
        <v>62.11</v>
      </c>
      <c r="AA257">
        <v>65.63</v>
      </c>
      <c r="AB257">
        <v>65.63</v>
      </c>
      <c r="AC257">
        <v>65.63</v>
      </c>
      <c r="AD257">
        <v>65.63</v>
      </c>
      <c r="AE257">
        <v>68.69</v>
      </c>
      <c r="AF257">
        <v>68.69</v>
      </c>
      <c r="AG257">
        <v>68.69</v>
      </c>
      <c r="AH257">
        <v>710000</v>
      </c>
      <c r="AI257">
        <v>13800</v>
      </c>
      <c r="AJ257">
        <v>349</v>
      </c>
      <c r="AK257" t="s">
        <v>59</v>
      </c>
      <c r="AL257" t="s">
        <v>302</v>
      </c>
      <c r="AM257" s="42">
        <f t="shared" si="7"/>
        <v>1</v>
      </c>
      <c r="AN257" s="1" t="s">
        <v>440</v>
      </c>
    </row>
    <row r="258" spans="1:40">
      <c r="A258">
        <v>375</v>
      </c>
      <c r="B258" s="20" t="s">
        <v>312</v>
      </c>
      <c r="C258">
        <v>0</v>
      </c>
      <c r="D258">
        <v>9.7899999999999991</v>
      </c>
      <c r="E258">
        <v>30.58</v>
      </c>
      <c r="F258">
        <v>1.33</v>
      </c>
      <c r="G258">
        <v>0</v>
      </c>
      <c r="H258">
        <v>41.71</v>
      </c>
      <c r="I258">
        <v>0.71</v>
      </c>
      <c r="J258">
        <f t="shared" si="6"/>
        <v>58.74647887323944</v>
      </c>
      <c r="K258">
        <v>4.71</v>
      </c>
      <c r="L258">
        <v>5.37</v>
      </c>
      <c r="M258">
        <v>5.37</v>
      </c>
      <c r="N258">
        <v>5.94</v>
      </c>
      <c r="O258">
        <v>6.65</v>
      </c>
      <c r="P258">
        <v>7.03</v>
      </c>
      <c r="Q258">
        <v>7.82</v>
      </c>
      <c r="R258">
        <v>8.41</v>
      </c>
      <c r="S258">
        <v>10.67</v>
      </c>
      <c r="T258">
        <v>13.35</v>
      </c>
      <c r="U258">
        <v>0</v>
      </c>
      <c r="V258">
        <v>0</v>
      </c>
      <c r="W258">
        <v>0</v>
      </c>
      <c r="X258">
        <v>0</v>
      </c>
      <c r="Y258">
        <v>2.46</v>
      </c>
      <c r="Z258">
        <v>13.65</v>
      </c>
      <c r="AA258">
        <v>20.67</v>
      </c>
      <c r="AB258">
        <v>28.03</v>
      </c>
      <c r="AC258">
        <v>29.76</v>
      </c>
      <c r="AD258">
        <v>29.76</v>
      </c>
      <c r="AE258">
        <v>34.450000000000003</v>
      </c>
      <c r="AF258">
        <v>37.92</v>
      </c>
      <c r="AG258">
        <v>41.71</v>
      </c>
      <c r="AH258">
        <v>710000</v>
      </c>
      <c r="AI258">
        <v>9800</v>
      </c>
      <c r="AJ258">
        <v>375</v>
      </c>
      <c r="AK258" t="s">
        <v>59</v>
      </c>
      <c r="AL258" t="s">
        <v>302</v>
      </c>
      <c r="AM258" s="42">
        <f t="shared" si="7"/>
        <v>2</v>
      </c>
      <c r="AN258" s="1" t="s">
        <v>440</v>
      </c>
    </row>
    <row r="259" spans="1:40">
      <c r="A259">
        <v>395</v>
      </c>
      <c r="B259" s="20" t="s">
        <v>313</v>
      </c>
      <c r="C259">
        <v>0.15</v>
      </c>
      <c r="D259">
        <v>7.9</v>
      </c>
      <c r="E259">
        <v>19.72</v>
      </c>
      <c r="F259">
        <v>32.54</v>
      </c>
      <c r="G259">
        <v>10.76</v>
      </c>
      <c r="H259">
        <v>71.069999999999993</v>
      </c>
      <c r="I259">
        <v>0.68</v>
      </c>
      <c r="J259">
        <f t="shared" si="6"/>
        <v>104.51470588235293</v>
      </c>
      <c r="K259">
        <v>2</v>
      </c>
      <c r="L259">
        <v>2.4500000000000002</v>
      </c>
      <c r="M259">
        <v>2.4500000000000002</v>
      </c>
      <c r="N259">
        <v>2.87</v>
      </c>
      <c r="O259">
        <v>3.23</v>
      </c>
      <c r="P259">
        <v>3.58</v>
      </c>
      <c r="Q259">
        <v>4.09</v>
      </c>
      <c r="R259">
        <v>4.59</v>
      </c>
      <c r="S259">
        <v>5.5</v>
      </c>
      <c r="T259">
        <v>8.4600000000000009</v>
      </c>
      <c r="U259">
        <v>0</v>
      </c>
      <c r="V259">
        <v>0</v>
      </c>
      <c r="W259">
        <v>25.36</v>
      </c>
      <c r="X259">
        <v>39.380000000000003</v>
      </c>
      <c r="Y259">
        <v>58.17</v>
      </c>
      <c r="Z259">
        <v>62.88</v>
      </c>
      <c r="AA259">
        <v>66</v>
      </c>
      <c r="AB259">
        <v>66</v>
      </c>
      <c r="AC259">
        <v>70.25</v>
      </c>
      <c r="AD259">
        <v>71.069999999999993</v>
      </c>
      <c r="AE259">
        <v>71.069999999999993</v>
      </c>
      <c r="AF259">
        <v>71.069999999999993</v>
      </c>
      <c r="AG259">
        <v>71.069999999999993</v>
      </c>
      <c r="AH259">
        <v>680000</v>
      </c>
      <c r="AI259">
        <v>5200</v>
      </c>
      <c r="AJ259">
        <v>395</v>
      </c>
      <c r="AK259" t="s">
        <v>59</v>
      </c>
      <c r="AL259" t="s">
        <v>302</v>
      </c>
      <c r="AM259" s="42">
        <f t="shared" si="7"/>
        <v>1</v>
      </c>
      <c r="AN259" s="1" t="s">
        <v>440</v>
      </c>
    </row>
    <row r="260" spans="1:40">
      <c r="A260">
        <v>85</v>
      </c>
      <c r="B260" s="20" t="s">
        <v>311</v>
      </c>
      <c r="C260">
        <v>0</v>
      </c>
      <c r="D260">
        <v>3.51</v>
      </c>
      <c r="E260">
        <v>31.17</v>
      </c>
      <c r="F260">
        <v>14.73</v>
      </c>
      <c r="G260">
        <v>0</v>
      </c>
      <c r="H260">
        <v>49.41</v>
      </c>
      <c r="I260">
        <v>0.56000000000000005</v>
      </c>
      <c r="J260">
        <f t="shared" si="6"/>
        <v>88.232142857142847</v>
      </c>
      <c r="K260">
        <v>0</v>
      </c>
      <c r="L260">
        <v>6.5</v>
      </c>
      <c r="M260">
        <v>6.89</v>
      </c>
      <c r="N260">
        <v>6.89</v>
      </c>
      <c r="O260">
        <v>7.66</v>
      </c>
      <c r="P260">
        <v>7.66</v>
      </c>
      <c r="Q260">
        <v>8.2899999999999991</v>
      </c>
      <c r="R260">
        <v>8.57</v>
      </c>
      <c r="S260">
        <v>9.16</v>
      </c>
      <c r="T260">
        <v>11.31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11.55</v>
      </c>
      <c r="AB260">
        <v>22.18</v>
      </c>
      <c r="AC260">
        <v>37.67</v>
      </c>
      <c r="AD260">
        <v>45.08</v>
      </c>
      <c r="AE260">
        <v>48.5</v>
      </c>
      <c r="AF260">
        <v>49.41</v>
      </c>
      <c r="AG260">
        <v>49.41</v>
      </c>
      <c r="AH260">
        <v>560000</v>
      </c>
      <c r="AI260">
        <v>5800</v>
      </c>
      <c r="AJ260">
        <v>85</v>
      </c>
      <c r="AK260" t="s">
        <v>59</v>
      </c>
      <c r="AL260" t="s">
        <v>302</v>
      </c>
      <c r="AM260" s="42">
        <f t="shared" si="7"/>
        <v>1</v>
      </c>
      <c r="AN260" s="1" t="s">
        <v>440</v>
      </c>
    </row>
    <row r="261" spans="1:40">
      <c r="A261">
        <v>360</v>
      </c>
      <c r="B261" s="21" t="s">
        <v>314</v>
      </c>
      <c r="C261">
        <v>0</v>
      </c>
      <c r="D261">
        <v>12.37</v>
      </c>
      <c r="E261">
        <v>6.22</v>
      </c>
      <c r="F261">
        <v>7.41</v>
      </c>
      <c r="G261">
        <v>0</v>
      </c>
      <c r="H261">
        <v>26</v>
      </c>
      <c r="I261">
        <v>0.51</v>
      </c>
      <c r="J261">
        <f t="shared" si="6"/>
        <v>50.980392156862742</v>
      </c>
      <c r="K261">
        <v>3.25</v>
      </c>
      <c r="L261">
        <v>3.25</v>
      </c>
      <c r="M261">
        <v>4.09</v>
      </c>
      <c r="N261">
        <v>4.7300000000000004</v>
      </c>
      <c r="O261">
        <v>5.0199999999999996</v>
      </c>
      <c r="P261">
        <v>6.91</v>
      </c>
      <c r="Q261">
        <v>8.9499999999999993</v>
      </c>
      <c r="R261">
        <v>8.9499999999999993</v>
      </c>
      <c r="S261">
        <v>14.33</v>
      </c>
      <c r="T261">
        <v>21.62</v>
      </c>
      <c r="U261">
        <v>0</v>
      </c>
      <c r="V261">
        <v>0</v>
      </c>
      <c r="W261">
        <v>0</v>
      </c>
      <c r="X261">
        <v>6.15</v>
      </c>
      <c r="Y261">
        <v>10.130000000000001</v>
      </c>
      <c r="Z261">
        <v>10.8</v>
      </c>
      <c r="AA261">
        <v>14.88</v>
      </c>
      <c r="AB261">
        <v>15.95</v>
      </c>
      <c r="AC261">
        <v>17.239999999999998</v>
      </c>
      <c r="AD261">
        <v>17.239999999999998</v>
      </c>
      <c r="AE261">
        <v>17.239999999999998</v>
      </c>
      <c r="AF261">
        <v>20.85</v>
      </c>
      <c r="AG261">
        <v>20.85</v>
      </c>
      <c r="AH261">
        <v>510000</v>
      </c>
      <c r="AI261">
        <v>12800</v>
      </c>
      <c r="AJ261">
        <v>360</v>
      </c>
      <c r="AK261" t="s">
        <v>59</v>
      </c>
      <c r="AL261" t="s">
        <v>302</v>
      </c>
      <c r="AM261" s="42">
        <f t="shared" si="7"/>
        <v>2</v>
      </c>
      <c r="AN261" s="1" t="s">
        <v>440</v>
      </c>
    </row>
    <row r="262" spans="1:40">
      <c r="A262">
        <v>372</v>
      </c>
      <c r="B262" s="20" t="s">
        <v>315</v>
      </c>
      <c r="C262">
        <v>0</v>
      </c>
      <c r="D262">
        <v>7.37</v>
      </c>
      <c r="E262">
        <v>10.45</v>
      </c>
      <c r="F262">
        <v>0</v>
      </c>
      <c r="G262">
        <v>0</v>
      </c>
      <c r="H262">
        <v>17.82</v>
      </c>
      <c r="I262">
        <v>0.4</v>
      </c>
      <c r="J262">
        <f t="shared" ref="J262:J325" si="8">H262/I262</f>
        <v>44.55</v>
      </c>
      <c r="K262">
        <v>8.5</v>
      </c>
      <c r="L262">
        <v>9.7899999999999991</v>
      </c>
      <c r="M262">
        <v>9.7899999999999991</v>
      </c>
      <c r="N262">
        <v>13.42</v>
      </c>
      <c r="O262">
        <v>13.42</v>
      </c>
      <c r="P262">
        <v>13.42</v>
      </c>
      <c r="Q262">
        <v>18.78</v>
      </c>
      <c r="R262">
        <v>18.78</v>
      </c>
      <c r="S262">
        <v>23.71</v>
      </c>
      <c r="T262">
        <v>23.71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0.79</v>
      </c>
      <c r="AD262">
        <v>3.41</v>
      </c>
      <c r="AE262">
        <v>3.41</v>
      </c>
      <c r="AF262">
        <v>6.11</v>
      </c>
      <c r="AG262">
        <v>11.37</v>
      </c>
      <c r="AH262">
        <v>400000</v>
      </c>
      <c r="AI262">
        <v>7000</v>
      </c>
      <c r="AJ262">
        <v>372</v>
      </c>
      <c r="AK262" t="s">
        <v>59</v>
      </c>
      <c r="AL262" t="s">
        <v>302</v>
      </c>
      <c r="AM262" s="42">
        <f t="shared" si="7"/>
        <v>3</v>
      </c>
      <c r="AN262" s="1" t="s">
        <v>440</v>
      </c>
    </row>
    <row r="263" spans="1:40">
      <c r="A263">
        <v>355</v>
      </c>
      <c r="B263" s="20" t="s">
        <v>316</v>
      </c>
      <c r="C263">
        <v>0</v>
      </c>
      <c r="D263">
        <v>8.61</v>
      </c>
      <c r="E263">
        <v>7.85</v>
      </c>
      <c r="F263">
        <v>0</v>
      </c>
      <c r="G263">
        <v>0</v>
      </c>
      <c r="H263">
        <v>16.46</v>
      </c>
      <c r="I263">
        <v>0.38</v>
      </c>
      <c r="J263">
        <f t="shared" si="8"/>
        <v>43.315789473684212</v>
      </c>
      <c r="K263">
        <v>9.5</v>
      </c>
      <c r="L263">
        <v>13.17</v>
      </c>
      <c r="M263">
        <v>13.17</v>
      </c>
      <c r="N263">
        <v>14.93</v>
      </c>
      <c r="O263">
        <v>14.93</v>
      </c>
      <c r="P263">
        <v>19.36</v>
      </c>
      <c r="Q263">
        <v>19.36</v>
      </c>
      <c r="R263">
        <v>19.36</v>
      </c>
      <c r="S263">
        <v>19.36</v>
      </c>
      <c r="T263">
        <v>27.35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  <c r="AE263">
        <v>1.77</v>
      </c>
      <c r="AF263">
        <v>5.16</v>
      </c>
      <c r="AG263">
        <v>9.1999999999999993</v>
      </c>
      <c r="AH263">
        <v>380000</v>
      </c>
      <c r="AI263">
        <v>6000</v>
      </c>
      <c r="AJ263">
        <v>355</v>
      </c>
      <c r="AK263" t="s">
        <v>59</v>
      </c>
      <c r="AL263" t="s">
        <v>302</v>
      </c>
      <c r="AM263" s="42">
        <f t="shared" ref="AM263:AM326" si="9">IF(J263&gt;$AQ$8,1,IF(J263&lt;$AQ$6,3,2))</f>
        <v>3</v>
      </c>
      <c r="AN263" s="1" t="s">
        <v>440</v>
      </c>
    </row>
    <row r="264" spans="1:40">
      <c r="A264">
        <v>342</v>
      </c>
      <c r="B264" s="21" t="s">
        <v>317</v>
      </c>
      <c r="C264">
        <v>0</v>
      </c>
      <c r="D264">
        <v>7.39</v>
      </c>
      <c r="E264">
        <v>6.15</v>
      </c>
      <c r="F264">
        <v>9.84</v>
      </c>
      <c r="G264">
        <v>0</v>
      </c>
      <c r="H264">
        <v>23.37</v>
      </c>
      <c r="I264">
        <v>0.35</v>
      </c>
      <c r="J264">
        <f t="shared" si="8"/>
        <v>66.771428571428572</v>
      </c>
      <c r="K264">
        <v>0</v>
      </c>
      <c r="L264">
        <v>4.25</v>
      </c>
      <c r="M264">
        <v>4.25</v>
      </c>
      <c r="N264">
        <v>4.49</v>
      </c>
      <c r="O264">
        <v>4.91</v>
      </c>
      <c r="P264">
        <v>5.32</v>
      </c>
      <c r="Q264">
        <v>6.95</v>
      </c>
      <c r="R264">
        <v>6.95</v>
      </c>
      <c r="S264">
        <v>9.5299999999999994</v>
      </c>
      <c r="T264">
        <v>13.14</v>
      </c>
      <c r="U264">
        <v>0</v>
      </c>
      <c r="V264">
        <v>0</v>
      </c>
      <c r="W264">
        <v>0</v>
      </c>
      <c r="X264">
        <v>0</v>
      </c>
      <c r="Y264">
        <v>10.88</v>
      </c>
      <c r="Z264">
        <v>14.35</v>
      </c>
      <c r="AA264">
        <v>16.28</v>
      </c>
      <c r="AB264">
        <v>16.28</v>
      </c>
      <c r="AC264">
        <v>16.28</v>
      </c>
      <c r="AD264">
        <v>18.989999999999998</v>
      </c>
      <c r="AE264">
        <v>18.989999999999998</v>
      </c>
      <c r="AF264">
        <v>21.54</v>
      </c>
      <c r="AG264">
        <v>23.37</v>
      </c>
      <c r="AH264">
        <v>350000</v>
      </c>
      <c r="AI264">
        <v>7600</v>
      </c>
      <c r="AJ264">
        <v>342</v>
      </c>
      <c r="AK264" t="s">
        <v>59</v>
      </c>
      <c r="AL264" t="s">
        <v>302</v>
      </c>
      <c r="AM264" s="42">
        <f t="shared" si="9"/>
        <v>2</v>
      </c>
      <c r="AN264" s="1" t="s">
        <v>440</v>
      </c>
    </row>
    <row r="265" spans="1:40">
      <c r="A265">
        <v>384</v>
      </c>
      <c r="B265" s="21" t="s">
        <v>318</v>
      </c>
      <c r="C265">
        <v>0</v>
      </c>
      <c r="D265">
        <v>8.2799999999999994</v>
      </c>
      <c r="E265">
        <v>2.89</v>
      </c>
      <c r="F265">
        <v>0</v>
      </c>
      <c r="G265">
        <v>8.14</v>
      </c>
      <c r="H265">
        <v>19.3</v>
      </c>
      <c r="I265">
        <v>0.28999999999999998</v>
      </c>
      <c r="J265">
        <f t="shared" si="8"/>
        <v>66.551724137931046</v>
      </c>
      <c r="K265">
        <v>0</v>
      </c>
      <c r="L265">
        <v>0</v>
      </c>
      <c r="M265">
        <v>2</v>
      </c>
      <c r="N265">
        <v>2</v>
      </c>
      <c r="O265">
        <v>2.84</v>
      </c>
      <c r="P265">
        <v>5.52</v>
      </c>
      <c r="Q265">
        <v>5.52</v>
      </c>
      <c r="R265">
        <v>5.52</v>
      </c>
      <c r="S265">
        <v>11.32</v>
      </c>
      <c r="T265">
        <v>14.19</v>
      </c>
      <c r="U265">
        <v>0</v>
      </c>
      <c r="V265">
        <v>0</v>
      </c>
      <c r="W265">
        <v>9.08</v>
      </c>
      <c r="X265">
        <v>9.08</v>
      </c>
      <c r="Y265">
        <v>9.08</v>
      </c>
      <c r="Z265">
        <v>11.02</v>
      </c>
      <c r="AA265">
        <v>11.02</v>
      </c>
      <c r="AB265">
        <v>11.02</v>
      </c>
      <c r="AC265">
        <v>11.02</v>
      </c>
      <c r="AD265">
        <v>11.02</v>
      </c>
      <c r="AE265">
        <v>15.69</v>
      </c>
      <c r="AF265">
        <v>17.440000000000001</v>
      </c>
      <c r="AG265">
        <v>17.440000000000001</v>
      </c>
      <c r="AH265">
        <v>290000</v>
      </c>
      <c r="AI265">
        <v>3800</v>
      </c>
      <c r="AJ265">
        <v>384</v>
      </c>
      <c r="AK265" t="s">
        <v>59</v>
      </c>
      <c r="AL265" t="s">
        <v>302</v>
      </c>
      <c r="AM265" s="42">
        <f t="shared" si="9"/>
        <v>2</v>
      </c>
      <c r="AN265" s="1" t="s">
        <v>440</v>
      </c>
    </row>
    <row r="266" spans="1:40">
      <c r="A266">
        <v>348</v>
      </c>
      <c r="B266" s="21" t="s">
        <v>319</v>
      </c>
      <c r="C266">
        <v>0</v>
      </c>
      <c r="D266">
        <v>1.1499999999999999</v>
      </c>
      <c r="E266">
        <v>4.9400000000000004</v>
      </c>
      <c r="F266">
        <v>9.23</v>
      </c>
      <c r="G266">
        <v>20.239999999999998</v>
      </c>
      <c r="H266">
        <v>35.56</v>
      </c>
      <c r="I266">
        <v>0.19</v>
      </c>
      <c r="J266">
        <f t="shared" si="8"/>
        <v>187.15789473684211</v>
      </c>
      <c r="K266">
        <v>0</v>
      </c>
      <c r="L266">
        <v>0</v>
      </c>
      <c r="M266">
        <v>0</v>
      </c>
      <c r="N266">
        <v>0.7</v>
      </c>
      <c r="O266">
        <v>0.94</v>
      </c>
      <c r="P266">
        <v>1.33</v>
      </c>
      <c r="Q266">
        <v>1.85</v>
      </c>
      <c r="R266">
        <v>2.35</v>
      </c>
      <c r="S266">
        <v>3.03</v>
      </c>
      <c r="T266">
        <v>4.6100000000000003</v>
      </c>
      <c r="U266">
        <v>16.809999999999999</v>
      </c>
      <c r="V266">
        <v>24.14</v>
      </c>
      <c r="W266">
        <v>31.24</v>
      </c>
      <c r="X266">
        <v>34.409999999999997</v>
      </c>
      <c r="Y266">
        <v>35.07</v>
      </c>
      <c r="Z266">
        <v>35.56</v>
      </c>
      <c r="AA266">
        <v>35.56</v>
      </c>
      <c r="AB266">
        <v>35.56</v>
      </c>
      <c r="AC266">
        <v>35.56</v>
      </c>
      <c r="AD266">
        <v>35.56</v>
      </c>
      <c r="AE266">
        <v>35.56</v>
      </c>
      <c r="AF266">
        <v>35.56</v>
      </c>
      <c r="AG266">
        <v>35.56</v>
      </c>
      <c r="AH266">
        <v>190000</v>
      </c>
      <c r="AI266">
        <v>2800</v>
      </c>
      <c r="AJ266">
        <v>348</v>
      </c>
      <c r="AK266" t="s">
        <v>59</v>
      </c>
      <c r="AL266" t="s">
        <v>302</v>
      </c>
      <c r="AM266" s="42">
        <f t="shared" si="9"/>
        <v>1</v>
      </c>
      <c r="AN266" s="1" t="s">
        <v>440</v>
      </c>
    </row>
    <row r="267" spans="1:40">
      <c r="A267">
        <v>376</v>
      </c>
      <c r="B267" s="20" t="s">
        <v>320</v>
      </c>
      <c r="C267">
        <v>0</v>
      </c>
      <c r="D267">
        <v>1.89</v>
      </c>
      <c r="E267">
        <v>5.31</v>
      </c>
      <c r="F267">
        <v>0</v>
      </c>
      <c r="G267">
        <v>6.76</v>
      </c>
      <c r="H267">
        <v>13.96</v>
      </c>
      <c r="I267">
        <v>0.13</v>
      </c>
      <c r="J267">
        <f t="shared" si="8"/>
        <v>107.38461538461539</v>
      </c>
      <c r="K267">
        <v>0</v>
      </c>
      <c r="L267">
        <v>0</v>
      </c>
      <c r="M267">
        <v>0</v>
      </c>
      <c r="N267">
        <v>0</v>
      </c>
      <c r="O267">
        <v>1.3</v>
      </c>
      <c r="P267">
        <v>1.81</v>
      </c>
      <c r="Q267">
        <v>2.86</v>
      </c>
      <c r="R267">
        <v>3.65</v>
      </c>
      <c r="S267">
        <v>4.6399999999999997</v>
      </c>
      <c r="T267">
        <v>7.11</v>
      </c>
      <c r="U267">
        <v>0</v>
      </c>
      <c r="V267">
        <v>7.94</v>
      </c>
      <c r="W267">
        <v>9.74</v>
      </c>
      <c r="X267">
        <v>10.89</v>
      </c>
      <c r="Y267">
        <v>12.03</v>
      </c>
      <c r="Z267">
        <v>12.87</v>
      </c>
      <c r="AA267">
        <v>13.4</v>
      </c>
      <c r="AB267">
        <v>13.74</v>
      </c>
      <c r="AC267">
        <v>13.96</v>
      </c>
      <c r="AD267">
        <v>13.96</v>
      </c>
      <c r="AE267">
        <v>13.96</v>
      </c>
      <c r="AF267">
        <v>13.96</v>
      </c>
      <c r="AG267">
        <v>13.96</v>
      </c>
      <c r="AH267">
        <v>130000</v>
      </c>
      <c r="AI267">
        <v>2800</v>
      </c>
      <c r="AJ267">
        <v>376</v>
      </c>
      <c r="AK267" t="s">
        <v>59</v>
      </c>
      <c r="AL267" t="s">
        <v>302</v>
      </c>
      <c r="AM267" s="42">
        <f t="shared" si="9"/>
        <v>1</v>
      </c>
      <c r="AN267" s="1" t="s">
        <v>440</v>
      </c>
    </row>
    <row r="268" spans="1:40">
      <c r="A268">
        <v>361</v>
      </c>
      <c r="B268" s="21" t="s">
        <v>321</v>
      </c>
      <c r="C268">
        <v>0</v>
      </c>
      <c r="D268">
        <v>3.08</v>
      </c>
      <c r="E268">
        <v>13.75</v>
      </c>
      <c r="F268">
        <v>14.56</v>
      </c>
      <c r="G268">
        <v>0</v>
      </c>
      <c r="H268">
        <v>31.39</v>
      </c>
      <c r="I268">
        <v>0.34</v>
      </c>
      <c r="J268">
        <f t="shared" si="8"/>
        <v>92.323529411764696</v>
      </c>
      <c r="K268">
        <v>4.75</v>
      </c>
      <c r="L268">
        <v>5.07</v>
      </c>
      <c r="M268">
        <v>5.07</v>
      </c>
      <c r="N268">
        <v>5.72</v>
      </c>
      <c r="O268">
        <v>5.72</v>
      </c>
      <c r="P268">
        <v>6.37</v>
      </c>
      <c r="Q268">
        <v>6.72</v>
      </c>
      <c r="R268">
        <v>7.14</v>
      </c>
      <c r="S268">
        <v>7.69</v>
      </c>
      <c r="T268">
        <v>10.66</v>
      </c>
      <c r="U268">
        <v>0</v>
      </c>
      <c r="V268">
        <v>0</v>
      </c>
      <c r="W268">
        <v>0</v>
      </c>
      <c r="X268">
        <v>0</v>
      </c>
      <c r="Y268">
        <v>2.0699999999999998</v>
      </c>
      <c r="Z268">
        <v>10.67</v>
      </c>
      <c r="AA268">
        <v>20.18</v>
      </c>
      <c r="AB268">
        <v>26.34</v>
      </c>
      <c r="AC268">
        <v>26.34</v>
      </c>
      <c r="AD268">
        <v>26.34</v>
      </c>
      <c r="AE268">
        <v>31.39</v>
      </c>
      <c r="AF268">
        <v>31.39</v>
      </c>
      <c r="AG268">
        <v>31.39</v>
      </c>
      <c r="AH268">
        <v>340000</v>
      </c>
      <c r="AI268">
        <v>7600</v>
      </c>
      <c r="AJ268">
        <v>361</v>
      </c>
      <c r="AK268" t="s">
        <v>59</v>
      </c>
      <c r="AL268" t="s">
        <v>302</v>
      </c>
      <c r="AM268" s="42">
        <f t="shared" si="9"/>
        <v>1</v>
      </c>
      <c r="AN268" s="1" t="s">
        <v>440</v>
      </c>
    </row>
    <row r="269" spans="1:40">
      <c r="A269">
        <v>368</v>
      </c>
      <c r="B269" s="21" t="s">
        <v>322</v>
      </c>
      <c r="C269">
        <v>0</v>
      </c>
      <c r="D269">
        <v>0.66</v>
      </c>
      <c r="E269">
        <v>0</v>
      </c>
      <c r="F269">
        <v>2.92</v>
      </c>
      <c r="G269">
        <v>10.08</v>
      </c>
      <c r="H269">
        <v>13.65</v>
      </c>
      <c r="I269">
        <v>0.04</v>
      </c>
      <c r="J269">
        <f t="shared" si="8"/>
        <v>341.25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0.9</v>
      </c>
      <c r="S269">
        <v>0.9</v>
      </c>
      <c r="T269">
        <v>2.89</v>
      </c>
      <c r="U269">
        <v>10.08</v>
      </c>
      <c r="V269">
        <v>13</v>
      </c>
      <c r="W269">
        <v>13.39</v>
      </c>
      <c r="X269">
        <v>13.39</v>
      </c>
      <c r="Y269">
        <v>13.65</v>
      </c>
      <c r="Z269">
        <v>13.65</v>
      </c>
      <c r="AA269">
        <v>13.65</v>
      </c>
      <c r="AB269">
        <v>13.65</v>
      </c>
      <c r="AC269">
        <v>13.65</v>
      </c>
      <c r="AD269">
        <v>13.65</v>
      </c>
      <c r="AE269">
        <v>13.65</v>
      </c>
      <c r="AF269">
        <v>13.65</v>
      </c>
      <c r="AG269">
        <v>13.65</v>
      </c>
      <c r="AH269">
        <v>40000</v>
      </c>
      <c r="AI269">
        <v>1000</v>
      </c>
      <c r="AJ269">
        <v>368</v>
      </c>
      <c r="AK269" t="s">
        <v>59</v>
      </c>
      <c r="AL269" t="s">
        <v>302</v>
      </c>
      <c r="AM269" s="42">
        <f t="shared" si="9"/>
        <v>1</v>
      </c>
      <c r="AN269" s="1" t="s">
        <v>440</v>
      </c>
    </row>
    <row r="270" spans="1:40">
      <c r="A270">
        <v>239</v>
      </c>
      <c r="B270" s="21" t="s">
        <v>323</v>
      </c>
      <c r="C270">
        <v>0.42</v>
      </c>
      <c r="D270">
        <v>48.79</v>
      </c>
      <c r="E270">
        <v>70.72</v>
      </c>
      <c r="F270">
        <v>67.849999999999994</v>
      </c>
      <c r="G270">
        <v>24.38</v>
      </c>
      <c r="H270">
        <v>212.16</v>
      </c>
      <c r="I270">
        <v>2.88</v>
      </c>
      <c r="J270">
        <f t="shared" si="8"/>
        <v>73.666666666666671</v>
      </c>
      <c r="K270">
        <v>1.87</v>
      </c>
      <c r="L270">
        <v>2.42</v>
      </c>
      <c r="M270">
        <v>3.11</v>
      </c>
      <c r="N270">
        <v>3.52</v>
      </c>
      <c r="O270">
        <v>4.4800000000000004</v>
      </c>
      <c r="P270">
        <v>5.08</v>
      </c>
      <c r="Q270">
        <v>6.07</v>
      </c>
      <c r="R270">
        <v>7.12</v>
      </c>
      <c r="S270">
        <v>9.18</v>
      </c>
      <c r="T270">
        <v>14.93</v>
      </c>
      <c r="U270">
        <v>0</v>
      </c>
      <c r="V270">
        <v>21.04</v>
      </c>
      <c r="W270">
        <v>51.83</v>
      </c>
      <c r="X270">
        <v>86.7</v>
      </c>
      <c r="Y270">
        <v>100.75</v>
      </c>
      <c r="Z270">
        <v>140.36000000000001</v>
      </c>
      <c r="AA270">
        <v>154.75</v>
      </c>
      <c r="AB270">
        <v>161.52000000000001</v>
      </c>
      <c r="AC270">
        <v>161.52000000000001</v>
      </c>
      <c r="AD270">
        <v>182.52</v>
      </c>
      <c r="AE270">
        <v>182.52</v>
      </c>
      <c r="AF270">
        <v>211.89</v>
      </c>
      <c r="AG270">
        <v>212.16</v>
      </c>
      <c r="AH270">
        <v>2880000</v>
      </c>
      <c r="AI270">
        <v>34000</v>
      </c>
      <c r="AJ270">
        <v>239</v>
      </c>
      <c r="AK270" t="s">
        <v>59</v>
      </c>
      <c r="AL270" t="s">
        <v>324</v>
      </c>
      <c r="AM270" s="42">
        <f t="shared" si="9"/>
        <v>2</v>
      </c>
      <c r="AN270" s="1" t="s">
        <v>458</v>
      </c>
    </row>
    <row r="271" spans="1:40">
      <c r="A271">
        <v>315</v>
      </c>
      <c r="B271" s="21" t="s">
        <v>325</v>
      </c>
      <c r="C271">
        <v>0.24</v>
      </c>
      <c r="D271">
        <v>31.4</v>
      </c>
      <c r="E271">
        <v>50.98</v>
      </c>
      <c r="F271">
        <v>35.119999999999997</v>
      </c>
      <c r="G271">
        <v>4.83</v>
      </c>
      <c r="H271">
        <v>122.57</v>
      </c>
      <c r="I271">
        <v>1.83</v>
      </c>
      <c r="J271">
        <f t="shared" si="8"/>
        <v>66.978142076502721</v>
      </c>
      <c r="K271">
        <v>2.66</v>
      </c>
      <c r="L271">
        <v>3.99</v>
      </c>
      <c r="M271">
        <v>4.22</v>
      </c>
      <c r="N271">
        <v>5.45</v>
      </c>
      <c r="O271">
        <v>5.99</v>
      </c>
      <c r="P271">
        <v>6.41</v>
      </c>
      <c r="Q271">
        <v>7.37</v>
      </c>
      <c r="R271">
        <v>8.2799999999999994</v>
      </c>
      <c r="S271">
        <v>10.9</v>
      </c>
      <c r="T271">
        <v>16.760000000000002</v>
      </c>
      <c r="U271">
        <v>0</v>
      </c>
      <c r="V271">
        <v>4.83</v>
      </c>
      <c r="W271">
        <v>9.93</v>
      </c>
      <c r="X271">
        <v>22.82</v>
      </c>
      <c r="Y271">
        <v>26.2</v>
      </c>
      <c r="Z271">
        <v>59.19</v>
      </c>
      <c r="AA271">
        <v>74.97</v>
      </c>
      <c r="AB271">
        <v>80.86</v>
      </c>
      <c r="AC271">
        <v>88.46</v>
      </c>
      <c r="AD271">
        <v>88.46</v>
      </c>
      <c r="AE271">
        <v>104.9</v>
      </c>
      <c r="AF271">
        <v>116.57</v>
      </c>
      <c r="AG271">
        <v>122.57</v>
      </c>
      <c r="AH271">
        <v>1830000</v>
      </c>
      <c r="AI271">
        <v>21600</v>
      </c>
      <c r="AJ271">
        <v>315</v>
      </c>
      <c r="AK271" t="s">
        <v>59</v>
      </c>
      <c r="AL271" t="s">
        <v>324</v>
      </c>
      <c r="AM271" s="42">
        <f t="shared" si="9"/>
        <v>2</v>
      </c>
      <c r="AN271" s="1" t="s">
        <v>458</v>
      </c>
    </row>
    <row r="272" spans="1:40">
      <c r="A272">
        <v>283</v>
      </c>
      <c r="B272" s="21" t="s">
        <v>326</v>
      </c>
      <c r="C272">
        <v>0.49</v>
      </c>
      <c r="D272">
        <v>11.06</v>
      </c>
      <c r="E272">
        <v>37.81</v>
      </c>
      <c r="F272">
        <v>110.51</v>
      </c>
      <c r="G272">
        <v>18.38</v>
      </c>
      <c r="H272">
        <v>178.26</v>
      </c>
      <c r="I272">
        <v>1.47</v>
      </c>
      <c r="J272">
        <f t="shared" si="8"/>
        <v>121.26530612244898</v>
      </c>
      <c r="K272">
        <v>1.94</v>
      </c>
      <c r="L272">
        <v>2.56</v>
      </c>
      <c r="M272">
        <v>2.96</v>
      </c>
      <c r="N272">
        <v>3.21</v>
      </c>
      <c r="O272">
        <v>3.58</v>
      </c>
      <c r="P272">
        <v>3.92</v>
      </c>
      <c r="Q272">
        <v>3.92</v>
      </c>
      <c r="R272">
        <v>4.7</v>
      </c>
      <c r="S272">
        <v>5.18</v>
      </c>
      <c r="T272">
        <v>7.24</v>
      </c>
      <c r="U272">
        <v>0</v>
      </c>
      <c r="V272">
        <v>15.31</v>
      </c>
      <c r="W272">
        <v>52.19</v>
      </c>
      <c r="X272">
        <v>105.11</v>
      </c>
      <c r="Y272">
        <v>152.85</v>
      </c>
      <c r="Z272">
        <v>169.71</v>
      </c>
      <c r="AA272">
        <v>169.71</v>
      </c>
      <c r="AB272">
        <v>178.26</v>
      </c>
      <c r="AC272">
        <v>178.26</v>
      </c>
      <c r="AD272">
        <v>178.26</v>
      </c>
      <c r="AE272">
        <v>178.26</v>
      </c>
      <c r="AF272">
        <v>178.26</v>
      </c>
      <c r="AG272">
        <v>178.26</v>
      </c>
      <c r="AH272">
        <v>1470000</v>
      </c>
      <c r="AI272">
        <v>12800</v>
      </c>
      <c r="AJ272">
        <v>283</v>
      </c>
      <c r="AK272" t="s">
        <v>59</v>
      </c>
      <c r="AL272" t="s">
        <v>324</v>
      </c>
      <c r="AM272" s="42">
        <f t="shared" si="9"/>
        <v>1</v>
      </c>
      <c r="AN272" s="1" t="s">
        <v>458</v>
      </c>
    </row>
    <row r="273" spans="1:40">
      <c r="A273">
        <v>253</v>
      </c>
      <c r="B273" s="21" t="s">
        <v>327</v>
      </c>
      <c r="C273">
        <v>0.18</v>
      </c>
      <c r="D273">
        <v>11.73</v>
      </c>
      <c r="E273">
        <v>16.579999999999998</v>
      </c>
      <c r="F273">
        <v>19.46</v>
      </c>
      <c r="G273">
        <v>14.25</v>
      </c>
      <c r="H273">
        <v>62.2</v>
      </c>
      <c r="I273">
        <v>0.76</v>
      </c>
      <c r="J273">
        <f t="shared" si="8"/>
        <v>81.842105263157904</v>
      </c>
      <c r="K273">
        <v>1.6</v>
      </c>
      <c r="L273">
        <v>1.95</v>
      </c>
      <c r="M273">
        <v>2.77</v>
      </c>
      <c r="N273">
        <v>3.18</v>
      </c>
      <c r="O273">
        <v>3.68</v>
      </c>
      <c r="P273">
        <v>4.0199999999999996</v>
      </c>
      <c r="Q273">
        <v>5.28</v>
      </c>
      <c r="R273">
        <v>6.36</v>
      </c>
      <c r="S273">
        <v>7.81</v>
      </c>
      <c r="T273">
        <v>13.74</v>
      </c>
      <c r="U273">
        <v>0</v>
      </c>
      <c r="V273">
        <v>7.98</v>
      </c>
      <c r="W273">
        <v>20.81</v>
      </c>
      <c r="X273">
        <v>28.34</v>
      </c>
      <c r="Y273">
        <v>37.69</v>
      </c>
      <c r="Z273">
        <v>47.42</v>
      </c>
      <c r="AA273">
        <v>49.19</v>
      </c>
      <c r="AB273">
        <v>53.33</v>
      </c>
      <c r="AC273">
        <v>53.33</v>
      </c>
      <c r="AD273">
        <v>53.33</v>
      </c>
      <c r="AE273">
        <v>59.5</v>
      </c>
      <c r="AF273">
        <v>62.2</v>
      </c>
      <c r="AG273">
        <v>62.2</v>
      </c>
      <c r="AH273">
        <v>760000</v>
      </c>
      <c r="AI273">
        <v>10200</v>
      </c>
      <c r="AJ273">
        <v>253</v>
      </c>
      <c r="AK273" t="s">
        <v>59</v>
      </c>
      <c r="AL273" t="s">
        <v>324</v>
      </c>
      <c r="AM273" s="42">
        <f t="shared" si="9"/>
        <v>1</v>
      </c>
      <c r="AN273" s="1" t="s">
        <v>458</v>
      </c>
    </row>
    <row r="274" spans="1:40">
      <c r="A274">
        <v>273</v>
      </c>
      <c r="B274" s="21" t="s">
        <v>328</v>
      </c>
      <c r="C274">
        <v>0</v>
      </c>
      <c r="D274">
        <v>10.89</v>
      </c>
      <c r="E274">
        <v>11.84</v>
      </c>
      <c r="F274">
        <v>2.75</v>
      </c>
      <c r="G274">
        <v>0</v>
      </c>
      <c r="H274">
        <v>25.49</v>
      </c>
      <c r="I274">
        <v>0.56000000000000005</v>
      </c>
      <c r="J274">
        <f t="shared" si="8"/>
        <v>45.517857142857139</v>
      </c>
      <c r="K274">
        <v>6.5</v>
      </c>
      <c r="L274">
        <v>7.4</v>
      </c>
      <c r="M274">
        <v>8.6300000000000008</v>
      </c>
      <c r="N274">
        <v>9.34</v>
      </c>
      <c r="O274">
        <v>12.34</v>
      </c>
      <c r="P274">
        <v>12.34</v>
      </c>
      <c r="Q274">
        <v>14.96</v>
      </c>
      <c r="R274">
        <v>14.96</v>
      </c>
      <c r="S274">
        <v>21.99</v>
      </c>
      <c r="T274">
        <v>21.99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2.75</v>
      </c>
      <c r="AB274">
        <v>3.82</v>
      </c>
      <c r="AC274">
        <v>6.84</v>
      </c>
      <c r="AD274">
        <v>8.17</v>
      </c>
      <c r="AE274">
        <v>8.17</v>
      </c>
      <c r="AF274">
        <v>15.78</v>
      </c>
      <c r="AG274">
        <v>15.78</v>
      </c>
      <c r="AH274">
        <v>560000</v>
      </c>
      <c r="AI274">
        <v>9000</v>
      </c>
      <c r="AJ274">
        <v>273</v>
      </c>
      <c r="AK274" t="s">
        <v>59</v>
      </c>
      <c r="AL274" t="s">
        <v>324</v>
      </c>
      <c r="AM274" s="42">
        <f t="shared" si="9"/>
        <v>3</v>
      </c>
      <c r="AN274" s="1" t="s">
        <v>458</v>
      </c>
    </row>
    <row r="275" spans="1:40">
      <c r="A275">
        <v>210</v>
      </c>
      <c r="B275" s="21" t="s">
        <v>329</v>
      </c>
      <c r="C275">
        <v>0</v>
      </c>
      <c r="D275">
        <v>4.67</v>
      </c>
      <c r="E275">
        <v>7.63</v>
      </c>
      <c r="F275">
        <v>0</v>
      </c>
      <c r="G275">
        <v>0</v>
      </c>
      <c r="H275">
        <v>12.3</v>
      </c>
      <c r="I275">
        <v>0.25</v>
      </c>
      <c r="J275">
        <f t="shared" si="8"/>
        <v>49.2</v>
      </c>
      <c r="K275">
        <v>9.5</v>
      </c>
      <c r="L275">
        <v>10.52</v>
      </c>
      <c r="M275">
        <v>10.52</v>
      </c>
      <c r="N275">
        <v>11.85</v>
      </c>
      <c r="O275">
        <v>11.85</v>
      </c>
      <c r="P275">
        <v>14.03</v>
      </c>
      <c r="Q275">
        <v>14.03</v>
      </c>
      <c r="R275">
        <v>16.37</v>
      </c>
      <c r="S275">
        <v>20.46</v>
      </c>
      <c r="T275">
        <v>20.46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0.68</v>
      </c>
      <c r="AE275">
        <v>4.57</v>
      </c>
      <c r="AF275">
        <v>7.08</v>
      </c>
      <c r="AG275">
        <v>9</v>
      </c>
      <c r="AH275">
        <v>250000</v>
      </c>
      <c r="AI275">
        <v>4400</v>
      </c>
      <c r="AJ275">
        <v>210</v>
      </c>
      <c r="AK275" t="s">
        <v>59</v>
      </c>
      <c r="AL275" t="s">
        <v>324</v>
      </c>
      <c r="AM275" s="42">
        <f t="shared" si="9"/>
        <v>3</v>
      </c>
      <c r="AN275" s="1" t="s">
        <v>458</v>
      </c>
    </row>
    <row r="276" spans="1:40">
      <c r="A276">
        <v>400</v>
      </c>
      <c r="B276" s="21" t="s">
        <v>330</v>
      </c>
      <c r="C276">
        <v>0.98</v>
      </c>
      <c r="D276">
        <v>62.75</v>
      </c>
      <c r="E276">
        <v>94.86</v>
      </c>
      <c r="F276">
        <v>272.86</v>
      </c>
      <c r="G276">
        <v>108.31</v>
      </c>
      <c r="H276">
        <v>539.76</v>
      </c>
      <c r="I276">
        <v>5</v>
      </c>
      <c r="J276">
        <f t="shared" si="8"/>
        <v>107.952</v>
      </c>
      <c r="K276">
        <v>1.54</v>
      </c>
      <c r="L276">
        <v>1.79</v>
      </c>
      <c r="M276">
        <v>2.1800000000000002</v>
      </c>
      <c r="N276">
        <v>2.4300000000000002</v>
      </c>
      <c r="O276">
        <v>2.64</v>
      </c>
      <c r="P276">
        <v>3.06</v>
      </c>
      <c r="Q276">
        <v>3.29</v>
      </c>
      <c r="R276">
        <v>4.1500000000000004</v>
      </c>
      <c r="S276">
        <v>5.04</v>
      </c>
      <c r="T276">
        <v>9.27</v>
      </c>
      <c r="U276">
        <v>0</v>
      </c>
      <c r="V276">
        <v>116.94</v>
      </c>
      <c r="W276">
        <v>285.42</v>
      </c>
      <c r="X276">
        <v>411.13</v>
      </c>
      <c r="Y276">
        <v>465.14</v>
      </c>
      <c r="Z276">
        <v>475.68</v>
      </c>
      <c r="AA276">
        <v>504.54</v>
      </c>
      <c r="AB276">
        <v>527.15</v>
      </c>
      <c r="AC276">
        <v>527.15</v>
      </c>
      <c r="AD276">
        <v>539.76</v>
      </c>
      <c r="AE276">
        <v>539.76</v>
      </c>
      <c r="AF276">
        <v>539.76</v>
      </c>
      <c r="AG276">
        <v>539.76</v>
      </c>
      <c r="AH276">
        <v>5000000</v>
      </c>
      <c r="AI276">
        <v>53200</v>
      </c>
      <c r="AJ276">
        <v>400</v>
      </c>
      <c r="AK276" t="s">
        <v>59</v>
      </c>
      <c r="AL276" t="s">
        <v>331</v>
      </c>
      <c r="AM276" s="42">
        <f t="shared" si="9"/>
        <v>1</v>
      </c>
      <c r="AN276" s="1" t="s">
        <v>441</v>
      </c>
    </row>
    <row r="277" spans="1:40">
      <c r="A277">
        <v>430</v>
      </c>
      <c r="B277" s="20" t="s">
        <v>332</v>
      </c>
      <c r="C277">
        <v>1.1100000000000001</v>
      </c>
      <c r="D277">
        <v>24.74</v>
      </c>
      <c r="E277">
        <v>66.02</v>
      </c>
      <c r="F277">
        <v>43.01</v>
      </c>
      <c r="G277">
        <v>5.21</v>
      </c>
      <c r="H277">
        <v>140.09</v>
      </c>
      <c r="I277">
        <v>2.0299999999999998</v>
      </c>
      <c r="J277">
        <f t="shared" si="8"/>
        <v>69.009852216748783</v>
      </c>
      <c r="K277">
        <v>2.16</v>
      </c>
      <c r="L277">
        <v>3.85</v>
      </c>
      <c r="M277">
        <v>4.75</v>
      </c>
      <c r="N277">
        <v>4.75</v>
      </c>
      <c r="O277">
        <v>5.71</v>
      </c>
      <c r="P277">
        <v>6.4</v>
      </c>
      <c r="Q277">
        <v>6.92</v>
      </c>
      <c r="R277">
        <v>7.91</v>
      </c>
      <c r="S277">
        <v>9.65</v>
      </c>
      <c r="T277">
        <v>14.96</v>
      </c>
      <c r="U277">
        <v>0</v>
      </c>
      <c r="V277">
        <v>5.21</v>
      </c>
      <c r="W277">
        <v>7.88</v>
      </c>
      <c r="X277">
        <v>21.68</v>
      </c>
      <c r="Y277">
        <v>36.409999999999997</v>
      </c>
      <c r="Z277">
        <v>56.13</v>
      </c>
      <c r="AA277">
        <v>89.48</v>
      </c>
      <c r="AB277">
        <v>109.19</v>
      </c>
      <c r="AC277">
        <v>112.45</v>
      </c>
      <c r="AD277">
        <v>123</v>
      </c>
      <c r="AE277">
        <v>123</v>
      </c>
      <c r="AF277">
        <v>140.08000000000001</v>
      </c>
      <c r="AG277">
        <v>140.09</v>
      </c>
      <c r="AH277">
        <v>2030000</v>
      </c>
      <c r="AI277">
        <v>16800</v>
      </c>
      <c r="AJ277">
        <v>430</v>
      </c>
      <c r="AK277" t="s">
        <v>59</v>
      </c>
      <c r="AL277" t="s">
        <v>331</v>
      </c>
      <c r="AM277" s="42">
        <f t="shared" si="9"/>
        <v>2</v>
      </c>
      <c r="AN277" s="1" t="s">
        <v>441</v>
      </c>
    </row>
    <row r="278" spans="1:40">
      <c r="A278">
        <v>438</v>
      </c>
      <c r="B278" s="21" t="s">
        <v>333</v>
      </c>
      <c r="C278">
        <v>0</v>
      </c>
      <c r="D278">
        <v>15.31</v>
      </c>
      <c r="E278">
        <v>38.5</v>
      </c>
      <c r="F278">
        <v>52.39</v>
      </c>
      <c r="G278">
        <v>0</v>
      </c>
      <c r="H278">
        <v>106.19</v>
      </c>
      <c r="I278">
        <v>1.27</v>
      </c>
      <c r="J278">
        <f t="shared" si="8"/>
        <v>83.614173228346459</v>
      </c>
      <c r="K278">
        <v>2.69</v>
      </c>
      <c r="L278">
        <v>2.69</v>
      </c>
      <c r="M278">
        <v>3</v>
      </c>
      <c r="N278">
        <v>3.36</v>
      </c>
      <c r="O278">
        <v>3.61</v>
      </c>
      <c r="P278">
        <v>4.2699999999999996</v>
      </c>
      <c r="Q278">
        <v>4.2699999999999996</v>
      </c>
      <c r="R278">
        <v>5.62</v>
      </c>
      <c r="S278">
        <v>6.3</v>
      </c>
      <c r="T278">
        <v>11.48</v>
      </c>
      <c r="U278">
        <v>0</v>
      </c>
      <c r="V278">
        <v>0</v>
      </c>
      <c r="W278">
        <v>10.1</v>
      </c>
      <c r="X278">
        <v>54.2</v>
      </c>
      <c r="Y278">
        <v>74.38</v>
      </c>
      <c r="Z278">
        <v>84.83</v>
      </c>
      <c r="AA278">
        <v>90.8</v>
      </c>
      <c r="AB278">
        <v>96.14</v>
      </c>
      <c r="AC278">
        <v>96.14</v>
      </c>
      <c r="AD278">
        <v>102.27</v>
      </c>
      <c r="AE278">
        <v>105.78</v>
      </c>
      <c r="AF278">
        <v>106.19</v>
      </c>
      <c r="AG278">
        <v>106.19</v>
      </c>
      <c r="AH278">
        <v>1270000</v>
      </c>
      <c r="AI278">
        <v>18000</v>
      </c>
      <c r="AJ278">
        <v>438</v>
      </c>
      <c r="AK278" t="s">
        <v>59</v>
      </c>
      <c r="AL278" t="s">
        <v>331</v>
      </c>
      <c r="AM278" s="42">
        <f t="shared" si="9"/>
        <v>1</v>
      </c>
      <c r="AN278" s="1" t="s">
        <v>441</v>
      </c>
    </row>
    <row r="279" spans="1:40">
      <c r="A279">
        <v>405</v>
      </c>
      <c r="B279" s="21" t="s">
        <v>334</v>
      </c>
      <c r="C279">
        <v>0</v>
      </c>
      <c r="D279">
        <v>13.3</v>
      </c>
      <c r="E279">
        <v>23.04</v>
      </c>
      <c r="F279">
        <v>44.6</v>
      </c>
      <c r="G279">
        <v>0</v>
      </c>
      <c r="H279">
        <v>80.94</v>
      </c>
      <c r="I279">
        <v>0.94</v>
      </c>
      <c r="J279">
        <f t="shared" si="8"/>
        <v>86.106382978723403</v>
      </c>
      <c r="K279">
        <v>2.4</v>
      </c>
      <c r="L279">
        <v>2.78</v>
      </c>
      <c r="M279">
        <v>3.12</v>
      </c>
      <c r="N279">
        <v>3.12</v>
      </c>
      <c r="O279">
        <v>3.52</v>
      </c>
      <c r="P279">
        <v>3.89</v>
      </c>
      <c r="Q279">
        <v>4.45</v>
      </c>
      <c r="R279">
        <v>5.25</v>
      </c>
      <c r="S279">
        <v>5.93</v>
      </c>
      <c r="T279">
        <v>8.9700000000000006</v>
      </c>
      <c r="U279">
        <v>0</v>
      </c>
      <c r="V279">
        <v>0</v>
      </c>
      <c r="W279">
        <v>14.79</v>
      </c>
      <c r="X279">
        <v>49.24</v>
      </c>
      <c r="Y279">
        <v>58.35</v>
      </c>
      <c r="Z279">
        <v>68.55</v>
      </c>
      <c r="AA279">
        <v>68.55</v>
      </c>
      <c r="AB279">
        <v>73.459999999999994</v>
      </c>
      <c r="AC279">
        <v>77.64</v>
      </c>
      <c r="AD279">
        <v>77.64</v>
      </c>
      <c r="AE279">
        <v>80.94</v>
      </c>
      <c r="AF279">
        <v>80.94</v>
      </c>
      <c r="AG279">
        <v>80.94</v>
      </c>
      <c r="AH279">
        <v>940000</v>
      </c>
      <c r="AI279">
        <v>16200</v>
      </c>
      <c r="AJ279">
        <v>405</v>
      </c>
      <c r="AK279" t="s">
        <v>59</v>
      </c>
      <c r="AL279" t="s">
        <v>331</v>
      </c>
      <c r="AM279" s="42">
        <f t="shared" si="9"/>
        <v>1</v>
      </c>
      <c r="AN279" s="1" t="s">
        <v>441</v>
      </c>
    </row>
    <row r="280" spans="1:40">
      <c r="A280">
        <v>389</v>
      </c>
      <c r="B280" s="20" t="s">
        <v>335</v>
      </c>
      <c r="C280">
        <v>0</v>
      </c>
      <c r="D280">
        <v>18.82</v>
      </c>
      <c r="E280">
        <v>15.05</v>
      </c>
      <c r="F280">
        <v>2.33</v>
      </c>
      <c r="G280">
        <v>0</v>
      </c>
      <c r="H280">
        <v>36.200000000000003</v>
      </c>
      <c r="I280">
        <v>0.76</v>
      </c>
      <c r="J280">
        <f t="shared" si="8"/>
        <v>47.631578947368425</v>
      </c>
      <c r="K280">
        <v>4.3099999999999996</v>
      </c>
      <c r="L280">
        <v>5.51</v>
      </c>
      <c r="M280">
        <v>6.69</v>
      </c>
      <c r="N280">
        <v>7.87</v>
      </c>
      <c r="O280">
        <v>10.119999999999999</v>
      </c>
      <c r="P280">
        <v>10.119999999999999</v>
      </c>
      <c r="Q280">
        <v>15.7</v>
      </c>
      <c r="R280">
        <v>15.7</v>
      </c>
      <c r="S280">
        <v>21.71</v>
      </c>
      <c r="T280">
        <v>21.71</v>
      </c>
      <c r="U280">
        <v>0</v>
      </c>
      <c r="V280">
        <v>0</v>
      </c>
      <c r="W280">
        <v>0</v>
      </c>
      <c r="X280">
        <v>2.33</v>
      </c>
      <c r="Y280">
        <v>3.47</v>
      </c>
      <c r="Z280">
        <v>5.55</v>
      </c>
      <c r="AA280">
        <v>9.19</v>
      </c>
      <c r="AB280">
        <v>11.72</v>
      </c>
      <c r="AC280">
        <v>11.72</v>
      </c>
      <c r="AD280">
        <v>11.72</v>
      </c>
      <c r="AE280">
        <v>15.08</v>
      </c>
      <c r="AF280">
        <v>15.08</v>
      </c>
      <c r="AG280">
        <v>24.13</v>
      </c>
      <c r="AH280">
        <v>760000</v>
      </c>
      <c r="AI280">
        <v>13800</v>
      </c>
      <c r="AJ280">
        <v>389</v>
      </c>
      <c r="AK280" t="s">
        <v>59</v>
      </c>
      <c r="AL280" t="s">
        <v>331</v>
      </c>
      <c r="AM280" s="42">
        <f t="shared" si="9"/>
        <v>3</v>
      </c>
      <c r="AN280" s="1" t="s">
        <v>441</v>
      </c>
    </row>
    <row r="281" spans="1:40">
      <c r="A281">
        <v>415</v>
      </c>
      <c r="B281" s="20" t="s">
        <v>336</v>
      </c>
      <c r="C281">
        <v>0</v>
      </c>
      <c r="D281">
        <v>7.71</v>
      </c>
      <c r="E281">
        <v>15.75</v>
      </c>
      <c r="F281">
        <v>16.399999999999999</v>
      </c>
      <c r="G281">
        <v>0</v>
      </c>
      <c r="H281">
        <v>39.86</v>
      </c>
      <c r="I281">
        <v>0.56999999999999995</v>
      </c>
      <c r="J281">
        <f t="shared" si="8"/>
        <v>69.929824561403507</v>
      </c>
      <c r="K281">
        <v>2.4</v>
      </c>
      <c r="L281">
        <v>3.18</v>
      </c>
      <c r="M281">
        <v>3.41</v>
      </c>
      <c r="N281">
        <v>4.07</v>
      </c>
      <c r="O281">
        <v>4.8099999999999996</v>
      </c>
      <c r="P281">
        <v>6.25</v>
      </c>
      <c r="Q281">
        <v>6.94</v>
      </c>
      <c r="R281">
        <v>8.6</v>
      </c>
      <c r="S281">
        <v>10.97</v>
      </c>
      <c r="T281">
        <v>13.62</v>
      </c>
      <c r="U281">
        <v>0</v>
      </c>
      <c r="V281">
        <v>0</v>
      </c>
      <c r="W281">
        <v>3</v>
      </c>
      <c r="X281">
        <v>12.17</v>
      </c>
      <c r="Y281">
        <v>18.059999999999999</v>
      </c>
      <c r="Z281">
        <v>21.43</v>
      </c>
      <c r="AA281">
        <v>25.43</v>
      </c>
      <c r="AB281">
        <v>25.43</v>
      </c>
      <c r="AC281">
        <v>29.93</v>
      </c>
      <c r="AD281">
        <v>29.93</v>
      </c>
      <c r="AE281">
        <v>34.979999999999997</v>
      </c>
      <c r="AF281">
        <v>38.49</v>
      </c>
      <c r="AG281">
        <v>39.86</v>
      </c>
      <c r="AH281">
        <v>570000</v>
      </c>
      <c r="AI281">
        <v>9600</v>
      </c>
      <c r="AJ281">
        <v>415</v>
      </c>
      <c r="AK281" t="s">
        <v>59</v>
      </c>
      <c r="AL281" t="s">
        <v>331</v>
      </c>
      <c r="AM281" s="42">
        <f t="shared" si="9"/>
        <v>2</v>
      </c>
      <c r="AN281" s="1" t="s">
        <v>441</v>
      </c>
    </row>
    <row r="282" spans="1:40">
      <c r="A282">
        <v>424</v>
      </c>
      <c r="B282" s="21" t="s">
        <v>337</v>
      </c>
      <c r="C282">
        <v>0</v>
      </c>
      <c r="D282">
        <v>9.7200000000000006</v>
      </c>
      <c r="E282">
        <v>5.96</v>
      </c>
      <c r="F282">
        <v>1.64</v>
      </c>
      <c r="G282">
        <v>0</v>
      </c>
      <c r="H282">
        <v>17.32</v>
      </c>
      <c r="I282">
        <v>0.39</v>
      </c>
      <c r="J282">
        <f t="shared" si="8"/>
        <v>44.410256410256409</v>
      </c>
      <c r="K282">
        <v>5.75</v>
      </c>
      <c r="L282">
        <v>7.47</v>
      </c>
      <c r="M282">
        <v>8.56</v>
      </c>
      <c r="N282">
        <v>9.6300000000000008</v>
      </c>
      <c r="O282">
        <v>11.11</v>
      </c>
      <c r="P282">
        <v>11.11</v>
      </c>
      <c r="Q282">
        <v>16.27</v>
      </c>
      <c r="R282">
        <v>16.27</v>
      </c>
      <c r="S282">
        <v>21.82</v>
      </c>
      <c r="T282">
        <v>21.82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1.64</v>
      </c>
      <c r="AA282">
        <v>1.64</v>
      </c>
      <c r="AB282">
        <v>3.04</v>
      </c>
      <c r="AC282">
        <v>4.3899999999999997</v>
      </c>
      <c r="AD282">
        <v>5.79</v>
      </c>
      <c r="AE282">
        <v>7.03</v>
      </c>
      <c r="AF282">
        <v>7.03</v>
      </c>
      <c r="AG282">
        <v>11.19</v>
      </c>
      <c r="AH282">
        <v>390000</v>
      </c>
      <c r="AI282">
        <v>5600</v>
      </c>
      <c r="AJ282">
        <v>424</v>
      </c>
      <c r="AK282" t="s">
        <v>59</v>
      </c>
      <c r="AL282" t="s">
        <v>331</v>
      </c>
      <c r="AM282" s="42">
        <f t="shared" si="9"/>
        <v>3</v>
      </c>
      <c r="AN282" s="1" t="s">
        <v>441</v>
      </c>
    </row>
    <row r="283" spans="1:40">
      <c r="A283">
        <v>394</v>
      </c>
      <c r="B283" s="20" t="s">
        <v>338</v>
      </c>
      <c r="C283">
        <v>0</v>
      </c>
      <c r="D283">
        <v>8.23</v>
      </c>
      <c r="E283">
        <v>5.82</v>
      </c>
      <c r="F283">
        <v>3.5</v>
      </c>
      <c r="G283">
        <v>0</v>
      </c>
      <c r="H283">
        <v>17.55</v>
      </c>
      <c r="I283">
        <v>0.35</v>
      </c>
      <c r="J283">
        <f t="shared" si="8"/>
        <v>50.142857142857146</v>
      </c>
      <c r="K283">
        <v>0</v>
      </c>
      <c r="L283">
        <v>5.69</v>
      </c>
      <c r="M283">
        <v>5.69</v>
      </c>
      <c r="N283">
        <v>7.01</v>
      </c>
      <c r="O283">
        <v>8.17</v>
      </c>
      <c r="P283">
        <v>9.58</v>
      </c>
      <c r="Q283">
        <v>9.58</v>
      </c>
      <c r="R283">
        <v>13.98</v>
      </c>
      <c r="S283">
        <v>13.98</v>
      </c>
      <c r="T283">
        <v>20.38</v>
      </c>
      <c r="U283">
        <v>0</v>
      </c>
      <c r="V283">
        <v>0</v>
      </c>
      <c r="W283">
        <v>0</v>
      </c>
      <c r="X283">
        <v>0</v>
      </c>
      <c r="Y283">
        <v>1.95</v>
      </c>
      <c r="Z283">
        <v>3.5</v>
      </c>
      <c r="AA283">
        <v>3.5</v>
      </c>
      <c r="AB283">
        <v>5.35</v>
      </c>
      <c r="AC283">
        <v>7.56</v>
      </c>
      <c r="AD283">
        <v>8.82</v>
      </c>
      <c r="AE283">
        <v>8.82</v>
      </c>
      <c r="AF283">
        <v>12.34</v>
      </c>
      <c r="AG283">
        <v>12.34</v>
      </c>
      <c r="AH283">
        <v>350000</v>
      </c>
      <c r="AI283">
        <v>5600</v>
      </c>
      <c r="AJ283">
        <v>394</v>
      </c>
      <c r="AK283" t="s">
        <v>59</v>
      </c>
      <c r="AL283" t="s">
        <v>331</v>
      </c>
      <c r="AM283" s="42">
        <f t="shared" si="9"/>
        <v>2</v>
      </c>
      <c r="AN283" s="1" t="s">
        <v>441</v>
      </c>
    </row>
    <row r="284" spans="1:40">
      <c r="A284">
        <v>416</v>
      </c>
      <c r="B284" s="20" t="s">
        <v>339</v>
      </c>
      <c r="C284">
        <v>0</v>
      </c>
      <c r="D284">
        <v>7.49</v>
      </c>
      <c r="E284">
        <v>3.81</v>
      </c>
      <c r="F284">
        <v>0</v>
      </c>
      <c r="G284">
        <v>0</v>
      </c>
      <c r="H284">
        <v>11.3</v>
      </c>
      <c r="I284">
        <v>0.28999999999999998</v>
      </c>
      <c r="J284">
        <f t="shared" si="8"/>
        <v>38.965517241379317</v>
      </c>
      <c r="K284">
        <v>0</v>
      </c>
      <c r="L284">
        <v>9.5</v>
      </c>
      <c r="M284">
        <v>11.66</v>
      </c>
      <c r="N284">
        <v>11.66</v>
      </c>
      <c r="O284">
        <v>18.010000000000002</v>
      </c>
      <c r="P284">
        <v>18.010000000000002</v>
      </c>
      <c r="Q284">
        <v>18.010000000000002</v>
      </c>
      <c r="R284">
        <v>26.07</v>
      </c>
      <c r="S284">
        <v>26.07</v>
      </c>
      <c r="T284">
        <v>26.07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2.06</v>
      </c>
      <c r="AE284">
        <v>2.76</v>
      </c>
      <c r="AF284">
        <v>2.76</v>
      </c>
      <c r="AG284">
        <v>5.27</v>
      </c>
      <c r="AH284">
        <v>290000</v>
      </c>
      <c r="AI284">
        <v>5800</v>
      </c>
      <c r="AJ284">
        <v>416</v>
      </c>
      <c r="AK284" t="s">
        <v>59</v>
      </c>
      <c r="AL284" t="s">
        <v>331</v>
      </c>
      <c r="AM284" s="42">
        <f t="shared" si="9"/>
        <v>3</v>
      </c>
      <c r="AN284" s="1" t="s">
        <v>441</v>
      </c>
    </row>
    <row r="285" spans="1:40">
      <c r="A285">
        <v>434</v>
      </c>
      <c r="B285" s="20" t="s">
        <v>340</v>
      </c>
      <c r="C285">
        <v>0</v>
      </c>
      <c r="D285">
        <v>5.21</v>
      </c>
      <c r="E285">
        <v>6.28</v>
      </c>
      <c r="F285">
        <v>0</v>
      </c>
      <c r="G285">
        <v>0</v>
      </c>
      <c r="H285">
        <v>11.49</v>
      </c>
      <c r="I285">
        <v>0.23</v>
      </c>
      <c r="J285">
        <f t="shared" si="8"/>
        <v>49.95652173913043</v>
      </c>
      <c r="K285">
        <v>7.5</v>
      </c>
      <c r="L285">
        <v>7.97</v>
      </c>
      <c r="M285">
        <v>8.49</v>
      </c>
      <c r="N285">
        <v>9.07</v>
      </c>
      <c r="O285">
        <v>11.16</v>
      </c>
      <c r="P285">
        <v>11.16</v>
      </c>
      <c r="Q285">
        <v>11.16</v>
      </c>
      <c r="R285">
        <v>16.34</v>
      </c>
      <c r="S285">
        <v>20.059999999999999</v>
      </c>
      <c r="T285">
        <v>20.059999999999999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3.02</v>
      </c>
      <c r="AD285">
        <v>3.94</v>
      </c>
      <c r="AE285">
        <v>5.13</v>
      </c>
      <c r="AF285">
        <v>5.13</v>
      </c>
      <c r="AG285">
        <v>8.2100000000000009</v>
      </c>
      <c r="AH285">
        <v>230000</v>
      </c>
      <c r="AI285">
        <v>4600</v>
      </c>
      <c r="AJ285">
        <v>434</v>
      </c>
      <c r="AK285" t="s">
        <v>59</v>
      </c>
      <c r="AL285" t="s">
        <v>331</v>
      </c>
      <c r="AM285" s="42">
        <f t="shared" si="9"/>
        <v>3</v>
      </c>
      <c r="AN285" s="1" t="s">
        <v>441</v>
      </c>
    </row>
    <row r="286" spans="1:40">
      <c r="A286">
        <v>454</v>
      </c>
      <c r="B286" s="21" t="s">
        <v>341</v>
      </c>
      <c r="C286">
        <v>0</v>
      </c>
      <c r="D286">
        <v>4.2699999999999996</v>
      </c>
      <c r="E286">
        <v>2.5099999999999998</v>
      </c>
      <c r="F286">
        <v>3.83</v>
      </c>
      <c r="G286">
        <v>0</v>
      </c>
      <c r="H286">
        <v>10.61</v>
      </c>
      <c r="I286">
        <v>0.19</v>
      </c>
      <c r="J286">
        <f t="shared" si="8"/>
        <v>55.84210526315789</v>
      </c>
      <c r="K286">
        <v>0</v>
      </c>
      <c r="L286">
        <v>0</v>
      </c>
      <c r="M286">
        <v>3.75</v>
      </c>
      <c r="N286">
        <v>4.1900000000000004</v>
      </c>
      <c r="O286">
        <v>5.33</v>
      </c>
      <c r="P286">
        <v>7.56</v>
      </c>
      <c r="Q286">
        <v>9.74</v>
      </c>
      <c r="R286">
        <v>9.74</v>
      </c>
      <c r="S286">
        <v>16.920000000000002</v>
      </c>
      <c r="T286">
        <v>16.920000000000002</v>
      </c>
      <c r="U286">
        <v>0</v>
      </c>
      <c r="V286">
        <v>0</v>
      </c>
      <c r="W286">
        <v>0</v>
      </c>
      <c r="X286">
        <v>2.13</v>
      </c>
      <c r="Y286">
        <v>3.83</v>
      </c>
      <c r="Z286">
        <v>4.88</v>
      </c>
      <c r="AA286">
        <v>4.88</v>
      </c>
      <c r="AB286">
        <v>6.34</v>
      </c>
      <c r="AC286">
        <v>6.34</v>
      </c>
      <c r="AD286">
        <v>7.25</v>
      </c>
      <c r="AE286">
        <v>7.25</v>
      </c>
      <c r="AF286">
        <v>7.25</v>
      </c>
      <c r="AG286">
        <v>9.5</v>
      </c>
      <c r="AH286">
        <v>190000</v>
      </c>
      <c r="AI286">
        <v>4000</v>
      </c>
      <c r="AJ286">
        <v>454</v>
      </c>
      <c r="AK286" t="s">
        <v>59</v>
      </c>
      <c r="AL286" t="s">
        <v>331</v>
      </c>
      <c r="AM286" s="42">
        <f t="shared" si="9"/>
        <v>2</v>
      </c>
      <c r="AN286" s="1" t="s">
        <v>441</v>
      </c>
    </row>
    <row r="287" spans="1:40">
      <c r="A287">
        <v>385</v>
      </c>
      <c r="B287" s="20" t="s">
        <v>342</v>
      </c>
      <c r="C287">
        <v>0</v>
      </c>
      <c r="D287">
        <v>3.73</v>
      </c>
      <c r="E287">
        <v>3.16</v>
      </c>
      <c r="F287">
        <v>5.92</v>
      </c>
      <c r="G287">
        <v>0</v>
      </c>
      <c r="H287">
        <v>12.81</v>
      </c>
      <c r="I287">
        <v>0.17</v>
      </c>
      <c r="J287">
        <f t="shared" si="8"/>
        <v>75.35294117647058</v>
      </c>
      <c r="K287">
        <v>0</v>
      </c>
      <c r="L287">
        <v>3.25</v>
      </c>
      <c r="M287">
        <v>3.58</v>
      </c>
      <c r="N287">
        <v>3.58</v>
      </c>
      <c r="O287">
        <v>4</v>
      </c>
      <c r="P287">
        <v>4.72</v>
      </c>
      <c r="Q287">
        <v>5.28</v>
      </c>
      <c r="R287">
        <v>5.28</v>
      </c>
      <c r="S287">
        <v>9.98</v>
      </c>
      <c r="T287">
        <v>12.76</v>
      </c>
      <c r="U287">
        <v>0</v>
      </c>
      <c r="V287">
        <v>0</v>
      </c>
      <c r="W287">
        <v>0</v>
      </c>
      <c r="X287">
        <v>5.92</v>
      </c>
      <c r="Y287">
        <v>7.52</v>
      </c>
      <c r="Z287">
        <v>8.52</v>
      </c>
      <c r="AA287">
        <v>8.52</v>
      </c>
      <c r="AB287">
        <v>8.52</v>
      </c>
      <c r="AC287">
        <v>8.52</v>
      </c>
      <c r="AD287">
        <v>11.19</v>
      </c>
      <c r="AE287">
        <v>11.19</v>
      </c>
      <c r="AF287">
        <v>12.33</v>
      </c>
      <c r="AG287">
        <v>12.81</v>
      </c>
      <c r="AH287">
        <v>170000</v>
      </c>
      <c r="AI287">
        <v>4000</v>
      </c>
      <c r="AJ287">
        <v>385</v>
      </c>
      <c r="AK287" t="s">
        <v>59</v>
      </c>
      <c r="AL287" t="s">
        <v>331</v>
      </c>
      <c r="AM287" s="42">
        <f t="shared" si="9"/>
        <v>1</v>
      </c>
      <c r="AN287" s="1" t="s">
        <v>441</v>
      </c>
    </row>
    <row r="288" spans="1:40">
      <c r="A288">
        <v>369</v>
      </c>
      <c r="B288" s="21" t="s">
        <v>343</v>
      </c>
      <c r="C288">
        <v>5.34</v>
      </c>
      <c r="D288">
        <v>79.81</v>
      </c>
      <c r="E288">
        <v>210.67</v>
      </c>
      <c r="F288">
        <v>427.02</v>
      </c>
      <c r="G288">
        <v>61.68</v>
      </c>
      <c r="H288">
        <v>784.51</v>
      </c>
      <c r="I288">
        <v>8.25</v>
      </c>
      <c r="J288">
        <f t="shared" si="8"/>
        <v>95.092121212121214</v>
      </c>
      <c r="K288">
        <v>1.9</v>
      </c>
      <c r="L288">
        <v>2.2400000000000002</v>
      </c>
      <c r="M288">
        <v>2.72</v>
      </c>
      <c r="N288">
        <v>3.2</v>
      </c>
      <c r="O288">
        <v>3.66</v>
      </c>
      <c r="P288">
        <v>3.85</v>
      </c>
      <c r="Q288">
        <v>4.53</v>
      </c>
      <c r="R288">
        <v>5.0199999999999996</v>
      </c>
      <c r="S288">
        <v>6.19</v>
      </c>
      <c r="T288">
        <v>10.24</v>
      </c>
      <c r="U288">
        <v>0</v>
      </c>
      <c r="V288">
        <v>58.15</v>
      </c>
      <c r="W288">
        <v>240.23</v>
      </c>
      <c r="X288">
        <v>424.87</v>
      </c>
      <c r="Y288">
        <v>581.64</v>
      </c>
      <c r="Z288">
        <v>670.52</v>
      </c>
      <c r="AA288">
        <v>700.73</v>
      </c>
      <c r="AB288">
        <v>739.14</v>
      </c>
      <c r="AC288">
        <v>766.69</v>
      </c>
      <c r="AD288">
        <v>783.87</v>
      </c>
      <c r="AE288">
        <v>784.51</v>
      </c>
      <c r="AF288">
        <v>784.51</v>
      </c>
      <c r="AG288">
        <v>784.51</v>
      </c>
      <c r="AH288">
        <v>8250000</v>
      </c>
      <c r="AI288">
        <v>59200</v>
      </c>
      <c r="AJ288">
        <v>369</v>
      </c>
      <c r="AK288" t="s">
        <v>59</v>
      </c>
      <c r="AL288" t="s">
        <v>344</v>
      </c>
      <c r="AM288" s="42">
        <f t="shared" si="9"/>
        <v>1</v>
      </c>
      <c r="AN288" s="1" t="s">
        <v>454</v>
      </c>
    </row>
    <row r="289" spans="1:40">
      <c r="A289">
        <v>338</v>
      </c>
      <c r="B289" s="20" t="s">
        <v>345</v>
      </c>
      <c r="C289">
        <v>0.99</v>
      </c>
      <c r="D289">
        <v>38.630000000000003</v>
      </c>
      <c r="E289">
        <v>46.47</v>
      </c>
      <c r="F289">
        <v>91.42</v>
      </c>
      <c r="G289">
        <v>9.91</v>
      </c>
      <c r="H289">
        <v>187.42</v>
      </c>
      <c r="I289">
        <v>2.46</v>
      </c>
      <c r="J289">
        <f t="shared" si="8"/>
        <v>76.1869918699187</v>
      </c>
      <c r="K289">
        <v>1.94</v>
      </c>
      <c r="L289">
        <v>2.5099999999999998</v>
      </c>
      <c r="M289">
        <v>3.56</v>
      </c>
      <c r="N289">
        <v>3.89</v>
      </c>
      <c r="O289">
        <v>4.26</v>
      </c>
      <c r="P289">
        <v>4.8499999999999996</v>
      </c>
      <c r="Q289">
        <v>5.65</v>
      </c>
      <c r="R289">
        <v>6.55</v>
      </c>
      <c r="S289">
        <v>8.51</v>
      </c>
      <c r="T289">
        <v>14.71</v>
      </c>
      <c r="U289">
        <v>0</v>
      </c>
      <c r="V289">
        <v>15.71</v>
      </c>
      <c r="W289">
        <v>24.93</v>
      </c>
      <c r="X289">
        <v>66.67</v>
      </c>
      <c r="Y289">
        <v>107.8</v>
      </c>
      <c r="Z289">
        <v>135.84</v>
      </c>
      <c r="AA289">
        <v>142.47</v>
      </c>
      <c r="AB289">
        <v>142.47</v>
      </c>
      <c r="AC289">
        <v>159.4</v>
      </c>
      <c r="AD289">
        <v>159.4</v>
      </c>
      <c r="AE289">
        <v>179.1</v>
      </c>
      <c r="AF289">
        <v>187.42</v>
      </c>
      <c r="AG289">
        <v>187.42</v>
      </c>
      <c r="AH289">
        <v>2460000</v>
      </c>
      <c r="AI289">
        <v>25400</v>
      </c>
      <c r="AJ289">
        <v>338</v>
      </c>
      <c r="AK289" t="s">
        <v>59</v>
      </c>
      <c r="AL289" t="s">
        <v>344</v>
      </c>
      <c r="AM289" s="42">
        <f t="shared" si="9"/>
        <v>1</v>
      </c>
      <c r="AN289" s="1" t="s">
        <v>454</v>
      </c>
    </row>
    <row r="290" spans="1:40">
      <c r="A290">
        <v>268</v>
      </c>
      <c r="B290" s="21" t="s">
        <v>346</v>
      </c>
      <c r="C290">
        <v>0.08</v>
      </c>
      <c r="D290">
        <v>17.66</v>
      </c>
      <c r="E290">
        <v>18.84</v>
      </c>
      <c r="F290">
        <v>4.6100000000000003</v>
      </c>
      <c r="G290">
        <v>3.38</v>
      </c>
      <c r="H290">
        <v>44.57</v>
      </c>
      <c r="I290">
        <v>0.83</v>
      </c>
      <c r="J290">
        <f t="shared" si="8"/>
        <v>53.698795180722897</v>
      </c>
      <c r="K290">
        <v>2.4</v>
      </c>
      <c r="L290">
        <v>3.93</v>
      </c>
      <c r="M290">
        <v>5.38</v>
      </c>
      <c r="N290">
        <v>6.18</v>
      </c>
      <c r="O290">
        <v>6.18</v>
      </c>
      <c r="P290">
        <v>7.76</v>
      </c>
      <c r="Q290">
        <v>8.5399999999999991</v>
      </c>
      <c r="R290">
        <v>10.46</v>
      </c>
      <c r="S290">
        <v>10.46</v>
      </c>
      <c r="T290">
        <v>21.89</v>
      </c>
      <c r="U290">
        <v>0</v>
      </c>
      <c r="V290">
        <v>0</v>
      </c>
      <c r="W290">
        <v>3.38</v>
      </c>
      <c r="X290">
        <v>6.75</v>
      </c>
      <c r="Y290">
        <v>6.75</v>
      </c>
      <c r="Z290">
        <v>11.35</v>
      </c>
      <c r="AA290">
        <v>15.28</v>
      </c>
      <c r="AB290">
        <v>25.65</v>
      </c>
      <c r="AC290">
        <v>28.23</v>
      </c>
      <c r="AD290">
        <v>28.23</v>
      </c>
      <c r="AE290">
        <v>31.96</v>
      </c>
      <c r="AF290">
        <v>31.96</v>
      </c>
      <c r="AG290">
        <v>40.54</v>
      </c>
      <c r="AH290">
        <v>830000</v>
      </c>
      <c r="AI290">
        <v>16400</v>
      </c>
      <c r="AJ290">
        <v>268</v>
      </c>
      <c r="AK290" t="s">
        <v>59</v>
      </c>
      <c r="AL290" t="s">
        <v>344</v>
      </c>
      <c r="AM290" s="42">
        <f t="shared" si="9"/>
        <v>2</v>
      </c>
      <c r="AN290" s="1" t="s">
        <v>454</v>
      </c>
    </row>
    <row r="291" spans="1:40">
      <c r="A291">
        <v>308</v>
      </c>
      <c r="B291" s="20" t="s">
        <v>347</v>
      </c>
      <c r="C291">
        <v>0</v>
      </c>
      <c r="D291">
        <v>18.54</v>
      </c>
      <c r="E291">
        <v>12.66</v>
      </c>
      <c r="F291">
        <v>1.35</v>
      </c>
      <c r="G291">
        <v>0</v>
      </c>
      <c r="H291">
        <v>32.54</v>
      </c>
      <c r="I291">
        <v>0.77</v>
      </c>
      <c r="J291">
        <f t="shared" si="8"/>
        <v>42.259740259740255</v>
      </c>
      <c r="K291">
        <v>7.5</v>
      </c>
      <c r="L291">
        <v>8.11</v>
      </c>
      <c r="M291">
        <v>9.57</v>
      </c>
      <c r="N291">
        <v>10.33</v>
      </c>
      <c r="O291">
        <v>12.1</v>
      </c>
      <c r="P291">
        <v>12.1</v>
      </c>
      <c r="Q291">
        <v>16.28</v>
      </c>
      <c r="R291">
        <v>16.28</v>
      </c>
      <c r="S291">
        <v>16.28</v>
      </c>
      <c r="T291">
        <v>22.81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1.35</v>
      </c>
      <c r="AC291">
        <v>6.7</v>
      </c>
      <c r="AD291">
        <v>9.5299999999999994</v>
      </c>
      <c r="AE291">
        <v>11.09</v>
      </c>
      <c r="AF291">
        <v>14.41</v>
      </c>
      <c r="AG291">
        <v>21.32</v>
      </c>
      <c r="AH291">
        <v>770000</v>
      </c>
      <c r="AI291">
        <v>12800</v>
      </c>
      <c r="AJ291">
        <v>308</v>
      </c>
      <c r="AK291" t="s">
        <v>59</v>
      </c>
      <c r="AL291" t="s">
        <v>344</v>
      </c>
      <c r="AM291" s="42">
        <f t="shared" si="9"/>
        <v>3</v>
      </c>
      <c r="AN291" s="1" t="s">
        <v>454</v>
      </c>
    </row>
    <row r="292" spans="1:40">
      <c r="A292">
        <v>264</v>
      </c>
      <c r="B292" s="21" t="s">
        <v>348</v>
      </c>
      <c r="C292">
        <v>0</v>
      </c>
      <c r="D292">
        <v>12.93</v>
      </c>
      <c r="E292">
        <v>16.72</v>
      </c>
      <c r="F292">
        <v>11.74</v>
      </c>
      <c r="G292">
        <v>0</v>
      </c>
      <c r="H292">
        <v>41.39</v>
      </c>
      <c r="I292">
        <v>0.75</v>
      </c>
      <c r="J292">
        <f t="shared" si="8"/>
        <v>55.186666666666667</v>
      </c>
      <c r="K292">
        <v>3.25</v>
      </c>
      <c r="L292">
        <v>4.72</v>
      </c>
      <c r="M292">
        <v>5.69</v>
      </c>
      <c r="N292">
        <v>6.22</v>
      </c>
      <c r="O292">
        <v>6.45</v>
      </c>
      <c r="P292">
        <v>7.65</v>
      </c>
      <c r="Q292">
        <v>8.68</v>
      </c>
      <c r="R292">
        <v>10.66</v>
      </c>
      <c r="S292">
        <v>10.66</v>
      </c>
      <c r="T292">
        <v>16.41</v>
      </c>
      <c r="U292">
        <v>0</v>
      </c>
      <c r="V292">
        <v>0</v>
      </c>
      <c r="W292">
        <v>0</v>
      </c>
      <c r="X292">
        <v>2.13</v>
      </c>
      <c r="Y292">
        <v>5.16</v>
      </c>
      <c r="Z292">
        <v>11.41</v>
      </c>
      <c r="AA292">
        <v>21.6</v>
      </c>
      <c r="AB292">
        <v>24.3</v>
      </c>
      <c r="AC292">
        <v>26.98</v>
      </c>
      <c r="AD292">
        <v>26.98</v>
      </c>
      <c r="AE292">
        <v>30.7</v>
      </c>
      <c r="AF292">
        <v>30.7</v>
      </c>
      <c r="AG292">
        <v>38.19</v>
      </c>
      <c r="AH292">
        <v>750000</v>
      </c>
      <c r="AI292">
        <v>14600</v>
      </c>
      <c r="AJ292">
        <v>264</v>
      </c>
      <c r="AK292" t="s">
        <v>59</v>
      </c>
      <c r="AL292" t="s">
        <v>344</v>
      </c>
      <c r="AM292" s="42">
        <f t="shared" si="9"/>
        <v>2</v>
      </c>
      <c r="AN292" s="1" t="s">
        <v>454</v>
      </c>
    </row>
    <row r="293" spans="1:40">
      <c r="A293">
        <v>316</v>
      </c>
      <c r="B293" s="20" t="s">
        <v>349</v>
      </c>
      <c r="C293">
        <v>0</v>
      </c>
      <c r="D293">
        <v>9.35</v>
      </c>
      <c r="E293">
        <v>1.53</v>
      </c>
      <c r="F293">
        <v>2.71</v>
      </c>
      <c r="G293">
        <v>0</v>
      </c>
      <c r="H293">
        <v>13.58</v>
      </c>
      <c r="I293">
        <v>0.33</v>
      </c>
      <c r="J293">
        <f t="shared" si="8"/>
        <v>41.151515151515149</v>
      </c>
      <c r="K293">
        <v>0</v>
      </c>
      <c r="L293">
        <v>7.5</v>
      </c>
      <c r="M293">
        <v>8.02</v>
      </c>
      <c r="N293">
        <v>9.92</v>
      </c>
      <c r="O293">
        <v>9.92</v>
      </c>
      <c r="P293">
        <v>15.23</v>
      </c>
      <c r="Q293">
        <v>15.23</v>
      </c>
      <c r="R293">
        <v>15.23</v>
      </c>
      <c r="S293">
        <v>15.23</v>
      </c>
      <c r="T293">
        <v>25.7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2.71</v>
      </c>
      <c r="AC293">
        <v>4.24</v>
      </c>
      <c r="AD293">
        <v>4.72</v>
      </c>
      <c r="AE293">
        <v>4.72</v>
      </c>
      <c r="AF293">
        <v>4.72</v>
      </c>
      <c r="AG293">
        <v>7.3</v>
      </c>
      <c r="AH293">
        <v>330000</v>
      </c>
      <c r="AI293">
        <v>5400</v>
      </c>
      <c r="AJ293">
        <v>316</v>
      </c>
      <c r="AK293" t="s">
        <v>59</v>
      </c>
      <c r="AL293" t="s">
        <v>344</v>
      </c>
      <c r="AM293" s="42">
        <f t="shared" si="9"/>
        <v>3</v>
      </c>
      <c r="AN293" s="1" t="s">
        <v>454</v>
      </c>
    </row>
    <row r="294" spans="1:40">
      <c r="A294">
        <v>336</v>
      </c>
      <c r="B294" s="20" t="s">
        <v>350</v>
      </c>
      <c r="C294">
        <v>0</v>
      </c>
      <c r="D294">
        <v>5.19</v>
      </c>
      <c r="E294">
        <v>4.6500000000000004</v>
      </c>
      <c r="F294">
        <v>4.8</v>
      </c>
      <c r="G294">
        <v>0</v>
      </c>
      <c r="H294">
        <v>14.64</v>
      </c>
      <c r="I294">
        <v>0.25</v>
      </c>
      <c r="J294">
        <f t="shared" si="8"/>
        <v>58.56</v>
      </c>
      <c r="K294">
        <v>0</v>
      </c>
      <c r="L294">
        <v>3.75</v>
      </c>
      <c r="M294">
        <v>3.75</v>
      </c>
      <c r="N294">
        <v>3.98</v>
      </c>
      <c r="O294">
        <v>5.45</v>
      </c>
      <c r="P294">
        <v>5.97</v>
      </c>
      <c r="Q294">
        <v>8.02</v>
      </c>
      <c r="R294">
        <v>10.24</v>
      </c>
      <c r="S294">
        <v>10.24</v>
      </c>
      <c r="T294">
        <v>16.57</v>
      </c>
      <c r="U294">
        <v>0</v>
      </c>
      <c r="V294">
        <v>0</v>
      </c>
      <c r="W294">
        <v>0</v>
      </c>
      <c r="X294">
        <v>4.79</v>
      </c>
      <c r="Y294">
        <v>5.87</v>
      </c>
      <c r="Z294">
        <v>7.5</v>
      </c>
      <c r="AA294">
        <v>7.5</v>
      </c>
      <c r="AB294">
        <v>8.84</v>
      </c>
      <c r="AC294">
        <v>9.44</v>
      </c>
      <c r="AD294">
        <v>9.44</v>
      </c>
      <c r="AE294">
        <v>10.87</v>
      </c>
      <c r="AF294">
        <v>10.87</v>
      </c>
      <c r="AG294">
        <v>14.64</v>
      </c>
      <c r="AH294">
        <v>250000</v>
      </c>
      <c r="AI294">
        <v>4000</v>
      </c>
      <c r="AJ294">
        <v>336</v>
      </c>
      <c r="AK294" t="s">
        <v>59</v>
      </c>
      <c r="AL294" t="s">
        <v>344</v>
      </c>
      <c r="AM294" s="42">
        <f t="shared" si="9"/>
        <v>2</v>
      </c>
      <c r="AN294" s="1" t="s">
        <v>454</v>
      </c>
    </row>
    <row r="295" spans="1:40">
      <c r="A295">
        <v>146</v>
      </c>
      <c r="B295" s="20" t="s">
        <v>351</v>
      </c>
      <c r="C295">
        <v>1.79</v>
      </c>
      <c r="D295">
        <v>73.349999999999994</v>
      </c>
      <c r="E295">
        <v>155.88</v>
      </c>
      <c r="F295">
        <v>325.57</v>
      </c>
      <c r="G295">
        <v>146.26</v>
      </c>
      <c r="H295">
        <v>702.86</v>
      </c>
      <c r="I295">
        <v>6.58</v>
      </c>
      <c r="J295">
        <f t="shared" si="8"/>
        <v>106.81762917933131</v>
      </c>
      <c r="K295">
        <v>1.27</v>
      </c>
      <c r="L295">
        <v>1.99</v>
      </c>
      <c r="M295">
        <v>2.2400000000000002</v>
      </c>
      <c r="N295">
        <v>2.48</v>
      </c>
      <c r="O295">
        <v>2.9</v>
      </c>
      <c r="P295">
        <v>3.26</v>
      </c>
      <c r="Q295">
        <v>3.61</v>
      </c>
      <c r="R295">
        <v>4.1500000000000004</v>
      </c>
      <c r="S295">
        <v>5.25</v>
      </c>
      <c r="T295">
        <v>9.25</v>
      </c>
      <c r="U295">
        <v>0</v>
      </c>
      <c r="V295">
        <v>132.22</v>
      </c>
      <c r="W295">
        <v>343.57</v>
      </c>
      <c r="X295">
        <v>508.45</v>
      </c>
      <c r="Y295">
        <v>602.87</v>
      </c>
      <c r="Z295">
        <v>621.20000000000005</v>
      </c>
      <c r="AA295">
        <v>656.07</v>
      </c>
      <c r="AB295">
        <v>656.07</v>
      </c>
      <c r="AC295">
        <v>691.39</v>
      </c>
      <c r="AD295">
        <v>702.86</v>
      </c>
      <c r="AE295">
        <v>702.86</v>
      </c>
      <c r="AF295">
        <v>702.86</v>
      </c>
      <c r="AG295">
        <v>702.86</v>
      </c>
      <c r="AH295">
        <v>6580000</v>
      </c>
      <c r="AI295">
        <v>56200</v>
      </c>
      <c r="AJ295">
        <v>146</v>
      </c>
      <c r="AK295" t="s">
        <v>59</v>
      </c>
      <c r="AL295" t="s">
        <v>352</v>
      </c>
      <c r="AM295" s="42">
        <f t="shared" si="9"/>
        <v>1</v>
      </c>
      <c r="AN295" s="1" t="s">
        <v>455</v>
      </c>
    </row>
    <row r="296" spans="1:40">
      <c r="A296">
        <v>220</v>
      </c>
      <c r="B296" s="20" t="s">
        <v>353</v>
      </c>
      <c r="C296">
        <v>0</v>
      </c>
      <c r="D296">
        <v>10.48</v>
      </c>
      <c r="E296">
        <v>21.97</v>
      </c>
      <c r="F296">
        <v>20.67</v>
      </c>
      <c r="G296">
        <v>0</v>
      </c>
      <c r="H296">
        <v>53.12</v>
      </c>
      <c r="I296">
        <v>0.74</v>
      </c>
      <c r="J296">
        <f t="shared" si="8"/>
        <v>71.783783783783775</v>
      </c>
      <c r="K296">
        <v>2.8</v>
      </c>
      <c r="L296">
        <v>3.6</v>
      </c>
      <c r="M296">
        <v>4.3499999999999996</v>
      </c>
      <c r="N296">
        <v>4.3499999999999996</v>
      </c>
      <c r="O296">
        <v>4.3499999999999996</v>
      </c>
      <c r="P296">
        <v>6.17</v>
      </c>
      <c r="Q296">
        <v>6.65</v>
      </c>
      <c r="R296">
        <v>7.45</v>
      </c>
      <c r="S296">
        <v>8.93</v>
      </c>
      <c r="T296">
        <v>12.79</v>
      </c>
      <c r="U296">
        <v>0</v>
      </c>
      <c r="V296">
        <v>0</v>
      </c>
      <c r="W296">
        <v>2.6</v>
      </c>
      <c r="X296">
        <v>9.42</v>
      </c>
      <c r="Y296">
        <v>14.49</v>
      </c>
      <c r="Z296">
        <v>27.39</v>
      </c>
      <c r="AA296">
        <v>38.71</v>
      </c>
      <c r="AB296">
        <v>41.01</v>
      </c>
      <c r="AC296">
        <v>44.76</v>
      </c>
      <c r="AD296">
        <v>44.76</v>
      </c>
      <c r="AE296">
        <v>44.76</v>
      </c>
      <c r="AF296">
        <v>51.13</v>
      </c>
      <c r="AG296">
        <v>53.12</v>
      </c>
      <c r="AH296">
        <v>740000</v>
      </c>
      <c r="AI296">
        <v>13800</v>
      </c>
      <c r="AJ296">
        <v>220</v>
      </c>
      <c r="AK296" t="s">
        <v>59</v>
      </c>
      <c r="AL296" t="s">
        <v>352</v>
      </c>
      <c r="AM296" s="42">
        <f t="shared" si="9"/>
        <v>2</v>
      </c>
      <c r="AN296" s="1" t="s">
        <v>455</v>
      </c>
    </row>
    <row r="297" spans="1:40">
      <c r="A297">
        <v>186</v>
      </c>
      <c r="B297" s="20" t="s">
        <v>354</v>
      </c>
      <c r="C297">
        <v>0</v>
      </c>
      <c r="D297">
        <v>10.53</v>
      </c>
      <c r="E297">
        <v>20.02</v>
      </c>
      <c r="F297">
        <v>21.54</v>
      </c>
      <c r="G297">
        <v>16.2</v>
      </c>
      <c r="H297">
        <v>68.290000000000006</v>
      </c>
      <c r="I297">
        <v>0.71</v>
      </c>
      <c r="J297">
        <f t="shared" si="8"/>
        <v>96.18309859154931</v>
      </c>
      <c r="K297">
        <v>1.6</v>
      </c>
      <c r="L297">
        <v>1.86</v>
      </c>
      <c r="M297">
        <v>2.1</v>
      </c>
      <c r="N297">
        <v>2.54</v>
      </c>
      <c r="O297">
        <v>3.1</v>
      </c>
      <c r="P297">
        <v>3.38</v>
      </c>
      <c r="Q297">
        <v>4.26</v>
      </c>
      <c r="R297">
        <v>5.35</v>
      </c>
      <c r="S297">
        <v>6.03</v>
      </c>
      <c r="T297">
        <v>10.029999999999999</v>
      </c>
      <c r="U297">
        <v>0</v>
      </c>
      <c r="V297">
        <v>16.2</v>
      </c>
      <c r="W297">
        <v>30.36</v>
      </c>
      <c r="X297">
        <v>36.5</v>
      </c>
      <c r="Y297">
        <v>50.86</v>
      </c>
      <c r="Z297">
        <v>53.93</v>
      </c>
      <c r="AA297">
        <v>56.99</v>
      </c>
      <c r="AB297">
        <v>61.74</v>
      </c>
      <c r="AC297">
        <v>61.74</v>
      </c>
      <c r="AD297">
        <v>61.74</v>
      </c>
      <c r="AE297">
        <v>68.290000000000006</v>
      </c>
      <c r="AF297">
        <v>68.290000000000006</v>
      </c>
      <c r="AG297">
        <v>68.290000000000006</v>
      </c>
      <c r="AH297">
        <v>710000</v>
      </c>
      <c r="AI297">
        <v>9800</v>
      </c>
      <c r="AJ297">
        <v>186</v>
      </c>
      <c r="AK297" t="s">
        <v>59</v>
      </c>
      <c r="AL297" t="s">
        <v>352</v>
      </c>
      <c r="AM297" s="42">
        <f t="shared" si="9"/>
        <v>1</v>
      </c>
      <c r="AN297" s="1" t="s">
        <v>455</v>
      </c>
    </row>
    <row r="298" spans="1:40">
      <c r="A298">
        <v>219</v>
      </c>
      <c r="B298" s="20" t="s">
        <v>355</v>
      </c>
      <c r="C298">
        <v>0</v>
      </c>
      <c r="D298">
        <v>12.5</v>
      </c>
      <c r="E298">
        <v>13.46</v>
      </c>
      <c r="F298">
        <v>5.6</v>
      </c>
      <c r="G298">
        <v>3.49</v>
      </c>
      <c r="H298">
        <v>35.049999999999997</v>
      </c>
      <c r="I298">
        <v>0.64</v>
      </c>
      <c r="J298">
        <f t="shared" si="8"/>
        <v>54.765624999999993</v>
      </c>
      <c r="K298">
        <v>2</v>
      </c>
      <c r="L298">
        <v>3.18</v>
      </c>
      <c r="M298">
        <v>4.7699999999999996</v>
      </c>
      <c r="N298">
        <v>5.75</v>
      </c>
      <c r="O298">
        <v>5.75</v>
      </c>
      <c r="P298">
        <v>7.53</v>
      </c>
      <c r="Q298">
        <v>9.8800000000000008</v>
      </c>
      <c r="R298">
        <v>9.8800000000000008</v>
      </c>
      <c r="S298">
        <v>9.8800000000000008</v>
      </c>
      <c r="T298">
        <v>18.07</v>
      </c>
      <c r="U298">
        <v>0</v>
      </c>
      <c r="V298">
        <v>0</v>
      </c>
      <c r="W298">
        <v>3.49</v>
      </c>
      <c r="X298">
        <v>5.09</v>
      </c>
      <c r="Y298">
        <v>9.09</v>
      </c>
      <c r="Z298">
        <v>12.32</v>
      </c>
      <c r="AA298">
        <v>17.7</v>
      </c>
      <c r="AB298">
        <v>20.56</v>
      </c>
      <c r="AC298">
        <v>21.98</v>
      </c>
      <c r="AD298">
        <v>24.41</v>
      </c>
      <c r="AE298">
        <v>24.41</v>
      </c>
      <c r="AF298">
        <v>24.41</v>
      </c>
      <c r="AG298">
        <v>33.53</v>
      </c>
      <c r="AH298">
        <v>640000</v>
      </c>
      <c r="AI298">
        <v>9800</v>
      </c>
      <c r="AJ298">
        <v>219</v>
      </c>
      <c r="AK298" t="s">
        <v>59</v>
      </c>
      <c r="AL298" t="s">
        <v>352</v>
      </c>
      <c r="AM298" s="42">
        <f t="shared" si="9"/>
        <v>2</v>
      </c>
      <c r="AN298" s="1" t="s">
        <v>455</v>
      </c>
    </row>
    <row r="299" spans="1:40">
      <c r="A299">
        <v>144</v>
      </c>
      <c r="B299" s="21" t="s">
        <v>356</v>
      </c>
      <c r="C299">
        <v>0</v>
      </c>
      <c r="D299">
        <v>12.41</v>
      </c>
      <c r="E299">
        <v>11.2</v>
      </c>
      <c r="F299">
        <v>1.52</v>
      </c>
      <c r="G299">
        <v>0</v>
      </c>
      <c r="H299">
        <v>25.13</v>
      </c>
      <c r="I299">
        <v>0.54</v>
      </c>
      <c r="J299">
        <f t="shared" si="8"/>
        <v>46.537037037037031</v>
      </c>
      <c r="K299">
        <v>4.75</v>
      </c>
      <c r="L299">
        <v>7.56</v>
      </c>
      <c r="M299">
        <v>9.49</v>
      </c>
      <c r="N299">
        <v>9.49</v>
      </c>
      <c r="O299">
        <v>12.06</v>
      </c>
      <c r="P299">
        <v>12.06</v>
      </c>
      <c r="Q299">
        <v>12.06</v>
      </c>
      <c r="R299">
        <v>17.41</v>
      </c>
      <c r="S299">
        <v>22.08</v>
      </c>
      <c r="T299">
        <v>22.08</v>
      </c>
      <c r="U299">
        <v>0</v>
      </c>
      <c r="V299">
        <v>0</v>
      </c>
      <c r="W299">
        <v>0</v>
      </c>
      <c r="X299">
        <v>0</v>
      </c>
      <c r="Y299">
        <v>1.52</v>
      </c>
      <c r="Z299">
        <v>1.52</v>
      </c>
      <c r="AA299">
        <v>3.12</v>
      </c>
      <c r="AB299">
        <v>4.55</v>
      </c>
      <c r="AC299">
        <v>6.58</v>
      </c>
      <c r="AD299">
        <v>7.32</v>
      </c>
      <c r="AE299">
        <v>7.32</v>
      </c>
      <c r="AF299">
        <v>10.49</v>
      </c>
      <c r="AG299">
        <v>17.88</v>
      </c>
      <c r="AH299">
        <v>540000</v>
      </c>
      <c r="AI299">
        <v>7200</v>
      </c>
      <c r="AJ299">
        <v>144</v>
      </c>
      <c r="AK299" t="s">
        <v>59</v>
      </c>
      <c r="AL299" t="s">
        <v>352</v>
      </c>
      <c r="AM299" s="42">
        <f t="shared" si="9"/>
        <v>3</v>
      </c>
      <c r="AN299" s="1" t="s">
        <v>455</v>
      </c>
    </row>
    <row r="300" spans="1:40">
      <c r="A300">
        <v>172</v>
      </c>
      <c r="B300" s="20" t="s">
        <v>357</v>
      </c>
      <c r="C300">
        <v>0.05</v>
      </c>
      <c r="D300">
        <v>8.69</v>
      </c>
      <c r="E300">
        <v>16.05</v>
      </c>
      <c r="F300">
        <v>0</v>
      </c>
      <c r="G300">
        <v>0</v>
      </c>
      <c r="H300">
        <v>24.79</v>
      </c>
      <c r="I300">
        <v>0.51</v>
      </c>
      <c r="J300">
        <f t="shared" si="8"/>
        <v>48.607843137254896</v>
      </c>
      <c r="K300">
        <v>6.5</v>
      </c>
      <c r="L300">
        <v>6.5</v>
      </c>
      <c r="M300">
        <v>8.14</v>
      </c>
      <c r="N300">
        <v>8.66</v>
      </c>
      <c r="O300">
        <v>9.68</v>
      </c>
      <c r="P300">
        <v>10.86</v>
      </c>
      <c r="Q300">
        <v>10.86</v>
      </c>
      <c r="R300">
        <v>14.58</v>
      </c>
      <c r="S300">
        <v>14.58</v>
      </c>
      <c r="T300">
        <v>24.07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0.96</v>
      </c>
      <c r="AB300">
        <v>0.96</v>
      </c>
      <c r="AC300">
        <v>8.65</v>
      </c>
      <c r="AD300">
        <v>11.81</v>
      </c>
      <c r="AE300">
        <v>13.76</v>
      </c>
      <c r="AF300">
        <v>18.670000000000002</v>
      </c>
      <c r="AG300">
        <v>22.44</v>
      </c>
      <c r="AH300">
        <v>510000</v>
      </c>
      <c r="AI300">
        <v>6200</v>
      </c>
      <c r="AJ300">
        <v>172</v>
      </c>
      <c r="AK300" t="s">
        <v>59</v>
      </c>
      <c r="AL300" t="s">
        <v>352</v>
      </c>
      <c r="AM300" s="42">
        <f t="shared" si="9"/>
        <v>3</v>
      </c>
      <c r="AN300" s="1" t="s">
        <v>455</v>
      </c>
    </row>
    <row r="301" spans="1:40">
      <c r="A301">
        <v>321</v>
      </c>
      <c r="B301" s="20" t="s">
        <v>358</v>
      </c>
      <c r="C301">
        <v>0</v>
      </c>
      <c r="D301">
        <v>7.05</v>
      </c>
      <c r="E301">
        <v>10.84</v>
      </c>
      <c r="F301">
        <v>3.59</v>
      </c>
      <c r="G301">
        <v>0</v>
      </c>
      <c r="H301">
        <v>21.49</v>
      </c>
      <c r="I301">
        <v>0.43</v>
      </c>
      <c r="J301">
        <f t="shared" si="8"/>
        <v>49.97674418604651</v>
      </c>
      <c r="K301">
        <v>0</v>
      </c>
      <c r="L301">
        <v>5.83</v>
      </c>
      <c r="M301">
        <v>8.3000000000000007</v>
      </c>
      <c r="N301">
        <v>9.52</v>
      </c>
      <c r="O301">
        <v>9.52</v>
      </c>
      <c r="P301">
        <v>12.48</v>
      </c>
      <c r="Q301">
        <v>12.48</v>
      </c>
      <c r="R301">
        <v>16.03</v>
      </c>
      <c r="S301">
        <v>16.03</v>
      </c>
      <c r="T301">
        <v>20.170000000000002</v>
      </c>
      <c r="U301">
        <v>0</v>
      </c>
      <c r="V301">
        <v>0</v>
      </c>
      <c r="W301">
        <v>0</v>
      </c>
      <c r="X301">
        <v>0</v>
      </c>
      <c r="Y301">
        <v>2.1800000000000002</v>
      </c>
      <c r="Z301">
        <v>3.59</v>
      </c>
      <c r="AA301">
        <v>3.59</v>
      </c>
      <c r="AB301">
        <v>5.49</v>
      </c>
      <c r="AC301">
        <v>6.28</v>
      </c>
      <c r="AD301">
        <v>7.68</v>
      </c>
      <c r="AE301">
        <v>7.68</v>
      </c>
      <c r="AF301">
        <v>11.79</v>
      </c>
      <c r="AG301">
        <v>16.47</v>
      </c>
      <c r="AH301">
        <v>429999.99</v>
      </c>
      <c r="AI301">
        <v>7200</v>
      </c>
      <c r="AJ301">
        <v>321</v>
      </c>
      <c r="AK301" t="s">
        <v>59</v>
      </c>
      <c r="AL301" t="s">
        <v>352</v>
      </c>
      <c r="AM301" s="42">
        <f t="shared" si="9"/>
        <v>3</v>
      </c>
      <c r="AN301" s="1" t="s">
        <v>455</v>
      </c>
    </row>
    <row r="302" spans="1:40">
      <c r="A302">
        <v>581</v>
      </c>
      <c r="B302" s="21" t="s">
        <v>359</v>
      </c>
      <c r="C302">
        <v>0</v>
      </c>
      <c r="D302">
        <v>7.98</v>
      </c>
      <c r="E302">
        <v>14.02</v>
      </c>
      <c r="F302">
        <v>0</v>
      </c>
      <c r="G302">
        <v>0</v>
      </c>
      <c r="H302">
        <v>22</v>
      </c>
      <c r="I302">
        <v>0.43</v>
      </c>
      <c r="J302">
        <f t="shared" si="8"/>
        <v>51.162790697674417</v>
      </c>
      <c r="K302">
        <v>5.75</v>
      </c>
      <c r="L302">
        <v>6.23</v>
      </c>
      <c r="M302">
        <v>7.14</v>
      </c>
      <c r="N302">
        <v>7.14</v>
      </c>
      <c r="O302">
        <v>8.52</v>
      </c>
      <c r="P302">
        <v>8.91</v>
      </c>
      <c r="Q302">
        <v>10.17</v>
      </c>
      <c r="R302">
        <v>10.17</v>
      </c>
      <c r="S302">
        <v>13.67</v>
      </c>
      <c r="T302">
        <v>17.22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1.05</v>
      </c>
      <c r="AA302">
        <v>4.54</v>
      </c>
      <c r="AB302">
        <v>6.04</v>
      </c>
      <c r="AC302">
        <v>11.64</v>
      </c>
      <c r="AD302">
        <v>11.64</v>
      </c>
      <c r="AE302">
        <v>13.51</v>
      </c>
      <c r="AF302">
        <v>17.690000000000001</v>
      </c>
      <c r="AG302">
        <v>20.440000000000001</v>
      </c>
      <c r="AH302">
        <v>430000</v>
      </c>
      <c r="AI302">
        <v>5600</v>
      </c>
      <c r="AJ302">
        <v>581</v>
      </c>
      <c r="AK302" t="s">
        <v>59</v>
      </c>
      <c r="AL302" t="s">
        <v>352</v>
      </c>
      <c r="AM302" s="42">
        <f t="shared" si="9"/>
        <v>2</v>
      </c>
      <c r="AN302" s="1" t="s">
        <v>455</v>
      </c>
    </row>
    <row r="303" spans="1:40">
      <c r="A303">
        <v>184</v>
      </c>
      <c r="B303" s="20" t="s">
        <v>360</v>
      </c>
      <c r="C303">
        <v>0</v>
      </c>
      <c r="D303">
        <v>10.36</v>
      </c>
      <c r="E303">
        <v>4.26</v>
      </c>
      <c r="F303">
        <v>0</v>
      </c>
      <c r="G303">
        <v>0</v>
      </c>
      <c r="H303">
        <v>14.62</v>
      </c>
      <c r="I303">
        <v>0.36</v>
      </c>
      <c r="J303">
        <f t="shared" si="8"/>
        <v>40.611111111111107</v>
      </c>
      <c r="K303">
        <v>13.15</v>
      </c>
      <c r="L303">
        <v>13.15</v>
      </c>
      <c r="M303">
        <v>15.86</v>
      </c>
      <c r="N303">
        <v>15.86</v>
      </c>
      <c r="O303">
        <v>15.86</v>
      </c>
      <c r="P303">
        <v>21.46</v>
      </c>
      <c r="Q303">
        <v>21.46</v>
      </c>
      <c r="R303">
        <v>21.46</v>
      </c>
      <c r="S303">
        <v>21.46</v>
      </c>
      <c r="T303">
        <v>29.19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0.64</v>
      </c>
      <c r="AF303">
        <v>1.39</v>
      </c>
      <c r="AG303">
        <v>3.16</v>
      </c>
      <c r="AH303">
        <v>360000</v>
      </c>
      <c r="AI303">
        <v>5400</v>
      </c>
      <c r="AJ303">
        <v>184</v>
      </c>
      <c r="AK303" t="s">
        <v>59</v>
      </c>
      <c r="AL303" t="s">
        <v>352</v>
      </c>
      <c r="AM303" s="42">
        <f t="shared" si="9"/>
        <v>3</v>
      </c>
      <c r="AN303" s="1" t="s">
        <v>455</v>
      </c>
    </row>
    <row r="304" spans="1:40">
      <c r="A304">
        <v>135</v>
      </c>
      <c r="B304" s="21" t="s">
        <v>361</v>
      </c>
      <c r="C304">
        <v>0</v>
      </c>
      <c r="D304">
        <v>8.58</v>
      </c>
      <c r="E304">
        <v>3.67</v>
      </c>
      <c r="F304">
        <v>0</v>
      </c>
      <c r="G304">
        <v>0</v>
      </c>
      <c r="H304">
        <v>12.25</v>
      </c>
      <c r="I304">
        <v>0.34</v>
      </c>
      <c r="J304">
        <f t="shared" si="8"/>
        <v>36.029411764705877</v>
      </c>
      <c r="K304">
        <v>7.5</v>
      </c>
      <c r="L304">
        <v>7.5</v>
      </c>
      <c r="M304">
        <v>10.54</v>
      </c>
      <c r="N304">
        <v>10.54</v>
      </c>
      <c r="O304">
        <v>17.63</v>
      </c>
      <c r="P304">
        <v>17.63</v>
      </c>
      <c r="Q304">
        <v>17.63</v>
      </c>
      <c r="R304">
        <v>17.63</v>
      </c>
      <c r="S304">
        <v>29.24</v>
      </c>
      <c r="T304">
        <v>29.24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1.17</v>
      </c>
      <c r="AC304">
        <v>1.17</v>
      </c>
      <c r="AD304">
        <v>1.17</v>
      </c>
      <c r="AE304">
        <v>2.62</v>
      </c>
      <c r="AF304">
        <v>2.62</v>
      </c>
      <c r="AG304">
        <v>5.13</v>
      </c>
      <c r="AH304">
        <v>340000</v>
      </c>
      <c r="AI304">
        <v>7600</v>
      </c>
      <c r="AJ304">
        <v>135</v>
      </c>
      <c r="AK304" t="s">
        <v>59</v>
      </c>
      <c r="AL304" t="s">
        <v>352</v>
      </c>
      <c r="AM304" s="42">
        <f t="shared" si="9"/>
        <v>3</v>
      </c>
      <c r="AN304" s="1" t="s">
        <v>455</v>
      </c>
    </row>
    <row r="305" spans="1:40">
      <c r="A305">
        <v>109</v>
      </c>
      <c r="B305" s="21" t="s">
        <v>358</v>
      </c>
      <c r="C305">
        <v>0</v>
      </c>
      <c r="D305">
        <v>5.0199999999999996</v>
      </c>
      <c r="E305">
        <v>3.72</v>
      </c>
      <c r="F305">
        <v>2.58</v>
      </c>
      <c r="G305">
        <v>0</v>
      </c>
      <c r="H305">
        <v>11.32</v>
      </c>
      <c r="I305">
        <v>0.21</v>
      </c>
      <c r="J305">
        <f t="shared" si="8"/>
        <v>53.904761904761905</v>
      </c>
      <c r="K305">
        <v>0</v>
      </c>
      <c r="L305">
        <v>0</v>
      </c>
      <c r="M305">
        <v>3.75</v>
      </c>
      <c r="N305">
        <v>3.75</v>
      </c>
      <c r="O305">
        <v>8.77</v>
      </c>
      <c r="P305">
        <v>10.55</v>
      </c>
      <c r="Q305">
        <v>10.55</v>
      </c>
      <c r="R305">
        <v>15.55</v>
      </c>
      <c r="S305">
        <v>15.55</v>
      </c>
      <c r="T305">
        <v>20.04</v>
      </c>
      <c r="U305">
        <v>0</v>
      </c>
      <c r="V305">
        <v>0</v>
      </c>
      <c r="W305">
        <v>0</v>
      </c>
      <c r="X305">
        <v>2.58</v>
      </c>
      <c r="Y305">
        <v>2.58</v>
      </c>
      <c r="Z305">
        <v>2.58</v>
      </c>
      <c r="AA305">
        <v>2.58</v>
      </c>
      <c r="AB305">
        <v>2.58</v>
      </c>
      <c r="AC305">
        <v>4.66</v>
      </c>
      <c r="AD305">
        <v>4.66</v>
      </c>
      <c r="AE305">
        <v>5.78</v>
      </c>
      <c r="AF305">
        <v>5.78</v>
      </c>
      <c r="AG305">
        <v>8.84</v>
      </c>
      <c r="AH305">
        <v>210000</v>
      </c>
      <c r="AI305">
        <v>4400</v>
      </c>
      <c r="AJ305">
        <v>109</v>
      </c>
      <c r="AK305" t="s">
        <v>59</v>
      </c>
      <c r="AL305" t="s">
        <v>352</v>
      </c>
      <c r="AM305" s="42">
        <f t="shared" si="9"/>
        <v>2</v>
      </c>
      <c r="AN305" s="1" t="s">
        <v>455</v>
      </c>
    </row>
    <row r="306" spans="1:40">
      <c r="A306">
        <v>557</v>
      </c>
      <c r="B306" s="20" t="s">
        <v>362</v>
      </c>
      <c r="C306">
        <v>2.04</v>
      </c>
      <c r="D306">
        <v>59.43</v>
      </c>
      <c r="E306">
        <v>105.03</v>
      </c>
      <c r="F306">
        <v>181.27</v>
      </c>
      <c r="G306">
        <v>19.36</v>
      </c>
      <c r="H306">
        <v>367.13</v>
      </c>
      <c r="I306">
        <v>4.5199999999999996</v>
      </c>
      <c r="J306">
        <f t="shared" si="8"/>
        <v>81.223451327433636</v>
      </c>
      <c r="K306">
        <v>2.23</v>
      </c>
      <c r="L306">
        <v>3</v>
      </c>
      <c r="M306">
        <v>3.32</v>
      </c>
      <c r="N306">
        <v>3.7</v>
      </c>
      <c r="O306">
        <v>4.24</v>
      </c>
      <c r="P306">
        <v>4.6399999999999997</v>
      </c>
      <c r="Q306">
        <v>5.19</v>
      </c>
      <c r="R306">
        <v>5.79</v>
      </c>
      <c r="S306">
        <v>6.52</v>
      </c>
      <c r="T306">
        <v>11.96</v>
      </c>
      <c r="U306">
        <v>0</v>
      </c>
      <c r="V306">
        <v>0</v>
      </c>
      <c r="W306">
        <v>65.86</v>
      </c>
      <c r="X306">
        <v>121.14</v>
      </c>
      <c r="Y306">
        <v>234.02</v>
      </c>
      <c r="Z306">
        <v>287.63</v>
      </c>
      <c r="AA306">
        <v>310.42</v>
      </c>
      <c r="AB306">
        <v>334.97</v>
      </c>
      <c r="AC306">
        <v>334.97</v>
      </c>
      <c r="AD306">
        <v>356.45</v>
      </c>
      <c r="AE306">
        <v>367.06</v>
      </c>
      <c r="AF306">
        <v>367.13</v>
      </c>
      <c r="AG306">
        <v>367.13</v>
      </c>
      <c r="AH306">
        <v>4520000</v>
      </c>
      <c r="AI306">
        <v>39400</v>
      </c>
      <c r="AJ306">
        <v>557</v>
      </c>
      <c r="AK306" t="s">
        <v>59</v>
      </c>
      <c r="AL306" t="s">
        <v>363</v>
      </c>
      <c r="AM306" s="42">
        <f t="shared" si="9"/>
        <v>1</v>
      </c>
      <c r="AN306" s="1" t="s">
        <v>449</v>
      </c>
    </row>
    <row r="307" spans="1:40">
      <c r="A307">
        <v>465</v>
      </c>
      <c r="B307" s="21" t="s">
        <v>364</v>
      </c>
      <c r="C307">
        <v>1.07</v>
      </c>
      <c r="D307">
        <v>45.1</v>
      </c>
      <c r="E307">
        <v>70.989999999999995</v>
      </c>
      <c r="F307">
        <v>172.54</v>
      </c>
      <c r="G307">
        <v>20.64</v>
      </c>
      <c r="H307">
        <v>310.33999999999997</v>
      </c>
      <c r="I307">
        <v>3.58</v>
      </c>
      <c r="J307">
        <f t="shared" si="8"/>
        <v>86.687150837988824</v>
      </c>
      <c r="K307">
        <v>1.86</v>
      </c>
      <c r="L307">
        <v>2.5</v>
      </c>
      <c r="M307">
        <v>2.96</v>
      </c>
      <c r="N307">
        <v>3.33</v>
      </c>
      <c r="O307">
        <v>3.65</v>
      </c>
      <c r="P307">
        <v>4.13</v>
      </c>
      <c r="Q307">
        <v>4.5599999999999996</v>
      </c>
      <c r="R307">
        <v>5.07</v>
      </c>
      <c r="S307">
        <v>5.8</v>
      </c>
      <c r="T307">
        <v>10.41</v>
      </c>
      <c r="U307">
        <v>0</v>
      </c>
      <c r="V307">
        <v>20.64</v>
      </c>
      <c r="W307">
        <v>72.3</v>
      </c>
      <c r="X307">
        <v>161.9</v>
      </c>
      <c r="Y307">
        <v>227.38</v>
      </c>
      <c r="Z307">
        <v>265.39999999999998</v>
      </c>
      <c r="AA307">
        <v>265.39999999999998</v>
      </c>
      <c r="AB307">
        <v>289.60000000000002</v>
      </c>
      <c r="AC307">
        <v>303.99</v>
      </c>
      <c r="AD307">
        <v>303.99</v>
      </c>
      <c r="AE307">
        <v>310.33999999999997</v>
      </c>
      <c r="AF307">
        <v>310.33999999999997</v>
      </c>
      <c r="AG307">
        <v>310.33999999999997</v>
      </c>
      <c r="AH307">
        <v>3580000</v>
      </c>
      <c r="AI307">
        <v>28000</v>
      </c>
      <c r="AJ307">
        <v>465</v>
      </c>
      <c r="AK307" t="s">
        <v>59</v>
      </c>
      <c r="AL307" t="s">
        <v>363</v>
      </c>
      <c r="AM307" s="42">
        <f t="shared" si="9"/>
        <v>1</v>
      </c>
      <c r="AN307" s="1" t="s">
        <v>449</v>
      </c>
    </row>
    <row r="308" spans="1:40">
      <c r="A308">
        <v>516</v>
      </c>
      <c r="B308" s="20" t="s">
        <v>365</v>
      </c>
      <c r="C308">
        <v>0.94</v>
      </c>
      <c r="D308">
        <v>28.11</v>
      </c>
      <c r="E308">
        <v>87.2</v>
      </c>
      <c r="F308">
        <v>110.64</v>
      </c>
      <c r="G308">
        <v>6.3</v>
      </c>
      <c r="H308">
        <v>233.19</v>
      </c>
      <c r="I308">
        <v>2.75</v>
      </c>
      <c r="J308">
        <f t="shared" si="8"/>
        <v>84.796363636363637</v>
      </c>
      <c r="K308">
        <v>2.9</v>
      </c>
      <c r="L308">
        <v>3.89</v>
      </c>
      <c r="M308">
        <v>3.89</v>
      </c>
      <c r="N308">
        <v>4.4000000000000004</v>
      </c>
      <c r="O308">
        <v>4.75</v>
      </c>
      <c r="P308">
        <v>5.2</v>
      </c>
      <c r="Q308">
        <v>5.53</v>
      </c>
      <c r="R308">
        <v>5.98</v>
      </c>
      <c r="S308">
        <v>6.95</v>
      </c>
      <c r="T308">
        <v>10.61</v>
      </c>
      <c r="U308">
        <v>0</v>
      </c>
      <c r="V308">
        <v>0</v>
      </c>
      <c r="W308">
        <v>16.86</v>
      </c>
      <c r="X308">
        <v>46.06</v>
      </c>
      <c r="Y308">
        <v>99.36</v>
      </c>
      <c r="Z308">
        <v>181.52</v>
      </c>
      <c r="AA308">
        <v>205.93</v>
      </c>
      <c r="AB308">
        <v>205.93</v>
      </c>
      <c r="AC308">
        <v>218.92</v>
      </c>
      <c r="AD308">
        <v>228.75</v>
      </c>
      <c r="AE308">
        <v>233.19</v>
      </c>
      <c r="AF308">
        <v>233.19</v>
      </c>
      <c r="AG308">
        <v>233.19</v>
      </c>
      <c r="AH308">
        <v>2750000</v>
      </c>
      <c r="AI308">
        <v>23600</v>
      </c>
      <c r="AJ308">
        <v>516</v>
      </c>
      <c r="AK308" t="s">
        <v>59</v>
      </c>
      <c r="AL308" t="s">
        <v>363</v>
      </c>
      <c r="AM308" s="42">
        <f t="shared" si="9"/>
        <v>1</v>
      </c>
      <c r="AN308" s="1" t="s">
        <v>449</v>
      </c>
    </row>
    <row r="309" spans="1:40">
      <c r="A309">
        <v>463</v>
      </c>
      <c r="B309" s="20" t="s">
        <v>366</v>
      </c>
      <c r="C309">
        <v>1</v>
      </c>
      <c r="D309">
        <v>34.520000000000003</v>
      </c>
      <c r="E309">
        <v>74.94</v>
      </c>
      <c r="F309">
        <v>36.76</v>
      </c>
      <c r="G309">
        <v>0</v>
      </c>
      <c r="H309">
        <v>147.22</v>
      </c>
      <c r="I309">
        <v>2.25</v>
      </c>
      <c r="J309">
        <f t="shared" si="8"/>
        <v>65.431111111111107</v>
      </c>
      <c r="K309">
        <v>3.78</v>
      </c>
      <c r="L309">
        <v>4.78</v>
      </c>
      <c r="M309">
        <v>4.78</v>
      </c>
      <c r="N309">
        <v>5.58</v>
      </c>
      <c r="O309">
        <v>6.15</v>
      </c>
      <c r="P309">
        <v>6.6</v>
      </c>
      <c r="Q309">
        <v>7.21</v>
      </c>
      <c r="R309">
        <v>7.88</v>
      </c>
      <c r="S309">
        <v>9.81</v>
      </c>
      <c r="T309">
        <v>15.81</v>
      </c>
      <c r="U309">
        <v>0</v>
      </c>
      <c r="V309">
        <v>0</v>
      </c>
      <c r="W309">
        <v>2.34</v>
      </c>
      <c r="X309">
        <v>11.7</v>
      </c>
      <c r="Y309">
        <v>26.37</v>
      </c>
      <c r="Z309">
        <v>49.19</v>
      </c>
      <c r="AA309">
        <v>94.89</v>
      </c>
      <c r="AB309">
        <v>109.27</v>
      </c>
      <c r="AC309">
        <v>109.27</v>
      </c>
      <c r="AD309">
        <v>123.1</v>
      </c>
      <c r="AE309">
        <v>123.1</v>
      </c>
      <c r="AF309">
        <v>142.62</v>
      </c>
      <c r="AG309">
        <v>147.22</v>
      </c>
      <c r="AH309">
        <v>2250000</v>
      </c>
      <c r="AI309">
        <v>19600</v>
      </c>
      <c r="AJ309">
        <v>463</v>
      </c>
      <c r="AK309" t="s">
        <v>59</v>
      </c>
      <c r="AL309" t="s">
        <v>363</v>
      </c>
      <c r="AM309" s="42">
        <f t="shared" si="9"/>
        <v>2</v>
      </c>
      <c r="AN309" s="1" t="s">
        <v>449</v>
      </c>
    </row>
    <row r="310" spans="1:40">
      <c r="A310">
        <v>533</v>
      </c>
      <c r="B310" s="20" t="s">
        <v>367</v>
      </c>
      <c r="C310">
        <v>0.18</v>
      </c>
      <c r="D310">
        <v>20.05</v>
      </c>
      <c r="E310">
        <v>53.88</v>
      </c>
      <c r="F310">
        <v>57.4</v>
      </c>
      <c r="G310">
        <v>6.8</v>
      </c>
      <c r="H310">
        <v>138.31</v>
      </c>
      <c r="I310">
        <v>1.62</v>
      </c>
      <c r="J310">
        <f t="shared" si="8"/>
        <v>85.376543209876544</v>
      </c>
      <c r="K310">
        <v>1.61</v>
      </c>
      <c r="L310">
        <v>2.7</v>
      </c>
      <c r="M310">
        <v>3.3</v>
      </c>
      <c r="N310">
        <v>3.82</v>
      </c>
      <c r="O310">
        <v>4.38</v>
      </c>
      <c r="P310">
        <v>4.38</v>
      </c>
      <c r="Q310">
        <v>5.32</v>
      </c>
      <c r="R310">
        <v>5.84</v>
      </c>
      <c r="S310">
        <v>6.82</v>
      </c>
      <c r="T310">
        <v>11.53</v>
      </c>
      <c r="U310">
        <v>0</v>
      </c>
      <c r="V310">
        <v>9.5</v>
      </c>
      <c r="W310">
        <v>24.26</v>
      </c>
      <c r="X310">
        <v>53.97</v>
      </c>
      <c r="Y310">
        <v>84.41</v>
      </c>
      <c r="Z310">
        <v>106.84</v>
      </c>
      <c r="AA310">
        <v>120.3</v>
      </c>
      <c r="AB310">
        <v>126.83</v>
      </c>
      <c r="AC310">
        <v>126.83</v>
      </c>
      <c r="AD310">
        <v>133.88999999999999</v>
      </c>
      <c r="AE310">
        <v>138.31</v>
      </c>
      <c r="AF310">
        <v>138.31</v>
      </c>
      <c r="AG310">
        <v>138.31</v>
      </c>
      <c r="AH310">
        <v>1620000</v>
      </c>
      <c r="AI310">
        <v>19400</v>
      </c>
      <c r="AJ310">
        <v>533</v>
      </c>
      <c r="AK310" t="s">
        <v>59</v>
      </c>
      <c r="AL310" t="s">
        <v>363</v>
      </c>
      <c r="AM310" s="42">
        <f t="shared" si="9"/>
        <v>1</v>
      </c>
      <c r="AN310" s="1" t="s">
        <v>449</v>
      </c>
    </row>
    <row r="311" spans="1:40">
      <c r="A311">
        <v>534</v>
      </c>
      <c r="B311" s="20" t="s">
        <v>368</v>
      </c>
      <c r="C311">
        <v>0.67</v>
      </c>
      <c r="D311">
        <v>16.75</v>
      </c>
      <c r="E311">
        <v>50.83</v>
      </c>
      <c r="F311">
        <v>41.97</v>
      </c>
      <c r="G311">
        <v>3.07</v>
      </c>
      <c r="H311">
        <v>113.29</v>
      </c>
      <c r="I311">
        <v>1.45</v>
      </c>
      <c r="J311">
        <f t="shared" si="8"/>
        <v>78.131034482758622</v>
      </c>
      <c r="K311">
        <v>2.96</v>
      </c>
      <c r="L311">
        <v>3.9</v>
      </c>
      <c r="M311">
        <v>4.32</v>
      </c>
      <c r="N311">
        <v>4.32</v>
      </c>
      <c r="O311">
        <v>5.19</v>
      </c>
      <c r="P311">
        <v>5.55</v>
      </c>
      <c r="Q311">
        <v>6.02</v>
      </c>
      <c r="R311">
        <v>6.89</v>
      </c>
      <c r="S311">
        <v>7.55</v>
      </c>
      <c r="T311">
        <v>12.94</v>
      </c>
      <c r="U311">
        <v>0</v>
      </c>
      <c r="V311">
        <v>0</v>
      </c>
      <c r="W311">
        <v>8.4499999999999993</v>
      </c>
      <c r="X311">
        <v>21.33</v>
      </c>
      <c r="Y311">
        <v>30.22</v>
      </c>
      <c r="Z311">
        <v>59.52</v>
      </c>
      <c r="AA311">
        <v>88.8</v>
      </c>
      <c r="AB311">
        <v>95.42</v>
      </c>
      <c r="AC311">
        <v>102.47</v>
      </c>
      <c r="AD311">
        <v>102.47</v>
      </c>
      <c r="AE311">
        <v>109.96</v>
      </c>
      <c r="AF311">
        <v>113.29</v>
      </c>
      <c r="AG311">
        <v>113.29</v>
      </c>
      <c r="AH311">
        <v>1450000</v>
      </c>
      <c r="AI311">
        <v>13600</v>
      </c>
      <c r="AJ311">
        <v>534</v>
      </c>
      <c r="AK311" t="s">
        <v>59</v>
      </c>
      <c r="AL311" t="s">
        <v>363</v>
      </c>
      <c r="AM311" s="42">
        <f t="shared" si="9"/>
        <v>1</v>
      </c>
      <c r="AN311" s="1" t="s">
        <v>449</v>
      </c>
    </row>
    <row r="312" spans="1:40">
      <c r="A312">
        <v>494</v>
      </c>
      <c r="B312" s="20" t="s">
        <v>369</v>
      </c>
      <c r="C312">
        <v>0</v>
      </c>
      <c r="D312">
        <v>11.55</v>
      </c>
      <c r="E312">
        <v>28.19</v>
      </c>
      <c r="F312">
        <v>12.01</v>
      </c>
      <c r="G312">
        <v>0</v>
      </c>
      <c r="H312">
        <v>51.75</v>
      </c>
      <c r="I312">
        <v>0.79</v>
      </c>
      <c r="J312">
        <f t="shared" si="8"/>
        <v>65.506329113924053</v>
      </c>
      <c r="K312">
        <v>4.5599999999999996</v>
      </c>
      <c r="L312">
        <v>5.0199999999999996</v>
      </c>
      <c r="M312">
        <v>5.44</v>
      </c>
      <c r="N312">
        <v>6.17</v>
      </c>
      <c r="O312">
        <v>6.17</v>
      </c>
      <c r="P312">
        <v>7.02</v>
      </c>
      <c r="Q312">
        <v>7.67</v>
      </c>
      <c r="R312">
        <v>8.92</v>
      </c>
      <c r="S312">
        <v>10.57</v>
      </c>
      <c r="T312">
        <v>13.82</v>
      </c>
      <c r="U312">
        <v>0</v>
      </c>
      <c r="V312">
        <v>0</v>
      </c>
      <c r="W312">
        <v>0</v>
      </c>
      <c r="X312">
        <v>0</v>
      </c>
      <c r="Y312">
        <v>6.7</v>
      </c>
      <c r="Z312">
        <v>13.21</v>
      </c>
      <c r="AA312">
        <v>25.95</v>
      </c>
      <c r="AB312">
        <v>35.14</v>
      </c>
      <c r="AC312">
        <v>40.97</v>
      </c>
      <c r="AD312">
        <v>40.97</v>
      </c>
      <c r="AE312">
        <v>45.66</v>
      </c>
      <c r="AF312">
        <v>51.75</v>
      </c>
      <c r="AG312">
        <v>51.75</v>
      </c>
      <c r="AH312">
        <v>790000</v>
      </c>
      <c r="AI312">
        <v>11200</v>
      </c>
      <c r="AJ312">
        <v>494</v>
      </c>
      <c r="AK312" t="s">
        <v>59</v>
      </c>
      <c r="AL312" t="s">
        <v>363</v>
      </c>
      <c r="AM312" s="42">
        <f t="shared" si="9"/>
        <v>2</v>
      </c>
      <c r="AN312" s="1" t="s">
        <v>449</v>
      </c>
    </row>
    <row r="313" spans="1:40">
      <c r="A313">
        <v>493</v>
      </c>
      <c r="B313" s="21" t="s">
        <v>370</v>
      </c>
      <c r="C313">
        <v>0</v>
      </c>
      <c r="D313">
        <v>13.47</v>
      </c>
      <c r="E313">
        <v>15.83</v>
      </c>
      <c r="F313">
        <v>1.26</v>
      </c>
      <c r="G313">
        <v>0</v>
      </c>
      <c r="H313">
        <v>30.57</v>
      </c>
      <c r="I313">
        <v>0.63</v>
      </c>
      <c r="J313">
        <f t="shared" si="8"/>
        <v>48.523809523809526</v>
      </c>
      <c r="K313">
        <v>6.08</v>
      </c>
      <c r="L313">
        <v>7.15</v>
      </c>
      <c r="M313">
        <v>8.3800000000000008</v>
      </c>
      <c r="N313">
        <v>8.99</v>
      </c>
      <c r="O313">
        <v>10.66</v>
      </c>
      <c r="P313">
        <v>10.66</v>
      </c>
      <c r="Q313">
        <v>10.66</v>
      </c>
      <c r="R313">
        <v>15.83</v>
      </c>
      <c r="S313">
        <v>15.83</v>
      </c>
      <c r="T313">
        <v>19.97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1.26</v>
      </c>
      <c r="AA313">
        <v>2.2799999999999998</v>
      </c>
      <c r="AB313">
        <v>4.07</v>
      </c>
      <c r="AC313">
        <v>11.19</v>
      </c>
      <c r="AD313">
        <v>13.34</v>
      </c>
      <c r="AE313">
        <v>15.02</v>
      </c>
      <c r="AF313">
        <v>15.02</v>
      </c>
      <c r="AG313">
        <v>28.33</v>
      </c>
      <c r="AH313">
        <v>630000</v>
      </c>
      <c r="AI313">
        <v>7200</v>
      </c>
      <c r="AJ313">
        <v>493</v>
      </c>
      <c r="AK313" t="s">
        <v>59</v>
      </c>
      <c r="AL313" t="s">
        <v>363</v>
      </c>
      <c r="AM313" s="42">
        <f t="shared" si="9"/>
        <v>3</v>
      </c>
      <c r="AN313" s="1" t="s">
        <v>449</v>
      </c>
    </row>
    <row r="314" spans="1:40">
      <c r="A314">
        <v>552</v>
      </c>
      <c r="B314" s="21" t="s">
        <v>371</v>
      </c>
      <c r="C314">
        <v>0</v>
      </c>
      <c r="D314">
        <v>5.75</v>
      </c>
      <c r="E314">
        <v>12.71</v>
      </c>
      <c r="F314">
        <v>9.25</v>
      </c>
      <c r="G314">
        <v>0</v>
      </c>
      <c r="H314">
        <v>27.71</v>
      </c>
      <c r="I314">
        <v>0.4</v>
      </c>
      <c r="J314">
        <f t="shared" si="8"/>
        <v>69.274999999999991</v>
      </c>
      <c r="K314">
        <v>5.53</v>
      </c>
      <c r="L314">
        <v>5.53</v>
      </c>
      <c r="M314">
        <v>6.17</v>
      </c>
      <c r="N314">
        <v>6.17</v>
      </c>
      <c r="O314">
        <v>6.74</v>
      </c>
      <c r="P314">
        <v>6.74</v>
      </c>
      <c r="Q314">
        <v>7.5</v>
      </c>
      <c r="R314">
        <v>8.11</v>
      </c>
      <c r="S314">
        <v>10.95</v>
      </c>
      <c r="T314">
        <v>13.02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2.4900000000000002</v>
      </c>
      <c r="AA314">
        <v>12.83</v>
      </c>
      <c r="AB314">
        <v>19.72</v>
      </c>
      <c r="AC314">
        <v>20.67</v>
      </c>
      <c r="AD314">
        <v>20.67</v>
      </c>
      <c r="AE314">
        <v>24.85</v>
      </c>
      <c r="AF314">
        <v>26.76</v>
      </c>
      <c r="AG314">
        <v>27.71</v>
      </c>
      <c r="AH314">
        <v>400000</v>
      </c>
      <c r="AI314">
        <v>7000</v>
      </c>
      <c r="AJ314">
        <v>552</v>
      </c>
      <c r="AK314" t="s">
        <v>59</v>
      </c>
      <c r="AL314" t="s">
        <v>363</v>
      </c>
      <c r="AM314" s="42">
        <f t="shared" si="9"/>
        <v>2</v>
      </c>
      <c r="AN314" s="1" t="s">
        <v>449</v>
      </c>
    </row>
    <row r="315" spans="1:40">
      <c r="A315">
        <v>448</v>
      </c>
      <c r="B315" s="21" t="s">
        <v>372</v>
      </c>
      <c r="C315">
        <v>0</v>
      </c>
      <c r="D315">
        <v>9.0299999999999994</v>
      </c>
      <c r="E315">
        <v>4.5199999999999996</v>
      </c>
      <c r="F315">
        <v>0</v>
      </c>
      <c r="G315">
        <v>0</v>
      </c>
      <c r="H315">
        <v>13.55</v>
      </c>
      <c r="I315">
        <v>0.35</v>
      </c>
      <c r="J315">
        <f t="shared" si="8"/>
        <v>38.714285714285715</v>
      </c>
      <c r="K315">
        <v>13</v>
      </c>
      <c r="L315">
        <v>13</v>
      </c>
      <c r="M315">
        <v>16.350000000000001</v>
      </c>
      <c r="N315">
        <v>16.350000000000001</v>
      </c>
      <c r="O315">
        <v>16.350000000000001</v>
      </c>
      <c r="P315">
        <v>16.350000000000001</v>
      </c>
      <c r="Q315">
        <v>21.48</v>
      </c>
      <c r="R315">
        <v>21.48</v>
      </c>
      <c r="S315">
        <v>26.57</v>
      </c>
      <c r="T315">
        <v>26.57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0.56999999999999995</v>
      </c>
      <c r="AF315">
        <v>1.1499999999999999</v>
      </c>
      <c r="AG315">
        <v>3.48</v>
      </c>
      <c r="AH315">
        <v>350000</v>
      </c>
      <c r="AI315">
        <v>5400</v>
      </c>
      <c r="AJ315">
        <v>448</v>
      </c>
      <c r="AK315" t="s">
        <v>59</v>
      </c>
      <c r="AL315" t="s">
        <v>363</v>
      </c>
      <c r="AM315" s="42">
        <f t="shared" si="9"/>
        <v>3</v>
      </c>
      <c r="AN315" s="1" t="s">
        <v>449</v>
      </c>
    </row>
    <row r="316" spans="1:40">
      <c r="A316">
        <v>500</v>
      </c>
      <c r="B316" s="21" t="s">
        <v>373</v>
      </c>
      <c r="C316">
        <v>0</v>
      </c>
      <c r="D316">
        <v>7.05</v>
      </c>
      <c r="E316">
        <v>3.68</v>
      </c>
      <c r="F316">
        <v>6.05</v>
      </c>
      <c r="G316">
        <v>3.91</v>
      </c>
      <c r="H316">
        <v>20.69</v>
      </c>
      <c r="I316">
        <v>0.33</v>
      </c>
      <c r="J316">
        <f t="shared" si="8"/>
        <v>62.696969696969695</v>
      </c>
      <c r="K316">
        <v>0</v>
      </c>
      <c r="L316">
        <v>2</v>
      </c>
      <c r="M316">
        <v>2</v>
      </c>
      <c r="N316">
        <v>2.4700000000000002</v>
      </c>
      <c r="O316">
        <v>3.36</v>
      </c>
      <c r="P316">
        <v>4.18</v>
      </c>
      <c r="Q316">
        <v>5.64</v>
      </c>
      <c r="R316">
        <v>7.8</v>
      </c>
      <c r="S316">
        <v>7.8</v>
      </c>
      <c r="T316">
        <v>15.09</v>
      </c>
      <c r="U316">
        <v>0</v>
      </c>
      <c r="V316">
        <v>0</v>
      </c>
      <c r="W316">
        <v>8.4600000000000009</v>
      </c>
      <c r="X316">
        <v>9.9600000000000009</v>
      </c>
      <c r="Y316">
        <v>12.45</v>
      </c>
      <c r="Z316">
        <v>13.64</v>
      </c>
      <c r="AA316">
        <v>13.64</v>
      </c>
      <c r="AB316">
        <v>15.35</v>
      </c>
      <c r="AC316">
        <v>15.35</v>
      </c>
      <c r="AD316">
        <v>15.35</v>
      </c>
      <c r="AE316">
        <v>15.35</v>
      </c>
      <c r="AF316">
        <v>15.35</v>
      </c>
      <c r="AG316">
        <v>20.69</v>
      </c>
      <c r="AH316">
        <v>330000</v>
      </c>
      <c r="AI316">
        <v>6400</v>
      </c>
      <c r="AJ316">
        <v>500</v>
      </c>
      <c r="AK316" t="s">
        <v>59</v>
      </c>
      <c r="AL316" t="s">
        <v>363</v>
      </c>
      <c r="AM316" s="42">
        <f t="shared" si="9"/>
        <v>2</v>
      </c>
      <c r="AN316" s="1" t="s">
        <v>449</v>
      </c>
    </row>
    <row r="317" spans="1:40">
      <c r="A317">
        <v>544</v>
      </c>
      <c r="B317" s="20" t="s">
        <v>374</v>
      </c>
      <c r="C317">
        <v>0</v>
      </c>
      <c r="D317">
        <v>4.3600000000000003</v>
      </c>
      <c r="E317">
        <v>11.45</v>
      </c>
      <c r="F317">
        <v>1.65</v>
      </c>
      <c r="G317">
        <v>0</v>
      </c>
      <c r="H317">
        <v>17.46</v>
      </c>
      <c r="I317">
        <v>0.28999999999999998</v>
      </c>
      <c r="J317">
        <f t="shared" si="8"/>
        <v>60.206896551724142</v>
      </c>
      <c r="K317">
        <v>3.75</v>
      </c>
      <c r="L317">
        <v>4.53</v>
      </c>
      <c r="M317">
        <v>5.48</v>
      </c>
      <c r="N317">
        <v>5.98</v>
      </c>
      <c r="O317">
        <v>6.23</v>
      </c>
      <c r="P317">
        <v>7.04</v>
      </c>
      <c r="Q317">
        <v>8.2100000000000009</v>
      </c>
      <c r="R317">
        <v>10.71</v>
      </c>
      <c r="S317">
        <v>13.86</v>
      </c>
      <c r="T317">
        <v>13.86</v>
      </c>
      <c r="U317">
        <v>0</v>
      </c>
      <c r="V317">
        <v>0</v>
      </c>
      <c r="W317">
        <v>0</v>
      </c>
      <c r="X317">
        <v>1.65</v>
      </c>
      <c r="Y317">
        <v>2.7</v>
      </c>
      <c r="Z317">
        <v>6.96</v>
      </c>
      <c r="AA317">
        <v>7.71</v>
      </c>
      <c r="AB317">
        <v>10.81</v>
      </c>
      <c r="AC317">
        <v>11.87</v>
      </c>
      <c r="AD317">
        <v>11.87</v>
      </c>
      <c r="AE317">
        <v>13.95</v>
      </c>
      <c r="AF317">
        <v>15.63</v>
      </c>
      <c r="AG317">
        <v>15.63</v>
      </c>
      <c r="AH317">
        <v>290000</v>
      </c>
      <c r="AI317">
        <v>5200</v>
      </c>
      <c r="AJ317">
        <v>544</v>
      </c>
      <c r="AK317" t="s">
        <v>59</v>
      </c>
      <c r="AL317" t="s">
        <v>363</v>
      </c>
      <c r="AM317" s="42">
        <f t="shared" si="9"/>
        <v>2</v>
      </c>
      <c r="AN317" s="1" t="s">
        <v>449</v>
      </c>
    </row>
    <row r="318" spans="1:40">
      <c r="A318">
        <v>590</v>
      </c>
      <c r="B318" s="20" t="s">
        <v>375</v>
      </c>
      <c r="C318">
        <v>1.8</v>
      </c>
      <c r="D318">
        <v>67.86</v>
      </c>
      <c r="E318">
        <v>95.23</v>
      </c>
      <c r="F318">
        <v>21.83</v>
      </c>
      <c r="G318">
        <v>0</v>
      </c>
      <c r="H318">
        <v>186.72</v>
      </c>
      <c r="I318">
        <v>3.69</v>
      </c>
      <c r="J318">
        <f t="shared" si="8"/>
        <v>50.601626016260163</v>
      </c>
      <c r="K318">
        <v>4.3600000000000003</v>
      </c>
      <c r="L318">
        <v>4.91</v>
      </c>
      <c r="M318">
        <v>6.84</v>
      </c>
      <c r="N318">
        <v>7.37</v>
      </c>
      <c r="O318">
        <v>8.41</v>
      </c>
      <c r="P318">
        <v>8.85</v>
      </c>
      <c r="Q318">
        <v>10.210000000000001</v>
      </c>
      <c r="R318">
        <v>10.210000000000001</v>
      </c>
      <c r="S318">
        <v>13.87</v>
      </c>
      <c r="T318">
        <v>20.89</v>
      </c>
      <c r="U318">
        <v>0</v>
      </c>
      <c r="V318">
        <v>0</v>
      </c>
      <c r="W318">
        <v>0</v>
      </c>
      <c r="X318">
        <v>11.23</v>
      </c>
      <c r="Y318">
        <v>20.25</v>
      </c>
      <c r="Z318">
        <v>20.25</v>
      </c>
      <c r="AA318">
        <v>55.26</v>
      </c>
      <c r="AB318">
        <v>80.88</v>
      </c>
      <c r="AC318">
        <v>96.15</v>
      </c>
      <c r="AD318">
        <v>96.15</v>
      </c>
      <c r="AE318">
        <v>112.97</v>
      </c>
      <c r="AF318">
        <v>150.09</v>
      </c>
      <c r="AG318">
        <v>185.41</v>
      </c>
      <c r="AH318">
        <v>3690000</v>
      </c>
      <c r="AI318">
        <v>25800</v>
      </c>
      <c r="AJ318">
        <v>590</v>
      </c>
      <c r="AK318" t="s">
        <v>59</v>
      </c>
      <c r="AL318" t="s">
        <v>376</v>
      </c>
      <c r="AM318" s="42">
        <f t="shared" si="9"/>
        <v>2</v>
      </c>
      <c r="AN318" s="1" t="s">
        <v>450</v>
      </c>
    </row>
    <row r="319" spans="1:40">
      <c r="A319">
        <v>591</v>
      </c>
      <c r="B319" s="21" t="s">
        <v>377</v>
      </c>
      <c r="C319">
        <v>0.09</v>
      </c>
      <c r="D319">
        <v>12</v>
      </c>
      <c r="E319">
        <v>21.91</v>
      </c>
      <c r="F319">
        <v>140.55000000000001</v>
      </c>
      <c r="G319">
        <v>25.02</v>
      </c>
      <c r="H319">
        <v>199.57</v>
      </c>
      <c r="I319">
        <v>1.45</v>
      </c>
      <c r="J319">
        <f t="shared" si="8"/>
        <v>137.63448275862069</v>
      </c>
      <c r="K319">
        <v>1.71</v>
      </c>
      <c r="L319">
        <v>2.06</v>
      </c>
      <c r="M319">
        <v>2.33</v>
      </c>
      <c r="N319">
        <v>2.62</v>
      </c>
      <c r="O319">
        <v>2.62</v>
      </c>
      <c r="P319">
        <v>3.14</v>
      </c>
      <c r="Q319">
        <v>3.33</v>
      </c>
      <c r="R319">
        <v>3.66</v>
      </c>
      <c r="S319">
        <v>4.08</v>
      </c>
      <c r="T319">
        <v>6.78</v>
      </c>
      <c r="U319">
        <v>0</v>
      </c>
      <c r="V319">
        <v>15.23</v>
      </c>
      <c r="W319">
        <v>99.92</v>
      </c>
      <c r="X319">
        <v>163.94</v>
      </c>
      <c r="Y319">
        <v>192.01</v>
      </c>
      <c r="Z319">
        <v>196.5</v>
      </c>
      <c r="AA319">
        <v>199.57</v>
      </c>
      <c r="AB319">
        <v>199.57</v>
      </c>
      <c r="AC319">
        <v>199.57</v>
      </c>
      <c r="AD319">
        <v>199.57</v>
      </c>
      <c r="AE319">
        <v>199.57</v>
      </c>
      <c r="AF319">
        <v>199.57</v>
      </c>
      <c r="AG319">
        <v>199.57</v>
      </c>
      <c r="AH319">
        <v>1450000</v>
      </c>
      <c r="AI319">
        <v>13800</v>
      </c>
      <c r="AJ319">
        <v>591</v>
      </c>
      <c r="AK319" t="s">
        <v>59</v>
      </c>
      <c r="AL319" t="s">
        <v>376</v>
      </c>
      <c r="AM319" s="42">
        <f t="shared" si="9"/>
        <v>1</v>
      </c>
      <c r="AN319" s="1" t="s">
        <v>450</v>
      </c>
    </row>
    <row r="320" spans="1:40">
      <c r="A320">
        <v>577</v>
      </c>
      <c r="B320" s="21" t="s">
        <v>378</v>
      </c>
      <c r="C320">
        <v>0.3</v>
      </c>
      <c r="D320">
        <v>19.2</v>
      </c>
      <c r="E320">
        <v>34.25</v>
      </c>
      <c r="F320">
        <v>21.68</v>
      </c>
      <c r="G320">
        <v>11.08</v>
      </c>
      <c r="H320">
        <v>86.52</v>
      </c>
      <c r="I320">
        <v>1.23</v>
      </c>
      <c r="J320">
        <f t="shared" si="8"/>
        <v>70.341463414634148</v>
      </c>
      <c r="K320">
        <v>1.3</v>
      </c>
      <c r="L320">
        <v>2.1800000000000002</v>
      </c>
      <c r="M320">
        <v>2.95</v>
      </c>
      <c r="N320">
        <v>3.74</v>
      </c>
      <c r="O320">
        <v>4.21</v>
      </c>
      <c r="P320">
        <v>4.72</v>
      </c>
      <c r="Q320">
        <v>5.38</v>
      </c>
      <c r="R320">
        <v>6.65</v>
      </c>
      <c r="S320">
        <v>8.4600000000000009</v>
      </c>
      <c r="T320">
        <v>15.67</v>
      </c>
      <c r="U320">
        <v>0</v>
      </c>
      <c r="V320">
        <v>11.08</v>
      </c>
      <c r="W320">
        <v>23.91</v>
      </c>
      <c r="X320">
        <v>34.57</v>
      </c>
      <c r="Y320">
        <v>48.53</v>
      </c>
      <c r="Z320">
        <v>62.22</v>
      </c>
      <c r="AA320">
        <v>65.989999999999995</v>
      </c>
      <c r="AB320">
        <v>65.989999999999995</v>
      </c>
      <c r="AC320">
        <v>73.2</v>
      </c>
      <c r="AD320">
        <v>73.2</v>
      </c>
      <c r="AE320">
        <v>80.5</v>
      </c>
      <c r="AF320">
        <v>80.5</v>
      </c>
      <c r="AG320">
        <v>86.52</v>
      </c>
      <c r="AH320">
        <v>1230000</v>
      </c>
      <c r="AI320">
        <v>19800</v>
      </c>
      <c r="AJ320">
        <v>577</v>
      </c>
      <c r="AK320" t="s">
        <v>59</v>
      </c>
      <c r="AL320" t="s">
        <v>376</v>
      </c>
      <c r="AM320" s="42">
        <f t="shared" si="9"/>
        <v>2</v>
      </c>
      <c r="AN320" s="1" t="s">
        <v>450</v>
      </c>
    </row>
    <row r="321" spans="1:40">
      <c r="A321">
        <v>566</v>
      </c>
      <c r="B321" s="21" t="s">
        <v>379</v>
      </c>
      <c r="C321">
        <v>0.27</v>
      </c>
      <c r="D321">
        <v>8.98</v>
      </c>
      <c r="E321">
        <v>23.8</v>
      </c>
      <c r="F321">
        <v>38.29</v>
      </c>
      <c r="G321">
        <v>0</v>
      </c>
      <c r="H321">
        <v>71.34</v>
      </c>
      <c r="I321">
        <v>0.8</v>
      </c>
      <c r="J321">
        <f t="shared" si="8"/>
        <v>89.174999999999997</v>
      </c>
      <c r="K321">
        <v>2.8</v>
      </c>
      <c r="L321">
        <v>3.52</v>
      </c>
      <c r="M321">
        <v>3.52</v>
      </c>
      <c r="N321">
        <v>3.95</v>
      </c>
      <c r="O321">
        <v>3.95</v>
      </c>
      <c r="P321">
        <v>4.34</v>
      </c>
      <c r="Q321">
        <v>4.7</v>
      </c>
      <c r="R321">
        <v>5.33</v>
      </c>
      <c r="S321">
        <v>6.51</v>
      </c>
      <c r="T321">
        <v>10.86</v>
      </c>
      <c r="U321">
        <v>0</v>
      </c>
      <c r="V321">
        <v>0</v>
      </c>
      <c r="W321">
        <v>2.52</v>
      </c>
      <c r="X321">
        <v>25.26</v>
      </c>
      <c r="Y321">
        <v>51.88</v>
      </c>
      <c r="Z321">
        <v>60.26</v>
      </c>
      <c r="AA321">
        <v>63.3</v>
      </c>
      <c r="AB321">
        <v>65.66</v>
      </c>
      <c r="AC321">
        <v>68.92</v>
      </c>
      <c r="AD321">
        <v>68.92</v>
      </c>
      <c r="AE321">
        <v>71.34</v>
      </c>
      <c r="AF321">
        <v>71.34</v>
      </c>
      <c r="AG321">
        <v>71.34</v>
      </c>
      <c r="AH321">
        <v>800000</v>
      </c>
      <c r="AI321">
        <v>14200</v>
      </c>
      <c r="AJ321">
        <v>566</v>
      </c>
      <c r="AK321" t="s">
        <v>59</v>
      </c>
      <c r="AL321" t="s">
        <v>376</v>
      </c>
      <c r="AM321" s="42">
        <f t="shared" si="9"/>
        <v>1</v>
      </c>
      <c r="AN321" s="1" t="s">
        <v>450</v>
      </c>
    </row>
    <row r="322" spans="1:40">
      <c r="A322">
        <v>597</v>
      </c>
      <c r="B322" s="20" t="s">
        <v>380</v>
      </c>
      <c r="C322">
        <v>0.11</v>
      </c>
      <c r="D322">
        <v>16.28</v>
      </c>
      <c r="E322">
        <v>14.05</v>
      </c>
      <c r="F322">
        <v>1.29</v>
      </c>
      <c r="G322">
        <v>0</v>
      </c>
      <c r="H322">
        <v>31.73</v>
      </c>
      <c r="I322">
        <v>0.67</v>
      </c>
      <c r="J322">
        <f t="shared" si="8"/>
        <v>47.35820895522388</v>
      </c>
      <c r="K322">
        <v>6.94</v>
      </c>
      <c r="L322">
        <v>7.83</v>
      </c>
      <c r="M322">
        <v>8.65</v>
      </c>
      <c r="N322">
        <v>10.08</v>
      </c>
      <c r="O322">
        <v>12.13</v>
      </c>
      <c r="P322">
        <v>12.13</v>
      </c>
      <c r="Q322">
        <v>12.13</v>
      </c>
      <c r="R322">
        <v>16.2</v>
      </c>
      <c r="S322">
        <v>16.2</v>
      </c>
      <c r="T322">
        <v>25.18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</v>
      </c>
      <c r="AB322">
        <v>5.34</v>
      </c>
      <c r="AC322">
        <v>8.3000000000000007</v>
      </c>
      <c r="AD322">
        <v>10.3</v>
      </c>
      <c r="AE322">
        <v>11.52</v>
      </c>
      <c r="AF322">
        <v>15.56</v>
      </c>
      <c r="AG322">
        <v>22.76</v>
      </c>
      <c r="AH322">
        <v>670000</v>
      </c>
      <c r="AI322">
        <v>10400</v>
      </c>
      <c r="AJ322">
        <v>597</v>
      </c>
      <c r="AK322" t="s">
        <v>59</v>
      </c>
      <c r="AL322" t="s">
        <v>376</v>
      </c>
      <c r="AM322" s="42">
        <f t="shared" si="9"/>
        <v>3</v>
      </c>
      <c r="AN322" s="1" t="s">
        <v>450</v>
      </c>
    </row>
    <row r="323" spans="1:40">
      <c r="A323">
        <v>573</v>
      </c>
      <c r="B323" s="20" t="s">
        <v>381</v>
      </c>
      <c r="C323">
        <v>0</v>
      </c>
      <c r="D323">
        <v>7.34</v>
      </c>
      <c r="E323">
        <v>17.23</v>
      </c>
      <c r="F323">
        <v>1.49</v>
      </c>
      <c r="G323">
        <v>0</v>
      </c>
      <c r="H323">
        <v>26.07</v>
      </c>
      <c r="I323">
        <v>0.49</v>
      </c>
      <c r="J323">
        <f t="shared" si="8"/>
        <v>53.204081632653065</v>
      </c>
      <c r="K323">
        <v>4.75</v>
      </c>
      <c r="L323">
        <v>6.57</v>
      </c>
      <c r="M323">
        <v>8.0500000000000007</v>
      </c>
      <c r="N323">
        <v>9.4</v>
      </c>
      <c r="O323">
        <v>10.27</v>
      </c>
      <c r="P323">
        <v>11.55</v>
      </c>
      <c r="Q323">
        <v>11.55</v>
      </c>
      <c r="R323">
        <v>11.55</v>
      </c>
      <c r="S323">
        <v>15.91</v>
      </c>
      <c r="T323">
        <v>18.47</v>
      </c>
      <c r="U323">
        <v>0</v>
      </c>
      <c r="V323">
        <v>0</v>
      </c>
      <c r="W323">
        <v>0</v>
      </c>
      <c r="X323">
        <v>0</v>
      </c>
      <c r="Y323">
        <v>1.49</v>
      </c>
      <c r="Z323">
        <v>3.51</v>
      </c>
      <c r="AA323">
        <v>5.05</v>
      </c>
      <c r="AB323">
        <v>5.05</v>
      </c>
      <c r="AC323">
        <v>7.57</v>
      </c>
      <c r="AD323">
        <v>10.4</v>
      </c>
      <c r="AE323">
        <v>14.77</v>
      </c>
      <c r="AF323">
        <v>14.77</v>
      </c>
      <c r="AG323">
        <v>24.45</v>
      </c>
      <c r="AH323">
        <v>490000</v>
      </c>
      <c r="AI323">
        <v>6600</v>
      </c>
      <c r="AJ323">
        <v>573</v>
      </c>
      <c r="AK323" t="s">
        <v>59</v>
      </c>
      <c r="AL323" t="s">
        <v>376</v>
      </c>
      <c r="AM323" s="42">
        <f t="shared" si="9"/>
        <v>2</v>
      </c>
      <c r="AN323" s="1" t="s">
        <v>450</v>
      </c>
    </row>
    <row r="324" spans="1:40">
      <c r="A324">
        <v>482</v>
      </c>
      <c r="B324" s="21" t="s">
        <v>382</v>
      </c>
      <c r="C324">
        <v>0</v>
      </c>
      <c r="D324">
        <v>6.63</v>
      </c>
      <c r="E324">
        <v>4.41</v>
      </c>
      <c r="F324">
        <v>0</v>
      </c>
      <c r="G324">
        <v>0</v>
      </c>
      <c r="H324">
        <v>11.04</v>
      </c>
      <c r="I324">
        <v>0.26</v>
      </c>
      <c r="J324">
        <f t="shared" si="8"/>
        <v>42.46153846153846</v>
      </c>
      <c r="K324">
        <v>8.5</v>
      </c>
      <c r="L324">
        <v>8.9499999999999993</v>
      </c>
      <c r="M324">
        <v>11.73</v>
      </c>
      <c r="N324">
        <v>11.73</v>
      </c>
      <c r="O324">
        <v>17.45</v>
      </c>
      <c r="P324">
        <v>17.45</v>
      </c>
      <c r="Q324">
        <v>17.45</v>
      </c>
      <c r="R324">
        <v>17.45</v>
      </c>
      <c r="S324">
        <v>27.63</v>
      </c>
      <c r="T324">
        <v>27.63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1.5</v>
      </c>
      <c r="AE324">
        <v>2.78</v>
      </c>
      <c r="AF324">
        <v>2.78</v>
      </c>
      <c r="AG324">
        <v>4.8899999999999997</v>
      </c>
      <c r="AH324">
        <v>260000</v>
      </c>
      <c r="AI324">
        <v>4800</v>
      </c>
      <c r="AJ324">
        <v>482</v>
      </c>
      <c r="AK324" t="s">
        <v>59</v>
      </c>
      <c r="AL324" t="s">
        <v>376</v>
      </c>
      <c r="AM324" s="42">
        <f t="shared" si="9"/>
        <v>3</v>
      </c>
      <c r="AN324" s="1" t="s">
        <v>450</v>
      </c>
    </row>
    <row r="325" spans="1:40">
      <c r="A325">
        <v>579</v>
      </c>
      <c r="B325" s="20" t="s">
        <v>383</v>
      </c>
      <c r="C325">
        <v>0</v>
      </c>
      <c r="D325">
        <v>6.72</v>
      </c>
      <c r="E325">
        <v>3.66</v>
      </c>
      <c r="F325">
        <v>0</v>
      </c>
      <c r="G325">
        <v>0</v>
      </c>
      <c r="H325">
        <v>10.38</v>
      </c>
      <c r="I325">
        <v>0.25</v>
      </c>
      <c r="J325">
        <f t="shared" si="8"/>
        <v>41.52</v>
      </c>
      <c r="K325">
        <v>0</v>
      </c>
      <c r="L325">
        <v>6.8</v>
      </c>
      <c r="M325">
        <v>7.57</v>
      </c>
      <c r="N325">
        <v>9.15</v>
      </c>
      <c r="O325">
        <v>10.32</v>
      </c>
      <c r="P325">
        <v>13.2</v>
      </c>
      <c r="Q325">
        <v>13.2</v>
      </c>
      <c r="R325">
        <v>13.2</v>
      </c>
      <c r="S325">
        <v>21.59</v>
      </c>
      <c r="T325">
        <v>28.38</v>
      </c>
      <c r="U325">
        <v>0</v>
      </c>
      <c r="V325">
        <v>0</v>
      </c>
      <c r="W325">
        <v>0</v>
      </c>
      <c r="X325">
        <v>0</v>
      </c>
      <c r="Y325">
        <v>1.05</v>
      </c>
      <c r="Z325">
        <v>1.05</v>
      </c>
      <c r="AA325">
        <v>2.0499999999999998</v>
      </c>
      <c r="AB325">
        <v>2.5099999999999998</v>
      </c>
      <c r="AC325">
        <v>2.5099999999999998</v>
      </c>
      <c r="AD325">
        <v>3.54</v>
      </c>
      <c r="AE325">
        <v>5.2</v>
      </c>
      <c r="AF325">
        <v>5.96</v>
      </c>
      <c r="AG325">
        <v>5.96</v>
      </c>
      <c r="AH325">
        <v>250000</v>
      </c>
      <c r="AI325">
        <v>5600</v>
      </c>
      <c r="AJ325">
        <v>579</v>
      </c>
      <c r="AK325" t="s">
        <v>59</v>
      </c>
      <c r="AL325" t="s">
        <v>376</v>
      </c>
      <c r="AM325" s="42">
        <f t="shared" si="9"/>
        <v>3</v>
      </c>
      <c r="AN325" s="1" t="s">
        <v>450</v>
      </c>
    </row>
    <row r="326" spans="1:40">
      <c r="A326">
        <v>585</v>
      </c>
      <c r="B326" s="21" t="s">
        <v>384</v>
      </c>
      <c r="C326">
        <v>0</v>
      </c>
      <c r="D326">
        <v>5.08</v>
      </c>
      <c r="E326">
        <v>4.1500000000000004</v>
      </c>
      <c r="F326">
        <v>1.28</v>
      </c>
      <c r="G326">
        <v>0</v>
      </c>
      <c r="H326">
        <v>10.52</v>
      </c>
      <c r="I326">
        <v>0.23</v>
      </c>
      <c r="J326">
        <f t="shared" ref="J326:J374" si="10">H326/I326</f>
        <v>45.739130434782602</v>
      </c>
      <c r="K326">
        <v>0</v>
      </c>
      <c r="L326">
        <v>5.81</v>
      </c>
      <c r="M326">
        <v>5.81</v>
      </c>
      <c r="N326">
        <v>9.14</v>
      </c>
      <c r="O326">
        <v>10.41</v>
      </c>
      <c r="P326">
        <v>12.15</v>
      </c>
      <c r="Q326">
        <v>12.15</v>
      </c>
      <c r="R326">
        <v>12.15</v>
      </c>
      <c r="S326">
        <v>21.93</v>
      </c>
      <c r="T326">
        <v>21.93</v>
      </c>
      <c r="U326">
        <v>0</v>
      </c>
      <c r="V326">
        <v>0</v>
      </c>
      <c r="W326">
        <v>0</v>
      </c>
      <c r="X326">
        <v>0</v>
      </c>
      <c r="Y326">
        <v>1.28</v>
      </c>
      <c r="Z326">
        <v>2.02</v>
      </c>
      <c r="AA326">
        <v>2.02</v>
      </c>
      <c r="AB326">
        <v>3.17</v>
      </c>
      <c r="AC326">
        <v>3.7</v>
      </c>
      <c r="AD326">
        <v>4.1399999999999997</v>
      </c>
      <c r="AE326">
        <v>4.83</v>
      </c>
      <c r="AF326">
        <v>5.49</v>
      </c>
      <c r="AG326">
        <v>5.49</v>
      </c>
      <c r="AH326">
        <v>230000</v>
      </c>
      <c r="AI326">
        <v>5600</v>
      </c>
      <c r="AJ326">
        <v>585</v>
      </c>
      <c r="AK326" t="s">
        <v>59</v>
      </c>
      <c r="AL326" t="s">
        <v>376</v>
      </c>
      <c r="AM326" s="42">
        <f t="shared" si="9"/>
        <v>3</v>
      </c>
      <c r="AN326" s="1" t="s">
        <v>450</v>
      </c>
    </row>
    <row r="327" spans="1:40">
      <c r="A327">
        <v>583</v>
      </c>
      <c r="B327" s="21" t="s">
        <v>385</v>
      </c>
      <c r="C327">
        <v>0</v>
      </c>
      <c r="D327">
        <v>1.18</v>
      </c>
      <c r="E327">
        <v>0</v>
      </c>
      <c r="F327">
        <v>12.12</v>
      </c>
      <c r="G327">
        <v>0</v>
      </c>
      <c r="H327">
        <v>13.3</v>
      </c>
      <c r="I327">
        <v>0.1</v>
      </c>
      <c r="J327">
        <f t="shared" si="10"/>
        <v>133</v>
      </c>
      <c r="K327">
        <v>0</v>
      </c>
      <c r="L327">
        <v>3.25</v>
      </c>
      <c r="M327">
        <v>3.25</v>
      </c>
      <c r="N327">
        <v>3.25</v>
      </c>
      <c r="O327">
        <v>4.13</v>
      </c>
      <c r="P327">
        <v>4.3600000000000003</v>
      </c>
      <c r="Q327">
        <v>4.3600000000000003</v>
      </c>
      <c r="R327">
        <v>4.58</v>
      </c>
      <c r="S327">
        <v>4.58</v>
      </c>
      <c r="T327">
        <v>5.89</v>
      </c>
      <c r="U327">
        <v>0</v>
      </c>
      <c r="V327">
        <v>0</v>
      </c>
      <c r="W327">
        <v>0</v>
      </c>
      <c r="X327">
        <v>2.62</v>
      </c>
      <c r="Y327">
        <v>9.4600000000000009</v>
      </c>
      <c r="Z327">
        <v>13.02</v>
      </c>
      <c r="AA327">
        <v>13.3</v>
      </c>
      <c r="AB327">
        <v>13.3</v>
      </c>
      <c r="AC327">
        <v>13.3</v>
      </c>
      <c r="AD327">
        <v>13.3</v>
      </c>
      <c r="AE327">
        <v>13.3</v>
      </c>
      <c r="AF327">
        <v>13.3</v>
      </c>
      <c r="AG327">
        <v>13.3</v>
      </c>
      <c r="AH327">
        <v>100000</v>
      </c>
      <c r="AI327">
        <v>1800</v>
      </c>
      <c r="AJ327">
        <v>583</v>
      </c>
      <c r="AK327" t="s">
        <v>59</v>
      </c>
      <c r="AL327" t="s">
        <v>376</v>
      </c>
      <c r="AM327" s="42">
        <f t="shared" ref="AM327:AM369" si="11">IF(J327&gt;$AQ$8,1,IF(J327&lt;$AQ$6,3,2))</f>
        <v>1</v>
      </c>
      <c r="AN327" s="1" t="s">
        <v>450</v>
      </c>
    </row>
    <row r="328" spans="1:40">
      <c r="A328">
        <v>589</v>
      </c>
      <c r="B328" s="21" t="s">
        <v>386</v>
      </c>
      <c r="C328">
        <v>0</v>
      </c>
      <c r="D328">
        <v>2.38</v>
      </c>
      <c r="E328">
        <v>4.0599999999999996</v>
      </c>
      <c r="F328">
        <v>19.7</v>
      </c>
      <c r="G328">
        <v>6.81</v>
      </c>
      <c r="H328">
        <v>32.950000000000003</v>
      </c>
      <c r="I328">
        <v>0.23</v>
      </c>
      <c r="J328">
        <f t="shared" si="10"/>
        <v>143.2608695652174</v>
      </c>
      <c r="K328">
        <v>0</v>
      </c>
      <c r="L328">
        <v>0</v>
      </c>
      <c r="M328">
        <v>2.4</v>
      </c>
      <c r="N328">
        <v>2.4</v>
      </c>
      <c r="O328">
        <v>2.86</v>
      </c>
      <c r="P328">
        <v>2.86</v>
      </c>
      <c r="Q328">
        <v>3.48</v>
      </c>
      <c r="R328">
        <v>3.73</v>
      </c>
      <c r="S328">
        <v>4.32</v>
      </c>
      <c r="T328">
        <v>5.57</v>
      </c>
      <c r="U328">
        <v>0</v>
      </c>
      <c r="V328">
        <v>0</v>
      </c>
      <c r="W328">
        <v>14.78</v>
      </c>
      <c r="X328">
        <v>26.51</v>
      </c>
      <c r="Y328">
        <v>30.57</v>
      </c>
      <c r="Z328">
        <v>32.950000000000003</v>
      </c>
      <c r="AA328">
        <v>32.950000000000003</v>
      </c>
      <c r="AB328">
        <v>32.950000000000003</v>
      </c>
      <c r="AC328">
        <v>32.950000000000003</v>
      </c>
      <c r="AD328">
        <v>32.950000000000003</v>
      </c>
      <c r="AE328">
        <v>32.950000000000003</v>
      </c>
      <c r="AF328">
        <v>32.950000000000003</v>
      </c>
      <c r="AG328">
        <v>32.950000000000003</v>
      </c>
      <c r="AH328">
        <v>230000</v>
      </c>
      <c r="AI328">
        <v>3000</v>
      </c>
      <c r="AJ328">
        <v>589</v>
      </c>
      <c r="AK328" t="s">
        <v>59</v>
      </c>
      <c r="AL328" t="s">
        <v>376</v>
      </c>
      <c r="AM328" s="42">
        <f t="shared" si="11"/>
        <v>1</v>
      </c>
      <c r="AN328" s="1" t="s">
        <v>450</v>
      </c>
    </row>
    <row r="329" spans="1:40">
      <c r="A329">
        <v>592</v>
      </c>
      <c r="B329" s="20" t="s">
        <v>387</v>
      </c>
      <c r="C329">
        <v>0</v>
      </c>
      <c r="D329">
        <v>6.9</v>
      </c>
      <c r="E329">
        <v>4.3600000000000003</v>
      </c>
      <c r="F329">
        <v>1.84</v>
      </c>
      <c r="G329">
        <v>0</v>
      </c>
      <c r="H329">
        <v>13.1</v>
      </c>
      <c r="I329">
        <v>0.27</v>
      </c>
      <c r="J329">
        <f t="shared" si="10"/>
        <v>48.518518518518512</v>
      </c>
      <c r="K329">
        <v>0</v>
      </c>
      <c r="L329">
        <v>3.25</v>
      </c>
      <c r="M329">
        <v>4.67</v>
      </c>
      <c r="N329">
        <v>5.97</v>
      </c>
      <c r="O329">
        <v>7.79</v>
      </c>
      <c r="P329">
        <v>10.14</v>
      </c>
      <c r="Q329">
        <v>10.14</v>
      </c>
      <c r="R329">
        <v>18.71</v>
      </c>
      <c r="S329">
        <v>18.71</v>
      </c>
      <c r="T329">
        <v>28.56</v>
      </c>
      <c r="U329">
        <v>0</v>
      </c>
      <c r="V329">
        <v>0</v>
      </c>
      <c r="W329">
        <v>0</v>
      </c>
      <c r="X329">
        <v>2.99</v>
      </c>
      <c r="Y329">
        <v>3.88</v>
      </c>
      <c r="Z329">
        <v>5.0599999999999996</v>
      </c>
      <c r="AA329">
        <v>5.0599999999999996</v>
      </c>
      <c r="AB329">
        <v>6.44</v>
      </c>
      <c r="AC329">
        <v>6.44</v>
      </c>
      <c r="AD329">
        <v>6.44</v>
      </c>
      <c r="AE329">
        <v>7.46</v>
      </c>
      <c r="AF329">
        <v>7.46</v>
      </c>
      <c r="AG329">
        <v>10.46</v>
      </c>
      <c r="AH329">
        <v>270000</v>
      </c>
      <c r="AI329">
        <v>6000</v>
      </c>
      <c r="AJ329">
        <v>592</v>
      </c>
      <c r="AK329" t="s">
        <v>59</v>
      </c>
      <c r="AL329" t="s">
        <v>376</v>
      </c>
      <c r="AM329" s="42">
        <f t="shared" si="11"/>
        <v>3</v>
      </c>
      <c r="AN329" s="1" t="s">
        <v>450</v>
      </c>
    </row>
    <row r="330" spans="1:40">
      <c r="A330">
        <v>594</v>
      </c>
      <c r="B330" s="21" t="s">
        <v>387</v>
      </c>
      <c r="C330">
        <v>0</v>
      </c>
      <c r="D330">
        <v>4.6399999999999997</v>
      </c>
      <c r="E330">
        <v>4.9400000000000004</v>
      </c>
      <c r="F330">
        <v>1.25</v>
      </c>
      <c r="G330">
        <v>0</v>
      </c>
      <c r="H330">
        <v>10.83</v>
      </c>
      <c r="I330">
        <v>0.21</v>
      </c>
      <c r="J330">
        <f t="shared" si="10"/>
        <v>51.571428571428577</v>
      </c>
      <c r="K330">
        <v>0</v>
      </c>
      <c r="L330">
        <v>4.25</v>
      </c>
      <c r="M330">
        <v>4.4800000000000004</v>
      </c>
      <c r="N330">
        <v>5.43</v>
      </c>
      <c r="O330">
        <v>6.37</v>
      </c>
      <c r="P330">
        <v>7.25</v>
      </c>
      <c r="Q330">
        <v>8.24</v>
      </c>
      <c r="R330">
        <v>12.16</v>
      </c>
      <c r="S330">
        <v>12.16</v>
      </c>
      <c r="T330">
        <v>12.16</v>
      </c>
      <c r="U330">
        <v>0</v>
      </c>
      <c r="V330">
        <v>0</v>
      </c>
      <c r="W330">
        <v>0</v>
      </c>
      <c r="X330">
        <v>0</v>
      </c>
      <c r="Y330">
        <v>3.28</v>
      </c>
      <c r="Z330">
        <v>3.91</v>
      </c>
      <c r="AA330">
        <v>5.59</v>
      </c>
      <c r="AB330">
        <v>6.04</v>
      </c>
      <c r="AC330">
        <v>6.93</v>
      </c>
      <c r="AD330">
        <v>6.93</v>
      </c>
      <c r="AE330">
        <v>7.84</v>
      </c>
      <c r="AF330">
        <v>8.4</v>
      </c>
      <c r="AG330">
        <v>8.4</v>
      </c>
      <c r="AH330">
        <v>210000</v>
      </c>
      <c r="AI330">
        <v>3400</v>
      </c>
      <c r="AJ330">
        <v>594</v>
      </c>
      <c r="AK330" t="s">
        <v>59</v>
      </c>
      <c r="AL330" t="s">
        <v>376</v>
      </c>
      <c r="AM330" s="42">
        <f t="shared" si="11"/>
        <v>2</v>
      </c>
      <c r="AN330" s="1" t="s">
        <v>450</v>
      </c>
    </row>
    <row r="331" spans="1:40">
      <c r="A331">
        <v>367</v>
      </c>
      <c r="B331" s="21" t="s">
        <v>388</v>
      </c>
      <c r="C331">
        <v>1.51</v>
      </c>
      <c r="D331">
        <v>45.78</v>
      </c>
      <c r="E331">
        <v>84.94</v>
      </c>
      <c r="F331">
        <v>269.13</v>
      </c>
      <c r="G331">
        <v>51.2</v>
      </c>
      <c r="H331">
        <v>452.57</v>
      </c>
      <c r="I331">
        <v>4.13</v>
      </c>
      <c r="J331">
        <f t="shared" si="10"/>
        <v>109.58111380145279</v>
      </c>
      <c r="K331">
        <v>1.51</v>
      </c>
      <c r="L331">
        <v>1.79</v>
      </c>
      <c r="M331">
        <v>2.52</v>
      </c>
      <c r="N331">
        <v>2.52</v>
      </c>
      <c r="O331">
        <v>2.92</v>
      </c>
      <c r="P331">
        <v>3.39</v>
      </c>
      <c r="Q331">
        <v>3.56</v>
      </c>
      <c r="R331">
        <v>4.1500000000000004</v>
      </c>
      <c r="S331">
        <v>5.15</v>
      </c>
      <c r="T331">
        <v>8.64</v>
      </c>
      <c r="U331">
        <v>10.72</v>
      </c>
      <c r="V331">
        <v>47.75</v>
      </c>
      <c r="W331">
        <v>182.75</v>
      </c>
      <c r="X331">
        <v>348.05</v>
      </c>
      <c r="Y331">
        <v>394.76</v>
      </c>
      <c r="Z331">
        <v>407.01</v>
      </c>
      <c r="AA331">
        <v>427.45</v>
      </c>
      <c r="AB331">
        <v>444.65</v>
      </c>
      <c r="AC331">
        <v>452.57</v>
      </c>
      <c r="AD331">
        <v>452.57</v>
      </c>
      <c r="AE331">
        <v>452.57</v>
      </c>
      <c r="AF331">
        <v>452.57</v>
      </c>
      <c r="AG331">
        <v>452.57</v>
      </c>
      <c r="AH331">
        <v>4130000</v>
      </c>
      <c r="AI331">
        <v>48400</v>
      </c>
      <c r="AJ331">
        <v>367</v>
      </c>
      <c r="AK331" t="s">
        <v>59</v>
      </c>
      <c r="AL331" t="s">
        <v>389</v>
      </c>
      <c r="AM331" s="42">
        <f t="shared" si="11"/>
        <v>1</v>
      </c>
      <c r="AN331" s="1" t="s">
        <v>442</v>
      </c>
    </row>
    <row r="332" spans="1:40">
      <c r="A332">
        <v>382</v>
      </c>
      <c r="B332" s="20" t="s">
        <v>390</v>
      </c>
      <c r="C332">
        <v>0</v>
      </c>
      <c r="D332">
        <v>9.35</v>
      </c>
      <c r="E332">
        <v>4.26</v>
      </c>
      <c r="F332">
        <v>0</v>
      </c>
      <c r="G332">
        <v>0</v>
      </c>
      <c r="H332">
        <v>13.61</v>
      </c>
      <c r="I332">
        <v>0.32</v>
      </c>
      <c r="J332">
        <f t="shared" si="10"/>
        <v>42.53125</v>
      </c>
      <c r="K332">
        <v>5.75</v>
      </c>
      <c r="L332">
        <v>8.24</v>
      </c>
      <c r="M332">
        <v>8.24</v>
      </c>
      <c r="N332">
        <v>9.2899999999999991</v>
      </c>
      <c r="O332">
        <v>10.92</v>
      </c>
      <c r="P332">
        <v>12.25</v>
      </c>
      <c r="Q332">
        <v>12.25</v>
      </c>
      <c r="R332">
        <v>19.61</v>
      </c>
      <c r="S332">
        <v>19.61</v>
      </c>
      <c r="T332">
        <v>33.46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0.89</v>
      </c>
      <c r="AA332">
        <v>0.89</v>
      </c>
      <c r="AB332">
        <v>0.89</v>
      </c>
      <c r="AC332">
        <v>2.64</v>
      </c>
      <c r="AD332">
        <v>4.26</v>
      </c>
      <c r="AE332">
        <v>6.59</v>
      </c>
      <c r="AF332">
        <v>7.27</v>
      </c>
      <c r="AG332">
        <v>9.9</v>
      </c>
      <c r="AH332">
        <v>320000</v>
      </c>
      <c r="AI332">
        <v>6800</v>
      </c>
      <c r="AJ332">
        <v>382</v>
      </c>
      <c r="AK332" t="s">
        <v>59</v>
      </c>
      <c r="AL332" t="s">
        <v>389</v>
      </c>
      <c r="AM332" s="42">
        <f t="shared" si="11"/>
        <v>3</v>
      </c>
      <c r="AN332" s="1" t="s">
        <v>442</v>
      </c>
    </row>
    <row r="333" spans="1:40">
      <c r="A333">
        <v>358</v>
      </c>
      <c r="B333" s="21" t="s">
        <v>391</v>
      </c>
      <c r="C333">
        <v>0</v>
      </c>
      <c r="D333">
        <v>5.0599999999999996</v>
      </c>
      <c r="E333">
        <v>5.33</v>
      </c>
      <c r="F333">
        <v>0</v>
      </c>
      <c r="G333">
        <v>0</v>
      </c>
      <c r="H333">
        <v>10.4</v>
      </c>
      <c r="I333">
        <v>0.26</v>
      </c>
      <c r="J333">
        <f t="shared" si="10"/>
        <v>40</v>
      </c>
      <c r="K333">
        <v>11</v>
      </c>
      <c r="L333">
        <v>15.87</v>
      </c>
      <c r="M333">
        <v>15.87</v>
      </c>
      <c r="N333">
        <v>15.87</v>
      </c>
      <c r="O333">
        <v>15.87</v>
      </c>
      <c r="P333">
        <v>21.83</v>
      </c>
      <c r="Q333">
        <v>21.83</v>
      </c>
      <c r="R333">
        <v>21.83</v>
      </c>
      <c r="S333">
        <v>28.65</v>
      </c>
      <c r="T333">
        <v>28.65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0.56000000000000005</v>
      </c>
      <c r="AF333">
        <v>0.56000000000000005</v>
      </c>
      <c r="AG333">
        <v>1.84</v>
      </c>
      <c r="AH333">
        <v>260000</v>
      </c>
      <c r="AI333">
        <v>6200</v>
      </c>
      <c r="AJ333">
        <v>358</v>
      </c>
      <c r="AK333" t="s">
        <v>59</v>
      </c>
      <c r="AL333" t="s">
        <v>389</v>
      </c>
      <c r="AM333" s="42">
        <f t="shared" si="11"/>
        <v>3</v>
      </c>
      <c r="AN333" s="1" t="s">
        <v>442</v>
      </c>
    </row>
    <row r="334" spans="1:40">
      <c r="A334">
        <v>347</v>
      </c>
      <c r="B334" s="20" t="s">
        <v>392</v>
      </c>
      <c r="C334">
        <v>0</v>
      </c>
      <c r="D334">
        <v>5.91</v>
      </c>
      <c r="E334">
        <v>4.3</v>
      </c>
      <c r="F334">
        <v>0</v>
      </c>
      <c r="G334">
        <v>0</v>
      </c>
      <c r="H334">
        <v>10.210000000000001</v>
      </c>
      <c r="I334">
        <v>0.22</v>
      </c>
      <c r="J334">
        <f t="shared" si="10"/>
        <v>46.409090909090914</v>
      </c>
      <c r="K334">
        <v>0</v>
      </c>
      <c r="L334">
        <v>6.5</v>
      </c>
      <c r="M334">
        <v>6.81</v>
      </c>
      <c r="N334">
        <v>8.77</v>
      </c>
      <c r="O334">
        <v>8.77</v>
      </c>
      <c r="P334">
        <v>8.77</v>
      </c>
      <c r="Q334">
        <v>12.41</v>
      </c>
      <c r="R334">
        <v>16.95</v>
      </c>
      <c r="S334">
        <v>16.95</v>
      </c>
      <c r="T334">
        <v>16.95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2.39</v>
      </c>
      <c r="AB334">
        <v>2.39</v>
      </c>
      <c r="AC334">
        <v>4.07</v>
      </c>
      <c r="AD334">
        <v>4.07</v>
      </c>
      <c r="AE334">
        <v>4.07</v>
      </c>
      <c r="AF334">
        <v>6.72</v>
      </c>
      <c r="AG334">
        <v>8.0399999999999991</v>
      </c>
      <c r="AH334">
        <v>220000</v>
      </c>
      <c r="AI334">
        <v>5800</v>
      </c>
      <c r="AJ334">
        <v>347</v>
      </c>
      <c r="AK334" t="s">
        <v>59</v>
      </c>
      <c r="AL334" t="s">
        <v>389</v>
      </c>
      <c r="AM334" s="42">
        <f t="shared" si="11"/>
        <v>3</v>
      </c>
      <c r="AN334" s="1" t="s">
        <v>442</v>
      </c>
    </row>
    <row r="335" spans="1:40">
      <c r="A335">
        <v>380</v>
      </c>
      <c r="B335" s="21" t="s">
        <v>393</v>
      </c>
      <c r="C335">
        <v>0</v>
      </c>
      <c r="D335">
        <v>2.0099999999999998</v>
      </c>
      <c r="E335">
        <v>2.69</v>
      </c>
      <c r="F335">
        <v>8.68</v>
      </c>
      <c r="G335">
        <v>0</v>
      </c>
      <c r="H335">
        <v>13.38</v>
      </c>
      <c r="I335">
        <v>0.15</v>
      </c>
      <c r="J335">
        <f t="shared" si="10"/>
        <v>89.2</v>
      </c>
      <c r="K335">
        <v>0</v>
      </c>
      <c r="L335">
        <v>0</v>
      </c>
      <c r="M335">
        <v>3.25</v>
      </c>
      <c r="N335">
        <v>3.25</v>
      </c>
      <c r="O335">
        <v>3.25</v>
      </c>
      <c r="P335">
        <v>3.25</v>
      </c>
      <c r="Q335">
        <v>3.52</v>
      </c>
      <c r="R335">
        <v>4.07</v>
      </c>
      <c r="S335">
        <v>5.28</v>
      </c>
      <c r="T335">
        <v>7.4</v>
      </c>
      <c r="U335">
        <v>0</v>
      </c>
      <c r="V335">
        <v>0</v>
      </c>
      <c r="W335">
        <v>0</v>
      </c>
      <c r="X335">
        <v>9.59</v>
      </c>
      <c r="Y335">
        <v>11.37</v>
      </c>
      <c r="Z335">
        <v>11.79</v>
      </c>
      <c r="AA335">
        <v>11.79</v>
      </c>
      <c r="AB335">
        <v>12.56</v>
      </c>
      <c r="AC335">
        <v>12.56</v>
      </c>
      <c r="AD335">
        <v>12.56</v>
      </c>
      <c r="AE335">
        <v>13.38</v>
      </c>
      <c r="AF335">
        <v>13.38</v>
      </c>
      <c r="AG335">
        <v>13.38</v>
      </c>
      <c r="AH335">
        <v>150000</v>
      </c>
      <c r="AI335">
        <v>3600</v>
      </c>
      <c r="AJ335">
        <v>380</v>
      </c>
      <c r="AK335" t="s">
        <v>59</v>
      </c>
      <c r="AL335" t="s">
        <v>389</v>
      </c>
      <c r="AM335" s="42">
        <f t="shared" si="11"/>
        <v>1</v>
      </c>
      <c r="AN335" s="1" t="s">
        <v>442</v>
      </c>
    </row>
    <row r="336" spans="1:40">
      <c r="A336">
        <v>364</v>
      </c>
      <c r="B336" s="20" t="s">
        <v>394</v>
      </c>
      <c r="C336">
        <v>0</v>
      </c>
      <c r="D336">
        <v>1.21</v>
      </c>
      <c r="E336">
        <v>3.56</v>
      </c>
      <c r="F336">
        <v>5.83</v>
      </c>
      <c r="G336">
        <v>9.8699999999999992</v>
      </c>
      <c r="H336">
        <v>20.47</v>
      </c>
      <c r="I336">
        <v>0.13</v>
      </c>
      <c r="J336">
        <f t="shared" si="10"/>
        <v>157.46153846153845</v>
      </c>
      <c r="K336">
        <v>0</v>
      </c>
      <c r="L336">
        <v>0</v>
      </c>
      <c r="M336">
        <v>0</v>
      </c>
      <c r="N336">
        <v>0</v>
      </c>
      <c r="O336">
        <v>1.6</v>
      </c>
      <c r="P336">
        <v>1.6</v>
      </c>
      <c r="Q336">
        <v>1.97</v>
      </c>
      <c r="R336">
        <v>2.77</v>
      </c>
      <c r="S336">
        <v>3.45</v>
      </c>
      <c r="T336">
        <v>4.78</v>
      </c>
      <c r="U336">
        <v>0</v>
      </c>
      <c r="V336">
        <v>12.72</v>
      </c>
      <c r="W336">
        <v>15.7</v>
      </c>
      <c r="X336">
        <v>17.82</v>
      </c>
      <c r="Y336">
        <v>19.989999999999998</v>
      </c>
      <c r="Z336">
        <v>20.46</v>
      </c>
      <c r="AA336">
        <v>20.46</v>
      </c>
      <c r="AB336">
        <v>20.46</v>
      </c>
      <c r="AC336">
        <v>20.46</v>
      </c>
      <c r="AD336">
        <v>20.46</v>
      </c>
      <c r="AE336">
        <v>20.46</v>
      </c>
      <c r="AF336">
        <v>20.46</v>
      </c>
      <c r="AG336">
        <v>20.46</v>
      </c>
      <c r="AH336">
        <v>130000</v>
      </c>
      <c r="AI336">
        <v>3400</v>
      </c>
      <c r="AJ336">
        <v>364</v>
      </c>
      <c r="AK336" t="s">
        <v>59</v>
      </c>
      <c r="AL336" t="s">
        <v>389</v>
      </c>
      <c r="AM336" s="42">
        <f t="shared" si="11"/>
        <v>1</v>
      </c>
      <c r="AN336" s="1" t="s">
        <v>442</v>
      </c>
    </row>
    <row r="337" spans="1:40">
      <c r="A337">
        <v>478</v>
      </c>
      <c r="B337" s="21" t="s">
        <v>395</v>
      </c>
      <c r="C337">
        <v>0</v>
      </c>
      <c r="D337">
        <v>0</v>
      </c>
      <c r="E337">
        <v>2.64</v>
      </c>
      <c r="F337">
        <v>8.4600000000000009</v>
      </c>
      <c r="G337">
        <v>7.95</v>
      </c>
      <c r="H337">
        <v>19.05</v>
      </c>
      <c r="I337">
        <v>0.09</v>
      </c>
      <c r="J337">
        <f t="shared" si="10"/>
        <v>211.66666666666669</v>
      </c>
      <c r="K337">
        <v>0</v>
      </c>
      <c r="L337">
        <v>0</v>
      </c>
      <c r="M337">
        <v>0</v>
      </c>
      <c r="N337">
        <v>0</v>
      </c>
      <c r="O337">
        <v>1.1000000000000001</v>
      </c>
      <c r="P337">
        <v>1.53</v>
      </c>
      <c r="Q337">
        <v>1.53</v>
      </c>
      <c r="R337">
        <v>2.35</v>
      </c>
      <c r="S337">
        <v>2.6</v>
      </c>
      <c r="T337">
        <v>3.09</v>
      </c>
      <c r="U337">
        <v>0</v>
      </c>
      <c r="V337">
        <v>9.94</v>
      </c>
      <c r="W337">
        <v>17.45</v>
      </c>
      <c r="X337">
        <v>19.05</v>
      </c>
      <c r="Y337">
        <v>19.05</v>
      </c>
      <c r="Z337">
        <v>19.05</v>
      </c>
      <c r="AA337">
        <v>19.05</v>
      </c>
      <c r="AB337">
        <v>19.05</v>
      </c>
      <c r="AC337">
        <v>19.05</v>
      </c>
      <c r="AD337">
        <v>19.05</v>
      </c>
      <c r="AE337">
        <v>19.05</v>
      </c>
      <c r="AF337">
        <v>19.05</v>
      </c>
      <c r="AG337">
        <v>19.05</v>
      </c>
      <c r="AH337">
        <v>90000</v>
      </c>
      <c r="AI337">
        <v>2800</v>
      </c>
      <c r="AJ337">
        <v>478</v>
      </c>
      <c r="AK337" t="s">
        <v>59</v>
      </c>
      <c r="AL337" t="s">
        <v>389</v>
      </c>
      <c r="AM337" s="42">
        <f t="shared" si="11"/>
        <v>1</v>
      </c>
      <c r="AN337" s="1" t="s">
        <v>442</v>
      </c>
    </row>
    <row r="338" spans="1:40">
      <c r="A338">
        <v>582</v>
      </c>
      <c r="B338" s="21" t="s">
        <v>396</v>
      </c>
      <c r="C338">
        <v>2.2000000000000002</v>
      </c>
      <c r="D338">
        <v>57.84</v>
      </c>
      <c r="E338">
        <v>144.62</v>
      </c>
      <c r="F338">
        <v>364.19</v>
      </c>
      <c r="G338">
        <v>91.56</v>
      </c>
      <c r="H338">
        <v>660.41</v>
      </c>
      <c r="I338">
        <v>6.03</v>
      </c>
      <c r="J338">
        <f t="shared" si="10"/>
        <v>109.52072968490877</v>
      </c>
      <c r="K338">
        <v>1.85</v>
      </c>
      <c r="L338">
        <v>2.2200000000000002</v>
      </c>
      <c r="M338">
        <v>2.41</v>
      </c>
      <c r="N338">
        <v>2.64</v>
      </c>
      <c r="O338">
        <v>2.8</v>
      </c>
      <c r="P338">
        <v>3.16</v>
      </c>
      <c r="Q338">
        <v>3.42</v>
      </c>
      <c r="R338">
        <v>3.94</v>
      </c>
      <c r="S338">
        <v>4.8499999999999996</v>
      </c>
      <c r="T338">
        <v>8.2200000000000006</v>
      </c>
      <c r="U338">
        <v>0</v>
      </c>
      <c r="V338">
        <v>41.48</v>
      </c>
      <c r="W338">
        <v>295.5</v>
      </c>
      <c r="X338">
        <v>499.15</v>
      </c>
      <c r="Y338">
        <v>586.5</v>
      </c>
      <c r="Z338">
        <v>604.75</v>
      </c>
      <c r="AA338">
        <v>629.98</v>
      </c>
      <c r="AB338">
        <v>659.63</v>
      </c>
      <c r="AC338">
        <v>660.41</v>
      </c>
      <c r="AD338">
        <v>660.41</v>
      </c>
      <c r="AE338">
        <v>660.41</v>
      </c>
      <c r="AF338">
        <v>660.41</v>
      </c>
      <c r="AG338">
        <v>660.41</v>
      </c>
      <c r="AH338">
        <v>6030000</v>
      </c>
      <c r="AI338">
        <v>32000</v>
      </c>
      <c r="AJ338">
        <v>582</v>
      </c>
      <c r="AK338" t="s">
        <v>59</v>
      </c>
      <c r="AL338" t="s">
        <v>397</v>
      </c>
      <c r="AM338" s="42">
        <f t="shared" si="11"/>
        <v>1</v>
      </c>
      <c r="AN338" s="1" t="s">
        <v>443</v>
      </c>
    </row>
    <row r="339" spans="1:40">
      <c r="A339">
        <v>565</v>
      </c>
      <c r="B339" s="20" t="s">
        <v>398</v>
      </c>
      <c r="C339">
        <v>1.68</v>
      </c>
      <c r="D339">
        <v>63.52</v>
      </c>
      <c r="E339">
        <v>94.56</v>
      </c>
      <c r="F339">
        <v>31.01</v>
      </c>
      <c r="G339">
        <v>3.83</v>
      </c>
      <c r="H339">
        <v>194.61</v>
      </c>
      <c r="I339">
        <v>3.59</v>
      </c>
      <c r="J339">
        <f t="shared" si="10"/>
        <v>54.208913649025078</v>
      </c>
      <c r="K339">
        <v>2.98</v>
      </c>
      <c r="L339">
        <v>3.82</v>
      </c>
      <c r="M339">
        <v>5.0599999999999996</v>
      </c>
      <c r="N339">
        <v>5.88</v>
      </c>
      <c r="O339">
        <v>6.36</v>
      </c>
      <c r="P339">
        <v>8.02</v>
      </c>
      <c r="Q339">
        <v>8.9499999999999993</v>
      </c>
      <c r="R339">
        <v>11.84</v>
      </c>
      <c r="S339">
        <v>11.84</v>
      </c>
      <c r="T339">
        <v>20.02</v>
      </c>
      <c r="U339">
        <v>0</v>
      </c>
      <c r="V339">
        <v>0</v>
      </c>
      <c r="W339">
        <v>17.52</v>
      </c>
      <c r="X339">
        <v>34.130000000000003</v>
      </c>
      <c r="Y339">
        <v>40.85</v>
      </c>
      <c r="Z339">
        <v>71.11</v>
      </c>
      <c r="AA339">
        <v>82.19</v>
      </c>
      <c r="AB339">
        <v>108.97</v>
      </c>
      <c r="AC339">
        <v>126.56</v>
      </c>
      <c r="AD339">
        <v>126.56</v>
      </c>
      <c r="AE339">
        <v>154.36000000000001</v>
      </c>
      <c r="AF339">
        <v>154.36000000000001</v>
      </c>
      <c r="AG339">
        <v>194.54</v>
      </c>
      <c r="AH339">
        <v>3590000</v>
      </c>
      <c r="AI339">
        <v>34400</v>
      </c>
      <c r="AJ339">
        <v>565</v>
      </c>
      <c r="AK339" t="s">
        <v>59</v>
      </c>
      <c r="AL339" t="s">
        <v>397</v>
      </c>
      <c r="AM339" s="42">
        <f t="shared" si="11"/>
        <v>2</v>
      </c>
      <c r="AN339" s="1" t="s">
        <v>443</v>
      </c>
    </row>
    <row r="340" spans="1:40">
      <c r="A340">
        <v>542</v>
      </c>
      <c r="B340" s="20" t="s">
        <v>399</v>
      </c>
      <c r="C340">
        <v>0.3</v>
      </c>
      <c r="D340">
        <v>41.43</v>
      </c>
      <c r="E340">
        <v>86.53</v>
      </c>
      <c r="F340">
        <v>92.23</v>
      </c>
      <c r="G340">
        <v>25.18</v>
      </c>
      <c r="H340">
        <v>245.68</v>
      </c>
      <c r="I340">
        <v>3.02</v>
      </c>
      <c r="J340">
        <f t="shared" si="10"/>
        <v>81.350993377483448</v>
      </c>
      <c r="K340">
        <v>1.82</v>
      </c>
      <c r="L340">
        <v>2.15</v>
      </c>
      <c r="M340">
        <v>2.68</v>
      </c>
      <c r="N340">
        <v>3.11</v>
      </c>
      <c r="O340">
        <v>3.93</v>
      </c>
      <c r="P340">
        <v>4.34</v>
      </c>
      <c r="Q340">
        <v>4.8600000000000003</v>
      </c>
      <c r="R340">
        <v>5.94</v>
      </c>
      <c r="S340">
        <v>7.65</v>
      </c>
      <c r="T340">
        <v>10.49</v>
      </c>
      <c r="U340">
        <v>0</v>
      </c>
      <c r="V340">
        <v>31.09</v>
      </c>
      <c r="W340">
        <v>74.55</v>
      </c>
      <c r="X340">
        <v>122.13</v>
      </c>
      <c r="Y340">
        <v>157.77000000000001</v>
      </c>
      <c r="Z340">
        <v>195.56</v>
      </c>
      <c r="AA340">
        <v>204.54</v>
      </c>
      <c r="AB340">
        <v>219.13</v>
      </c>
      <c r="AC340">
        <v>219.13</v>
      </c>
      <c r="AD340">
        <v>219.13</v>
      </c>
      <c r="AE340">
        <v>245.68</v>
      </c>
      <c r="AF340">
        <v>245.68</v>
      </c>
      <c r="AG340">
        <v>245.68</v>
      </c>
      <c r="AH340">
        <v>3020000</v>
      </c>
      <c r="AI340">
        <v>28000</v>
      </c>
      <c r="AJ340">
        <v>542</v>
      </c>
      <c r="AK340" t="s">
        <v>59</v>
      </c>
      <c r="AL340" t="s">
        <v>397</v>
      </c>
      <c r="AM340" s="42">
        <f t="shared" si="11"/>
        <v>1</v>
      </c>
      <c r="AN340" s="1" t="s">
        <v>443</v>
      </c>
    </row>
    <row r="341" spans="1:40">
      <c r="A341">
        <v>568</v>
      </c>
      <c r="B341" s="21" t="s">
        <v>400</v>
      </c>
      <c r="C341">
        <v>0.53</v>
      </c>
      <c r="D341">
        <v>38.99</v>
      </c>
      <c r="E341">
        <v>38.74</v>
      </c>
      <c r="F341">
        <v>164.9</v>
      </c>
      <c r="G341">
        <v>20.12</v>
      </c>
      <c r="H341">
        <v>263.27999999999997</v>
      </c>
      <c r="I341">
        <v>2.69</v>
      </c>
      <c r="J341">
        <f t="shared" si="10"/>
        <v>97.873605947955383</v>
      </c>
      <c r="K341">
        <v>2.2999999999999998</v>
      </c>
      <c r="L341">
        <v>2.57</v>
      </c>
      <c r="M341">
        <v>2.83</v>
      </c>
      <c r="N341">
        <v>3.32</v>
      </c>
      <c r="O341">
        <v>3.55</v>
      </c>
      <c r="P341">
        <v>4.01</v>
      </c>
      <c r="Q341">
        <v>4.37</v>
      </c>
      <c r="R341">
        <v>4.75</v>
      </c>
      <c r="S341">
        <v>5.39</v>
      </c>
      <c r="T341">
        <v>10.61</v>
      </c>
      <c r="U341">
        <v>0</v>
      </c>
      <c r="V341">
        <v>0</v>
      </c>
      <c r="W341">
        <v>58.64</v>
      </c>
      <c r="X341">
        <v>137.56</v>
      </c>
      <c r="Y341">
        <v>214.46</v>
      </c>
      <c r="Z341">
        <v>223.64</v>
      </c>
      <c r="AA341">
        <v>240.87</v>
      </c>
      <c r="AB341">
        <v>240.87</v>
      </c>
      <c r="AC341">
        <v>255.8</v>
      </c>
      <c r="AD341">
        <v>255.8</v>
      </c>
      <c r="AE341">
        <v>263.27999999999997</v>
      </c>
      <c r="AF341">
        <v>263.27999999999997</v>
      </c>
      <c r="AG341">
        <v>263.27999999999997</v>
      </c>
      <c r="AH341">
        <v>2690000</v>
      </c>
      <c r="AI341">
        <v>26000</v>
      </c>
      <c r="AJ341">
        <v>568</v>
      </c>
      <c r="AK341" t="s">
        <v>59</v>
      </c>
      <c r="AL341" t="s">
        <v>397</v>
      </c>
      <c r="AM341" s="42">
        <f t="shared" si="11"/>
        <v>1</v>
      </c>
      <c r="AN341" s="1" t="s">
        <v>443</v>
      </c>
    </row>
    <row r="342" spans="1:40">
      <c r="A342">
        <v>549</v>
      </c>
      <c r="B342" s="20" t="s">
        <v>401</v>
      </c>
      <c r="C342">
        <v>0</v>
      </c>
      <c r="D342">
        <v>24.32</v>
      </c>
      <c r="E342">
        <v>29.81</v>
      </c>
      <c r="F342">
        <v>10.44</v>
      </c>
      <c r="G342">
        <v>0</v>
      </c>
      <c r="H342">
        <v>64.569999999999993</v>
      </c>
      <c r="I342">
        <v>1.28</v>
      </c>
      <c r="J342">
        <f t="shared" si="10"/>
        <v>50.445312499999993</v>
      </c>
      <c r="K342">
        <v>4.87</v>
      </c>
      <c r="L342">
        <v>6.05</v>
      </c>
      <c r="M342">
        <v>6.79</v>
      </c>
      <c r="N342">
        <v>8.2799999999999994</v>
      </c>
      <c r="O342">
        <v>9.01</v>
      </c>
      <c r="P342">
        <v>11.34</v>
      </c>
      <c r="Q342">
        <v>11.34</v>
      </c>
      <c r="R342">
        <v>14.92</v>
      </c>
      <c r="S342">
        <v>14.92</v>
      </c>
      <c r="T342">
        <v>18.760000000000002</v>
      </c>
      <c r="U342">
        <v>0</v>
      </c>
      <c r="V342">
        <v>0</v>
      </c>
      <c r="W342">
        <v>0</v>
      </c>
      <c r="X342">
        <v>0</v>
      </c>
      <c r="Y342">
        <v>3.66</v>
      </c>
      <c r="Z342">
        <v>9.1999999999999993</v>
      </c>
      <c r="AA342">
        <v>14.96</v>
      </c>
      <c r="AB342">
        <v>23.19</v>
      </c>
      <c r="AC342">
        <v>24.76</v>
      </c>
      <c r="AD342">
        <v>27.8</v>
      </c>
      <c r="AE342">
        <v>37.49</v>
      </c>
      <c r="AF342">
        <v>50.83</v>
      </c>
      <c r="AG342">
        <v>60.01</v>
      </c>
      <c r="AH342">
        <v>1279999.99</v>
      </c>
      <c r="AI342">
        <v>12000</v>
      </c>
      <c r="AJ342">
        <v>549</v>
      </c>
      <c r="AK342" t="s">
        <v>59</v>
      </c>
      <c r="AL342" t="s">
        <v>397</v>
      </c>
      <c r="AM342" s="42">
        <f t="shared" si="11"/>
        <v>2</v>
      </c>
      <c r="AN342" s="1" t="s">
        <v>443</v>
      </c>
    </row>
    <row r="343" spans="1:40">
      <c r="A343">
        <v>598</v>
      </c>
      <c r="B343" s="21" t="s">
        <v>402</v>
      </c>
      <c r="C343">
        <v>0</v>
      </c>
      <c r="D343">
        <v>4.87</v>
      </c>
      <c r="E343">
        <v>17.68</v>
      </c>
      <c r="F343">
        <v>53.61</v>
      </c>
      <c r="G343">
        <v>0</v>
      </c>
      <c r="H343">
        <v>76.150000000000006</v>
      </c>
      <c r="I343">
        <v>0.68</v>
      </c>
      <c r="J343">
        <f t="shared" si="10"/>
        <v>111.98529411764706</v>
      </c>
      <c r="K343">
        <v>3.09</v>
      </c>
      <c r="L343">
        <v>3.09</v>
      </c>
      <c r="M343">
        <v>3.59</v>
      </c>
      <c r="N343">
        <v>3.95</v>
      </c>
      <c r="O343">
        <v>3.95</v>
      </c>
      <c r="P343">
        <v>4.53</v>
      </c>
      <c r="Q343">
        <v>4.53</v>
      </c>
      <c r="R343">
        <v>5.1100000000000003</v>
      </c>
      <c r="S343">
        <v>5.59</v>
      </c>
      <c r="T343">
        <v>7.2</v>
      </c>
      <c r="U343">
        <v>0</v>
      </c>
      <c r="V343">
        <v>0</v>
      </c>
      <c r="W343">
        <v>2.67</v>
      </c>
      <c r="X343">
        <v>28.02</v>
      </c>
      <c r="Y343">
        <v>53.61</v>
      </c>
      <c r="Z343">
        <v>70.7</v>
      </c>
      <c r="AA343">
        <v>73.77</v>
      </c>
      <c r="AB343">
        <v>75.03</v>
      </c>
      <c r="AC343">
        <v>76.16</v>
      </c>
      <c r="AD343">
        <v>76.16</v>
      </c>
      <c r="AE343">
        <v>76.16</v>
      </c>
      <c r="AF343">
        <v>76.16</v>
      </c>
      <c r="AG343">
        <v>76.16</v>
      </c>
      <c r="AH343">
        <v>680000</v>
      </c>
      <c r="AI343">
        <v>8600</v>
      </c>
      <c r="AJ343">
        <v>598</v>
      </c>
      <c r="AK343" t="s">
        <v>59</v>
      </c>
      <c r="AL343" t="s">
        <v>397</v>
      </c>
      <c r="AM343" s="42">
        <f t="shared" si="11"/>
        <v>1</v>
      </c>
      <c r="AN343" s="1" t="s">
        <v>443</v>
      </c>
    </row>
    <row r="344" spans="1:40">
      <c r="A344">
        <v>575</v>
      </c>
      <c r="B344" s="21" t="s">
        <v>403</v>
      </c>
      <c r="C344">
        <v>0</v>
      </c>
      <c r="D344">
        <v>13.58</v>
      </c>
      <c r="E344">
        <v>14.48</v>
      </c>
      <c r="F344">
        <v>3.7</v>
      </c>
      <c r="G344">
        <v>0</v>
      </c>
      <c r="H344">
        <v>31.76</v>
      </c>
      <c r="I344">
        <v>0.65</v>
      </c>
      <c r="J344">
        <f t="shared" si="10"/>
        <v>48.861538461538466</v>
      </c>
      <c r="K344">
        <v>4.25</v>
      </c>
      <c r="L344">
        <v>6.1</v>
      </c>
      <c r="M344">
        <v>7.3</v>
      </c>
      <c r="N344">
        <v>8.33</v>
      </c>
      <c r="O344">
        <v>9.64</v>
      </c>
      <c r="P344">
        <v>10.5</v>
      </c>
      <c r="Q344">
        <v>10.5</v>
      </c>
      <c r="R344">
        <v>14.95</v>
      </c>
      <c r="S344">
        <v>14.95</v>
      </c>
      <c r="T344">
        <v>20.48</v>
      </c>
      <c r="U344">
        <v>0</v>
      </c>
      <c r="V344">
        <v>0</v>
      </c>
      <c r="W344">
        <v>0</v>
      </c>
      <c r="X344">
        <v>0</v>
      </c>
      <c r="Y344">
        <v>2.2599999999999998</v>
      </c>
      <c r="Z344">
        <v>4.8099999999999996</v>
      </c>
      <c r="AA344">
        <v>5.67</v>
      </c>
      <c r="AB344">
        <v>8.77</v>
      </c>
      <c r="AC344">
        <v>11.61</v>
      </c>
      <c r="AD344">
        <v>14.43</v>
      </c>
      <c r="AE344">
        <v>16.09</v>
      </c>
      <c r="AF344">
        <v>23.22</v>
      </c>
      <c r="AG344">
        <v>23.22</v>
      </c>
      <c r="AH344">
        <v>650000</v>
      </c>
      <c r="AI344">
        <v>10800</v>
      </c>
      <c r="AJ344">
        <v>575</v>
      </c>
      <c r="AK344" t="s">
        <v>59</v>
      </c>
      <c r="AL344" t="s">
        <v>397</v>
      </c>
      <c r="AM344" s="42">
        <f t="shared" si="11"/>
        <v>3</v>
      </c>
      <c r="AN344" s="1" t="s">
        <v>443</v>
      </c>
    </row>
    <row r="345" spans="1:40">
      <c r="A345">
        <v>593</v>
      </c>
      <c r="B345" s="20" t="s">
        <v>402</v>
      </c>
      <c r="C345">
        <v>0</v>
      </c>
      <c r="D345">
        <v>13.41</v>
      </c>
      <c r="E345">
        <v>8.4700000000000006</v>
      </c>
      <c r="F345">
        <v>7.61</v>
      </c>
      <c r="G345">
        <v>0</v>
      </c>
      <c r="H345">
        <v>29.48</v>
      </c>
      <c r="I345">
        <v>0.62</v>
      </c>
      <c r="J345">
        <f t="shared" si="10"/>
        <v>47.548387096774192</v>
      </c>
      <c r="K345">
        <v>3.75</v>
      </c>
      <c r="L345">
        <v>4.2</v>
      </c>
      <c r="M345">
        <v>5.31</v>
      </c>
      <c r="N345">
        <v>5.96</v>
      </c>
      <c r="O345">
        <v>7.52</v>
      </c>
      <c r="P345">
        <v>8.6999999999999993</v>
      </c>
      <c r="Q345">
        <v>9.15</v>
      </c>
      <c r="R345">
        <v>11.41</v>
      </c>
      <c r="S345">
        <v>11.41</v>
      </c>
      <c r="T345">
        <v>17.78</v>
      </c>
      <c r="U345">
        <v>0</v>
      </c>
      <c r="V345">
        <v>0</v>
      </c>
      <c r="W345">
        <v>0</v>
      </c>
      <c r="X345">
        <v>2.54</v>
      </c>
      <c r="Y345">
        <v>6.4</v>
      </c>
      <c r="Z345">
        <v>10.39</v>
      </c>
      <c r="AA345">
        <v>10.39</v>
      </c>
      <c r="AB345">
        <v>14.37</v>
      </c>
      <c r="AC345">
        <v>17.07</v>
      </c>
      <c r="AD345">
        <v>17.940000000000001</v>
      </c>
      <c r="AE345">
        <v>20.92</v>
      </c>
      <c r="AF345">
        <v>20.92</v>
      </c>
      <c r="AG345">
        <v>26.91</v>
      </c>
      <c r="AH345">
        <v>620000</v>
      </c>
      <c r="AI345">
        <v>9800</v>
      </c>
      <c r="AJ345">
        <v>593</v>
      </c>
      <c r="AK345" t="s">
        <v>59</v>
      </c>
      <c r="AL345" t="s">
        <v>397</v>
      </c>
      <c r="AM345" s="42">
        <f t="shared" si="11"/>
        <v>3</v>
      </c>
      <c r="AN345" s="1" t="s">
        <v>443</v>
      </c>
    </row>
    <row r="346" spans="1:40">
      <c r="A346">
        <v>541</v>
      </c>
      <c r="B346" s="21" t="s">
        <v>404</v>
      </c>
      <c r="C346">
        <v>0</v>
      </c>
      <c r="D346">
        <v>15.32</v>
      </c>
      <c r="E346">
        <v>9.07</v>
      </c>
      <c r="F346">
        <v>0</v>
      </c>
      <c r="G346">
        <v>0</v>
      </c>
      <c r="H346">
        <v>24.39</v>
      </c>
      <c r="I346">
        <v>0.6</v>
      </c>
      <c r="J346">
        <f t="shared" si="10"/>
        <v>40.650000000000006</v>
      </c>
      <c r="K346">
        <v>7.5</v>
      </c>
      <c r="L346">
        <v>8.19</v>
      </c>
      <c r="M346">
        <v>9.49</v>
      </c>
      <c r="N346">
        <v>11.35</v>
      </c>
      <c r="O346">
        <v>14.21</v>
      </c>
      <c r="P346">
        <v>14.21</v>
      </c>
      <c r="Q346">
        <v>14.21</v>
      </c>
      <c r="R346">
        <v>23.99</v>
      </c>
      <c r="S346">
        <v>23.99</v>
      </c>
      <c r="T346">
        <v>23.99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0.81</v>
      </c>
      <c r="AC346">
        <v>5.07</v>
      </c>
      <c r="AD346">
        <v>7.75</v>
      </c>
      <c r="AE346">
        <v>9.5299999999999994</v>
      </c>
      <c r="AF346">
        <v>12.06</v>
      </c>
      <c r="AG346">
        <v>12.06</v>
      </c>
      <c r="AH346">
        <v>600000</v>
      </c>
      <c r="AI346">
        <v>11800</v>
      </c>
      <c r="AJ346">
        <v>541</v>
      </c>
      <c r="AK346" t="s">
        <v>59</v>
      </c>
      <c r="AL346" t="s">
        <v>397</v>
      </c>
      <c r="AM346" s="42">
        <f t="shared" si="11"/>
        <v>3</v>
      </c>
      <c r="AN346" s="1" t="s">
        <v>443</v>
      </c>
    </row>
    <row r="347" spans="1:40">
      <c r="A347">
        <v>551</v>
      </c>
      <c r="B347" s="20" t="s">
        <v>405</v>
      </c>
      <c r="C347">
        <v>0</v>
      </c>
      <c r="D347">
        <v>10.74</v>
      </c>
      <c r="E347">
        <v>7.89</v>
      </c>
      <c r="F347">
        <v>0</v>
      </c>
      <c r="G347">
        <v>0</v>
      </c>
      <c r="H347">
        <v>18.64</v>
      </c>
      <c r="I347">
        <v>0.44</v>
      </c>
      <c r="J347">
        <f t="shared" si="10"/>
        <v>42.363636363636367</v>
      </c>
      <c r="K347">
        <v>13</v>
      </c>
      <c r="L347">
        <v>14.59</v>
      </c>
      <c r="M347">
        <v>14.59</v>
      </c>
      <c r="N347">
        <v>16.3</v>
      </c>
      <c r="O347">
        <v>16.3</v>
      </c>
      <c r="P347">
        <v>16.3</v>
      </c>
      <c r="Q347">
        <v>20.04</v>
      </c>
      <c r="R347">
        <v>20.04</v>
      </c>
      <c r="S347">
        <v>20.04</v>
      </c>
      <c r="T347">
        <v>26.18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3.39</v>
      </c>
      <c r="AG347">
        <v>6.81</v>
      </c>
      <c r="AH347">
        <v>440000</v>
      </c>
      <c r="AI347">
        <v>5800</v>
      </c>
      <c r="AJ347">
        <v>551</v>
      </c>
      <c r="AK347" t="s">
        <v>59</v>
      </c>
      <c r="AL347" t="s">
        <v>397</v>
      </c>
      <c r="AM347" s="42">
        <f t="shared" si="11"/>
        <v>3</v>
      </c>
      <c r="AN347" s="1" t="s">
        <v>443</v>
      </c>
    </row>
    <row r="348" spans="1:40">
      <c r="A348">
        <v>586</v>
      </c>
      <c r="B348" s="21" t="s">
        <v>406</v>
      </c>
      <c r="C348">
        <v>0</v>
      </c>
      <c r="D348">
        <v>5.63</v>
      </c>
      <c r="E348">
        <v>4.51</v>
      </c>
      <c r="F348">
        <v>0</v>
      </c>
      <c r="G348">
        <v>0</v>
      </c>
      <c r="H348">
        <v>10.14</v>
      </c>
      <c r="I348">
        <v>0.27</v>
      </c>
      <c r="J348">
        <f t="shared" si="10"/>
        <v>37.555555555555557</v>
      </c>
      <c r="K348">
        <v>11</v>
      </c>
      <c r="L348">
        <v>13.22</v>
      </c>
      <c r="M348">
        <v>15.56</v>
      </c>
      <c r="N348">
        <v>15.56</v>
      </c>
      <c r="O348">
        <v>19.64</v>
      </c>
      <c r="P348">
        <v>19.64</v>
      </c>
      <c r="Q348">
        <v>25.11</v>
      </c>
      <c r="R348">
        <v>25.11</v>
      </c>
      <c r="S348">
        <v>25.11</v>
      </c>
      <c r="T348">
        <v>25.11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0.64</v>
      </c>
      <c r="AF348">
        <v>1.44</v>
      </c>
      <c r="AG348">
        <v>4.96</v>
      </c>
      <c r="AH348">
        <v>270000</v>
      </c>
      <c r="AI348">
        <v>4600</v>
      </c>
      <c r="AJ348">
        <v>586</v>
      </c>
      <c r="AK348" t="s">
        <v>59</v>
      </c>
      <c r="AL348" t="s">
        <v>397</v>
      </c>
      <c r="AM348" s="42">
        <f t="shared" si="11"/>
        <v>3</v>
      </c>
      <c r="AN348" s="1" t="s">
        <v>443</v>
      </c>
    </row>
    <row r="349" spans="1:40">
      <c r="A349">
        <v>553</v>
      </c>
      <c r="B349" s="20" t="s">
        <v>407</v>
      </c>
      <c r="C349">
        <v>0</v>
      </c>
      <c r="D349">
        <v>4.72</v>
      </c>
      <c r="E349">
        <v>2.57</v>
      </c>
      <c r="F349">
        <v>2.88</v>
      </c>
      <c r="G349">
        <v>0</v>
      </c>
      <c r="H349">
        <v>10.16</v>
      </c>
      <c r="I349">
        <v>0.21</v>
      </c>
      <c r="J349">
        <f t="shared" si="10"/>
        <v>48.380952380952387</v>
      </c>
      <c r="K349">
        <v>0</v>
      </c>
      <c r="L349">
        <v>6.5</v>
      </c>
      <c r="M349">
        <v>7.38</v>
      </c>
      <c r="N349">
        <v>7.91</v>
      </c>
      <c r="O349">
        <v>8.49</v>
      </c>
      <c r="P349">
        <v>10.19</v>
      </c>
      <c r="Q349">
        <v>10.19</v>
      </c>
      <c r="R349">
        <v>10.19</v>
      </c>
      <c r="S349">
        <v>10.19</v>
      </c>
      <c r="T349">
        <v>21.27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1.61</v>
      </c>
      <c r="AB349">
        <v>3.83</v>
      </c>
      <c r="AC349">
        <v>4.72</v>
      </c>
      <c r="AD349">
        <v>5.45</v>
      </c>
      <c r="AE349">
        <v>5.85</v>
      </c>
      <c r="AF349">
        <v>5.85</v>
      </c>
      <c r="AG349">
        <v>5.85</v>
      </c>
      <c r="AH349">
        <v>210000</v>
      </c>
      <c r="AI349">
        <v>4200</v>
      </c>
      <c r="AJ349">
        <v>553</v>
      </c>
      <c r="AK349" t="s">
        <v>59</v>
      </c>
      <c r="AL349" t="s">
        <v>397</v>
      </c>
      <c r="AM349" s="42">
        <f t="shared" si="11"/>
        <v>3</v>
      </c>
      <c r="AN349" s="1" t="s">
        <v>443</v>
      </c>
    </row>
    <row r="350" spans="1:40">
      <c r="A350">
        <v>477</v>
      </c>
      <c r="B350" s="20" t="s">
        <v>408</v>
      </c>
      <c r="C350">
        <v>0</v>
      </c>
      <c r="D350">
        <v>0.71</v>
      </c>
      <c r="E350">
        <v>10.15</v>
      </c>
      <c r="F350">
        <v>14.71</v>
      </c>
      <c r="G350">
        <v>0</v>
      </c>
      <c r="H350">
        <v>25.57</v>
      </c>
      <c r="I350">
        <v>0.24</v>
      </c>
      <c r="J350">
        <f t="shared" si="10"/>
        <v>106.54166666666667</v>
      </c>
      <c r="K350">
        <v>0</v>
      </c>
      <c r="L350">
        <v>4.25</v>
      </c>
      <c r="M350">
        <v>4.25</v>
      </c>
      <c r="N350">
        <v>4.4400000000000004</v>
      </c>
      <c r="O350">
        <v>4.4400000000000004</v>
      </c>
      <c r="P350">
        <v>4.8099999999999996</v>
      </c>
      <c r="Q350">
        <v>4.8099999999999996</v>
      </c>
      <c r="R350">
        <v>5.2</v>
      </c>
      <c r="S350">
        <v>5.62</v>
      </c>
      <c r="T350">
        <v>6.16</v>
      </c>
      <c r="U350">
        <v>0</v>
      </c>
      <c r="V350">
        <v>0</v>
      </c>
      <c r="W350">
        <v>0</v>
      </c>
      <c r="X350">
        <v>0</v>
      </c>
      <c r="Y350">
        <v>14.71</v>
      </c>
      <c r="Z350">
        <v>23.83</v>
      </c>
      <c r="AA350">
        <v>25.57</v>
      </c>
      <c r="AB350">
        <v>25.57</v>
      </c>
      <c r="AC350">
        <v>25.57</v>
      </c>
      <c r="AD350">
        <v>25.57</v>
      </c>
      <c r="AE350">
        <v>25.57</v>
      </c>
      <c r="AF350">
        <v>25.57</v>
      </c>
      <c r="AG350">
        <v>25.57</v>
      </c>
      <c r="AH350">
        <v>240000</v>
      </c>
      <c r="AI350">
        <v>4600</v>
      </c>
      <c r="AJ350">
        <v>477</v>
      </c>
      <c r="AK350" t="s">
        <v>59</v>
      </c>
      <c r="AL350" t="s">
        <v>397</v>
      </c>
      <c r="AM350" s="42">
        <f t="shared" si="11"/>
        <v>1</v>
      </c>
      <c r="AN350" s="1" t="s">
        <v>443</v>
      </c>
    </row>
    <row r="351" spans="1:40">
      <c r="A351">
        <v>584</v>
      </c>
      <c r="B351" s="20" t="s">
        <v>409</v>
      </c>
      <c r="C351">
        <v>0</v>
      </c>
      <c r="D351">
        <v>0.77</v>
      </c>
      <c r="E351">
        <v>1.95</v>
      </c>
      <c r="F351">
        <v>8.5399999999999991</v>
      </c>
      <c r="G351">
        <v>3.25</v>
      </c>
      <c r="H351">
        <v>14.51</v>
      </c>
      <c r="I351">
        <v>0.1</v>
      </c>
      <c r="J351">
        <f t="shared" si="10"/>
        <v>145.1</v>
      </c>
      <c r="K351">
        <v>0</v>
      </c>
      <c r="L351">
        <v>0</v>
      </c>
      <c r="M351">
        <v>2.4</v>
      </c>
      <c r="N351">
        <v>2.4</v>
      </c>
      <c r="O351">
        <v>2.78</v>
      </c>
      <c r="P351">
        <v>3.05</v>
      </c>
      <c r="Q351">
        <v>3.38</v>
      </c>
      <c r="R351">
        <v>3.38</v>
      </c>
      <c r="S351">
        <v>4.1100000000000003</v>
      </c>
      <c r="T351">
        <v>4.46</v>
      </c>
      <c r="U351">
        <v>0</v>
      </c>
      <c r="V351">
        <v>0</v>
      </c>
      <c r="W351">
        <v>5.88</v>
      </c>
      <c r="X351">
        <v>11.79</v>
      </c>
      <c r="Y351">
        <v>13.74</v>
      </c>
      <c r="Z351">
        <v>13.74</v>
      </c>
      <c r="AA351">
        <v>14.51</v>
      </c>
      <c r="AB351">
        <v>14.51</v>
      </c>
      <c r="AC351">
        <v>14.51</v>
      </c>
      <c r="AD351">
        <v>14.51</v>
      </c>
      <c r="AE351">
        <v>14.51</v>
      </c>
      <c r="AF351">
        <v>14.51</v>
      </c>
      <c r="AG351">
        <v>14.51</v>
      </c>
      <c r="AH351">
        <v>100000</v>
      </c>
      <c r="AI351">
        <v>2000</v>
      </c>
      <c r="AJ351">
        <v>584</v>
      </c>
      <c r="AK351" t="s">
        <v>59</v>
      </c>
      <c r="AL351" t="s">
        <v>397</v>
      </c>
      <c r="AM351" s="42">
        <f t="shared" si="11"/>
        <v>1</v>
      </c>
      <c r="AN351" s="1" t="s">
        <v>443</v>
      </c>
    </row>
    <row r="352" spans="1:40">
      <c r="A352">
        <v>459</v>
      </c>
      <c r="B352" s="21" t="s">
        <v>410</v>
      </c>
      <c r="C352">
        <v>3.9</v>
      </c>
      <c r="D352">
        <v>57.77</v>
      </c>
      <c r="E352">
        <v>233.84</v>
      </c>
      <c r="F352">
        <v>288.86</v>
      </c>
      <c r="G352">
        <v>136.66999999999999</v>
      </c>
      <c r="H352">
        <v>721.04</v>
      </c>
      <c r="I352">
        <v>6.97</v>
      </c>
      <c r="J352">
        <f t="shared" si="10"/>
        <v>103.44906743185079</v>
      </c>
      <c r="K352">
        <v>1.51</v>
      </c>
      <c r="L352">
        <v>1.88</v>
      </c>
      <c r="M352">
        <v>2.33</v>
      </c>
      <c r="N352">
        <v>2.93</v>
      </c>
      <c r="O352">
        <v>3.2</v>
      </c>
      <c r="P352">
        <v>3.69</v>
      </c>
      <c r="Q352">
        <v>4.07</v>
      </c>
      <c r="R352">
        <v>4.38</v>
      </c>
      <c r="S352">
        <v>5.33</v>
      </c>
      <c r="T352">
        <v>8.7799999999999994</v>
      </c>
      <c r="U352">
        <v>0</v>
      </c>
      <c r="V352">
        <v>108.92</v>
      </c>
      <c r="W352">
        <v>278.91000000000003</v>
      </c>
      <c r="X352">
        <v>419.4</v>
      </c>
      <c r="Y352">
        <v>614.86</v>
      </c>
      <c r="Z352">
        <v>666</v>
      </c>
      <c r="AA352">
        <v>683.08</v>
      </c>
      <c r="AB352">
        <v>708.4</v>
      </c>
      <c r="AC352">
        <v>721.04</v>
      </c>
      <c r="AD352">
        <v>721.04</v>
      </c>
      <c r="AE352">
        <v>721.04</v>
      </c>
      <c r="AF352">
        <v>721.04</v>
      </c>
      <c r="AG352">
        <v>721.04</v>
      </c>
      <c r="AH352">
        <v>6969999.9900000002</v>
      </c>
      <c r="AI352">
        <v>29600</v>
      </c>
      <c r="AJ352">
        <v>459</v>
      </c>
      <c r="AK352" t="s">
        <v>59</v>
      </c>
      <c r="AL352" t="s">
        <v>411</v>
      </c>
      <c r="AM352" s="42">
        <f t="shared" si="11"/>
        <v>1</v>
      </c>
      <c r="AN352" s="1" t="s">
        <v>444</v>
      </c>
    </row>
    <row r="353" spans="1:40">
      <c r="A353">
        <v>471</v>
      </c>
      <c r="B353" s="20" t="s">
        <v>412</v>
      </c>
      <c r="C353">
        <v>0.7</v>
      </c>
      <c r="D353">
        <v>66.41</v>
      </c>
      <c r="E353">
        <v>140.38999999999999</v>
      </c>
      <c r="F353">
        <v>55.29</v>
      </c>
      <c r="G353">
        <v>13.85</v>
      </c>
      <c r="H353">
        <v>276.63</v>
      </c>
      <c r="I353">
        <v>4.29</v>
      </c>
      <c r="J353">
        <f t="shared" si="10"/>
        <v>64.48251748251748</v>
      </c>
      <c r="K353">
        <v>2.95</v>
      </c>
      <c r="L353">
        <v>3.36</v>
      </c>
      <c r="M353">
        <v>4.08</v>
      </c>
      <c r="N353">
        <v>4.66</v>
      </c>
      <c r="O353">
        <v>5.65</v>
      </c>
      <c r="P353">
        <v>6.16</v>
      </c>
      <c r="Q353">
        <v>7.33</v>
      </c>
      <c r="R353">
        <v>8.0500000000000007</v>
      </c>
      <c r="S353">
        <v>10.33</v>
      </c>
      <c r="T353">
        <v>17.21</v>
      </c>
      <c r="U353">
        <v>0</v>
      </c>
      <c r="V353">
        <v>0</v>
      </c>
      <c r="W353">
        <v>25.56</v>
      </c>
      <c r="X353">
        <v>63.42</v>
      </c>
      <c r="Y353">
        <v>93.5</v>
      </c>
      <c r="Z353">
        <v>132.54</v>
      </c>
      <c r="AA353">
        <v>177.71</v>
      </c>
      <c r="AB353">
        <v>187.51</v>
      </c>
      <c r="AC353">
        <v>201.01</v>
      </c>
      <c r="AD353">
        <v>201.01</v>
      </c>
      <c r="AE353">
        <v>232.34</v>
      </c>
      <c r="AF353">
        <v>259.24</v>
      </c>
      <c r="AG353">
        <v>276.63</v>
      </c>
      <c r="AH353">
        <v>4290000</v>
      </c>
      <c r="AI353">
        <v>41800</v>
      </c>
      <c r="AJ353">
        <v>471</v>
      </c>
      <c r="AK353" t="s">
        <v>59</v>
      </c>
      <c r="AL353" t="s">
        <v>411</v>
      </c>
      <c r="AM353" s="42">
        <f t="shared" si="11"/>
        <v>2</v>
      </c>
      <c r="AN353" s="1" t="s">
        <v>444</v>
      </c>
    </row>
    <row r="354" spans="1:40">
      <c r="A354">
        <v>504</v>
      </c>
      <c r="B354" s="20" t="s">
        <v>413</v>
      </c>
      <c r="C354">
        <v>0.87</v>
      </c>
      <c r="D354">
        <v>50.99</v>
      </c>
      <c r="E354">
        <v>122.22</v>
      </c>
      <c r="F354">
        <v>75.459999999999994</v>
      </c>
      <c r="G354">
        <v>7.49</v>
      </c>
      <c r="H354">
        <v>257.04000000000002</v>
      </c>
      <c r="I354">
        <v>3.81</v>
      </c>
      <c r="J354">
        <f t="shared" si="10"/>
        <v>67.464566929133866</v>
      </c>
      <c r="K354">
        <v>3.27</v>
      </c>
      <c r="L354">
        <v>3.78</v>
      </c>
      <c r="M354">
        <v>4.3499999999999996</v>
      </c>
      <c r="N354">
        <v>5.25</v>
      </c>
      <c r="O354">
        <v>5.8</v>
      </c>
      <c r="P354">
        <v>6.43</v>
      </c>
      <c r="Q354">
        <v>7.06</v>
      </c>
      <c r="R354">
        <v>8.4600000000000009</v>
      </c>
      <c r="S354">
        <v>10.029999999999999</v>
      </c>
      <c r="T354">
        <v>16.190000000000001</v>
      </c>
      <c r="U354">
        <v>0</v>
      </c>
      <c r="V354">
        <v>0</v>
      </c>
      <c r="W354">
        <v>6.82</v>
      </c>
      <c r="X354">
        <v>45.13</v>
      </c>
      <c r="Y354">
        <v>81.95</v>
      </c>
      <c r="Z354">
        <v>124.07</v>
      </c>
      <c r="AA354">
        <v>166.89</v>
      </c>
      <c r="AB354">
        <v>182.44</v>
      </c>
      <c r="AC354">
        <v>199.77</v>
      </c>
      <c r="AD354">
        <v>199.77</v>
      </c>
      <c r="AE354">
        <v>220.72</v>
      </c>
      <c r="AF354">
        <v>243.68</v>
      </c>
      <c r="AG354">
        <v>257.04000000000002</v>
      </c>
      <c r="AH354">
        <v>3810000</v>
      </c>
      <c r="AI354">
        <v>34800</v>
      </c>
      <c r="AJ354">
        <v>504</v>
      </c>
      <c r="AK354" t="s">
        <v>59</v>
      </c>
      <c r="AL354" t="s">
        <v>411</v>
      </c>
      <c r="AM354" s="42">
        <f t="shared" si="11"/>
        <v>2</v>
      </c>
      <c r="AN354" s="1" t="s">
        <v>444</v>
      </c>
    </row>
    <row r="355" spans="1:40">
      <c r="A355">
        <v>530</v>
      </c>
      <c r="B355" s="21" t="s">
        <v>414</v>
      </c>
      <c r="C355">
        <v>1.24</v>
      </c>
      <c r="D355">
        <v>35.58</v>
      </c>
      <c r="E355">
        <v>85.18</v>
      </c>
      <c r="F355">
        <v>211.39</v>
      </c>
      <c r="G355">
        <v>43.22</v>
      </c>
      <c r="H355">
        <v>376.62</v>
      </c>
      <c r="I355">
        <v>3.58</v>
      </c>
      <c r="J355">
        <f t="shared" si="10"/>
        <v>105.20111731843575</v>
      </c>
      <c r="K355">
        <v>1.1000000000000001</v>
      </c>
      <c r="L355">
        <v>2.31</v>
      </c>
      <c r="M355">
        <v>2.76</v>
      </c>
      <c r="N355">
        <v>3.1</v>
      </c>
      <c r="O355">
        <v>3.48</v>
      </c>
      <c r="P355">
        <v>3.96</v>
      </c>
      <c r="Q355">
        <v>4.34</v>
      </c>
      <c r="R355">
        <v>4.74</v>
      </c>
      <c r="S355">
        <v>5.66</v>
      </c>
      <c r="T355">
        <v>9.25</v>
      </c>
      <c r="U355">
        <v>20.85</v>
      </c>
      <c r="V355">
        <v>47.06</v>
      </c>
      <c r="W355">
        <v>99.48</v>
      </c>
      <c r="X355">
        <v>222.69</v>
      </c>
      <c r="Y355">
        <v>309.67</v>
      </c>
      <c r="Z355">
        <v>335.54</v>
      </c>
      <c r="AA355">
        <v>356.85</v>
      </c>
      <c r="AB355">
        <v>369.51</v>
      </c>
      <c r="AC355">
        <v>369.51</v>
      </c>
      <c r="AD355">
        <v>376.62</v>
      </c>
      <c r="AE355">
        <v>376.62</v>
      </c>
      <c r="AF355">
        <v>376.62</v>
      </c>
      <c r="AG355">
        <v>376.62</v>
      </c>
      <c r="AH355">
        <v>3580000</v>
      </c>
      <c r="AI355">
        <v>24400</v>
      </c>
      <c r="AJ355">
        <v>530</v>
      </c>
      <c r="AK355" t="s">
        <v>59</v>
      </c>
      <c r="AL355" t="s">
        <v>411</v>
      </c>
      <c r="AM355" s="42">
        <f t="shared" si="11"/>
        <v>1</v>
      </c>
      <c r="AN355" s="1" t="s">
        <v>444</v>
      </c>
    </row>
    <row r="356" spans="1:40">
      <c r="A356">
        <v>456</v>
      </c>
      <c r="B356" s="20" t="s">
        <v>415</v>
      </c>
      <c r="C356">
        <v>0.82</v>
      </c>
      <c r="D356">
        <v>21.56</v>
      </c>
      <c r="E356">
        <v>42.09</v>
      </c>
      <c r="F356">
        <v>8.68</v>
      </c>
      <c r="G356">
        <v>0</v>
      </c>
      <c r="H356">
        <v>73.150000000000006</v>
      </c>
      <c r="I356">
        <v>1.3</v>
      </c>
      <c r="J356">
        <f t="shared" si="10"/>
        <v>56.269230769230774</v>
      </c>
      <c r="K356">
        <v>4.75</v>
      </c>
      <c r="L356">
        <v>5.1100000000000003</v>
      </c>
      <c r="M356">
        <v>5.66</v>
      </c>
      <c r="N356">
        <v>6.55</v>
      </c>
      <c r="O356">
        <v>6.93</v>
      </c>
      <c r="P356">
        <v>7.8</v>
      </c>
      <c r="Q356">
        <v>9.36</v>
      </c>
      <c r="R356">
        <v>11.33</v>
      </c>
      <c r="S356">
        <v>11.33</v>
      </c>
      <c r="T356">
        <v>20.58</v>
      </c>
      <c r="U356">
        <v>0</v>
      </c>
      <c r="V356">
        <v>0</v>
      </c>
      <c r="W356">
        <v>0</v>
      </c>
      <c r="X356">
        <v>0</v>
      </c>
      <c r="Y356">
        <v>10.94</v>
      </c>
      <c r="Z356">
        <v>19.420000000000002</v>
      </c>
      <c r="AA356">
        <v>32.43</v>
      </c>
      <c r="AB356">
        <v>41.34</v>
      </c>
      <c r="AC356">
        <v>45.69</v>
      </c>
      <c r="AD356">
        <v>50.98</v>
      </c>
      <c r="AE356">
        <v>58.32</v>
      </c>
      <c r="AF356">
        <v>58.32</v>
      </c>
      <c r="AG356">
        <v>72.989999999999995</v>
      </c>
      <c r="AH356">
        <v>1300000</v>
      </c>
      <c r="AI356">
        <v>12400</v>
      </c>
      <c r="AJ356">
        <v>456</v>
      </c>
      <c r="AK356" t="s">
        <v>59</v>
      </c>
      <c r="AL356" t="s">
        <v>411</v>
      </c>
      <c r="AM356" s="42">
        <f t="shared" si="11"/>
        <v>2</v>
      </c>
      <c r="AN356" s="1" t="s">
        <v>444</v>
      </c>
    </row>
    <row r="357" spans="1:40">
      <c r="A357">
        <v>479</v>
      </c>
      <c r="B357" s="20" t="s">
        <v>416</v>
      </c>
      <c r="C357">
        <v>0</v>
      </c>
      <c r="D357">
        <v>9.3699999999999992</v>
      </c>
      <c r="E357">
        <v>41.38</v>
      </c>
      <c r="F357">
        <v>2.5299999999999998</v>
      </c>
      <c r="G357">
        <v>13.48</v>
      </c>
      <c r="H357">
        <v>66.75</v>
      </c>
      <c r="I357">
        <v>0.86</v>
      </c>
      <c r="J357">
        <f t="shared" si="10"/>
        <v>77.616279069767444</v>
      </c>
      <c r="K357">
        <v>0</v>
      </c>
      <c r="L357">
        <v>0.9</v>
      </c>
      <c r="M357">
        <v>2.16</v>
      </c>
      <c r="N357">
        <v>3.14</v>
      </c>
      <c r="O357">
        <v>4.55</v>
      </c>
      <c r="P357">
        <v>4.55</v>
      </c>
      <c r="Q357">
        <v>5.88</v>
      </c>
      <c r="R357">
        <v>6.52</v>
      </c>
      <c r="S357">
        <v>7.58</v>
      </c>
      <c r="T357">
        <v>10.55</v>
      </c>
      <c r="U357">
        <v>9.83</v>
      </c>
      <c r="V357">
        <v>16.010000000000002</v>
      </c>
      <c r="W357">
        <v>17.14</v>
      </c>
      <c r="X357">
        <v>27.14</v>
      </c>
      <c r="Y357">
        <v>32.869999999999997</v>
      </c>
      <c r="Z357">
        <v>44.95</v>
      </c>
      <c r="AA357">
        <v>50.67</v>
      </c>
      <c r="AB357">
        <v>55.83</v>
      </c>
      <c r="AC357">
        <v>55.83</v>
      </c>
      <c r="AD357">
        <v>62.4</v>
      </c>
      <c r="AE357">
        <v>64.819999999999993</v>
      </c>
      <c r="AF357">
        <v>66.75</v>
      </c>
      <c r="AG357">
        <v>66.75</v>
      </c>
      <c r="AH357">
        <v>860000</v>
      </c>
      <c r="AI357">
        <v>9600</v>
      </c>
      <c r="AJ357">
        <v>479</v>
      </c>
      <c r="AK357" t="s">
        <v>59</v>
      </c>
      <c r="AL357" t="s">
        <v>411</v>
      </c>
      <c r="AM357" s="42">
        <f t="shared" si="11"/>
        <v>1</v>
      </c>
      <c r="AN357" s="1" t="s">
        <v>444</v>
      </c>
    </row>
    <row r="358" spans="1:40">
      <c r="A358">
        <v>499</v>
      </c>
      <c r="B358" s="21" t="s">
        <v>417</v>
      </c>
      <c r="C358">
        <v>0</v>
      </c>
      <c r="D358">
        <v>18.38</v>
      </c>
      <c r="E358">
        <v>11.53</v>
      </c>
      <c r="F358">
        <v>1.39</v>
      </c>
      <c r="G358">
        <v>0</v>
      </c>
      <c r="H358">
        <v>31.3</v>
      </c>
      <c r="I358">
        <v>0.72</v>
      </c>
      <c r="J358">
        <f t="shared" si="10"/>
        <v>43.472222222222221</v>
      </c>
      <c r="K358">
        <v>6.92</v>
      </c>
      <c r="L358">
        <v>8.18</v>
      </c>
      <c r="M358">
        <v>9.25</v>
      </c>
      <c r="N358">
        <v>10.69</v>
      </c>
      <c r="O358">
        <v>11.32</v>
      </c>
      <c r="P358">
        <v>11.32</v>
      </c>
      <c r="Q358">
        <v>15.82</v>
      </c>
      <c r="R358">
        <v>15.82</v>
      </c>
      <c r="S358">
        <v>21.78</v>
      </c>
      <c r="T358">
        <v>30.86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2.4</v>
      </c>
      <c r="AB358">
        <v>3.15</v>
      </c>
      <c r="AC358">
        <v>5.26</v>
      </c>
      <c r="AD358">
        <v>9.43</v>
      </c>
      <c r="AE358">
        <v>12.86</v>
      </c>
      <c r="AF358">
        <v>12.86</v>
      </c>
      <c r="AG358">
        <v>19.149999999999999</v>
      </c>
      <c r="AH358">
        <v>720000</v>
      </c>
      <c r="AI358">
        <v>12000</v>
      </c>
      <c r="AJ358">
        <v>499</v>
      </c>
      <c r="AK358" t="s">
        <v>59</v>
      </c>
      <c r="AL358" t="s">
        <v>411</v>
      </c>
      <c r="AM358" s="42">
        <f t="shared" si="11"/>
        <v>3</v>
      </c>
      <c r="AN358" s="1" t="s">
        <v>444</v>
      </c>
    </row>
    <row r="359" spans="1:40">
      <c r="A359">
        <v>480</v>
      </c>
      <c r="B359" s="21" t="s">
        <v>418</v>
      </c>
      <c r="C359">
        <v>0</v>
      </c>
      <c r="D359">
        <v>10.83</v>
      </c>
      <c r="E359">
        <v>12.81</v>
      </c>
      <c r="F359">
        <v>10.02</v>
      </c>
      <c r="G359">
        <v>4.78</v>
      </c>
      <c r="H359">
        <v>38.44</v>
      </c>
      <c r="I359">
        <v>0.56999999999999995</v>
      </c>
      <c r="J359">
        <f t="shared" si="10"/>
        <v>67.438596491228068</v>
      </c>
      <c r="K359">
        <v>0</v>
      </c>
      <c r="L359">
        <v>2.56</v>
      </c>
      <c r="M359">
        <v>3.33</v>
      </c>
      <c r="N359">
        <v>3.33</v>
      </c>
      <c r="O359">
        <v>5.19</v>
      </c>
      <c r="P359">
        <v>5.49</v>
      </c>
      <c r="Q359">
        <v>7.41</v>
      </c>
      <c r="R359">
        <v>8.64</v>
      </c>
      <c r="S359">
        <v>13.86</v>
      </c>
      <c r="T359">
        <v>13.86</v>
      </c>
      <c r="U359">
        <v>0</v>
      </c>
      <c r="V359">
        <v>4.78</v>
      </c>
      <c r="W359">
        <v>7.5</v>
      </c>
      <c r="X359">
        <v>11.14</v>
      </c>
      <c r="Y359">
        <v>15.88</v>
      </c>
      <c r="Z359">
        <v>20.27</v>
      </c>
      <c r="AA359">
        <v>25.72</v>
      </c>
      <c r="AB359">
        <v>26.74</v>
      </c>
      <c r="AC359">
        <v>28.74</v>
      </c>
      <c r="AD359">
        <v>28.74</v>
      </c>
      <c r="AE359">
        <v>28.74</v>
      </c>
      <c r="AF359">
        <v>34.479999999999997</v>
      </c>
      <c r="AG359">
        <v>34.479999999999997</v>
      </c>
      <c r="AH359">
        <v>570000</v>
      </c>
      <c r="AI359">
        <v>10200</v>
      </c>
      <c r="AJ359">
        <v>480</v>
      </c>
      <c r="AK359" t="s">
        <v>59</v>
      </c>
      <c r="AL359" t="s">
        <v>411</v>
      </c>
      <c r="AM359" s="42">
        <f t="shared" si="11"/>
        <v>2</v>
      </c>
      <c r="AN359" s="1" t="s">
        <v>444</v>
      </c>
    </row>
    <row r="360" spans="1:40">
      <c r="A360">
        <v>513</v>
      </c>
      <c r="B360" s="21" t="s">
        <v>419</v>
      </c>
      <c r="C360">
        <v>0</v>
      </c>
      <c r="D360">
        <v>13.76</v>
      </c>
      <c r="E360">
        <v>7.88</v>
      </c>
      <c r="F360">
        <v>1.74</v>
      </c>
      <c r="G360">
        <v>0</v>
      </c>
      <c r="H360">
        <v>23.38</v>
      </c>
      <c r="I360">
        <v>0.56000000000000005</v>
      </c>
      <c r="J360">
        <f t="shared" si="10"/>
        <v>41.749999999999993</v>
      </c>
      <c r="K360">
        <v>7.5</v>
      </c>
      <c r="L360">
        <v>9.1199999999999992</v>
      </c>
      <c r="M360">
        <v>11.09</v>
      </c>
      <c r="N360">
        <v>11.09</v>
      </c>
      <c r="O360">
        <v>17.059999999999999</v>
      </c>
      <c r="P360">
        <v>17.059999999999999</v>
      </c>
      <c r="Q360">
        <v>17.059999999999999</v>
      </c>
      <c r="R360">
        <v>17.059999999999999</v>
      </c>
      <c r="S360">
        <v>26.05</v>
      </c>
      <c r="T360">
        <v>34.799999999999997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1.74</v>
      </c>
      <c r="AC360">
        <v>3.18</v>
      </c>
      <c r="AD360">
        <v>5.43</v>
      </c>
      <c r="AE360">
        <v>6.61</v>
      </c>
      <c r="AF360">
        <v>6.61</v>
      </c>
      <c r="AG360">
        <v>11.58</v>
      </c>
      <c r="AH360">
        <v>560000</v>
      </c>
      <c r="AI360">
        <v>11200</v>
      </c>
      <c r="AJ360">
        <v>513</v>
      </c>
      <c r="AK360" t="s">
        <v>59</v>
      </c>
      <c r="AL360" t="s">
        <v>411</v>
      </c>
      <c r="AM360" s="42">
        <f t="shared" si="11"/>
        <v>3</v>
      </c>
      <c r="AN360" s="1" t="s">
        <v>444</v>
      </c>
    </row>
    <row r="361" spans="1:40">
      <c r="A361">
        <v>521</v>
      </c>
      <c r="B361" s="21" t="s">
        <v>420</v>
      </c>
      <c r="C361">
        <v>0</v>
      </c>
      <c r="D361">
        <v>8.43</v>
      </c>
      <c r="E361">
        <v>13.26</v>
      </c>
      <c r="F361">
        <v>1.62</v>
      </c>
      <c r="G361">
        <v>0</v>
      </c>
      <c r="H361">
        <v>23.3</v>
      </c>
      <c r="I361">
        <v>0.47</v>
      </c>
      <c r="J361">
        <f t="shared" si="10"/>
        <v>49.574468085106389</v>
      </c>
      <c r="K361">
        <v>0</v>
      </c>
      <c r="L361">
        <v>8.59</v>
      </c>
      <c r="M361">
        <v>9.26</v>
      </c>
      <c r="N361">
        <v>11.17</v>
      </c>
      <c r="O361">
        <v>11.17</v>
      </c>
      <c r="P361">
        <v>13.82</v>
      </c>
      <c r="Q361">
        <v>13.82</v>
      </c>
      <c r="R361">
        <v>16.190000000000001</v>
      </c>
      <c r="S361">
        <v>16.190000000000001</v>
      </c>
      <c r="T361">
        <v>21.36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3.34</v>
      </c>
      <c r="AC361">
        <v>4.5199999999999996</v>
      </c>
      <c r="AD361">
        <v>5.34</v>
      </c>
      <c r="AE361">
        <v>7.99</v>
      </c>
      <c r="AF361">
        <v>13.05</v>
      </c>
      <c r="AG361">
        <v>16.559999999999999</v>
      </c>
      <c r="AH361">
        <v>470000</v>
      </c>
      <c r="AI361">
        <v>7800</v>
      </c>
      <c r="AJ361">
        <v>521</v>
      </c>
      <c r="AK361" t="s">
        <v>59</v>
      </c>
      <c r="AL361" t="s">
        <v>411</v>
      </c>
      <c r="AM361" s="42">
        <f t="shared" si="11"/>
        <v>3</v>
      </c>
      <c r="AN361" s="1" t="s">
        <v>444</v>
      </c>
    </row>
    <row r="362" spans="1:40">
      <c r="A362">
        <v>462</v>
      </c>
      <c r="B362" s="20" t="s">
        <v>421</v>
      </c>
      <c r="C362">
        <v>0</v>
      </c>
      <c r="D362">
        <v>12.29</v>
      </c>
      <c r="E362">
        <v>4.79</v>
      </c>
      <c r="F362">
        <v>0</v>
      </c>
      <c r="G362">
        <v>0</v>
      </c>
      <c r="H362">
        <v>17.09</v>
      </c>
      <c r="I362">
        <v>0.46</v>
      </c>
      <c r="J362">
        <f t="shared" si="10"/>
        <v>37.152173913043477</v>
      </c>
      <c r="K362">
        <v>10.18</v>
      </c>
      <c r="L362">
        <v>14.14</v>
      </c>
      <c r="M362">
        <v>14.14</v>
      </c>
      <c r="N362">
        <v>18.940000000000001</v>
      </c>
      <c r="O362">
        <v>18.940000000000001</v>
      </c>
      <c r="P362">
        <v>18.940000000000001</v>
      </c>
      <c r="Q362">
        <v>30.36</v>
      </c>
      <c r="R362">
        <v>30.36</v>
      </c>
      <c r="S362">
        <v>30.36</v>
      </c>
      <c r="T362">
        <v>30.36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0.68</v>
      </c>
      <c r="AE362">
        <v>1.74</v>
      </c>
      <c r="AF362">
        <v>2.9</v>
      </c>
      <c r="AG362">
        <v>5.2</v>
      </c>
      <c r="AH362">
        <v>460000.01</v>
      </c>
      <c r="AI362">
        <v>11000</v>
      </c>
      <c r="AJ362">
        <v>462</v>
      </c>
      <c r="AK362" t="s">
        <v>59</v>
      </c>
      <c r="AL362" t="s">
        <v>411</v>
      </c>
      <c r="AM362" s="42">
        <f t="shared" si="11"/>
        <v>3</v>
      </c>
      <c r="AN362" s="1" t="s">
        <v>444</v>
      </c>
    </row>
    <row r="363" spans="1:40">
      <c r="A363">
        <v>537</v>
      </c>
      <c r="B363" s="21" t="s">
        <v>422</v>
      </c>
      <c r="C363">
        <v>0</v>
      </c>
      <c r="D363">
        <v>8.15</v>
      </c>
      <c r="E363">
        <v>5.65</v>
      </c>
      <c r="F363">
        <v>0</v>
      </c>
      <c r="G363">
        <v>0</v>
      </c>
      <c r="H363">
        <v>13.79</v>
      </c>
      <c r="I363">
        <v>0.37</v>
      </c>
      <c r="J363">
        <f t="shared" si="10"/>
        <v>37.270270270270267</v>
      </c>
      <c r="K363">
        <v>0</v>
      </c>
      <c r="L363">
        <v>8.5</v>
      </c>
      <c r="M363">
        <v>9.75</v>
      </c>
      <c r="N363">
        <v>9.75</v>
      </c>
      <c r="O363">
        <v>14.26</v>
      </c>
      <c r="P363">
        <v>14.26</v>
      </c>
      <c r="Q363">
        <v>14.26</v>
      </c>
      <c r="R363">
        <v>25.66</v>
      </c>
      <c r="S363">
        <v>25.66</v>
      </c>
      <c r="T363">
        <v>25.66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2.92</v>
      </c>
      <c r="AD363">
        <v>3.98</v>
      </c>
      <c r="AE363">
        <v>3.98</v>
      </c>
      <c r="AF363">
        <v>5.65</v>
      </c>
      <c r="AG363">
        <v>5.65</v>
      </c>
      <c r="AH363">
        <v>370000</v>
      </c>
      <c r="AI363">
        <v>8000</v>
      </c>
      <c r="AJ363">
        <v>537</v>
      </c>
      <c r="AK363" t="s">
        <v>59</v>
      </c>
      <c r="AL363" t="s">
        <v>411</v>
      </c>
      <c r="AM363" s="42">
        <f t="shared" si="11"/>
        <v>3</v>
      </c>
      <c r="AN363" s="1" t="s">
        <v>444</v>
      </c>
    </row>
    <row r="364" spans="1:40">
      <c r="A364">
        <v>524</v>
      </c>
      <c r="B364" s="21" t="s">
        <v>423</v>
      </c>
      <c r="C364">
        <v>0</v>
      </c>
      <c r="D364">
        <v>8.86</v>
      </c>
      <c r="E364">
        <v>3.02</v>
      </c>
      <c r="F364">
        <v>0</v>
      </c>
      <c r="G364">
        <v>0</v>
      </c>
      <c r="H364">
        <v>11.89</v>
      </c>
      <c r="I364">
        <v>0.35</v>
      </c>
      <c r="J364">
        <f t="shared" si="10"/>
        <v>33.971428571428575</v>
      </c>
      <c r="K364">
        <v>13.97</v>
      </c>
      <c r="L364">
        <v>13.97</v>
      </c>
      <c r="M364">
        <v>13.97</v>
      </c>
      <c r="N364">
        <v>22.19</v>
      </c>
      <c r="O364">
        <v>22.19</v>
      </c>
      <c r="P364">
        <v>29.2</v>
      </c>
      <c r="Q364">
        <v>29.2</v>
      </c>
      <c r="R364">
        <v>29.2</v>
      </c>
      <c r="S364">
        <v>29.2</v>
      </c>
      <c r="T364">
        <v>29.2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0.99</v>
      </c>
      <c r="AH364">
        <v>350000</v>
      </c>
      <c r="AI364">
        <v>7800</v>
      </c>
      <c r="AJ364">
        <v>524</v>
      </c>
      <c r="AK364" t="s">
        <v>59</v>
      </c>
      <c r="AL364" t="s">
        <v>411</v>
      </c>
      <c r="AM364" s="42">
        <f t="shared" si="11"/>
        <v>3</v>
      </c>
      <c r="AN364" s="1" t="s">
        <v>444</v>
      </c>
    </row>
    <row r="365" spans="1:40">
      <c r="A365">
        <v>483</v>
      </c>
      <c r="B365" s="20" t="s">
        <v>424</v>
      </c>
      <c r="C365">
        <v>0</v>
      </c>
      <c r="D365">
        <v>5.26</v>
      </c>
      <c r="E365">
        <v>6.03</v>
      </c>
      <c r="F365">
        <v>0</v>
      </c>
      <c r="G365">
        <v>0</v>
      </c>
      <c r="H365">
        <v>11.3</v>
      </c>
      <c r="I365">
        <v>0.26</v>
      </c>
      <c r="J365">
        <f t="shared" si="10"/>
        <v>43.46153846153846</v>
      </c>
      <c r="K365">
        <v>0</v>
      </c>
      <c r="L365">
        <v>8.5</v>
      </c>
      <c r="M365">
        <v>8.9499999999999993</v>
      </c>
      <c r="N365">
        <v>10.9</v>
      </c>
      <c r="O365">
        <v>10.9</v>
      </c>
      <c r="P365">
        <v>10.9</v>
      </c>
      <c r="Q365">
        <v>16.93</v>
      </c>
      <c r="R365">
        <v>16.93</v>
      </c>
      <c r="S365">
        <v>22.08</v>
      </c>
      <c r="T365">
        <v>22.08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3.56</v>
      </c>
      <c r="AE365">
        <v>4.22</v>
      </c>
      <c r="AF365">
        <v>4.22</v>
      </c>
      <c r="AG365">
        <v>7.38</v>
      </c>
      <c r="AH365">
        <v>260000</v>
      </c>
      <c r="AI365">
        <v>5000</v>
      </c>
      <c r="AJ365">
        <v>483</v>
      </c>
      <c r="AK365" t="s">
        <v>59</v>
      </c>
      <c r="AL365" t="s">
        <v>411</v>
      </c>
      <c r="AM365" s="42">
        <f t="shared" si="11"/>
        <v>3</v>
      </c>
      <c r="AN365" s="1" t="s">
        <v>444</v>
      </c>
    </row>
    <row r="366" spans="1:40">
      <c r="A366">
        <v>473</v>
      </c>
      <c r="B366" s="21" t="s">
        <v>425</v>
      </c>
      <c r="C366">
        <v>0</v>
      </c>
      <c r="D366">
        <v>5.32</v>
      </c>
      <c r="E366">
        <v>5.53</v>
      </c>
      <c r="F366">
        <v>0</v>
      </c>
      <c r="G366">
        <v>0</v>
      </c>
      <c r="H366">
        <v>10.85</v>
      </c>
      <c r="I366">
        <v>0.25</v>
      </c>
      <c r="J366">
        <f t="shared" si="10"/>
        <v>43.4</v>
      </c>
      <c r="K366">
        <v>9.5</v>
      </c>
      <c r="L366">
        <v>9.5</v>
      </c>
      <c r="M366">
        <v>10.66</v>
      </c>
      <c r="N366">
        <v>11.25</v>
      </c>
      <c r="O366">
        <v>11.25</v>
      </c>
      <c r="P366">
        <v>15.94</v>
      </c>
      <c r="Q366">
        <v>15.94</v>
      </c>
      <c r="R366">
        <v>23.14</v>
      </c>
      <c r="S366">
        <v>23.14</v>
      </c>
      <c r="T366">
        <v>23.14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0.71</v>
      </c>
      <c r="AE366">
        <v>3.61</v>
      </c>
      <c r="AF366">
        <v>3.61</v>
      </c>
      <c r="AG366">
        <v>5.48</v>
      </c>
      <c r="AH366">
        <v>250000</v>
      </c>
      <c r="AI366">
        <v>4400</v>
      </c>
      <c r="AJ366">
        <v>473</v>
      </c>
      <c r="AK366" t="s">
        <v>59</v>
      </c>
      <c r="AL366" t="s">
        <v>411</v>
      </c>
      <c r="AM366" s="42">
        <f t="shared" si="11"/>
        <v>3</v>
      </c>
      <c r="AN366" s="1" t="s">
        <v>444</v>
      </c>
    </row>
    <row r="367" spans="1:40">
      <c r="A367">
        <v>466</v>
      </c>
      <c r="B367" s="20" t="s">
        <v>426</v>
      </c>
      <c r="C367">
        <v>0</v>
      </c>
      <c r="D367">
        <v>4.41</v>
      </c>
      <c r="E367">
        <v>6.57</v>
      </c>
      <c r="F367">
        <v>2.65</v>
      </c>
      <c r="G367">
        <v>0</v>
      </c>
      <c r="H367">
        <v>13.63</v>
      </c>
      <c r="I367">
        <v>0.24</v>
      </c>
      <c r="J367">
        <f t="shared" si="10"/>
        <v>56.791666666666671</v>
      </c>
      <c r="K367">
        <v>0</v>
      </c>
      <c r="L367">
        <v>3.75</v>
      </c>
      <c r="M367">
        <v>3.75</v>
      </c>
      <c r="N367">
        <v>5.98</v>
      </c>
      <c r="O367">
        <v>6.98</v>
      </c>
      <c r="P367">
        <v>7.6</v>
      </c>
      <c r="Q367">
        <v>9.69</v>
      </c>
      <c r="R367">
        <v>12.36</v>
      </c>
      <c r="S367">
        <v>12.36</v>
      </c>
      <c r="T367">
        <v>17.87</v>
      </c>
      <c r="U367">
        <v>0</v>
      </c>
      <c r="V367">
        <v>0</v>
      </c>
      <c r="W367">
        <v>0</v>
      </c>
      <c r="X367">
        <v>2.65</v>
      </c>
      <c r="Y367">
        <v>2.65</v>
      </c>
      <c r="Z367">
        <v>5</v>
      </c>
      <c r="AA367">
        <v>6.24</v>
      </c>
      <c r="AB367">
        <v>6.96</v>
      </c>
      <c r="AC367">
        <v>6.96</v>
      </c>
      <c r="AD367">
        <v>8.7100000000000009</v>
      </c>
      <c r="AE367">
        <v>8.7100000000000009</v>
      </c>
      <c r="AF367">
        <v>10.55</v>
      </c>
      <c r="AG367">
        <v>13.63</v>
      </c>
      <c r="AH367">
        <v>240000</v>
      </c>
      <c r="AI367">
        <v>3800</v>
      </c>
      <c r="AJ367">
        <v>466</v>
      </c>
      <c r="AK367" t="s">
        <v>59</v>
      </c>
      <c r="AL367" t="s">
        <v>411</v>
      </c>
      <c r="AM367" s="42">
        <f t="shared" si="11"/>
        <v>2</v>
      </c>
      <c r="AN367" s="1" t="s">
        <v>444</v>
      </c>
    </row>
    <row r="368" spans="1:40">
      <c r="A368">
        <v>503</v>
      </c>
      <c r="B368" s="20" t="s">
        <v>427</v>
      </c>
      <c r="C368">
        <v>0</v>
      </c>
      <c r="D368">
        <v>3.27</v>
      </c>
      <c r="E368">
        <v>7.01</v>
      </c>
      <c r="F368">
        <v>0</v>
      </c>
      <c r="G368">
        <v>0</v>
      </c>
      <c r="H368">
        <v>10.28</v>
      </c>
      <c r="I368">
        <v>0.2</v>
      </c>
      <c r="J368">
        <f t="shared" si="10"/>
        <v>51.399999999999991</v>
      </c>
      <c r="K368">
        <v>0</v>
      </c>
      <c r="L368">
        <v>4.75</v>
      </c>
      <c r="M368">
        <v>6.1</v>
      </c>
      <c r="N368">
        <v>6.59</v>
      </c>
      <c r="O368">
        <v>7.35</v>
      </c>
      <c r="P368">
        <v>7.35</v>
      </c>
      <c r="Q368">
        <v>11.97</v>
      </c>
      <c r="R368">
        <v>11.97</v>
      </c>
      <c r="S368">
        <v>17.75</v>
      </c>
      <c r="T368">
        <v>17.75</v>
      </c>
      <c r="U368">
        <v>0</v>
      </c>
      <c r="V368">
        <v>0</v>
      </c>
      <c r="W368">
        <v>0</v>
      </c>
      <c r="X368">
        <v>0</v>
      </c>
      <c r="Y368">
        <v>1.2</v>
      </c>
      <c r="Z368">
        <v>2.1800000000000002</v>
      </c>
      <c r="AA368">
        <v>3.85</v>
      </c>
      <c r="AB368">
        <v>4.3600000000000003</v>
      </c>
      <c r="AC368">
        <v>4.3600000000000003</v>
      </c>
      <c r="AD368">
        <v>4.3600000000000003</v>
      </c>
      <c r="AE368">
        <v>7.01</v>
      </c>
      <c r="AF368">
        <v>7.01</v>
      </c>
      <c r="AG368">
        <v>8.83</v>
      </c>
      <c r="AH368">
        <v>199999.99</v>
      </c>
      <c r="AI368">
        <v>3800</v>
      </c>
      <c r="AJ368">
        <v>503</v>
      </c>
      <c r="AK368" t="s">
        <v>59</v>
      </c>
      <c r="AL368" t="s">
        <v>411</v>
      </c>
      <c r="AM368" s="42">
        <f t="shared" si="11"/>
        <v>2</v>
      </c>
      <c r="AN368" s="1" t="s">
        <v>444</v>
      </c>
    </row>
    <row r="369" spans="1:40">
      <c r="A369">
        <v>531</v>
      </c>
      <c r="B369" s="20" t="s">
        <v>428</v>
      </c>
      <c r="C369">
        <v>0</v>
      </c>
      <c r="D369">
        <v>2.8</v>
      </c>
      <c r="E369">
        <v>0.65</v>
      </c>
      <c r="F369">
        <v>3.99</v>
      </c>
      <c r="G369">
        <v>5.52</v>
      </c>
      <c r="H369">
        <v>12.95</v>
      </c>
      <c r="I369">
        <v>0.13</v>
      </c>
      <c r="J369">
        <f t="shared" si="10"/>
        <v>99.615384615384613</v>
      </c>
      <c r="K369">
        <v>0</v>
      </c>
      <c r="L369">
        <v>0</v>
      </c>
      <c r="M369">
        <v>0</v>
      </c>
      <c r="N369">
        <v>0</v>
      </c>
      <c r="O369">
        <v>1.6</v>
      </c>
      <c r="P369">
        <v>1.6</v>
      </c>
      <c r="Q369">
        <v>1.6</v>
      </c>
      <c r="R369">
        <v>4.12</v>
      </c>
      <c r="S369">
        <v>4.12</v>
      </c>
      <c r="T369">
        <v>8.99</v>
      </c>
      <c r="U369">
        <v>0</v>
      </c>
      <c r="V369">
        <v>5.52</v>
      </c>
      <c r="W369">
        <v>5.52</v>
      </c>
      <c r="X369">
        <v>9.5</v>
      </c>
      <c r="Y369">
        <v>10.15</v>
      </c>
      <c r="Z369">
        <v>10.15</v>
      </c>
      <c r="AA369">
        <v>10.15</v>
      </c>
      <c r="AB369">
        <v>10.15</v>
      </c>
      <c r="AC369">
        <v>11.74</v>
      </c>
      <c r="AD369">
        <v>11.74</v>
      </c>
      <c r="AE369">
        <v>11.74</v>
      </c>
      <c r="AF369">
        <v>11.74</v>
      </c>
      <c r="AG369">
        <v>12.95</v>
      </c>
      <c r="AH369">
        <v>130000</v>
      </c>
      <c r="AI369">
        <v>3000</v>
      </c>
      <c r="AJ369">
        <v>531</v>
      </c>
      <c r="AK369" t="s">
        <v>59</v>
      </c>
      <c r="AL369" t="s">
        <v>411</v>
      </c>
      <c r="AM369" s="42">
        <f t="shared" si="11"/>
        <v>1</v>
      </c>
      <c r="AN369" s="1" t="s">
        <v>444</v>
      </c>
    </row>
    <row r="370" spans="1:40">
      <c r="A370">
        <v>421</v>
      </c>
      <c r="B370" s="21" t="s">
        <v>429</v>
      </c>
      <c r="C370">
        <v>143.13</v>
      </c>
      <c r="D370">
        <v>1650.48</v>
      </c>
      <c r="E370">
        <v>7096.38</v>
      </c>
      <c r="F370">
        <v>10230.39</v>
      </c>
      <c r="G370">
        <v>1869.86</v>
      </c>
      <c r="H370">
        <v>20990.240000000002</v>
      </c>
      <c r="I370">
        <v>223.29</v>
      </c>
      <c r="J370">
        <f t="shared" si="10"/>
        <v>94.00438891128131</v>
      </c>
      <c r="K370">
        <v>1.83</v>
      </c>
      <c r="L370">
        <v>2.2000000000000002</v>
      </c>
      <c r="M370">
        <v>2.4300000000000002</v>
      </c>
      <c r="N370">
        <v>2.7</v>
      </c>
      <c r="O370">
        <v>3.13</v>
      </c>
      <c r="P370">
        <v>3.44</v>
      </c>
      <c r="Q370">
        <v>3.86</v>
      </c>
      <c r="R370">
        <v>4.12</v>
      </c>
      <c r="S370">
        <v>4.95</v>
      </c>
      <c r="T370">
        <v>8.5</v>
      </c>
      <c r="U370">
        <v>107.66</v>
      </c>
      <c r="V370">
        <v>1000.05</v>
      </c>
      <c r="W370">
        <v>8890.5</v>
      </c>
      <c r="X370">
        <v>14674.02</v>
      </c>
      <c r="Y370">
        <v>18668.11</v>
      </c>
      <c r="Z370">
        <v>19551.66</v>
      </c>
      <c r="AA370">
        <v>20660.97</v>
      </c>
      <c r="AB370">
        <v>20921.55</v>
      </c>
      <c r="AC370">
        <v>20990.240000000002</v>
      </c>
      <c r="AD370">
        <v>20990.240000000002</v>
      </c>
      <c r="AE370">
        <v>20990.240000000002</v>
      </c>
      <c r="AF370">
        <v>20990.240000000002</v>
      </c>
      <c r="AG370">
        <v>20990.240000000002</v>
      </c>
      <c r="AH370">
        <v>223289999.88</v>
      </c>
      <c r="AI370">
        <v>535800</v>
      </c>
      <c r="AJ370">
        <v>421</v>
      </c>
      <c r="AK370" t="s">
        <v>59</v>
      </c>
      <c r="AM370">
        <v>0</v>
      </c>
      <c r="AN370" s="1" t="s">
        <v>434</v>
      </c>
    </row>
    <row r="371" spans="1:40">
      <c r="A371">
        <v>599</v>
      </c>
      <c r="B371" s="20" t="s">
        <v>430</v>
      </c>
      <c r="C371">
        <v>28.96</v>
      </c>
      <c r="D371">
        <v>427.46</v>
      </c>
      <c r="E371">
        <v>1164.17</v>
      </c>
      <c r="F371">
        <v>2258.14</v>
      </c>
      <c r="G371">
        <v>712.47</v>
      </c>
      <c r="H371">
        <v>4591.21</v>
      </c>
      <c r="I371">
        <v>45.84</v>
      </c>
      <c r="J371">
        <f t="shared" si="10"/>
        <v>100.15728621291449</v>
      </c>
      <c r="K371">
        <v>1.44</v>
      </c>
      <c r="L371">
        <v>2</v>
      </c>
      <c r="M371">
        <v>2.2400000000000002</v>
      </c>
      <c r="N371">
        <v>2.5</v>
      </c>
      <c r="O371">
        <v>2.94</v>
      </c>
      <c r="P371">
        <v>3.29</v>
      </c>
      <c r="Q371">
        <v>3.71</v>
      </c>
      <c r="R371">
        <v>3.97</v>
      </c>
      <c r="S371">
        <v>5.01</v>
      </c>
      <c r="T371">
        <v>8.86</v>
      </c>
      <c r="U371">
        <v>10.07</v>
      </c>
      <c r="V371">
        <v>824.74</v>
      </c>
      <c r="W371">
        <v>2277.75</v>
      </c>
      <c r="X371">
        <v>3440.29</v>
      </c>
      <c r="Y371">
        <v>4092.18</v>
      </c>
      <c r="Z371">
        <v>4371.21</v>
      </c>
      <c r="AA371">
        <v>4371.21</v>
      </c>
      <c r="AB371">
        <v>4574.62</v>
      </c>
      <c r="AC371">
        <v>4591.22</v>
      </c>
      <c r="AD371">
        <v>4591.22</v>
      </c>
      <c r="AE371">
        <v>4591.22</v>
      </c>
      <c r="AF371">
        <v>4591.22</v>
      </c>
      <c r="AG371">
        <v>4591.22</v>
      </c>
      <c r="AH371">
        <v>45840000</v>
      </c>
      <c r="AI371">
        <v>158800</v>
      </c>
      <c r="AJ371">
        <v>599</v>
      </c>
      <c r="AK371" t="s">
        <v>59</v>
      </c>
      <c r="AM371">
        <v>0</v>
      </c>
      <c r="AN371" s="1" t="s">
        <v>446</v>
      </c>
    </row>
    <row r="372" spans="1:40">
      <c r="A372">
        <v>492</v>
      </c>
      <c r="B372" s="21" t="s">
        <v>431</v>
      </c>
      <c r="C372">
        <v>12.79</v>
      </c>
      <c r="D372">
        <v>176.71</v>
      </c>
      <c r="E372">
        <v>711</v>
      </c>
      <c r="F372">
        <v>1178.75</v>
      </c>
      <c r="G372">
        <v>258.14</v>
      </c>
      <c r="H372">
        <v>2337.38</v>
      </c>
      <c r="I372">
        <v>22.95</v>
      </c>
      <c r="J372">
        <f t="shared" si="10"/>
        <v>101.84662309368193</v>
      </c>
      <c r="K372">
        <v>1.85</v>
      </c>
      <c r="L372">
        <v>2.14</v>
      </c>
      <c r="M372">
        <v>2.5499999999999998</v>
      </c>
      <c r="N372">
        <v>2.77</v>
      </c>
      <c r="O372">
        <v>3.23</v>
      </c>
      <c r="P372">
        <v>3.45</v>
      </c>
      <c r="Q372">
        <v>3.98</v>
      </c>
      <c r="R372">
        <v>4.29</v>
      </c>
      <c r="S372">
        <v>5.16</v>
      </c>
      <c r="T372">
        <v>8.19</v>
      </c>
      <c r="U372">
        <v>0</v>
      </c>
      <c r="V372">
        <v>172.23</v>
      </c>
      <c r="W372">
        <v>839.74</v>
      </c>
      <c r="X372">
        <v>1598.48</v>
      </c>
      <c r="Y372">
        <v>1991.83</v>
      </c>
      <c r="Z372">
        <v>2172.65</v>
      </c>
      <c r="AA372">
        <v>2253.8200000000002</v>
      </c>
      <c r="AB372">
        <v>2336.2600000000002</v>
      </c>
      <c r="AC372">
        <v>2337.38</v>
      </c>
      <c r="AD372">
        <v>2337.38</v>
      </c>
      <c r="AE372">
        <v>2337.38</v>
      </c>
      <c r="AF372">
        <v>2337.38</v>
      </c>
      <c r="AG372">
        <v>2337.38</v>
      </c>
      <c r="AH372">
        <v>22950000</v>
      </c>
      <c r="AI372">
        <v>95200</v>
      </c>
      <c r="AJ372">
        <v>492</v>
      </c>
      <c r="AK372" t="s">
        <v>59</v>
      </c>
      <c r="AM372">
        <v>0</v>
      </c>
      <c r="AN372" s="1" t="s">
        <v>448</v>
      </c>
    </row>
    <row r="373" spans="1:40">
      <c r="A373">
        <v>363</v>
      </c>
      <c r="B373" s="20" t="s">
        <v>432</v>
      </c>
      <c r="C373">
        <v>8.41</v>
      </c>
      <c r="D373">
        <v>136.11000000000001</v>
      </c>
      <c r="E373">
        <v>560.27</v>
      </c>
      <c r="F373">
        <v>1439.43</v>
      </c>
      <c r="G373">
        <v>438.29</v>
      </c>
      <c r="H373">
        <v>2582.5100000000002</v>
      </c>
      <c r="I373">
        <v>21</v>
      </c>
      <c r="J373">
        <f t="shared" si="10"/>
        <v>122.97666666666667</v>
      </c>
      <c r="K373">
        <v>1.39</v>
      </c>
      <c r="L373">
        <v>1.66</v>
      </c>
      <c r="M373">
        <v>2.17</v>
      </c>
      <c r="N373">
        <v>2.44</v>
      </c>
      <c r="O373">
        <v>2.64</v>
      </c>
      <c r="P373">
        <v>3.09</v>
      </c>
      <c r="Q373">
        <v>3.49</v>
      </c>
      <c r="R373">
        <v>3.78</v>
      </c>
      <c r="S373">
        <v>4.41</v>
      </c>
      <c r="T373">
        <v>6.92</v>
      </c>
      <c r="U373">
        <v>10.62</v>
      </c>
      <c r="V373">
        <v>528.28</v>
      </c>
      <c r="W373">
        <v>1322.1</v>
      </c>
      <c r="X373">
        <v>1984.75</v>
      </c>
      <c r="Y373">
        <v>2447.09</v>
      </c>
      <c r="Z373">
        <v>2508.4699999999998</v>
      </c>
      <c r="AA373">
        <v>2582.5100000000002</v>
      </c>
      <c r="AB373">
        <v>2582.5100000000002</v>
      </c>
      <c r="AC373">
        <v>2582.5100000000002</v>
      </c>
      <c r="AD373">
        <v>2582.5100000000002</v>
      </c>
      <c r="AE373">
        <v>2582.5100000000002</v>
      </c>
      <c r="AF373">
        <v>2582.5100000000002</v>
      </c>
      <c r="AG373">
        <v>2582.5100000000002</v>
      </c>
      <c r="AH373">
        <v>21000000</v>
      </c>
      <c r="AI373">
        <v>98200</v>
      </c>
      <c r="AJ373">
        <v>363</v>
      </c>
      <c r="AK373" t="s">
        <v>59</v>
      </c>
      <c r="AM373">
        <v>0</v>
      </c>
      <c r="AN373" s="1" t="s">
        <v>451</v>
      </c>
    </row>
    <row r="374" spans="1:40">
      <c r="A374">
        <v>578</v>
      </c>
      <c r="B374" s="21" t="s">
        <v>378</v>
      </c>
      <c r="C374">
        <v>3.27</v>
      </c>
      <c r="D374">
        <v>82.48</v>
      </c>
      <c r="E374">
        <v>243.66</v>
      </c>
      <c r="F374">
        <v>778.08</v>
      </c>
      <c r="G374">
        <v>279.05</v>
      </c>
      <c r="H374">
        <v>1386.54</v>
      </c>
      <c r="I374">
        <v>10.8</v>
      </c>
      <c r="J374">
        <f t="shared" si="10"/>
        <v>128.38333333333333</v>
      </c>
      <c r="K374">
        <v>1.29</v>
      </c>
      <c r="L374">
        <v>1.63</v>
      </c>
      <c r="M374">
        <v>2.0499999999999998</v>
      </c>
      <c r="N374">
        <v>2.25</v>
      </c>
      <c r="O374">
        <v>2.4500000000000002</v>
      </c>
      <c r="P374">
        <v>2.64</v>
      </c>
      <c r="Q374">
        <v>3.04</v>
      </c>
      <c r="R374">
        <v>3.3</v>
      </c>
      <c r="S374">
        <v>3.81</v>
      </c>
      <c r="T374">
        <v>6.33</v>
      </c>
      <c r="U374">
        <v>9.6</v>
      </c>
      <c r="V374">
        <v>165.58</v>
      </c>
      <c r="W374">
        <v>842.46</v>
      </c>
      <c r="X374">
        <v>1194.74</v>
      </c>
      <c r="Y374">
        <v>1317.43</v>
      </c>
      <c r="Z374">
        <v>1376.8</v>
      </c>
      <c r="AA374">
        <v>1386.54</v>
      </c>
      <c r="AB374">
        <v>1386.54</v>
      </c>
      <c r="AC374">
        <v>1386.54</v>
      </c>
      <c r="AD374">
        <v>1386.54</v>
      </c>
      <c r="AE374">
        <v>1386.54</v>
      </c>
      <c r="AF374">
        <v>1386.54</v>
      </c>
      <c r="AG374">
        <v>1386.54</v>
      </c>
      <c r="AH374">
        <v>10800000</v>
      </c>
      <c r="AI374">
        <v>53600</v>
      </c>
      <c r="AJ374">
        <v>578</v>
      </c>
      <c r="AK374" t="s">
        <v>59</v>
      </c>
      <c r="AM374">
        <v>0</v>
      </c>
      <c r="AN374" s="1" t="s">
        <v>450</v>
      </c>
    </row>
  </sheetData>
  <mergeCells count="3">
    <mergeCell ref="K4:T4"/>
    <mergeCell ref="U4:AG4"/>
    <mergeCell ref="C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2022-07-08T11:15:20Z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465919137001037</vt:r8>
  </property>
</Properties>
</file>