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A61308F-6182-4510-823B-AE94F3B6D6D2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N11" i="5" l="1"/>
  <c r="L11" i="5"/>
  <c r="J11" i="5"/>
  <c r="B11" i="5"/>
  <c r="J9" i="5" l="1"/>
  <c r="J8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4" i="5"/>
  <c r="F24" i="5"/>
  <c r="G17" i="7"/>
  <c r="G40" i="8"/>
  <c r="H25" i="5"/>
  <c r="G25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<sst xmlns="http://schemas.openxmlformats.org/spreadsheetml/2006/main" count="496" uniqueCount="225">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</sst>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B26" sqref="B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6.4257812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224</v>
      </c>
      <c r="J16" s="29">
        <f t="shared" si="1"/>
        <v>1</v>
      </c>
      <c r="K16" s="2">
        <v>1</v>
      </c>
      <c r="L16" s="16">
        <f t="shared" si="2"/>
        <v>0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</v>
      </c>
      <c r="D32">
        <v>0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5"/>
  <sheetViews>
    <sheetView zoomScaleNormal="100" workbookViewId="0">
      <selection activeCell="J13" sqref="J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_xlfn.TEXTJOIN("_",TRUE,"UC",A15,"MaxGrowth",B15)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0">1+C15</f>
        <v>1.01</v>
      </c>
      <c r="K6" s="2">
        <v>1</v>
      </c>
      <c r="L6" s="16">
        <f>-D15</f>
        <v>-0.1</v>
      </c>
      <c r="M6" s="2">
        <v>5</v>
      </c>
      <c r="N6" s="2" t="str">
        <f>_xlfn.TEXTJOIN(" ",TRUE,A15, "maximum growth rate of",B15)</f>
        <v>SRV maximum growth rate of Biomass</v>
      </c>
    </row>
    <row r="7" spans="1:14" x14ac:dyDescent="0.25">
      <c r="B7" s="2" t="str">
        <f>_xlfn.TEXTJOIN("_",TRUE,"UC",A16,"MaxGrowth",B16)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0"/>
        <v>1.05</v>
      </c>
      <c r="K7" s="2">
        <v>1</v>
      </c>
      <c r="L7" s="16">
        <f>-D16</f>
        <v>-0.3</v>
      </c>
      <c r="M7" s="2">
        <v>5</v>
      </c>
      <c r="N7" s="2" t="str">
        <f>_xlfn.TEXTJOIN(" ",TRUE,A16, "maximum growth rate of",B16)</f>
        <v>SRV maximum growth rate of Biogas</v>
      </c>
    </row>
    <row r="8" spans="1:14" x14ac:dyDescent="0.25">
      <c r="B8" s="2" t="str">
        <f>_xlfn.TEXTJOIN("_",TRUE,"UC",A17,"MaxGrowth",B17)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0"/>
        <v>1.05</v>
      </c>
      <c r="K8" s="2">
        <v>1</v>
      </c>
      <c r="L8" s="16">
        <f>-D17</f>
        <v>-0.3</v>
      </c>
      <c r="M8" s="2">
        <v>5</v>
      </c>
      <c r="N8" s="2" t="str">
        <f>_xlfn.TEXTJOIN(" ",TRUE,A17, "maximum growth rate of",B17)</f>
        <v>SRV maximum growth rate of AmbientHeat</v>
      </c>
    </row>
    <row r="9" spans="1:14" x14ac:dyDescent="0.25">
      <c r="B9" s="2" t="str">
        <f>_xlfn.TEXTJOIN("_",TRUE,"UC",A18,"MaxGrowth",B18)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224</v>
      </c>
      <c r="J9" s="29">
        <f t="shared" si="0"/>
        <v>1</v>
      </c>
      <c r="K9" s="2">
        <v>1</v>
      </c>
      <c r="L9" s="16">
        <f>-D18</f>
        <v>0</v>
      </c>
      <c r="M9" s="2">
        <v>5</v>
      </c>
      <c r="N9" s="2" t="str">
        <f>_xlfn.TEXTJOIN(" ",TRUE,A18, "maximum growth rate of",B18)</f>
        <v>SRV maximum growth rate of DistrictHeat</v>
      </c>
    </row>
    <row r="10" spans="1:14" x14ac:dyDescent="0.25">
      <c r="B10" s="2" t="str">
        <f>_xlfn.TEXTJOIN("_",TRUE,"UC",A19,"MaxGrowth",B19)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 t="shared" si="0"/>
        <v>1.0049999999999999</v>
      </c>
      <c r="K10" s="2">
        <v>1</v>
      </c>
      <c r="L10" s="16">
        <f>-D19</f>
        <v>0</v>
      </c>
      <c r="M10" s="2">
        <v>5</v>
      </c>
      <c r="N10" s="2" t="str">
        <f>_xlfn.TEXTJOIN(" ",TRUE,A19, "maximum growth rate of",B19)</f>
        <v>SRV maximum growth rate of Gas</v>
      </c>
    </row>
    <row r="11" spans="1:14" x14ac:dyDescent="0.25">
      <c r="B11" s="2" t="str">
        <f t="shared" ref="B11" si="1">_xlfn.TEXTJOIN("_",TRUE,"UC",A20,"MaxGrowth",B20)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 t="shared" si="0"/>
        <v>1.05</v>
      </c>
      <c r="K11" s="2">
        <v>1</v>
      </c>
      <c r="L11" s="16">
        <f t="shared" ref="L11" si="2">-D20</f>
        <v>-0.3</v>
      </c>
      <c r="M11" s="2">
        <v>5</v>
      </c>
      <c r="N11" s="2" t="str">
        <f t="shared" ref="N11" si="3">_xlfn.TEXTJOIN(" ",TRUE,A20, "maximum growth rate of",B20)</f>
        <v>SRV maximum growth rate of Electricity</v>
      </c>
    </row>
    <row r="12" spans="1:14" x14ac:dyDescent="0.25">
      <c r="B12" s="2"/>
      <c r="C12" s="2"/>
      <c r="D12" s="2"/>
      <c r="F12" s="2"/>
      <c r="G12" s="2"/>
      <c r="H12" s="2"/>
      <c r="I12" s="2"/>
      <c r="J12" s="29"/>
      <c r="K12" s="2"/>
      <c r="L12" s="16"/>
      <c r="M12" s="2"/>
      <c r="N12" s="2"/>
    </row>
    <row r="14" spans="1:14" x14ac:dyDescent="0.25">
      <c r="C14" t="s">
        <v>117</v>
      </c>
      <c r="D14" t="s">
        <v>189</v>
      </c>
    </row>
    <row r="15" spans="1:14" x14ac:dyDescent="0.25">
      <c r="A15" t="s">
        <v>139</v>
      </c>
      <c r="B15" t="s">
        <v>137</v>
      </c>
      <c r="C15" s="11">
        <v>0.01</v>
      </c>
      <c r="D15">
        <v>0.1</v>
      </c>
    </row>
    <row r="16" spans="1:14" x14ac:dyDescent="0.25">
      <c r="A16" t="s">
        <v>139</v>
      </c>
      <c r="B16" t="s">
        <v>138</v>
      </c>
      <c r="C16" s="11">
        <v>0.05</v>
      </c>
      <c r="D16">
        <v>0.3</v>
      </c>
    </row>
    <row r="17" spans="1:8" x14ac:dyDescent="0.25">
      <c r="A17" t="s">
        <v>139</v>
      </c>
      <c r="B17" t="s">
        <v>190</v>
      </c>
      <c r="C17" s="11">
        <v>0.05</v>
      </c>
      <c r="D17">
        <v>0.3</v>
      </c>
    </row>
    <row r="18" spans="1:8" x14ac:dyDescent="0.25">
      <c r="A18" t="s">
        <v>139</v>
      </c>
      <c r="B18" t="s">
        <v>191</v>
      </c>
      <c r="C18" s="11">
        <v>0</v>
      </c>
      <c r="D18">
        <v>0</v>
      </c>
    </row>
    <row r="19" spans="1:8" x14ac:dyDescent="0.25">
      <c r="A19" t="s">
        <v>139</v>
      </c>
      <c r="B19" t="s">
        <v>192</v>
      </c>
      <c r="C19" s="11">
        <v>5.0000000000000001E-3</v>
      </c>
      <c r="D19">
        <v>0</v>
      </c>
    </row>
    <row r="20" spans="1:8" x14ac:dyDescent="0.25">
      <c r="A20" t="s">
        <v>139</v>
      </c>
      <c r="B20" t="s">
        <v>199</v>
      </c>
      <c r="C20" s="11">
        <v>0.05</v>
      </c>
      <c r="D20">
        <v>0.3</v>
      </c>
    </row>
    <row r="23" spans="1:8" x14ac:dyDescent="0.25">
      <c r="B23" s="45" t="s">
        <v>213</v>
      </c>
      <c r="H23" s="46"/>
    </row>
    <row r="24" spans="1:8" ht="15.75" thickBot="1" x14ac:dyDescent="0.3">
      <c r="B24" s="47" t="s">
        <v>214</v>
      </c>
      <c r="C24" s="47" t="s">
        <v>8</v>
      </c>
      <c r="D24" s="47" t="s">
        <v>215</v>
      </c>
      <c r="E24" s="47" t="s">
        <v>7</v>
      </c>
      <c r="F24" s="48" t="str">
        <f>IF(Regions!C$3&lt;&gt;"",Regions!C$3,"*")</f>
        <v>IE</v>
      </c>
      <c r="G24" s="48" t="str">
        <f>IF(Regions!C$3&lt;&gt;"",Regions!D$3,"*")</f>
        <v>National</v>
      </c>
      <c r="H24" s="49" t="s">
        <v>216</v>
      </c>
    </row>
    <row r="25" spans="1:8" x14ac:dyDescent="0.25">
      <c r="D25" t="s">
        <v>217</v>
      </c>
      <c r="E25">
        <v>2018</v>
      </c>
      <c r="F25">
        <v>2222</v>
      </c>
      <c r="G25">
        <f>F25</f>
        <v>2222</v>
      </c>
      <c r="H25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2023-02-26T12:39:27Z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275437116622924</vt:r8>
  </property>
</Properties>
</file>