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B416B74-0E56-4DF0-8B19-6B7DA2F3A90A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L19" i="8"/>
  <c r="N19" i="8"/>
  <c r="B19" i="8"/>
  <c r="J13" i="8" l="1"/>
  <c r="B13" i="8" l="1"/>
  <c r="N13" i="8" l="1"/>
  <c r="N16" i="8" l="1"/>
  <c r="B16" i="8"/>
  <c r="J9" i="8" l="1"/>
  <c r="B9" i="8"/>
  <c r="B6" i="8" l="1"/>
  <c r="B11" i="8"/>
  <c r="B14" i="8"/>
  <c r="H39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8" i="8" l="1"/>
  <c r="J7" i="8" l="1"/>
  <c r="J17" i="8" l="1"/>
  <c r="L18" i="8" l="1"/>
  <c r="L17" i="8"/>
  <c r="N18" i="8"/>
  <c r="N17" i="8"/>
  <c r="B18" i="8"/>
  <c r="B2" i="8" l="1"/>
  <c r="G16" i="7" l="1"/>
  <c r="F16" i="7"/>
  <c r="G37" i="8"/>
  <c r="F37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<sst xmlns="http://schemas.openxmlformats.org/spreadsheetml/2006/main" count="528" uniqueCount="236">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</sst>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G20" sqref="G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_xlfn.TEXTJOIN("_",TRUE,"UC",A22,"MaxGrowth",B22)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1+C22</f>
        <v>1.3</v>
      </c>
      <c r="K6" s="2">
        <v>1</v>
      </c>
      <c r="L6" s="16">
        <f t="shared" ref="L6:L12" si="2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_xlfn.TEXTJOIN("_",TRUE,"UC",A25,"MinDeGrowth",B25)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_xlfn.TEXTJOIN("_",TRUE,"UC",A29,"MaxGrowth",B29)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0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0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_xlfn.TEXTJOIN("_",TRUE,"UC",A34,"MaxGrowth",B34)</f>
        <v>UC_RSD_MaxGrowth_Immersion Elec</v>
      </c>
      <c r="C19" s="2" t="s">
        <v>144</v>
      </c>
      <c r="D19" s="2"/>
      <c r="F19" t="s">
        <v>207</v>
      </c>
      <c r="G19" s="2" t="s">
        <v>235</v>
      </c>
      <c r="H19" s="2">
        <v>2019</v>
      </c>
      <c r="I19" s="2" t="s">
        <v>185</v>
      </c>
      <c r="J19" s="29">
        <f>1+C34</f>
        <v>1.03</v>
      </c>
      <c r="K19" s="2">
        <v>1</v>
      </c>
      <c r="L19" s="16">
        <f>-D34</f>
        <v>0</v>
      </c>
      <c r="M19" s="2">
        <v>6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</v>
      </c>
    </row>
    <row r="34" spans="1:8" x14ac:dyDescent="0.25">
      <c r="A34" t="s">
        <v>194</v>
      </c>
      <c r="B34" t="s">
        <v>234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IF(Regions!C$3&lt;&gt;"",Regions!C$3,"*")</f>
        <v>IE</v>
      </c>
      <c r="G37" s="48" t="str">
        <f>IF(Regions!C$3&lt;&gt;"",Regions!D$3,"*")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_xlfn.TEXTJOIN(",",TRUE,F6:F18)</f>
        <v>RSDAHT,RSDAHT2,RSDBDL,RSDWOO,RSDCOA,RSDPEA,RSDELC,RSDETH,RSDGAS,RSDHET*,RSDLPG,RSDKER,RSDSOL,RSDSOL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2023-08-12T13:13:56Z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