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61E3FFE-7206-4A5D-9790-72EAC01967A6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B13" i="1" s="1"/>
  <c r="E63" i="1"/>
  <c r="E57" i="1"/>
  <c r="B11" i="1" s="1"/>
  <c r="E58" i="1"/>
  <c r="E59" i="1"/>
  <c r="E60" i="1"/>
  <c r="U58" i="1"/>
  <c r="F65" i="1" l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4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F62" i="1"/>
  <c r="G62" i="1"/>
  <c r="H62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V58" i="1"/>
  <c r="W58" i="1"/>
  <c r="X58" i="1"/>
  <c r="Y58" i="1"/>
  <c r="Z58" i="1"/>
  <c r="AA58" i="1"/>
  <c r="AB58" i="1"/>
  <c r="AC58" i="1"/>
  <c r="AD58" i="1"/>
  <c r="AE58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60" i="1"/>
  <c r="G60" i="1"/>
  <c r="H60" i="1"/>
  <c r="I60" i="1"/>
  <c r="J60" i="1"/>
  <c r="K60" i="1"/>
  <c r="L60" i="1"/>
  <c r="M60" i="1"/>
  <c r="N60" i="1"/>
  <c r="O60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<sst xmlns="http://schemas.openxmlformats.org/spreadsheetml/2006/main" count="565" uniqueCount="146">
  <si>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</si>
  <si>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</si>
  <si>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</si>
  <si>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</si>
  <si>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</si>
  <si>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</si>
  <si>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</si>
  <si>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</si>
  <si>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</si>
  <si>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</si>
  <si>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</si>
  <si>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</si>
  <si>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</si>
  <si>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</si>
  <si>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</si>
  <si>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</si>
  <si>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</si>
  <si>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</si>
  <si>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</si>
  <si>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</si>
  <si>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</si>
  <si>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</si>
  <si>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</si>
  <si>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</si>
  <si>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</si>
  <si>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</si>
  <si>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</si>
  <si>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</si>
  <si>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</si>
  <si>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</si>
  <si>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</si>
  <si>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</si>
  <si>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</si>
  <si>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</si>
  <si>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</si>
  <si>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</si>
  <si>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</si>
  <si>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</si>
  <si>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</si>
  <si>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</si>
  <si>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</si>
  <si>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</si>
  <si>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</si>
  <si>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</si>
  <si>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</si>
  <si>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</si>
  <si>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</si>
  <si>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</si>
  <si>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</si>
  <si>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</si>
  <si>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</si>
  <si>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</si>
  <si>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</si>
  <si>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</si>
  <si>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</si>
  <si>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</si>
  <si>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</si>
  <si>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</si>
  <si>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</si>
  <si>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</si>
  <si>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</si>
  <si>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</si>
  <si>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</si>
  <si>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</si>
  <si>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</si>
  <si>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</si>
  <si>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</si>
  <si>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</si>
  <si>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</si>
  <si>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</si>
  <si>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</si>
  <si>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</si>
  <si>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</si>
  <si>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</si>
  <si>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</si>
  <si>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</si>
  <si>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</si>
  <si>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</si>
  <si>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</si>
  <si>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</si>
  <si>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</si>
  <si>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</si>
  <si>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</si>
  <si>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</si>
  <si>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</si>
  <si>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</si>
  <si>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</si>
  <si>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</si>
  <si>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</si>
  <si>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</si>
  <si>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</si>
  <si>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</si>
  <si>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</si>
  <si>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</si>
  <si>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</si>
  <si>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</si>
  <si>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</si>
  <si>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</si>
  <si>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</si>
  <si>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</si>
  <si>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</si>
  <si>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</si>
  <si>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</si>
  <si>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</si>
  <si>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</si>
  <si>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</si>
  <si>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</si>
  <si>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</si>
  <si>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</si>
  <si>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</si>
  <si>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</si>
  <si>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</si>
  <si>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</si>
  <si>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FX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</si>
  <si>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</si>
  <si>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</si>
  <si>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</si>
  <si>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</si>
  <si>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</si>
  <si>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</si>
  <si>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</si>
  <si>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</si>
  <si>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</si>
  <si>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</si>
  <si>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</si>
  <si>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</si>
  <si>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</si>
  <si>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</si>
  <si>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</si>
  <si>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</si>
  <si>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</si>
  <si>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</si>
  <si>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</si>
  <si>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</si>
  <si>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</si>
  <si>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</si>
  <si>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</si>
  <si>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</si>
  <si>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</si>
  <si>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</si>
  <si>
    <t>FT-RSDHET_C</t>
  </si>
  <si>
    <t>FT-SRVHET_C</t>
  </si>
  <si>
    <t>UC_FLO</t>
  </si>
  <si>
    <t>HETD</t>
  </si>
  <si>
    <t>AllRegions</t>
  </si>
  <si>
    <t>UC_ACT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</si>
</sst>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10" fillId="0" borderId="0"/>
    <xf numFmtId="0" fontId="6" fillId="0" borderId="0"/>
    <xf numFmtId="0" fontId="12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" fillId="0" borderId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  <xf numFmtId="0" fontId="31" fillId="13" borderId="17" applyNumberFormat="0" applyAlignment="0" applyProtection="0"/>
    <xf numFmtId="0" fontId="32" fillId="14" borderId="18" applyNumberFormat="0" applyAlignment="0" applyProtection="0"/>
    <xf numFmtId="0" fontId="33" fillId="14" borderId="17" applyNumberFormat="0" applyAlignment="0" applyProtection="0"/>
    <xf numFmtId="0" fontId="34" fillId="0" borderId="19" applyNumberFormat="0" applyFill="0" applyAlignment="0" applyProtection="0"/>
    <xf numFmtId="0" fontId="35" fillId="15" borderId="2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9" fillId="0" borderId="22" applyNumberFormat="0" applyFill="0" applyAlignment="0" applyProtection="0"/>
    <xf numFmtId="0" fontId="38" fillId="17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8" fillId="33" borderId="0" applyNumberFormat="0" applyBorder="0" applyAlignment="0" applyProtection="0"/>
    <xf numFmtId="0" fontId="38" fillId="37" borderId="0" applyNumberFormat="0" applyBorder="0" applyAlignment="0" applyProtection="0"/>
    <xf numFmtId="0" fontId="4" fillId="0" borderId="0"/>
    <xf numFmtId="0" fontId="43" fillId="11" borderId="0" applyNumberFormat="0" applyBorder="0" applyAlignment="0" applyProtection="0"/>
    <xf numFmtId="0" fontId="42" fillId="0" borderId="0"/>
    <xf numFmtId="0" fontId="42" fillId="0" borderId="0"/>
    <xf numFmtId="0" fontId="10" fillId="0" borderId="0"/>
    <xf numFmtId="0" fontId="42" fillId="0" borderId="0"/>
    <xf numFmtId="0" fontId="44" fillId="0" borderId="0"/>
    <xf numFmtId="0" fontId="42" fillId="0" borderId="0"/>
    <xf numFmtId="9" fontId="10" fillId="0" borderId="0" applyFont="0" applyFill="0" applyBorder="0" applyAlignment="0" applyProtection="0"/>
    <xf numFmtId="0" fontId="41" fillId="41" borderId="0" applyNumberFormat="0" applyBorder="0" applyAlignment="0" applyProtection="0"/>
    <xf numFmtId="9" fontId="4" fillId="0" borderId="0" applyFont="0" applyFill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4" borderId="0" applyNumberFormat="0" applyBorder="0" applyAlignment="0" applyProtection="0"/>
    <xf numFmtId="0" fontId="40" fillId="47" borderId="0" applyNumberFormat="0" applyBorder="0" applyAlignment="0" applyProtection="0"/>
    <xf numFmtId="0" fontId="40" fillId="50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45" fillId="51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4" borderId="0" applyNumberFormat="0" applyBorder="0" applyAlignment="0" applyProtection="0"/>
    <xf numFmtId="4" fontId="46" fillId="55" borderId="24">
      <alignment horizontal="right" vertical="center"/>
    </xf>
    <xf numFmtId="4" fontId="46" fillId="55" borderId="24">
      <alignment horizontal="right" vertical="center"/>
    </xf>
    <xf numFmtId="0" fontId="47" fillId="56" borderId="25" applyNumberFormat="0" applyAlignment="0" applyProtection="0"/>
    <xf numFmtId="0" fontId="48" fillId="0" borderId="26" applyNumberFormat="0" applyFill="0" applyAlignment="0" applyProtection="0"/>
    <xf numFmtId="0" fontId="49" fillId="57" borderId="27" applyNumberFormat="0" applyAlignment="0" applyProtection="0"/>
    <xf numFmtId="0" fontId="45" fillId="58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61" borderId="0" applyNumberFormat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1" fillId="0" borderId="28">
      <alignment horizontal="left" vertical="center" wrapText="1" indent="2"/>
    </xf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5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4" fontId="51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4" fillId="62" borderId="0" applyNumberFormat="0" applyBorder="0" applyAlignment="0" applyProtection="0"/>
    <xf numFmtId="0" fontId="42" fillId="0" borderId="0"/>
    <xf numFmtId="0" fontId="4" fillId="0" borderId="0"/>
    <xf numFmtId="0" fontId="4" fillId="0" borderId="0"/>
    <xf numFmtId="0" fontId="55" fillId="0" borderId="0"/>
    <xf numFmtId="0" fontId="44" fillId="0" borderId="0"/>
    <xf numFmtId="0" fontId="4" fillId="0" borderId="0"/>
    <xf numFmtId="0" fontId="44" fillId="0" borderId="0"/>
    <xf numFmtId="0" fontId="50" fillId="0" borderId="0"/>
    <xf numFmtId="0" fontId="10" fillId="0" borderId="0"/>
    <xf numFmtId="4" fontId="51" fillId="0" borderId="4" applyFill="0" applyBorder="0" applyProtection="0">
      <alignment horizontal="right" vertical="center"/>
    </xf>
    <xf numFmtId="0" fontId="56" fillId="0" borderId="0" applyNumberFormat="0" applyFill="0" applyBorder="0" applyProtection="0">
      <alignment horizontal="left" vertical="center"/>
    </xf>
    <xf numFmtId="0" fontId="10" fillId="63" borderId="0" applyNumberFormat="0" applyFont="0" applyBorder="0" applyAlignment="0" applyProtection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40" fillId="0" borderId="0"/>
    <xf numFmtId="0" fontId="4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57" fillId="0" borderId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4" fillId="0" borderId="0" applyNumberFormat="0" applyFill="0" applyBorder="0" applyAlignment="0" applyProtection="0"/>
    <xf numFmtId="0" fontId="22" fillId="0" borderId="33" applyNumberFormat="0" applyFill="0" applyAlignment="0" applyProtection="0"/>
    <xf numFmtId="0" fontId="65" fillId="43" borderId="0" applyNumberFormat="0" applyBorder="0" applyAlignment="0" applyProtection="0"/>
    <xf numFmtId="4" fontId="51" fillId="0" borderId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0" fillId="0" borderId="0"/>
    <xf numFmtId="0" fontId="66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8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8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8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8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8" fillId="36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38" fillId="40" borderId="0" applyNumberFormat="0" applyBorder="0" applyAlignment="0" applyProtection="0"/>
    <xf numFmtId="0" fontId="10" fillId="0" borderId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4" fillId="0" borderId="0"/>
    <xf numFmtId="4" fontId="51" fillId="0" borderId="24" applyFill="0" applyBorder="0" applyProtection="0">
      <alignment horizontal="right" vertical="center"/>
    </xf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4" fillId="16" borderId="21" applyNumberFormat="0" applyFont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4" fillId="0" borderId="32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167" fontId="10" fillId="0" borderId="0" applyFont="0" applyFill="0" applyBorder="0" applyAlignment="0" applyProtection="0"/>
    <xf numFmtId="0" fontId="10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4" borderId="0" applyNumberFormat="0" applyBorder="0" applyAlignment="0" applyProtection="0"/>
    <xf numFmtId="0" fontId="40" fillId="47" borderId="0" applyNumberFormat="0" applyBorder="0" applyAlignment="0" applyProtection="0"/>
    <xf numFmtId="0" fontId="40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4" borderId="0" applyNumberFormat="0" applyBorder="0" applyAlignment="0" applyProtection="0"/>
    <xf numFmtId="0" fontId="45" fillId="58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61" borderId="0" applyNumberFormat="0" applyBorder="0" applyAlignment="0" applyProtection="0"/>
    <xf numFmtId="0" fontId="65" fillId="43" borderId="0" applyNumberFormat="0" applyBorder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70" fillId="0" borderId="0"/>
    <xf numFmtId="0" fontId="71" fillId="0" borderId="0">
      <alignment horizontal="right"/>
    </xf>
    <xf numFmtId="0" fontId="72" fillId="0" borderId="0"/>
    <xf numFmtId="0" fontId="73" fillId="0" borderId="0"/>
    <xf numFmtId="0" fontId="74" fillId="0" borderId="0"/>
    <xf numFmtId="0" fontId="75" fillId="0" borderId="34" applyNumberFormat="0" applyAlignment="0"/>
    <xf numFmtId="0" fontId="76" fillId="0" borderId="0" applyAlignment="0">
      <alignment horizontal="left"/>
    </xf>
    <xf numFmtId="0" fontId="76" fillId="0" borderId="0">
      <alignment horizontal="right"/>
    </xf>
    <xf numFmtId="165" fontId="76" fillId="0" borderId="0">
      <alignment horizontal="right"/>
    </xf>
    <xf numFmtId="164" fontId="77" fillId="0" borderId="0">
      <alignment horizontal="right"/>
    </xf>
    <xf numFmtId="0" fontId="78" fillId="0" borderId="0"/>
    <xf numFmtId="0" fontId="47" fillId="56" borderId="25" applyNumberFormat="0" applyAlignment="0" applyProtection="0"/>
    <xf numFmtId="0" fontId="49" fillId="57" borderId="27" applyNumberFormat="0" applyAlignment="0" applyProtection="0"/>
    <xf numFmtId="167" fontId="1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41" fillId="41" borderId="0" applyNumberFormat="0" applyBorder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4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8" fillId="0" borderId="26" applyNumberFormat="0" applyFill="0" applyAlignment="0" applyProtection="0"/>
    <xf numFmtId="0" fontId="54" fillId="6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0" fillId="0" borderId="0" applyFill="0" applyBorder="0"/>
    <xf numFmtId="0" fontId="68" fillId="0" borderId="0"/>
    <xf numFmtId="0" fontId="4" fillId="0" borderId="0"/>
    <xf numFmtId="0" fontId="80" fillId="0" borderId="0" applyFill="0" applyBorder="0"/>
    <xf numFmtId="0" fontId="4" fillId="0" borderId="0"/>
    <xf numFmtId="0" fontId="10" fillId="0" borderId="0"/>
    <xf numFmtId="0" fontId="4" fillId="0" borderId="0"/>
    <xf numFmtId="0" fontId="81" fillId="0" borderId="0" applyBorder="0">
      <protection locked="0"/>
    </xf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65" borderId="24" applyNumberFormat="0" applyProtection="0">
      <alignment horizontal="right"/>
    </xf>
    <xf numFmtId="1" fontId="10" fillId="0" borderId="24" applyFill="0" applyProtection="0">
      <alignment horizontal="right" vertical="top" wrapText="1"/>
    </xf>
    <xf numFmtId="0" fontId="10" fillId="0" borderId="24" applyFill="0" applyProtection="0">
      <alignment horizontal="right" vertical="top" wrapText="1"/>
    </xf>
    <xf numFmtId="0" fontId="2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2" fillId="0" borderId="33" applyNumberFormat="0" applyFill="0" applyAlignment="0" applyProtection="0"/>
    <xf numFmtId="0" fontId="59" fillId="0" borderId="0" applyNumberFormat="0" applyFill="0" applyBorder="0" applyAlignment="0" applyProtection="0"/>
    <xf numFmtId="0" fontId="82" fillId="0" borderId="35" applyNumberFormat="0">
      <alignment vertical="center"/>
    </xf>
    <xf numFmtId="172" fontId="83" fillId="0" borderId="35">
      <alignment horizontal="right" vertical="center"/>
    </xf>
    <xf numFmtId="0" fontId="10" fillId="0" borderId="0"/>
    <xf numFmtId="173" fontId="10" fillId="0" borderId="0"/>
    <xf numFmtId="173" fontId="10" fillId="0" borderId="0"/>
    <xf numFmtId="3" fontId="10" fillId="6" borderId="25" applyFont="0" applyFill="0" applyBorder="0" applyAlignment="0" applyProtection="0"/>
    <xf numFmtId="3" fontId="10" fillId="6" borderId="25" applyFont="0" applyFill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4" borderId="0" applyNumberFormat="0" applyBorder="0" applyAlignment="0" applyProtection="0"/>
    <xf numFmtId="0" fontId="40" fillId="47" borderId="0" applyNumberFormat="0" applyBorder="0" applyAlignment="0" applyProtection="0"/>
    <xf numFmtId="0" fontId="40" fillId="50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43" fillId="11" borderId="0" applyNumberFormat="0" applyBorder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1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3" fontId="84" fillId="66" borderId="25" applyNumberFormat="0" applyBorder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33" fillId="14" borderId="17" applyNumberFormat="0" applyAlignment="0" applyProtection="0"/>
    <xf numFmtId="0" fontId="47" fillId="56" borderId="25" applyNumberFormat="0" applyAlignment="0" applyProtection="0"/>
    <xf numFmtId="0" fontId="85" fillId="4" borderId="25" applyNumberFormat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7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173" fontId="86" fillId="0" borderId="0" applyNumberFormat="0" applyFill="0" applyBorder="0" applyAlignment="0" applyProtection="0">
      <alignment vertical="top"/>
      <protection locked="0"/>
    </xf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175" fontId="87" fillId="67" borderId="0" applyNumberFormat="0" applyBorder="0" applyAlignment="0" applyProtection="0">
      <alignment horizontal="center" vertical="top" wrapText="1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10" fillId="0" borderId="0"/>
    <xf numFmtId="0" fontId="80" fillId="0" borderId="0" applyFill="0" applyBorder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88" fillId="0" borderId="0"/>
    <xf numFmtId="0" fontId="4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88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175" fontId="85" fillId="4" borderId="0" applyNumberFormat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0" fillId="0" borderId="0" applyFill="0" applyBorder="0"/>
    <xf numFmtId="0" fontId="10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0" fillId="0" borderId="0" applyFill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85" fillId="4" borderId="0" applyNumberFormat="0" applyBorder="0" applyAlignment="0"/>
    <xf numFmtId="0" fontId="10" fillId="0" borderId="0"/>
    <xf numFmtId="0" fontId="44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85" fillId="4" borderId="0" applyNumberFormat="0" applyBorder="0" applyAlignment="0"/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0" fontId="10" fillId="63" borderId="0" applyNumberFormat="0" applyFon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0" fillId="0" borderId="0"/>
    <xf numFmtId="0" fontId="4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0" fillId="64" borderId="23" applyNumberFormat="0" applyFont="0" applyAlignment="0" applyProtection="0"/>
    <xf numFmtId="0" fontId="40" fillId="64" borderId="23" applyNumberFormat="0" applyFont="0" applyAlignment="0" applyProtection="0"/>
    <xf numFmtId="0" fontId="40" fillId="16" borderId="21" applyNumberFormat="0" applyFont="0" applyAlignment="0" applyProtection="0"/>
    <xf numFmtId="0" fontId="4" fillId="16" borderId="21" applyNumberFormat="0" applyFont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5" fontId="7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167" fontId="8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89" fillId="0" borderId="0" applyFont="0" applyFill="0" applyBorder="0" applyAlignment="0" applyProtection="0"/>
    <xf numFmtId="176" fontId="89" fillId="0" borderId="0" applyFont="0" applyFill="0" applyBorder="0" applyAlignment="0" applyProtection="0"/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23" fillId="65" borderId="4" applyNumberFormat="0" applyProtection="0">
      <alignment horizontal="right"/>
    </xf>
    <xf numFmtId="0" fontId="23" fillId="65" borderId="4" applyNumberFormat="0" applyProtection="0">
      <alignment horizontal="right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0" fontId="90" fillId="65" borderId="0" applyNumberFormat="0" applyBorder="0" applyProtection="0">
      <alignment horizontal="left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left"/>
    </xf>
    <xf numFmtId="0" fontId="23" fillId="65" borderId="4" applyNumberFormat="0" applyProtection="0">
      <alignment horizontal="lef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0" fontId="91" fillId="68" borderId="0" applyNumberFormat="0" applyBorder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righ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4" fillId="0" borderId="0"/>
    <xf numFmtId="0" fontId="59" fillId="0" borderId="0" applyNumberFormat="0" applyFill="0" applyBorder="0" applyAlignment="0" applyProtection="0"/>
    <xf numFmtId="0" fontId="4" fillId="0" borderId="0"/>
    <xf numFmtId="0" fontId="60" fillId="0" borderId="0" applyNumberFormat="0" applyFill="0" applyBorder="0" applyAlignment="0" applyProtection="0"/>
    <xf numFmtId="0" fontId="4" fillId="0" borderId="0"/>
    <xf numFmtId="0" fontId="25" fillId="0" borderId="0" applyNumberFormat="0" applyFill="0" applyBorder="0" applyAlignment="0" applyProtection="0"/>
    <xf numFmtId="0" fontId="4" fillId="0" borderId="0"/>
    <xf numFmtId="0" fontId="61" fillId="0" borderId="0" applyNumberFormat="0" applyFill="0" applyBorder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4" fillId="0" borderId="0"/>
    <xf numFmtId="0" fontId="64" fillId="0" borderId="32" applyNumberFormat="0" applyFill="0" applyAlignment="0" applyProtection="0"/>
    <xf numFmtId="0" fontId="4" fillId="0" borderId="0"/>
    <xf numFmtId="0" fontId="64" fillId="0" borderId="32" applyNumberFormat="0" applyFill="0" applyAlignment="0" applyProtection="0"/>
    <xf numFmtId="0" fontId="4" fillId="0" borderId="0"/>
    <xf numFmtId="0" fontId="64" fillId="0" borderId="0" applyNumberFormat="0" applyFill="0" applyBorder="0" applyAlignment="0" applyProtection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0" fontId="4" fillId="0" borderId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4" fillId="0" borderId="0"/>
    <xf numFmtId="0" fontId="9" fillId="0" borderId="22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65" fillId="43" borderId="0" applyNumberFormat="0" applyBorder="0" applyAlignment="0" applyProtection="0"/>
    <xf numFmtId="0" fontId="4" fillId="0" borderId="0"/>
    <xf numFmtId="0" fontId="41" fillId="41" borderId="0" applyNumberFormat="0" applyBorder="0" applyAlignment="0" applyProtection="0"/>
    <xf numFmtId="177" fontId="89" fillId="0" borderId="0" applyFont="0" applyFill="0" applyBorder="0" applyAlignment="0" applyProtection="0"/>
    <xf numFmtId="0" fontId="4" fillId="0" borderId="0"/>
    <xf numFmtId="0" fontId="59" fillId="0" borderId="0" applyNumberFormat="0" applyFill="0" applyBorder="0" applyAlignment="0" applyProtection="0"/>
    <xf numFmtId="0" fontId="4" fillId="0" borderId="0"/>
    <xf numFmtId="0" fontId="36" fillId="0" borderId="0" applyNumberForma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68">
    <xf numFmtId="0" fontId="0" fillId="0" borderId="0" xfId="0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2" borderId="2" xfId="0" applyFont="1" applyFill="1" applyBorder="1"/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 applyProtection="1">
      <alignment horizontal="left" vertical="center"/>
      <protection locked="0"/>
    </xf>
    <xf numFmtId="0" fontId="6" fillId="4" borderId="0" xfId="1" applyFont="1" applyFill="1" applyAlignment="1">
      <alignment vertical="center"/>
    </xf>
    <xf numFmtId="0" fontId="6" fillId="5" borderId="0" xfId="1" applyFont="1" applyFill="1" applyAlignment="1">
      <alignment vertical="center"/>
    </xf>
    <xf numFmtId="0" fontId="6" fillId="0" borderId="0" xfId="2"/>
    <xf numFmtId="0" fontId="11" fillId="5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6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164" fontId="16" fillId="4" borderId="0" xfId="1" applyNumberFormat="1" applyFont="1" applyFill="1" applyAlignment="1">
      <alignment horizontal="left" vertical="center"/>
    </xf>
    <xf numFmtId="0" fontId="18" fillId="5" borderId="0" xfId="1" applyFont="1" applyFill="1" applyAlignment="1">
      <alignment vertical="center"/>
    </xf>
    <xf numFmtId="0" fontId="19" fillId="4" borderId="0" xfId="1" applyFont="1" applyFill="1" applyAlignment="1">
      <alignment vertical="center"/>
    </xf>
    <xf numFmtId="0" fontId="12" fillId="4" borderId="0" xfId="3" applyFill="1" applyAlignment="1">
      <alignment vertical="center"/>
    </xf>
    <xf numFmtId="0" fontId="20" fillId="0" borderId="0" xfId="0" quotePrefix="1" applyFont="1" applyAlignment="1">
      <alignment horizontal="left"/>
    </xf>
    <xf numFmtId="0" fontId="21" fillId="0" borderId="0" xfId="0" quotePrefix="1" applyFont="1" applyAlignment="1">
      <alignment horizontal="center"/>
    </xf>
    <xf numFmtId="0" fontId="21" fillId="0" borderId="0" xfId="0" quotePrefix="1" applyFont="1" applyAlignment="1">
      <alignment horizontal="left" vertical="top"/>
    </xf>
    <xf numFmtId="0" fontId="20" fillId="0" borderId="0" xfId="0" applyFont="1" applyAlignment="1">
      <alignment vertical="center"/>
    </xf>
    <xf numFmtId="165" fontId="0" fillId="0" borderId="0" xfId="5" applyNumberFormat="1" applyFont="1"/>
    <xf numFmtId="165" fontId="20" fillId="0" borderId="0" xfId="5" applyNumberFormat="1" applyFont="1" applyAlignment="1">
      <alignment vertical="center"/>
    </xf>
    <xf numFmtId="0" fontId="20" fillId="0" borderId="6" xfId="0" quotePrefix="1" applyFont="1" applyBorder="1" applyAlignment="1">
      <alignment horizontal="left"/>
    </xf>
    <xf numFmtId="0" fontId="21" fillId="0" borderId="7" xfId="0" quotePrefix="1" applyFont="1" applyBorder="1" applyAlignment="1">
      <alignment horizontal="center"/>
    </xf>
    <xf numFmtId="0" fontId="21" fillId="0" borderId="6" xfId="0" quotePrefix="1" applyFont="1" applyBorder="1" applyAlignment="1">
      <alignment horizontal="left" vertical="top"/>
    </xf>
    <xf numFmtId="0" fontId="20" fillId="0" borderId="7" xfId="0" applyFont="1" applyBorder="1" applyAlignment="1">
      <alignment vertical="center"/>
    </xf>
    <xf numFmtId="0" fontId="21" fillId="0" borderId="8" xfId="0" quotePrefix="1" applyFont="1" applyBorder="1" applyAlignment="1">
      <alignment horizontal="left" vertical="top"/>
    </xf>
    <xf numFmtId="0" fontId="20" fillId="0" borderId="9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10" fillId="0" borderId="0" xfId="0" applyFont="1"/>
    <xf numFmtId="0" fontId="24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7" fillId="7" borderId="0" xfId="0" applyNumberFormat="1" applyFont="1" applyFill="1" applyAlignment="1">
      <alignment horizontal="left" vertical="center"/>
    </xf>
    <xf numFmtId="165" fontId="23" fillId="0" borderId="0" xfId="5" applyNumberFormat="1" applyFont="1"/>
    <xf numFmtId="0" fontId="92" fillId="0" borderId="2" xfId="0" applyFont="1" applyBorder="1" applyAlignment="1">
      <alignment horizontal="left" vertical="center"/>
    </xf>
    <xf numFmtId="0" fontId="93" fillId="5" borderId="0" xfId="0" applyFont="1" applyFill="1"/>
    <xf numFmtId="0" fontId="92" fillId="0" borderId="0" xfId="0" applyFont="1" applyAlignment="1">
      <alignment horizontal="left" vertical="center"/>
    </xf>
    <xf numFmtId="2" fontId="80" fillId="0" borderId="0" xfId="0" applyNumberFormat="1" applyFont="1" applyAlignment="1">
      <alignment horizontal="left"/>
    </xf>
    <xf numFmtId="15" fontId="0" fillId="0" borderId="0" xfId="0" applyNumberFormat="1"/>
    <xf numFmtId="0" fontId="3" fillId="0" borderId="0" xfId="8473"/>
    <xf numFmtId="0" fontId="23" fillId="9" borderId="0" xfId="8473" applyFont="1" applyFill="1"/>
    <xf numFmtId="0" fontId="23" fillId="7" borderId="0" xfId="8473" applyFont="1" applyFill="1"/>
    <xf numFmtId="0" fontId="23" fillId="5" borderId="0" xfId="8473" applyFont="1" applyFill="1"/>
    <xf numFmtId="0" fontId="23" fillId="5" borderId="0" xfId="8476" applyFont="1" applyFill="1"/>
    <xf numFmtId="0" fontId="2" fillId="0" borderId="0" xfId="8473" applyFont="1"/>
    <xf numFmtId="0" fontId="1" fillId="0" borderId="0" xfId="8473" applyFont="1"/>
    <xf numFmtId="0" fontId="16" fillId="4" borderId="0" xfId="1" applyFont="1" applyFill="1" applyAlignment="1">
      <alignment vertical="center"/>
    </xf>
    <xf numFmtId="0" fontId="11" fillId="4" borderId="0" xfId="1" applyFont="1" applyFill="1" applyAlignment="1">
      <alignment horizontal="center" vertical="center"/>
    </xf>
    <xf numFmtId="0" fontId="12" fillId="4" borderId="0" xfId="3" applyFill="1" applyAlignment="1">
      <alignment vertical="center"/>
    </xf>
    <xf numFmtId="0" fontId="16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1" t="s">
        <v>67</v>
      </c>
      <c r="B16" s="61"/>
      <c r="C16" s="61"/>
      <c r="D16" s="61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60" t="s">
        <v>79</v>
      </c>
      <c r="C19" s="60"/>
      <c r="D19" s="60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60" t="s">
        <v>80</v>
      </c>
      <c r="C20" s="60"/>
      <c r="D20" s="60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3" t="s">
        <v>83</v>
      </c>
      <c r="C21" s="63"/>
      <c r="D21" s="63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3"/>
      <c r="C22" s="63"/>
      <c r="D22" s="63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60" t="s">
        <v>81</v>
      </c>
      <c r="C23" s="60"/>
      <c r="D23" s="6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60" t="s">
        <v>82</v>
      </c>
      <c r="C24" s="60"/>
      <c r="D24" s="6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60" t="s">
        <v>81</v>
      </c>
      <c r="C26" s="60"/>
      <c r="D26" s="6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60" t="s">
        <v>82</v>
      </c>
      <c r="C27" s="60"/>
      <c r="D27" s="6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2" t="s">
        <v>75</v>
      </c>
      <c r="C30" s="60"/>
      <c r="D30" s="60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60" t="s">
        <v>77</v>
      </c>
      <c r="C31" s="60"/>
      <c r="D31" s="60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7"/>
  <sheetViews>
    <sheetView tabSelected="1" zoomScaleNormal="100" workbookViewId="0">
      <selection activeCell="R32" sqref="R32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127</v>
      </c>
    </row>
    <row r="3" spans="1:41">
      <c r="C3" s="1" t="s">
        <v>128</v>
      </c>
    </row>
    <row r="4" spans="1:41">
      <c r="C4" s="1" t="s">
        <v>129</v>
      </c>
    </row>
    <row r="6" spans="1:41">
      <c r="C6"/>
      <c r="D6"/>
      <c r="E6"/>
      <c r="F6"/>
      <c r="G6"/>
      <c r="H6"/>
      <c r="I6"/>
      <c r="K6"/>
      <c r="M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L7" s="1"/>
    </row>
    <row r="8" spans="1:41">
      <c r="L8" s="1"/>
    </row>
    <row r="9" spans="1:41"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1" s="50" customFormat="1" ht="12" thickBot="1">
      <c r="A10" s="48" t="s">
        <v>6</v>
      </c>
      <c r="B10" s="49" t="s">
        <v>65</v>
      </c>
      <c r="C10" s="49" t="s">
        <v>59</v>
      </c>
      <c r="D10" s="49" t="s">
        <v>49</v>
      </c>
      <c r="E10" s="49" t="s">
        <v>43</v>
      </c>
      <c r="F10" s="49" t="s">
        <v>41</v>
      </c>
      <c r="G10" s="49" t="s">
        <v>39</v>
      </c>
      <c r="H10" s="49" t="s">
        <v>33</v>
      </c>
      <c r="I10" s="49" t="s">
        <v>31</v>
      </c>
      <c r="J10" s="49" t="s">
        <v>27</v>
      </c>
      <c r="K10" s="49" t="s">
        <v>23</v>
      </c>
      <c r="L10" s="49" t="s">
        <v>13</v>
      </c>
      <c r="M10" s="49" t="s">
        <v>11</v>
      </c>
      <c r="N10" s="49" t="s">
        <v>9</v>
      </c>
      <c r="O10" s="49" t="s">
        <v>55</v>
      </c>
      <c r="P10" s="49" t="s">
        <v>53</v>
      </c>
      <c r="Q10" s="49" t="s">
        <v>45</v>
      </c>
      <c r="R10" s="49" t="s">
        <v>35</v>
      </c>
      <c r="S10" s="49" t="s">
        <v>17</v>
      </c>
      <c r="T10" s="49" t="s">
        <v>15</v>
      </c>
      <c r="U10" s="49" t="s">
        <v>47</v>
      </c>
      <c r="V10" s="49" t="s">
        <v>37</v>
      </c>
      <c r="W10" s="49" t="s">
        <v>29</v>
      </c>
      <c r="X10" s="49" t="s">
        <v>21</v>
      </c>
      <c r="Y10" s="49" t="s">
        <v>19</v>
      </c>
      <c r="Z10" s="49" t="s">
        <v>57</v>
      </c>
      <c r="AA10" s="49" t="s">
        <v>51</v>
      </c>
      <c r="AB10" s="49" t="s">
        <v>25</v>
      </c>
    </row>
    <row r="11" spans="1:41" s="50" customFormat="1" ht="11.25">
      <c r="A11" s="50" t="s">
        <v>105</v>
      </c>
      <c r="B11" s="51">
        <f>E57</f>
        <v>0.33441726043880854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41" s="50" customFormat="1" ht="11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A13" s="50" t="s">
        <v>106</v>
      </c>
      <c r="B13" s="51">
        <f>E62</f>
        <v>0.3320444592466627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>
      <c r="B1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4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41">
      <c r="L16" s="1"/>
      <c r="M16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3:31" ht="15">
      <c r="C17" s="53"/>
      <c r="D17" s="53"/>
      <c r="E17" s="53"/>
      <c r="F17" s="53"/>
      <c r="G17" s="53"/>
      <c r="H17" s="53"/>
      <c r="I17" s="53"/>
      <c r="J17" s="53"/>
      <c r="K17" s="59" t="s">
        <v>137</v>
      </c>
      <c r="L17" s="53"/>
      <c r="M17" s="53"/>
      <c r="N17" s="53"/>
      <c r="O17" s="53"/>
      <c r="R17" s="53"/>
      <c r="S17" s="53"/>
      <c r="T17" s="53"/>
      <c r="U17" s="53"/>
      <c r="V17" s="53"/>
      <c r="W17" s="53"/>
      <c r="X17" s="53"/>
      <c r="Y17" s="53"/>
      <c r="Z17"/>
      <c r="AA17" s="53"/>
      <c r="AB17" s="53"/>
      <c r="AC17" s="53"/>
      <c r="AD17" s="53"/>
    </row>
    <row r="18" spans="3:31">
      <c r="C18" s="56" t="s">
        <v>0</v>
      </c>
      <c r="D18" s="54" t="s">
        <v>130</v>
      </c>
      <c r="E18" s="54" t="s">
        <v>131</v>
      </c>
      <c r="F18" s="54" t="s">
        <v>132</v>
      </c>
      <c r="G18" s="54" t="s">
        <v>133</v>
      </c>
      <c r="H18" s="55" t="s">
        <v>134</v>
      </c>
      <c r="I18" s="55" t="s">
        <v>135</v>
      </c>
      <c r="J18" s="55" t="s">
        <v>136</v>
      </c>
      <c r="K18" s="55" t="s">
        <v>1</v>
      </c>
      <c r="L18" s="55" t="s">
        <v>145</v>
      </c>
      <c r="M18" s="56" t="s">
        <v>2</v>
      </c>
      <c r="N18" s="57" t="s">
        <v>103</v>
      </c>
      <c r="O18" s="57" t="s">
        <v>104</v>
      </c>
      <c r="R18" s="56" t="s">
        <v>0</v>
      </c>
      <c r="S18" s="54" t="s">
        <v>130</v>
      </c>
      <c r="T18" s="54" t="s">
        <v>131</v>
      </c>
      <c r="U18" s="54" t="s">
        <v>132</v>
      </c>
      <c r="V18" s="54" t="s">
        <v>133</v>
      </c>
      <c r="W18" s="55" t="s">
        <v>134</v>
      </c>
      <c r="X18" s="55" t="s">
        <v>135</v>
      </c>
      <c r="Y18" s="55" t="s">
        <v>136</v>
      </c>
      <c r="Z18" s="55" t="s">
        <v>1</v>
      </c>
      <c r="AA18" s="55" t="s">
        <v>142</v>
      </c>
      <c r="AB18" s="56" t="s">
        <v>2</v>
      </c>
      <c r="AC18" s="57" t="s">
        <v>103</v>
      </c>
      <c r="AD18" s="57" t="s">
        <v>104</v>
      </c>
      <c r="AE18" s="1" t="s">
        <v>144</v>
      </c>
    </row>
    <row r="19" spans="3:31">
      <c r="C19" s="42" t="s">
        <v>114</v>
      </c>
      <c r="D19" s="42"/>
      <c r="E19" s="42" t="s">
        <v>140</v>
      </c>
      <c r="F19" s="42"/>
      <c r="G19" s="42"/>
      <c r="H19" s="42"/>
      <c r="I19" s="42"/>
      <c r="J19" s="42">
        <v>2022</v>
      </c>
      <c r="K19" s="42" t="s">
        <v>113</v>
      </c>
      <c r="L19" s="42">
        <v>0.45</v>
      </c>
      <c r="M19" s="42" t="s">
        <v>139</v>
      </c>
      <c r="N19" s="42">
        <v>0</v>
      </c>
      <c r="O19" s="42">
        <v>15</v>
      </c>
      <c r="R19" s="42" t="s">
        <v>114</v>
      </c>
      <c r="S19" s="42"/>
      <c r="T19" s="42" t="s">
        <v>140</v>
      </c>
      <c r="U19" s="42"/>
      <c r="V19" s="42"/>
      <c r="W19" s="42" t="s">
        <v>143</v>
      </c>
      <c r="X19" s="42"/>
      <c r="Y19" s="42">
        <v>2022</v>
      </c>
      <c r="Z19" s="42" t="s">
        <v>113</v>
      </c>
      <c r="AA19" s="42">
        <v>-1</v>
      </c>
      <c r="AB19" s="42" t="s">
        <v>139</v>
      </c>
      <c r="AC19" s="42">
        <v>0</v>
      </c>
      <c r="AD19" s="42">
        <v>15</v>
      </c>
      <c r="AE19" s="1">
        <v>0.55000000000000004</v>
      </c>
    </row>
    <row r="20" spans="3:31">
      <c r="C20" s="42"/>
      <c r="D20" s="42"/>
      <c r="E20" s="42" t="s">
        <v>141</v>
      </c>
      <c r="F20" s="42"/>
      <c r="G20" s="42"/>
      <c r="H20" s="42"/>
      <c r="I20" s="42"/>
      <c r="J20" s="42">
        <v>2022</v>
      </c>
      <c r="K20" s="42" t="s">
        <v>113</v>
      </c>
      <c r="L20" s="42">
        <v>-0.55000000000000004</v>
      </c>
      <c r="M20" s="42"/>
      <c r="N20" s="42">
        <v>0</v>
      </c>
      <c r="O20" s="42">
        <v>15</v>
      </c>
      <c r="R20" s="42"/>
      <c r="S20" s="42"/>
      <c r="T20" s="42" t="s">
        <v>141</v>
      </c>
      <c r="U20" s="42"/>
      <c r="V20" s="42"/>
      <c r="W20" s="42" t="s">
        <v>143</v>
      </c>
      <c r="X20" s="42"/>
      <c r="Y20" s="42">
        <v>2022</v>
      </c>
      <c r="Z20" s="42" t="s">
        <v>113</v>
      </c>
      <c r="AA20" s="42">
        <v>-1</v>
      </c>
      <c r="AB20" s="42"/>
      <c r="AC20" s="42">
        <v>0</v>
      </c>
      <c r="AD20" s="42">
        <v>15</v>
      </c>
      <c r="AE20" s="1">
        <v>0.45</v>
      </c>
    </row>
    <row r="21" spans="3:31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3:31" ht="15">
      <c r="C22" s="53"/>
      <c r="D22" s="53"/>
      <c r="E22" s="53"/>
      <c r="F22" s="53"/>
      <c r="G22" s="53"/>
      <c r="H22" s="53"/>
      <c r="I22" s="53"/>
      <c r="J22" s="53"/>
      <c r="K22" s="58" t="s">
        <v>137</v>
      </c>
      <c r="L22" s="53"/>
      <c r="M22" s="53"/>
      <c r="N22" s="53"/>
      <c r="O22" s="53"/>
    </row>
    <row r="23" spans="3:31">
      <c r="C23" s="56" t="s">
        <v>0</v>
      </c>
      <c r="D23" s="54" t="s">
        <v>130</v>
      </c>
      <c r="E23" s="54" t="s">
        <v>131</v>
      </c>
      <c r="F23" s="54" t="s">
        <v>132</v>
      </c>
      <c r="G23" s="54" t="s">
        <v>133</v>
      </c>
      <c r="H23" s="55" t="s">
        <v>134</v>
      </c>
      <c r="I23" s="55" t="s">
        <v>135</v>
      </c>
      <c r="J23" s="55" t="s">
        <v>136</v>
      </c>
      <c r="K23" s="55" t="s">
        <v>1</v>
      </c>
      <c r="L23" s="55" t="s">
        <v>145</v>
      </c>
      <c r="M23" s="56" t="s">
        <v>2</v>
      </c>
      <c r="N23" s="57" t="s">
        <v>103</v>
      </c>
      <c r="O23" s="57" t="s">
        <v>104</v>
      </c>
    </row>
    <row r="24" spans="3:31">
      <c r="C24" s="42" t="s">
        <v>115</v>
      </c>
      <c r="D24" s="42"/>
      <c r="E24" s="42" t="s">
        <v>116</v>
      </c>
      <c r="F24" s="42"/>
      <c r="G24" s="42"/>
      <c r="H24" s="42"/>
      <c r="I24" s="42"/>
      <c r="J24" s="42">
        <v>2022</v>
      </c>
      <c r="K24" s="42" t="s">
        <v>113</v>
      </c>
      <c r="L24" s="42">
        <v>0.45</v>
      </c>
      <c r="M24" s="42" t="s">
        <v>138</v>
      </c>
      <c r="N24" s="42">
        <v>0</v>
      </c>
      <c r="O24" s="42">
        <v>15</v>
      </c>
    </row>
    <row r="25" spans="3:31">
      <c r="C25" s="42"/>
      <c r="D25" s="42"/>
      <c r="E25" s="42" t="s">
        <v>122</v>
      </c>
      <c r="F25" s="42"/>
      <c r="G25" s="42"/>
      <c r="H25" s="42"/>
      <c r="I25" s="42"/>
      <c r="J25" s="42">
        <v>2022</v>
      </c>
      <c r="K25" s="42" t="s">
        <v>113</v>
      </c>
      <c r="L25" s="42">
        <v>-0.55000000000000004</v>
      </c>
      <c r="M25" s="42"/>
      <c r="N25" s="42">
        <v>0</v>
      </c>
      <c r="O25" s="42">
        <v>15</v>
      </c>
    </row>
    <row r="26" spans="3:31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3:31" ht="15">
      <c r="C27" s="53"/>
      <c r="D27" s="53"/>
      <c r="E27" s="53"/>
      <c r="F27" s="53"/>
      <c r="G27" s="53"/>
      <c r="H27" s="53"/>
      <c r="I27" s="53"/>
      <c r="J27" s="53"/>
      <c r="K27" s="58" t="s">
        <v>137</v>
      </c>
      <c r="L27" s="53"/>
      <c r="M27" s="53"/>
      <c r="N27" s="53"/>
      <c r="O27" s="53"/>
    </row>
    <row r="28" spans="3:31">
      <c r="C28" s="56" t="s">
        <v>0</v>
      </c>
      <c r="D28" s="54" t="s">
        <v>130</v>
      </c>
      <c r="E28" s="54" t="s">
        <v>131</v>
      </c>
      <c r="F28" s="54" t="s">
        <v>132</v>
      </c>
      <c r="G28" s="54" t="s">
        <v>133</v>
      </c>
      <c r="H28" s="55" t="s">
        <v>134</v>
      </c>
      <c r="I28" s="55" t="s">
        <v>135</v>
      </c>
      <c r="J28" s="55" t="s">
        <v>136</v>
      </c>
      <c r="K28" s="55" t="s">
        <v>1</v>
      </c>
      <c r="L28" s="55" t="s">
        <v>145</v>
      </c>
      <c r="M28" s="56" t="s">
        <v>2</v>
      </c>
      <c r="N28" s="57" t="s">
        <v>103</v>
      </c>
      <c r="O28" s="57" t="s">
        <v>104</v>
      </c>
    </row>
    <row r="29" spans="3:31">
      <c r="C29" s="42" t="s">
        <v>119</v>
      </c>
      <c r="D29" s="42"/>
      <c r="E29" s="42" t="s">
        <v>117</v>
      </c>
      <c r="F29" s="42"/>
      <c r="G29" s="42"/>
      <c r="H29" s="42"/>
      <c r="I29" s="42"/>
      <c r="J29" s="42">
        <v>2022</v>
      </c>
      <c r="K29" s="42" t="s">
        <v>113</v>
      </c>
      <c r="L29" s="42">
        <v>0.45</v>
      </c>
      <c r="M29" s="42" t="s">
        <v>125</v>
      </c>
      <c r="N29" s="42">
        <v>0</v>
      </c>
      <c r="O29" s="42">
        <v>15</v>
      </c>
    </row>
    <row r="30" spans="3:31">
      <c r="C30" s="42"/>
      <c r="D30" s="42"/>
      <c r="E30" s="42" t="s">
        <v>123</v>
      </c>
      <c r="F30" s="42"/>
      <c r="G30" s="42"/>
      <c r="H30" s="42"/>
      <c r="I30" s="42"/>
      <c r="J30" s="42">
        <v>2022</v>
      </c>
      <c r="K30" s="42" t="s">
        <v>113</v>
      </c>
      <c r="L30" s="42">
        <v>-0.55000000000000004</v>
      </c>
      <c r="M30" s="42"/>
      <c r="N30" s="42">
        <v>0</v>
      </c>
      <c r="O30" s="42">
        <v>15</v>
      </c>
    </row>
    <row r="31" spans="3:31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3:31" ht="15">
      <c r="C32" s="53"/>
      <c r="D32" s="53"/>
      <c r="E32" s="53"/>
      <c r="F32" s="53"/>
      <c r="G32" s="53"/>
      <c r="H32" s="53"/>
      <c r="I32" s="53"/>
      <c r="J32" s="53"/>
      <c r="K32" s="58" t="s">
        <v>137</v>
      </c>
      <c r="L32" s="53"/>
      <c r="M32" s="53"/>
      <c r="N32" s="53"/>
      <c r="O32" s="53"/>
    </row>
    <row r="33" spans="3:15">
      <c r="C33" s="56" t="s">
        <v>0</v>
      </c>
      <c r="D33" s="54" t="s">
        <v>130</v>
      </c>
      <c r="E33" s="54" t="s">
        <v>131</v>
      </c>
      <c r="F33" s="54" t="s">
        <v>132</v>
      </c>
      <c r="G33" s="54" t="s">
        <v>133</v>
      </c>
      <c r="H33" s="55" t="s">
        <v>134</v>
      </c>
      <c r="I33" s="55" t="s">
        <v>135</v>
      </c>
      <c r="J33" s="55" t="s">
        <v>136</v>
      </c>
      <c r="K33" s="55" t="s">
        <v>1</v>
      </c>
      <c r="L33" s="55" t="s">
        <v>145</v>
      </c>
      <c r="M33" s="56" t="s">
        <v>2</v>
      </c>
      <c r="N33" s="57" t="s">
        <v>103</v>
      </c>
      <c r="O33" s="57" t="s">
        <v>104</v>
      </c>
    </row>
    <row r="34" spans="3:15">
      <c r="C34" s="42" t="s">
        <v>120</v>
      </c>
      <c r="D34" s="42"/>
      <c r="E34" s="42" t="s">
        <v>118</v>
      </c>
      <c r="F34" s="42"/>
      <c r="G34" s="42"/>
      <c r="H34" s="42"/>
      <c r="I34" s="42"/>
      <c r="J34" s="42">
        <v>2022</v>
      </c>
      <c r="K34" s="42" t="s">
        <v>113</v>
      </c>
      <c r="L34" s="42">
        <v>0.45</v>
      </c>
      <c r="M34" s="42" t="s">
        <v>126</v>
      </c>
      <c r="N34" s="42">
        <v>0</v>
      </c>
      <c r="O34" s="42">
        <v>15</v>
      </c>
    </row>
    <row r="35" spans="3:15">
      <c r="C35" s="42"/>
      <c r="D35" s="42"/>
      <c r="E35" s="42" t="s">
        <v>124</v>
      </c>
      <c r="F35" s="42"/>
      <c r="G35" s="42"/>
      <c r="H35" s="42"/>
      <c r="I35" s="42"/>
      <c r="J35" s="42">
        <v>2022</v>
      </c>
      <c r="K35" s="42" t="s">
        <v>113</v>
      </c>
      <c r="L35" s="42">
        <v>-0.55000000000000004</v>
      </c>
      <c r="M35" s="42"/>
      <c r="N35" s="42">
        <v>0</v>
      </c>
      <c r="O35" s="42">
        <v>15</v>
      </c>
    </row>
    <row r="36" spans="3:15">
      <c r="C36"/>
      <c r="D36"/>
      <c r="F36"/>
      <c r="G36" s="42"/>
      <c r="H36" s="52"/>
      <c r="I36"/>
      <c r="J36" s="42"/>
      <c r="K36"/>
      <c r="L36" s="1"/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D39"/>
      <c r="F39"/>
      <c r="G39" s="42"/>
      <c r="H39" s="52"/>
      <c r="I39"/>
      <c r="J39" s="42"/>
      <c r="K39"/>
      <c r="L39" s="1"/>
    </row>
    <row r="40" spans="3:15">
      <c r="C40" s="43" t="s">
        <v>121</v>
      </c>
      <c r="D40"/>
      <c r="F40"/>
      <c r="G40" s="42"/>
      <c r="H40" s="52"/>
      <c r="I40"/>
      <c r="J40" s="42"/>
      <c r="K40"/>
      <c r="L40" s="1"/>
    </row>
    <row r="41" spans="3:15">
      <c r="C41"/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6" spans="2:31">
      <c r="B56"/>
      <c r="L56" s="1"/>
    </row>
    <row r="57" spans="2:31">
      <c r="B57"/>
      <c r="C57" s="1" t="s">
        <v>107</v>
      </c>
      <c r="E57" s="44">
        <f>INDEX(Fuel_Data!$L$68:$N$94,MATCH(B10,Fuel_Data!$A$68:$A$94,0),MATCH($A$11,Fuel_Data!$L$5:$N$5,0))</f>
        <v>0.33441726043880854</v>
      </c>
      <c r="F57" s="39">
        <f>INDEX(Fuel_Data!$L$68:$N$94,MATCH(C10,Fuel_Data!$A$68:$A$94,0),MATCH($A$11,Fuel_Data!$L$5:$N$5,0))</f>
        <v>0.22015503875968992</v>
      </c>
      <c r="G57" s="39">
        <f>INDEX(Fuel_Data!$L$68:$N$94,MATCH(D10,Fuel_Data!$A$68:$A$94,0),MATCH($A$11,Fuel_Data!$L$5:$N$5,0))</f>
        <v>4.4563561635961257E-2</v>
      </c>
      <c r="H57" s="39">
        <f>INDEX(Fuel_Data!$L$68:$N$94,MATCH(E10,Fuel_Data!$A$68:$A$94,0),MATCH($A$11,Fuel_Data!$L$5:$N$5,0))</f>
        <v>0.21586826347305388</v>
      </c>
      <c r="I57" s="39">
        <f>INDEX(Fuel_Data!$L$68:$N$94,MATCH(F10,Fuel_Data!$A$68:$A$94,0),MATCH($A$11,Fuel_Data!$L$5:$N$5,0))</f>
        <v>0.16836158192090395</v>
      </c>
      <c r="J57" s="39">
        <f>INDEX(Fuel_Data!$L$68:$N$94,MATCH(G10,Fuel_Data!$A$68:$A$94,0),MATCH($A$11,Fuel_Data!$L$5:$N$5,0))</f>
        <v>0.1391304347826087</v>
      </c>
      <c r="K57" s="39">
        <f>INDEX(Fuel_Data!$L$68:$N$94,MATCH(H10,Fuel_Data!$A$68:$A$94,0),MATCH($A$11,Fuel_Data!$L$5:$N$5,0))</f>
        <v>0.6330275229357798</v>
      </c>
      <c r="L57" s="39">
        <f>INDEX(Fuel_Data!$L$68:$N$94,MATCH(I10,Fuel_Data!$A$68:$A$94,0),MATCH($A$11,Fuel_Data!$L$5:$N$5,0))</f>
        <v>0.22113502935420742</v>
      </c>
      <c r="M57" s="39">
        <f>INDEX(Fuel_Data!$L$68:$N$94,MATCH(J10,Fuel_Data!$A$68:$A$94,0),MATCH($A$11,Fuel_Data!$L$5:$N$5,0))</f>
        <v>0.13419658622719247</v>
      </c>
      <c r="N57" s="39">
        <f>INDEX(Fuel_Data!$L$68:$N$94,MATCH(K10,Fuel_Data!$A$68:$A$94,0),MATCH($A$11,Fuel_Data!$L$5:$N$5,0))</f>
        <v>0.21686746987951808</v>
      </c>
      <c r="O57" s="39">
        <f>INDEX(Fuel_Data!$L$68:$N$94,MATCH(L10,Fuel_Data!$A$68:$A$94,0),MATCH($A$11,Fuel_Data!$L$5:$N$5,0))</f>
        <v>0.32397959183673469</v>
      </c>
      <c r="P57" s="39">
        <f>INDEX(Fuel_Data!$L$68:$N$94,MATCH(M10,Fuel_Data!$A$68:$A$94,0),MATCH($A$11,Fuel_Data!$L$5:$N$5,0))</f>
        <v>0.6433032616238723</v>
      </c>
      <c r="Q57" s="39">
        <f>INDEX(Fuel_Data!$L$68:$N$94,MATCH(N10,Fuel_Data!$A$68:$A$94,0),MATCH($A$11,Fuel_Data!$L$5:$N$5,0))</f>
        <v>0.20795984223736105</v>
      </c>
      <c r="R57" s="39">
        <f>INDEX(Fuel_Data!$L$68:$N$94,MATCH(O10,Fuel_Data!$A$68:$A$94,0),MATCH($A$11,Fuel_Data!$L$5:$N$5,0))</f>
        <v>0.58404558404558404</v>
      </c>
      <c r="S57" s="39">
        <f>INDEX(Fuel_Data!$L$68:$N$94,MATCH(P10,Fuel_Data!$A$68:$A$94,0),MATCH($A$11,Fuel_Data!$L$5:$N$5,0))</f>
        <v>0.11298468556533073</v>
      </c>
      <c r="T57" s="39">
        <f>INDEX(Fuel_Data!$L$68:$N$94,MATCH(Q10,Fuel_Data!$A$68:$A$94,0),MATCH($A$11,Fuel_Data!$L$5:$N$5,0))</f>
        <v>0.4673998428908091</v>
      </c>
      <c r="U57" s="39">
        <f>INDEX(Fuel_Data!$L$68:$N$94,MATCH(R10,Fuel_Data!$A$68:$A$94,0),MATCH($A$11,Fuel_Data!$L$5:$N$5,0))</f>
        <v>0.12825203252032522</v>
      </c>
      <c r="V57" s="39">
        <f>INDEX(Fuel_Data!$L$68:$N$94,MATCH(S10,Fuel_Data!$A$68:$A$94,0),MATCH($A$11,Fuel_Data!$L$5:$N$5,0))</f>
        <v>0.38466850828729282</v>
      </c>
      <c r="W57" s="39">
        <f>INDEX(Fuel_Data!$L$68:$N$94,MATCH(T10,Fuel_Data!$A$68:$A$94,0),MATCH($A$11,Fuel_Data!$L$5:$N$5,0))</f>
        <v>0.13515482695810566</v>
      </c>
      <c r="X57" s="39">
        <f>INDEX(Fuel_Data!$L$68:$N$94,MATCH(U10,Fuel_Data!$A$68:$A$94,0),MATCH($A$11,Fuel_Data!$L$5:$N$5,0))</f>
        <v>0.34960562779791088</v>
      </c>
      <c r="Y57" s="39">
        <f>INDEX(Fuel_Data!$L$68:$N$94,MATCH(V10,Fuel_Data!$A$68:$A$94,0),MATCH($A$11,Fuel_Data!$L$5:$N$5,0))</f>
        <v>0.33587786259541985</v>
      </c>
      <c r="Z57" s="39">
        <f>INDEX(Fuel_Data!$L$68:$N$94,MATCH(W10,Fuel_Data!$A$68:$A$94,0),MATCH($A$11,Fuel_Data!$L$5:$N$5,0))</f>
        <v>0.48817204301075268</v>
      </c>
      <c r="AA57" s="39">
        <f>INDEX(Fuel_Data!$L$68:$N$94,MATCH(X10,Fuel_Data!$A$68:$A$94,0),MATCH($A$11,Fuel_Data!$L$5:$N$5,0))</f>
        <v>0.51282051282051277</v>
      </c>
      <c r="AB57" s="39">
        <f>INDEX(Fuel_Data!$L$68:$N$94,MATCH(Y10,Fuel_Data!$A$68:$A$94,0),MATCH($A$11,Fuel_Data!$L$5:$N$5,0))</f>
        <v>0.35775862068965519</v>
      </c>
      <c r="AC57" s="39">
        <f>INDEX(Fuel_Data!$L$68:$N$94,MATCH(Z10,Fuel_Data!$A$68:$A$94,0),MATCH($A$11,Fuel_Data!$L$5:$N$5,0))</f>
        <v>0.54285714285714282</v>
      </c>
      <c r="AD57" s="39">
        <f>INDEX(Fuel_Data!$L$68:$N$94,MATCH(AA10,Fuel_Data!$A$68:$A$94,0),MATCH($A$11,Fuel_Data!$L$5:$N$5,0))</f>
        <v>0.54153846153846152</v>
      </c>
      <c r="AE57" s="39">
        <f>INDEX(Fuel_Data!$L$68:$N$94,MATCH(AB10,Fuel_Data!$A$68:$A$94,0),MATCH($A$11,Fuel_Data!$L$5:$N$5,0))</f>
        <v>0.5851648351648352</v>
      </c>
    </row>
    <row r="58" spans="2:31">
      <c r="B58"/>
      <c r="C58" s="1" t="s">
        <v>107</v>
      </c>
      <c r="E58" s="44">
        <f>INDEX(Fuel_Data!$L$68:$N$94,MATCH(B10,Fuel_Data!$A$68:$A$94,0),MATCH($A$11,Fuel_Data!$L$5:$N$5,0))</f>
        <v>0.33441726043880854</v>
      </c>
      <c r="F58" s="39">
        <f>INDEX(Fuel_Data!$L$68:$N$94,MATCH(C10,Fuel_Data!$A$68:$A$94,0),MATCH($A$11,Fuel_Data!$L$5:$N$5,0))</f>
        <v>0.22015503875968992</v>
      </c>
      <c r="G58" s="39">
        <f>INDEX(Fuel_Data!$L$68:$N$94,MATCH(D10,Fuel_Data!$A$68:$A$94,0),MATCH($A$11,Fuel_Data!$L$5:$N$5,0))</f>
        <v>4.4563561635961257E-2</v>
      </c>
      <c r="H58" s="39">
        <f>INDEX(Fuel_Data!$L$68:$N$94,MATCH(E10,Fuel_Data!$A$68:$A$94,0),MATCH($A$11,Fuel_Data!$L$5:$N$5,0))</f>
        <v>0.21586826347305388</v>
      </c>
      <c r="I58" s="39">
        <f>INDEX(Fuel_Data!$L$68:$N$94,MATCH(F10,Fuel_Data!$A$68:$A$94,0),MATCH($A$11,Fuel_Data!$L$5:$N$5,0))</f>
        <v>0.16836158192090395</v>
      </c>
      <c r="J58" s="39">
        <f>INDEX(Fuel_Data!$L$68:$N$94,MATCH(G10,Fuel_Data!$A$68:$A$94,0),MATCH($A$11,Fuel_Data!$L$5:$N$5,0))</f>
        <v>0.1391304347826087</v>
      </c>
      <c r="K58" s="39">
        <f>INDEX(Fuel_Data!$L$68:$N$94,MATCH(H10,Fuel_Data!$A$68:$A$94,0),MATCH($A$11,Fuel_Data!$L$5:$N$5,0))</f>
        <v>0.6330275229357798</v>
      </c>
      <c r="L58" s="39">
        <f>INDEX(Fuel_Data!$L$68:$N$94,MATCH(I10,Fuel_Data!$A$68:$A$94,0),MATCH($A$11,Fuel_Data!$L$5:$N$5,0))</f>
        <v>0.22113502935420742</v>
      </c>
      <c r="M58" s="39">
        <f>INDEX(Fuel_Data!$L$68:$N$94,MATCH(J10,Fuel_Data!$A$68:$A$94,0),MATCH($A$11,Fuel_Data!$L$5:$N$5,0))</f>
        <v>0.13419658622719247</v>
      </c>
      <c r="N58" s="39">
        <f>INDEX(Fuel_Data!$L$68:$N$94,MATCH(K10,Fuel_Data!$A$68:$A$94,0),MATCH($A$11,Fuel_Data!$L$5:$N$5,0))</f>
        <v>0.21686746987951808</v>
      </c>
      <c r="O58" s="39">
        <f>INDEX(Fuel_Data!$L$68:$N$94,MATCH(L10,Fuel_Data!$A$68:$A$94,0),MATCH($A$11,Fuel_Data!$L$5:$N$5,0))</f>
        <v>0.32397959183673469</v>
      </c>
      <c r="P58" s="39">
        <f>INDEX(Fuel_Data!$L$68:$N$94,MATCH(M10,Fuel_Data!$A$68:$A$94,0),MATCH($A$11,Fuel_Data!$L$5:$N$5,0))</f>
        <v>0.6433032616238723</v>
      </c>
      <c r="Q58" s="39">
        <f>INDEX(Fuel_Data!$L$68:$N$94,MATCH(N10,Fuel_Data!$A$68:$A$94,0),MATCH($A$11,Fuel_Data!$L$5:$N$5,0))</f>
        <v>0.20795984223736105</v>
      </c>
      <c r="R58" s="39">
        <f>INDEX(Fuel_Data!$L$68:$N$94,MATCH(O10,Fuel_Data!$A$68:$A$94,0),MATCH($A$11,Fuel_Data!$L$5:$N$5,0))</f>
        <v>0.58404558404558404</v>
      </c>
      <c r="S58" s="39">
        <f>INDEX(Fuel_Data!$L$68:$N$94,MATCH(P10,Fuel_Data!$A$68:$A$94,0),MATCH($A$11,Fuel_Data!$L$5:$N$5,0))</f>
        <v>0.11298468556533073</v>
      </c>
      <c r="T58" s="39">
        <f>INDEX(Fuel_Data!$L$68:$N$94,MATCH(Q10,Fuel_Data!$A$68:$A$94,0),MATCH($A$11,Fuel_Data!$L$5:$N$5,0))</f>
        <v>0.4673998428908091</v>
      </c>
      <c r="U58" s="39">
        <f>INDEX(Fuel_Data!$L$68:$N$94,MATCH(R10,Fuel_Data!$A$68:$A$94,0),MATCH($A$11,Fuel_Data!$L$5:$N$5,0))</f>
        <v>0.12825203252032522</v>
      </c>
      <c r="V58" s="39">
        <f>INDEX(Fuel_Data!$L$68:$N$94,MATCH(S10,Fuel_Data!$A$68:$A$94,0),MATCH($A$11,Fuel_Data!$L$5:$N$5,0))</f>
        <v>0.38466850828729282</v>
      </c>
      <c r="W58" s="39">
        <f>INDEX(Fuel_Data!$L$68:$N$94,MATCH(T10,Fuel_Data!$A$68:$A$94,0),MATCH($A$11,Fuel_Data!$L$5:$N$5,0))</f>
        <v>0.13515482695810566</v>
      </c>
      <c r="X58" s="39">
        <f>INDEX(Fuel_Data!$L$68:$N$94,MATCH(U10,Fuel_Data!$A$68:$A$94,0),MATCH($A$11,Fuel_Data!$L$5:$N$5,0))</f>
        <v>0.34960562779791088</v>
      </c>
      <c r="Y58" s="39">
        <f>INDEX(Fuel_Data!$L$68:$N$94,MATCH(V10,Fuel_Data!$A$68:$A$94,0),MATCH($A$11,Fuel_Data!$L$5:$N$5,0))</f>
        <v>0.33587786259541985</v>
      </c>
      <c r="Z58" s="39">
        <f>INDEX(Fuel_Data!$L$68:$N$94,MATCH(W10,Fuel_Data!$A$68:$A$94,0),MATCH($A$11,Fuel_Data!$L$5:$N$5,0))</f>
        <v>0.48817204301075268</v>
      </c>
      <c r="AA58" s="39">
        <f>INDEX(Fuel_Data!$L$68:$N$94,MATCH(X10,Fuel_Data!$A$68:$A$94,0),MATCH($A$11,Fuel_Data!$L$5:$N$5,0))</f>
        <v>0.51282051282051277</v>
      </c>
      <c r="AB58" s="39">
        <f>INDEX(Fuel_Data!$L$68:$N$94,MATCH(Y10,Fuel_Data!$A$68:$A$94,0),MATCH($A$11,Fuel_Data!$L$5:$N$5,0))</f>
        <v>0.35775862068965519</v>
      </c>
      <c r="AC58" s="39">
        <f>INDEX(Fuel_Data!$L$68:$N$94,MATCH(Z10,Fuel_Data!$A$68:$A$94,0),MATCH($A$11,Fuel_Data!$L$5:$N$5,0))</f>
        <v>0.54285714285714282</v>
      </c>
      <c r="AD58" s="39">
        <f>INDEX(Fuel_Data!$L$68:$N$94,MATCH(AA10,Fuel_Data!$A$68:$A$94,0),MATCH($A$11,Fuel_Data!$L$5:$N$5,0))</f>
        <v>0.54153846153846152</v>
      </c>
      <c r="AE58" s="39">
        <f>INDEX(Fuel_Data!$L$68:$N$94,MATCH(AB10,Fuel_Data!$A$68:$A$94,0),MATCH($A$11,Fuel_Data!$L$5:$N$5,0))</f>
        <v>0.5851648351648352</v>
      </c>
    </row>
    <row r="59" spans="2:31">
      <c r="B59"/>
      <c r="C59" s="1" t="s">
        <v>108</v>
      </c>
      <c r="E59" s="45">
        <f>INDEX(Fuel_Data!$L$37:$N$63,MATCH(B10,Fuel_Data!$A$37:$A$63,0),MATCH($A$11,Fuel_Data!$L$5:$N$5,0))</f>
        <v>0.43545319964550211</v>
      </c>
      <c r="F59" s="38">
        <f>INDEX(Fuel_Data!$L$37:$N$63,MATCH(C10,Fuel_Data!$A$37:$A$63,0),MATCH($A$11,Fuel_Data!$L$5:$N$5,0))</f>
        <v>0.24630261660978384</v>
      </c>
      <c r="G59" s="38">
        <f>INDEX(Fuel_Data!$L$37:$N$63,MATCH(D10,Fuel_Data!$A$37:$A$63,0),MATCH($A$11,Fuel_Data!$L$5:$N$5,0))</f>
        <v>9.0477855987408734E-2</v>
      </c>
      <c r="H59" s="38">
        <f>INDEX(Fuel_Data!$L$37:$N$63,MATCH(E10,Fuel_Data!$A$37:$A$63,0),MATCH($A$11,Fuel_Data!$L$5:$N$5,0))</f>
        <v>0.28182509505703424</v>
      </c>
      <c r="I59" s="38">
        <f>INDEX(Fuel_Data!$L$37:$N$63,MATCH(F10,Fuel_Data!$A$37:$A$63,0),MATCH($A$11,Fuel_Data!$L$5:$N$5,0))</f>
        <v>0.24964672633066415</v>
      </c>
      <c r="J59" s="38">
        <f>INDEX(Fuel_Data!$L$37:$N$63,MATCH(G10,Fuel_Data!$A$37:$A$63,0),MATCH($A$11,Fuel_Data!$L$5:$N$5,0))</f>
        <v>0.29729729729729731</v>
      </c>
      <c r="K59" s="38">
        <f>INDEX(Fuel_Data!$L$37:$N$63,MATCH(H10,Fuel_Data!$A$37:$A$63,0),MATCH($A$11,Fuel_Data!$L$5:$N$5,0))</f>
        <v>0.4891304347826087</v>
      </c>
      <c r="L59" s="38">
        <f>INDEX(Fuel_Data!$L$37:$N$63,MATCH(I10,Fuel_Data!$A$37:$A$63,0),MATCH($A$11,Fuel_Data!$L$5:$N$5,0))</f>
        <v>0.22945570971184631</v>
      </c>
      <c r="M59" s="38">
        <f>INDEX(Fuel_Data!$L$37:$N$63,MATCH(J10,Fuel_Data!$A$37:$A$63,0),MATCH($A$11,Fuel_Data!$L$5:$N$5,0))</f>
        <v>0.23209549071618038</v>
      </c>
      <c r="N59" s="38">
        <f>INDEX(Fuel_Data!$L$37:$N$63,MATCH(K10,Fuel_Data!$A$37:$A$63,0),MATCH($A$11,Fuel_Data!$L$5:$N$5,0))</f>
        <v>0.49262994569433671</v>
      </c>
      <c r="O59" s="38">
        <f>INDEX(Fuel_Data!$L$37:$N$63,MATCH(L10,Fuel_Data!$A$37:$A$63,0),MATCH($A$11,Fuel_Data!$L$5:$N$5,0))</f>
        <v>0.523696682464455</v>
      </c>
      <c r="P59" s="38">
        <f>INDEX(Fuel_Data!$L$37:$N$63,MATCH(M10,Fuel_Data!$A$37:$A$63,0),MATCH($A$11,Fuel_Data!$L$5:$N$5,0))</f>
        <v>0.62521122000675899</v>
      </c>
      <c r="Q59" s="38">
        <f>INDEX(Fuel_Data!$L$37:$N$63,MATCH(N10,Fuel_Data!$A$37:$A$63,0),MATCH($A$11,Fuel_Data!$L$5:$N$5,0))</f>
        <v>0.33223266446532895</v>
      </c>
      <c r="R59" s="38">
        <f>INDEX(Fuel_Data!$L$37:$N$63,MATCH(O10,Fuel_Data!$A$37:$A$63,0),MATCH($A$11,Fuel_Data!$L$5:$N$5,0))</f>
        <v>0.5253898440623751</v>
      </c>
      <c r="S59" s="38">
        <f>INDEX(Fuel_Data!$L$37:$N$63,MATCH(P10,Fuel_Data!$A$37:$A$63,0),MATCH($A$11,Fuel_Data!$L$5:$N$5,0))</f>
        <v>0.19728915662650603</v>
      </c>
      <c r="T59" s="38">
        <f>INDEX(Fuel_Data!$L$37:$N$63,MATCH(Q10,Fuel_Data!$A$37:$A$63,0),MATCH($A$11,Fuel_Data!$L$5:$N$5,0))</f>
        <v>0.5571870170015456</v>
      </c>
      <c r="U59" s="38">
        <f>INDEX(Fuel_Data!$L$37:$N$63,MATCH(R10,Fuel_Data!$A$37:$A$63,0),MATCH($A$11,Fuel_Data!$L$5:$N$5,0))</f>
        <v>0.29682997118155618</v>
      </c>
      <c r="V59" s="38">
        <f>INDEX(Fuel_Data!$L$37:$N$63,MATCH(S10,Fuel_Data!$A$37:$A$63,0),MATCH($A$11,Fuel_Data!$L$5:$N$5,0))</f>
        <v>0.50769695140356175</v>
      </c>
      <c r="W59" s="38">
        <f>INDEX(Fuel_Data!$L$37:$N$63,MATCH(T10,Fuel_Data!$A$37:$A$63,0),MATCH($A$11,Fuel_Data!$L$5:$N$5,0))</f>
        <v>0.29396914446002803</v>
      </c>
      <c r="X59" s="38">
        <f>INDEX(Fuel_Data!$L$37:$N$63,MATCH(U10,Fuel_Data!$A$37:$A$63,0),MATCH($A$11,Fuel_Data!$L$5:$N$5,0))</f>
        <v>0.58902170493865991</v>
      </c>
      <c r="Y59" s="38">
        <f>INDEX(Fuel_Data!$L$37:$N$63,MATCH(V10,Fuel_Data!$A$37:$A$63,0),MATCH($A$11,Fuel_Data!$L$5:$N$5,0))</f>
        <v>0.64031620553359681</v>
      </c>
      <c r="Z59" s="38">
        <f>INDEX(Fuel_Data!$L$37:$N$63,MATCH(W10,Fuel_Data!$A$37:$A$63,0),MATCH($A$11,Fuel_Data!$L$5:$N$5,0))</f>
        <v>0.67040862146385272</v>
      </c>
      <c r="AA59" s="38">
        <f>INDEX(Fuel_Data!$L$37:$N$63,MATCH(X10,Fuel_Data!$A$37:$A$63,0),MATCH($A$11,Fuel_Data!$L$5:$N$5,0))</f>
        <v>0.45419103313840153</v>
      </c>
      <c r="AB59" s="38">
        <f>INDEX(Fuel_Data!$L$37:$N$63,MATCH(Y10,Fuel_Data!$A$37:$A$63,0),MATCH($A$11,Fuel_Data!$L$5:$N$5,0))</f>
        <v>0.60381723539618282</v>
      </c>
      <c r="AC59" s="38">
        <f>INDEX(Fuel_Data!$L$37:$N$63,MATCH(Z10,Fuel_Data!$A$37:$A$63,0),MATCH($A$11,Fuel_Data!$L$5:$N$5,0))</f>
        <v>0.51035196687370599</v>
      </c>
      <c r="AD59" s="38">
        <f>INDEX(Fuel_Data!$L$37:$N$63,MATCH(AA10,Fuel_Data!$A$37:$A$63,0),MATCH($A$11,Fuel_Data!$L$5:$N$5,0))</f>
        <v>0.78060671722643549</v>
      </c>
      <c r="AE59" s="38">
        <f>INDEX(Fuel_Data!$L$37:$N$63,MATCH(AB10,Fuel_Data!$A$37:$A$63,0),MATCH($A$11,Fuel_Data!$L$5:$N$5,0))</f>
        <v>0.6047058823529412</v>
      </c>
    </row>
    <row r="60" spans="2:31">
      <c r="B60"/>
      <c r="C60" s="1" t="s">
        <v>109</v>
      </c>
      <c r="E60" s="45">
        <f>INDEX(Fuel_Data!$L$6:$N$32,MATCH(B10,Fuel_Data!$A$6:$A$32,0),MATCH($A$11,Fuel_Data!$L$5:$N$5,0))</f>
        <v>0.51800315551131737</v>
      </c>
      <c r="F60" s="38">
        <f>INDEX(Fuel_Data!$L$6:$N$32,MATCH(C10,Fuel_Data!$A$6:$A$32,0),MATCH($A$11,Fuel_Data!$L$5:$N$5,0))</f>
        <v>0.5584862385321101</v>
      </c>
      <c r="G60" s="38">
        <f>INDEX(Fuel_Data!$L$6:$N$32,MATCH(D10,Fuel_Data!$A$6:$A$32,0),MATCH($A$11,Fuel_Data!$L$5:$N$5,0))</f>
        <v>0.10432601113626629</v>
      </c>
      <c r="H60" s="38">
        <f>INDEX(Fuel_Data!$L$6:$N$32,MATCH(E10,Fuel_Data!$A$6:$A$32,0),MATCH($A$11,Fuel_Data!$L$5:$N$5,0))</f>
        <v>0.34665974385600556</v>
      </c>
      <c r="I60" s="38">
        <f>INDEX(Fuel_Data!$L$6:$N$32,MATCH(F10,Fuel_Data!$A$6:$A$32,0),MATCH($A$11,Fuel_Data!$L$5:$N$5,0))</f>
        <v>0.46498819826907944</v>
      </c>
      <c r="J60" s="38">
        <f>INDEX(Fuel_Data!$L$6:$N$32,MATCH(G10,Fuel_Data!$A$6:$A$32,0),MATCH($A$11,Fuel_Data!$L$5:$N$5,0))</f>
        <v>0.41374269005847952</v>
      </c>
      <c r="K60" s="38">
        <f>INDEX(Fuel_Data!$L$6:$N$32,MATCH(H10,Fuel_Data!$A$6:$A$32,0),MATCH($A$11,Fuel_Data!$L$5:$N$5,0))</f>
        <v>0.61305361305361306</v>
      </c>
      <c r="L60" s="38">
        <f>INDEX(Fuel_Data!$L$6:$N$32,MATCH(I10,Fuel_Data!$A$6:$A$32,0),MATCH($A$11,Fuel_Data!$L$5:$N$5,0))</f>
        <v>0.32805314256515072</v>
      </c>
      <c r="M60" s="38">
        <f>INDEX(Fuel_Data!$L$6:$N$32,MATCH(J10,Fuel_Data!$A$6:$A$32,0),MATCH($A$11,Fuel_Data!$L$5:$N$5,0))</f>
        <v>0.37061236894089045</v>
      </c>
      <c r="N60" s="38">
        <f>INDEX(Fuel_Data!$L$6:$N$32,MATCH(K10,Fuel_Data!$A$6:$A$32,0),MATCH($A$11,Fuel_Data!$L$5:$N$5,0))</f>
        <v>0.49479583666933546</v>
      </c>
      <c r="O60" s="38">
        <f>INDEX(Fuel_Data!$L$6:$N$32,MATCH(L10,Fuel_Data!$A$6:$A$32,0),MATCH($A$11,Fuel_Data!$L$5:$N$5,0))</f>
        <v>0.47307538891104906</v>
      </c>
      <c r="P60" s="38">
        <f>INDEX(Fuel_Data!$L$6:$N$32,MATCH(M10,Fuel_Data!$A$6:$A$32,0),MATCH($A$11,Fuel_Data!$L$5:$N$5,0))</f>
        <v>0.71870286576168929</v>
      </c>
      <c r="Q60" s="38">
        <f>INDEX(Fuel_Data!$L$6:$N$32,MATCH(N10,Fuel_Data!$A$6:$A$32,0),MATCH($A$11,Fuel_Data!$L$5:$N$5,0))</f>
        <v>0.38567073170731708</v>
      </c>
      <c r="R60" s="38">
        <f>INDEX(Fuel_Data!$L$6:$N$32,MATCH(O10,Fuel_Data!$A$6:$A$32,0),MATCH($A$11,Fuel_Data!$L$5:$N$5,0))</f>
        <v>0.47018348623853212</v>
      </c>
      <c r="S60" s="38">
        <f>INDEX(Fuel_Data!$L$6:$N$32,MATCH(P10,Fuel_Data!$A$6:$A$32,0),MATCH($A$11,Fuel_Data!$L$5:$N$5,0))</f>
        <v>0.37466459539613051</v>
      </c>
      <c r="T60" s="38">
        <f>INDEX(Fuel_Data!$L$6:$N$32,MATCH(Q10,Fuel_Data!$A$6:$A$32,0),MATCH($A$11,Fuel_Data!$L$5:$N$5,0))</f>
        <v>0.60585065434949958</v>
      </c>
      <c r="U60" s="38">
        <f>INDEX(Fuel_Data!$L$6:$N$32,MATCH(R10,Fuel_Data!$A$6:$A$32,0),MATCH($A$11,Fuel_Data!$L$5:$N$5,0))</f>
        <v>0.37747426761678543</v>
      </c>
      <c r="V60" s="38">
        <f>INDEX(Fuel_Data!$L$6:$N$32,MATCH(S10,Fuel_Data!$A$6:$A$32,0),MATCH($A$11,Fuel_Data!$L$5:$N$5,0))</f>
        <v>0.57009146990002124</v>
      </c>
      <c r="W60" s="38">
        <f>INDEX(Fuel_Data!$L$6:$N$32,MATCH(T10,Fuel_Data!$A$6:$A$32,0),MATCH($A$11,Fuel_Data!$L$5:$N$5,0))</f>
        <v>0.43605683836589698</v>
      </c>
      <c r="X60" s="38">
        <f>INDEX(Fuel_Data!$L$6:$N$32,MATCH(U10,Fuel_Data!$A$6:$A$32,0),MATCH($A$11,Fuel_Data!$L$5:$N$5,0))</f>
        <v>0.56867658574784652</v>
      </c>
      <c r="Y60" s="38">
        <f>INDEX(Fuel_Data!$L$6:$N$32,MATCH(V10,Fuel_Data!$A$6:$A$32,0),MATCH($A$11,Fuel_Data!$L$5:$N$5,0))</f>
        <v>0.61420345489443373</v>
      </c>
      <c r="Z60" s="38">
        <f>INDEX(Fuel_Data!$L$6:$N$32,MATCH(W10,Fuel_Data!$A$6:$A$32,0),MATCH($A$11,Fuel_Data!$L$5:$N$5,0))</f>
        <v>0.72729451234124132</v>
      </c>
      <c r="AA60" s="38">
        <f>INDEX(Fuel_Data!$L$6:$N$32,MATCH(X10,Fuel_Data!$A$6:$A$32,0),MATCH($A$11,Fuel_Data!$L$5:$N$5,0))</f>
        <v>0.72714745062011943</v>
      </c>
      <c r="AB60" s="38">
        <f>INDEX(Fuel_Data!$L$6:$N$32,MATCH(Y10,Fuel_Data!$A$6:$A$32,0),MATCH($A$11,Fuel_Data!$L$5:$N$5,0))</f>
        <v>0.65158017947717517</v>
      </c>
      <c r="AC60" s="38">
        <f>INDEX(Fuel_Data!$L$6:$N$32,MATCH(Z10,Fuel_Data!$A$6:$A$32,0),MATCH($A$11,Fuel_Data!$L$5:$N$5,0))</f>
        <v>0.61676849966055669</v>
      </c>
      <c r="AD60" s="38">
        <f>INDEX(Fuel_Data!$L$6:$N$32,MATCH(AA10,Fuel_Data!$A$6:$A$32,0),MATCH($A$11,Fuel_Data!$L$5:$N$5,0))</f>
        <v>0.79096683133380385</v>
      </c>
      <c r="AE60" s="38">
        <f>INDEX(Fuel_Data!$L$6:$N$32,MATCH(AB10,Fuel_Data!$A$6:$A$32,0),MATCH($A$11,Fuel_Data!$L$5:$N$5,0))</f>
        <v>0.66495638789122624</v>
      </c>
    </row>
    <row r="61" spans="2:31">
      <c r="B61"/>
      <c r="E61" s="46"/>
      <c r="L61" s="1"/>
    </row>
    <row r="62" spans="2:31">
      <c r="B62"/>
      <c r="C62" s="1" t="s">
        <v>110</v>
      </c>
      <c r="E62" s="45">
        <f>INDEX(Fuel_Data!$L$68:$N$94,MATCH(B10,Fuel_Data!$A$68:$A$94,0),MATCH($A$13,Fuel_Data!$L$5:$N$5,0))</f>
        <v>0.3320444592466627</v>
      </c>
      <c r="F62" s="38">
        <f>INDEX(Fuel_Data!$L$68:$N$94,MATCH(C10,Fuel_Data!$A$68:$A$94,0),MATCH($A$13,Fuel_Data!$L$5:$N$5,0))</f>
        <v>0.59844961240310079</v>
      </c>
      <c r="G62" s="38">
        <f>INDEX(Fuel_Data!$L$68:$N$94,MATCH(D10,Fuel_Data!$A$68:$A$94,0),MATCH($A$13,Fuel_Data!$L$5:$N$5,0))</f>
        <v>0.73240306958296209</v>
      </c>
      <c r="H62" s="38">
        <f>INDEX(Fuel_Data!$L$68:$N$94,MATCH(E10,Fuel_Data!$A$68:$A$94,0),MATCH($A$13,Fuel_Data!$L$5:$N$5,0))</f>
        <v>0.64161676646706589</v>
      </c>
      <c r="I62" s="38">
        <f>INDEX(Fuel_Data!$L$68:$N$94,MATCH(F10,Fuel_Data!$A$68:$A$94,0),MATCH($A$13,Fuel_Data!$L$5:$N$5,0))</f>
        <v>0.71525423728813564</v>
      </c>
      <c r="J62" s="38">
        <f>INDEX(Fuel_Data!$L$68:$N$94,MATCH(G10,Fuel_Data!$A$68:$A$94,0),MATCH($A$13,Fuel_Data!$L$5:$N$5,0))</f>
        <v>0.72670807453416153</v>
      </c>
      <c r="K62" s="38">
        <f>INDEX(Fuel_Data!$L$68:$N$94,MATCH(H10,Fuel_Data!$A$68:$A$94,0),MATCH($A$13,Fuel_Data!$L$5:$N$5,0))</f>
        <v>0</v>
      </c>
      <c r="L62" s="38">
        <f>INDEX(Fuel_Data!$L$68:$N$94,MATCH(I10,Fuel_Data!$A$68:$A$94,0),MATCH($A$13,Fuel_Data!$L$5:$N$5,0))</f>
        <v>0.68610567514677101</v>
      </c>
      <c r="M62" s="38">
        <f>INDEX(Fuel_Data!$L$68:$N$94,MATCH(J10,Fuel_Data!$A$68:$A$94,0),MATCH($A$13,Fuel_Data!$L$5:$N$5,0))</f>
        <v>0.70865214832254264</v>
      </c>
      <c r="N62" s="38">
        <f>INDEX(Fuel_Data!$L$68:$N$94,MATCH(K10,Fuel_Data!$A$68:$A$94,0),MATCH($A$13,Fuel_Data!$L$5:$N$5,0))</f>
        <v>0.25702811244979917</v>
      </c>
      <c r="O62" s="38">
        <f>INDEX(Fuel_Data!$L$68:$N$94,MATCH(L10,Fuel_Data!$A$68:$A$94,0),MATCH($A$13,Fuel_Data!$L$5:$N$5,0))</f>
        <v>8.2908163265306117E-2</v>
      </c>
      <c r="P62" s="38">
        <f>INDEX(Fuel_Data!$L$68:$N$94,MATCH(M10,Fuel_Data!$A$68:$A$94,0),MATCH($A$13,Fuel_Data!$L$5:$N$5,0))</f>
        <v>1.1103400416377515E-2</v>
      </c>
      <c r="Q62" s="38">
        <f>INDEX(Fuel_Data!$L$68:$N$94,MATCH(N10,Fuel_Data!$A$68:$A$94,0),MATCH($A$13,Fuel_Data!$L$5:$N$5,0))</f>
        <v>0.65363929723915382</v>
      </c>
      <c r="R62" s="38">
        <f>INDEX(Fuel_Data!$L$68:$N$94,MATCH(O10,Fuel_Data!$A$68:$A$94,0),MATCH($A$13,Fuel_Data!$L$5:$N$5,0))</f>
        <v>9.4966761633428307E-2</v>
      </c>
      <c r="S62" s="38">
        <f>INDEX(Fuel_Data!$L$68:$N$94,MATCH(P10,Fuel_Data!$A$68:$A$94,0),MATCH($A$13,Fuel_Data!$L$5:$N$5,0))</f>
        <v>0.66739980449657865</v>
      </c>
      <c r="T62" s="38">
        <f>INDEX(Fuel_Data!$L$68:$N$94,MATCH(Q10,Fuel_Data!$A$68:$A$94,0),MATCH($A$13,Fuel_Data!$L$5:$N$5,0))</f>
        <v>3.1421838177533388E-3</v>
      </c>
      <c r="U62" s="38">
        <f>INDEX(Fuel_Data!$L$68:$N$94,MATCH(R10,Fuel_Data!$A$68:$A$94,0),MATCH($A$13,Fuel_Data!$L$5:$N$5,0))</f>
        <v>0.5713414634146341</v>
      </c>
      <c r="V62" s="38">
        <f>INDEX(Fuel_Data!$L$68:$N$94,MATCH(S10,Fuel_Data!$A$68:$A$94,0),MATCH($A$13,Fuel_Data!$L$5:$N$5,0))</f>
        <v>0.30801104972375692</v>
      </c>
      <c r="W62" s="38">
        <f>INDEX(Fuel_Data!$L$68:$N$94,MATCH(T10,Fuel_Data!$A$68:$A$94,0),MATCH($A$13,Fuel_Data!$L$5:$N$5,0))</f>
        <v>0.56102003642987253</v>
      </c>
      <c r="X62" s="38">
        <f>INDEX(Fuel_Data!$L$68:$N$94,MATCH(U10,Fuel_Data!$A$68:$A$94,0),MATCH($A$13,Fuel_Data!$L$5:$N$5,0))</f>
        <v>0.22468556810914517</v>
      </c>
      <c r="Y62" s="38">
        <f>INDEX(Fuel_Data!$L$68:$N$94,MATCH(V10,Fuel_Data!$A$68:$A$94,0),MATCH($A$13,Fuel_Data!$L$5:$N$5,0))</f>
        <v>0</v>
      </c>
      <c r="Z62" s="38">
        <f>INDEX(Fuel_Data!$L$68:$N$94,MATCH(W10,Fuel_Data!$A$68:$A$94,0),MATCH($A$13,Fuel_Data!$L$5:$N$5,0))</f>
        <v>0.10752688172043011</v>
      </c>
      <c r="AA62" s="38">
        <f>INDEX(Fuel_Data!$L$68:$N$94,MATCH(X10,Fuel_Data!$A$68:$A$94,0),MATCH($A$13,Fuel_Data!$L$5:$N$5,0))</f>
        <v>0</v>
      </c>
      <c r="AB62" s="38">
        <f>INDEX(Fuel_Data!$L$68:$N$94,MATCH(Y10,Fuel_Data!$A$68:$A$94,0),MATCH($A$13,Fuel_Data!$L$5:$N$5,0))</f>
        <v>2.2988505747126436E-2</v>
      </c>
      <c r="AC62" s="38">
        <f>INDEX(Fuel_Data!$L$68:$N$94,MATCH(Z10,Fuel_Data!$A$68:$A$94,0),MATCH($A$13,Fuel_Data!$L$5:$N$5,0))</f>
        <v>3.8095238095238099E-2</v>
      </c>
      <c r="AD62" s="38">
        <f>INDEX(Fuel_Data!$L$68:$N$94,MATCH(AA10,Fuel_Data!$A$68:$A$94,0),MATCH($A$13,Fuel_Data!$L$5:$N$5,0))</f>
        <v>3.0769230769230769E-3</v>
      </c>
      <c r="AE62" s="38">
        <f>INDEX(Fuel_Data!$L$68:$N$94,MATCH(AB10,Fuel_Data!$A$68:$A$94,0),MATCH($A$13,Fuel_Data!$L$5:$N$5,0))</f>
        <v>0.21703296703296704</v>
      </c>
    </row>
    <row r="63" spans="2:31">
      <c r="B63"/>
      <c r="C63" s="1" t="s">
        <v>110</v>
      </c>
      <c r="E63" s="45">
        <f>INDEX(Fuel_Data!$L$68:$N$94,MATCH(B10,Fuel_Data!$A$68:$A$94,0),MATCH($A$13,Fuel_Data!$L$5:$N$5,0))</f>
        <v>0.3320444592466627</v>
      </c>
      <c r="F63" s="38">
        <f>INDEX(Fuel_Data!$L$68:$N$94,MATCH(C10,Fuel_Data!$A$68:$A$94,0),MATCH($A$13,Fuel_Data!$L$5:$N$5,0))</f>
        <v>0.59844961240310079</v>
      </c>
      <c r="G63" s="38">
        <f>INDEX(Fuel_Data!$L$68:$N$94,MATCH(D10,Fuel_Data!$A$68:$A$94,0),MATCH($A$13,Fuel_Data!$L$5:$N$5,0))</f>
        <v>0.73240306958296209</v>
      </c>
      <c r="H63" s="38">
        <f>INDEX(Fuel_Data!$L$68:$N$94,MATCH(E10,Fuel_Data!$A$68:$A$94,0),MATCH($A$13,Fuel_Data!$L$5:$N$5,0))</f>
        <v>0.64161676646706589</v>
      </c>
      <c r="I63" s="38">
        <f>INDEX(Fuel_Data!$L$68:$N$94,MATCH(F10,Fuel_Data!$A$68:$A$94,0),MATCH($A$13,Fuel_Data!$L$5:$N$5,0))</f>
        <v>0.71525423728813564</v>
      </c>
      <c r="J63" s="38">
        <f>INDEX(Fuel_Data!$L$68:$N$94,MATCH(G10,Fuel_Data!$A$68:$A$94,0),MATCH($A$13,Fuel_Data!$L$5:$N$5,0))</f>
        <v>0.72670807453416153</v>
      </c>
      <c r="K63" s="38">
        <f>INDEX(Fuel_Data!$L$68:$N$94,MATCH(H10,Fuel_Data!$A$68:$A$94,0),MATCH($A$13,Fuel_Data!$L$5:$N$5,0))</f>
        <v>0</v>
      </c>
      <c r="L63" s="38">
        <f>INDEX(Fuel_Data!$L$68:$N$94,MATCH(I10,Fuel_Data!$A$68:$A$94,0),MATCH($A$13,Fuel_Data!$L$5:$N$5,0))</f>
        <v>0.68610567514677101</v>
      </c>
      <c r="M63" s="38">
        <f>INDEX(Fuel_Data!$L$68:$N$94,MATCH(J10,Fuel_Data!$A$68:$A$94,0),MATCH($A$13,Fuel_Data!$L$5:$N$5,0))</f>
        <v>0.70865214832254264</v>
      </c>
      <c r="N63" s="38">
        <f>INDEX(Fuel_Data!$L$68:$N$94,MATCH(K10,Fuel_Data!$A$68:$A$94,0),MATCH($A$13,Fuel_Data!$L$5:$N$5,0))</f>
        <v>0.25702811244979917</v>
      </c>
      <c r="O63" s="38">
        <f>INDEX(Fuel_Data!$L$68:$N$94,MATCH(L10,Fuel_Data!$A$68:$A$94,0),MATCH($A$13,Fuel_Data!$L$5:$N$5,0))</f>
        <v>8.2908163265306117E-2</v>
      </c>
      <c r="P63" s="38">
        <f>INDEX(Fuel_Data!$L$68:$N$94,MATCH(M10,Fuel_Data!$A$68:$A$94,0),MATCH($A$13,Fuel_Data!$L$5:$N$5,0))</f>
        <v>1.1103400416377515E-2</v>
      </c>
      <c r="Q63" s="38">
        <f>INDEX(Fuel_Data!$L$68:$N$94,MATCH(N10,Fuel_Data!$A$68:$A$94,0),MATCH($A$13,Fuel_Data!$L$5:$N$5,0))</f>
        <v>0.65363929723915382</v>
      </c>
      <c r="R63" s="38">
        <f>INDEX(Fuel_Data!$L$68:$N$94,MATCH(O10,Fuel_Data!$A$68:$A$94,0),MATCH($A$13,Fuel_Data!$L$5:$N$5,0))</f>
        <v>9.4966761633428307E-2</v>
      </c>
      <c r="S63" s="38">
        <f>INDEX(Fuel_Data!$L$68:$N$94,MATCH(P10,Fuel_Data!$A$68:$A$94,0),MATCH($A$13,Fuel_Data!$L$5:$N$5,0))</f>
        <v>0.66739980449657865</v>
      </c>
      <c r="T63" s="38">
        <f>INDEX(Fuel_Data!$L$68:$N$94,MATCH(Q10,Fuel_Data!$A$68:$A$94,0),MATCH($A$13,Fuel_Data!$L$5:$N$5,0))</f>
        <v>3.1421838177533388E-3</v>
      </c>
      <c r="U63" s="38">
        <f>INDEX(Fuel_Data!$L$68:$N$94,MATCH(R10,Fuel_Data!$A$68:$A$94,0),MATCH($A$13,Fuel_Data!$L$5:$N$5,0))</f>
        <v>0.5713414634146341</v>
      </c>
      <c r="V63" s="38">
        <f>INDEX(Fuel_Data!$L$68:$N$94,MATCH(S10,Fuel_Data!$A$68:$A$94,0),MATCH($A$13,Fuel_Data!$L$5:$N$5,0))</f>
        <v>0.30801104972375692</v>
      </c>
      <c r="W63" s="38">
        <f>INDEX(Fuel_Data!$L$68:$N$94,MATCH(T10,Fuel_Data!$A$68:$A$94,0),MATCH($A$13,Fuel_Data!$L$5:$N$5,0))</f>
        <v>0.56102003642987253</v>
      </c>
      <c r="X63" s="38">
        <f>INDEX(Fuel_Data!$L$68:$N$94,MATCH(U10,Fuel_Data!$A$68:$A$94,0),MATCH($A$13,Fuel_Data!$L$5:$N$5,0))</f>
        <v>0.22468556810914517</v>
      </c>
      <c r="Y63" s="38">
        <f>INDEX(Fuel_Data!$L$68:$N$94,MATCH(V10,Fuel_Data!$A$68:$A$94,0),MATCH($A$13,Fuel_Data!$L$5:$N$5,0))</f>
        <v>0</v>
      </c>
      <c r="Z63" s="38">
        <f>INDEX(Fuel_Data!$L$68:$N$94,MATCH(W10,Fuel_Data!$A$68:$A$94,0),MATCH($A$13,Fuel_Data!$L$5:$N$5,0))</f>
        <v>0.10752688172043011</v>
      </c>
      <c r="AA63" s="38">
        <f>INDEX(Fuel_Data!$L$68:$N$94,MATCH(X10,Fuel_Data!$A$68:$A$94,0),MATCH($A$13,Fuel_Data!$L$5:$N$5,0))</f>
        <v>0</v>
      </c>
      <c r="AB63" s="38">
        <f>INDEX(Fuel_Data!$L$68:$N$94,MATCH(Y10,Fuel_Data!$A$68:$A$94,0),MATCH($A$13,Fuel_Data!$L$5:$N$5,0))</f>
        <v>2.2988505747126436E-2</v>
      </c>
      <c r="AC63" s="38">
        <f>INDEX(Fuel_Data!$L$68:$N$94,MATCH(Z10,Fuel_Data!$A$68:$A$94,0),MATCH($A$13,Fuel_Data!$L$5:$N$5,0))</f>
        <v>3.8095238095238099E-2</v>
      </c>
      <c r="AD63" s="38">
        <f>INDEX(Fuel_Data!$L$68:$N$94,MATCH(AA10,Fuel_Data!$A$68:$A$94,0),MATCH($A$13,Fuel_Data!$L$5:$N$5,0))</f>
        <v>3.0769230769230769E-3</v>
      </c>
      <c r="AE63" s="38">
        <f>INDEX(Fuel_Data!$L$68:$N$94,MATCH(AB10,Fuel_Data!$A$68:$A$94,0),MATCH($A$13,Fuel_Data!$L$5:$N$5,0))</f>
        <v>0.21703296703296704</v>
      </c>
    </row>
    <row r="64" spans="2:31">
      <c r="B64"/>
      <c r="C64" s="1" t="s">
        <v>111</v>
      </c>
      <c r="E64" s="45">
        <f>INDEX(Fuel_Data!$L$37:$N$63,MATCH(B10,Fuel_Data!$A$37:$A$63,0),MATCH($A$13,Fuel_Data!$L$5:$N$5,0))</f>
        <v>0.31956180892712821</v>
      </c>
      <c r="F64" s="38">
        <f>INDEX(Fuel_Data!$L$37:$N$63,MATCH(C10,Fuel_Data!$A$37:$A$63,0),MATCH($A$13,Fuel_Data!$L$5:$N$5,0))</f>
        <v>0.58987485779294657</v>
      </c>
      <c r="G64" s="38">
        <f>INDEX(Fuel_Data!$L$37:$N$63,MATCH(D10,Fuel_Data!$A$37:$A$63,0),MATCH($A$13,Fuel_Data!$L$5:$N$5,0))</f>
        <v>0.80166571940716125</v>
      </c>
      <c r="H64" s="38">
        <f>INDEX(Fuel_Data!$L$37:$N$63,MATCH(E10,Fuel_Data!$A$37:$A$63,0),MATCH($A$13,Fuel_Data!$L$5:$N$5,0))</f>
        <v>0.58479087452471479</v>
      </c>
      <c r="I64" s="38">
        <f>INDEX(Fuel_Data!$L$37:$N$63,MATCH(F10,Fuel_Data!$A$37:$A$63,0),MATCH($A$13,Fuel_Data!$L$5:$N$5,0))</f>
        <v>0.59679698539802162</v>
      </c>
      <c r="J64" s="38">
        <f>INDEX(Fuel_Data!$L$37:$N$63,MATCH(G10,Fuel_Data!$A$37:$A$63,0),MATCH($A$13,Fuel_Data!$L$5:$N$5,0))</f>
        <v>0.56450790413054563</v>
      </c>
      <c r="K64" s="38">
        <f>INDEX(Fuel_Data!$L$37:$N$63,MATCH(H10,Fuel_Data!$A$37:$A$63,0),MATCH($A$13,Fuel_Data!$L$5:$N$5,0))</f>
        <v>1.4492753623188406E-2</v>
      </c>
      <c r="L64" s="38">
        <f>INDEX(Fuel_Data!$L$37:$N$63,MATCH(I10,Fuel_Data!$A$37:$A$63,0),MATCH($A$13,Fuel_Data!$L$5:$N$5,0))</f>
        <v>0.67513340448239056</v>
      </c>
      <c r="M64" s="38">
        <f>INDEX(Fuel_Data!$L$37:$N$63,MATCH(J10,Fuel_Data!$A$37:$A$63,0),MATCH($A$13,Fuel_Data!$L$5:$N$5,0))</f>
        <v>0.68586585827965141</v>
      </c>
      <c r="N64" s="38">
        <f>INDEX(Fuel_Data!$L$37:$N$63,MATCH(K10,Fuel_Data!$A$37:$A$63,0),MATCH($A$13,Fuel_Data!$L$5:$N$5,0))</f>
        <v>0.15128006206361522</v>
      </c>
      <c r="O64" s="38">
        <f>INDEX(Fuel_Data!$L$37:$N$63,MATCH(L10,Fuel_Data!$A$37:$A$63,0),MATCH($A$13,Fuel_Data!$L$5:$N$5,0))</f>
        <v>0.21682464454976302</v>
      </c>
      <c r="P64" s="38">
        <f>INDEX(Fuel_Data!$L$37:$N$63,MATCH(M10,Fuel_Data!$A$37:$A$63,0),MATCH($A$13,Fuel_Data!$L$5:$N$5,0))</f>
        <v>1.3856032443393038E-2</v>
      </c>
      <c r="Q64" s="38">
        <f>INDEX(Fuel_Data!$L$37:$N$63,MATCH(N10,Fuel_Data!$A$37:$A$63,0),MATCH($A$13,Fuel_Data!$L$5:$N$5,0))</f>
        <v>0.53619507239014474</v>
      </c>
      <c r="R64" s="38">
        <f>INDEX(Fuel_Data!$L$37:$N$63,MATCH(O10,Fuel_Data!$A$37:$A$63,0),MATCH($A$13,Fuel_Data!$L$5:$N$5,0))</f>
        <v>0.22471011595361856</v>
      </c>
      <c r="S64" s="38">
        <f>INDEX(Fuel_Data!$L$37:$N$63,MATCH(P10,Fuel_Data!$A$37:$A$63,0),MATCH($A$13,Fuel_Data!$L$5:$N$5,0))</f>
        <v>0.65036144578313249</v>
      </c>
      <c r="T64" s="38">
        <f>INDEX(Fuel_Data!$L$37:$N$63,MATCH(Q10,Fuel_Data!$A$37:$A$63,0),MATCH($A$13,Fuel_Data!$L$5:$N$5,0))</f>
        <v>3.4775888717156105E-3</v>
      </c>
      <c r="U64" s="38">
        <f>INDEX(Fuel_Data!$L$37:$N$63,MATCH(R10,Fuel_Data!$A$37:$A$63,0),MATCH($A$13,Fuel_Data!$L$5:$N$5,0))</f>
        <v>0.55946205571565799</v>
      </c>
      <c r="V64" s="38">
        <f>INDEX(Fuel_Data!$L$37:$N$63,MATCH(S10,Fuel_Data!$A$37:$A$63,0),MATCH($A$13,Fuel_Data!$L$5:$N$5,0))</f>
        <v>0.26954421974041654</v>
      </c>
      <c r="W64" s="38">
        <f>INDEX(Fuel_Data!$L$37:$N$63,MATCH(T10,Fuel_Data!$A$37:$A$63,0),MATCH($A$13,Fuel_Data!$L$5:$N$5,0))</f>
        <v>0.5043478260869565</v>
      </c>
      <c r="X64" s="38">
        <f>INDEX(Fuel_Data!$L$37:$N$63,MATCH(U10,Fuel_Data!$A$37:$A$63,0),MATCH($A$13,Fuel_Data!$L$5:$N$5,0))</f>
        <v>0.11686064800251651</v>
      </c>
      <c r="Y64" s="38">
        <f>INDEX(Fuel_Data!$L$37:$N$63,MATCH(V10,Fuel_Data!$A$37:$A$63,0),MATCH($A$13,Fuel_Data!$L$5:$N$5,0))</f>
        <v>7.9051383399209481E-3</v>
      </c>
      <c r="Z64" s="38">
        <f>INDEX(Fuel_Data!$L$37:$N$63,MATCH(W10,Fuel_Data!$A$37:$A$63,0),MATCH($A$13,Fuel_Data!$L$5:$N$5,0))</f>
        <v>1.7512348450830714E-2</v>
      </c>
      <c r="AA64" s="38">
        <f>INDEX(Fuel_Data!$L$37:$N$63,MATCH(X10,Fuel_Data!$A$37:$A$63,0),MATCH($A$13,Fuel_Data!$L$5:$N$5,0))</f>
        <v>0.16959064327485379</v>
      </c>
      <c r="AB64" s="38">
        <f>INDEX(Fuel_Data!$L$37:$N$63,MATCH(Y10,Fuel_Data!$A$37:$A$63,0),MATCH($A$13,Fuel_Data!$L$5:$N$5,0))</f>
        <v>3.470213996529786E-3</v>
      </c>
      <c r="AC64" s="38">
        <f>INDEX(Fuel_Data!$L$37:$N$63,MATCH(Z10,Fuel_Data!$A$37:$A$63,0),MATCH($A$13,Fuel_Data!$L$5:$N$5,0))</f>
        <v>0.19461697722567287</v>
      </c>
      <c r="AD64" s="38">
        <f>INDEX(Fuel_Data!$L$37:$N$63,MATCH(AA10,Fuel_Data!$A$37:$A$63,0),MATCH($A$13,Fuel_Data!$L$5:$N$5,0))</f>
        <v>4.8754062838569879E-3</v>
      </c>
      <c r="AE64" s="38">
        <f>INDEX(Fuel_Data!$L$37:$N$63,MATCH(AB10,Fuel_Data!$A$37:$A$63,0),MATCH($A$13,Fuel_Data!$L$5:$N$5,0))</f>
        <v>0.15058823529411763</v>
      </c>
    </row>
    <row r="65" spans="2:31">
      <c r="B65"/>
      <c r="C65" s="1" t="s">
        <v>112</v>
      </c>
      <c r="E65" s="45">
        <f>INDEX(Fuel_Data!$L$6:$N$32,MATCH(B10,Fuel_Data!$A$6:$A$32,0),MATCH($A$13,Fuel_Data!$L$5:$N$5,0))</f>
        <v>0.24271740089088847</v>
      </c>
      <c r="F65" s="38">
        <f>INDEX(Fuel_Data!$L$6:$N$32,MATCH(C10,Fuel_Data!$A$6:$A$32,0),MATCH($A$13,Fuel_Data!$L$5:$N$5,0))</f>
        <v>0.28038990825688076</v>
      </c>
      <c r="G65" s="38">
        <f>INDEX(Fuel_Data!$L$6:$N$32,MATCH(D10,Fuel_Data!$A$6:$A$32,0),MATCH($A$13,Fuel_Data!$L$5:$N$5,0))</f>
        <v>0.74925044361500337</v>
      </c>
      <c r="H65" s="38">
        <f>INDEX(Fuel_Data!$L$6:$N$32,MATCH(E10,Fuel_Data!$A$6:$A$32,0),MATCH($A$13,Fuel_Data!$L$5:$N$5,0))</f>
        <v>0.48355832467982002</v>
      </c>
      <c r="I65" s="38">
        <f>INDEX(Fuel_Data!$L$6:$N$32,MATCH(F10,Fuel_Data!$A$6:$A$32,0),MATCH($A$13,Fuel_Data!$L$5:$N$5,0))</f>
        <v>0.33713611329661686</v>
      </c>
      <c r="J65" s="38">
        <f>INDEX(Fuel_Data!$L$6:$N$32,MATCH(G10,Fuel_Data!$A$6:$A$32,0),MATCH($A$13,Fuel_Data!$L$5:$N$5,0))</f>
        <v>0.38779239766081869</v>
      </c>
      <c r="K65" s="38">
        <f>INDEX(Fuel_Data!$L$6:$N$32,MATCH(H10,Fuel_Data!$A$6:$A$32,0),MATCH($A$13,Fuel_Data!$L$5:$N$5,0))</f>
        <v>3.108003108003108E-2</v>
      </c>
      <c r="L65" s="38">
        <f>INDEX(Fuel_Data!$L$6:$N$32,MATCH(I10,Fuel_Data!$A$6:$A$32,0),MATCH($A$13,Fuel_Data!$L$5:$N$5,0))</f>
        <v>0.56412876852324989</v>
      </c>
      <c r="M65" s="38">
        <f>INDEX(Fuel_Data!$L$6:$N$32,MATCH(J10,Fuel_Data!$A$6:$A$32,0),MATCH($A$13,Fuel_Data!$L$5:$N$5,0))</f>
        <v>0.51344780428506309</v>
      </c>
      <c r="N65" s="38">
        <f>INDEX(Fuel_Data!$L$6:$N$32,MATCH(K10,Fuel_Data!$A$6:$A$32,0),MATCH($A$13,Fuel_Data!$L$5:$N$5,0))</f>
        <v>0.18534827862289832</v>
      </c>
      <c r="O65" s="38">
        <f>INDEX(Fuel_Data!$L$6:$N$32,MATCH(L10,Fuel_Data!$A$6:$A$32,0),MATCH($A$13,Fuel_Data!$L$5:$N$5,0))</f>
        <v>0.22935779816513763</v>
      </c>
      <c r="P65" s="38">
        <f>INDEX(Fuel_Data!$L$6:$N$32,MATCH(M10,Fuel_Data!$A$6:$A$32,0),MATCH($A$13,Fuel_Data!$L$5:$N$5,0))</f>
        <v>1.282051282051282E-2</v>
      </c>
      <c r="Q65" s="38">
        <f>INDEX(Fuel_Data!$L$6:$N$32,MATCH(N10,Fuel_Data!$A$6:$A$32,0),MATCH($A$13,Fuel_Data!$L$5:$N$5,0))</f>
        <v>0.42479674796747968</v>
      </c>
      <c r="R65" s="38">
        <f>INDEX(Fuel_Data!$L$6:$N$32,MATCH(O10,Fuel_Data!$A$6:$A$32,0),MATCH($A$13,Fuel_Data!$L$5:$N$5,0))</f>
        <v>0.23555045871559632</v>
      </c>
      <c r="S65" s="38">
        <f>INDEX(Fuel_Data!$L$6:$N$32,MATCH(P10,Fuel_Data!$A$6:$A$32,0),MATCH($A$13,Fuel_Data!$L$5:$N$5,0))</f>
        <v>0.41399519841830251</v>
      </c>
      <c r="T65" s="38">
        <f>INDEX(Fuel_Data!$L$6:$N$32,MATCH(Q10,Fuel_Data!$A$6:$A$32,0),MATCH($A$13,Fuel_Data!$L$5:$N$5,0))</f>
        <v>2.0015396458814474E-2</v>
      </c>
      <c r="U65" s="38">
        <f>INDEX(Fuel_Data!$L$6:$N$32,MATCH(R10,Fuel_Data!$A$6:$A$32,0),MATCH($A$13,Fuel_Data!$L$5:$N$5,0))</f>
        <v>0.38004750593824227</v>
      </c>
      <c r="V65" s="38">
        <f>INDEX(Fuel_Data!$L$6:$N$32,MATCH(S10,Fuel_Data!$A$6:$A$32,0),MATCH($A$13,Fuel_Data!$L$5:$N$5,0))</f>
        <v>0.19804296958094023</v>
      </c>
      <c r="W65" s="38">
        <f>INDEX(Fuel_Data!$L$6:$N$32,MATCH(T10,Fuel_Data!$A$6:$A$32,0),MATCH($A$13,Fuel_Data!$L$5:$N$5,0))</f>
        <v>0.33806986382474835</v>
      </c>
      <c r="X65" s="38">
        <f>INDEX(Fuel_Data!$L$6:$N$32,MATCH(U10,Fuel_Data!$A$6:$A$32,0),MATCH($A$13,Fuel_Data!$L$5:$N$5,0))</f>
        <v>0.12263116679718089</v>
      </c>
      <c r="Y65" s="38">
        <f>INDEX(Fuel_Data!$L$6:$N$32,MATCH(V10,Fuel_Data!$A$6:$A$32,0),MATCH($A$13,Fuel_Data!$L$5:$N$5,0))</f>
        <v>5.7581573896353169E-3</v>
      </c>
      <c r="Z65" s="38">
        <f>INDEX(Fuel_Data!$L$6:$N$32,MATCH(W10,Fuel_Data!$A$6:$A$32,0),MATCH($A$13,Fuel_Data!$L$5:$N$5,0))</f>
        <v>3.9779535106637912E-2</v>
      </c>
      <c r="AA65" s="38">
        <f>INDEX(Fuel_Data!$L$6:$N$32,MATCH(X10,Fuel_Data!$A$6:$A$32,0),MATCH($A$13,Fuel_Data!$L$5:$N$5,0))</f>
        <v>8.589802480477722E-2</v>
      </c>
      <c r="AB65" s="38">
        <f>INDEX(Fuel_Data!$L$6:$N$32,MATCH(Y10,Fuel_Data!$A$6:$A$32,0),MATCH($A$13,Fuel_Data!$L$5:$N$5,0))</f>
        <v>1.443620756925478E-2</v>
      </c>
      <c r="AC65" s="38">
        <f>INDEX(Fuel_Data!$L$6:$N$32,MATCH(Z10,Fuel_Data!$A$6:$A$32,0),MATCH($A$13,Fuel_Data!$L$5:$N$5,0))</f>
        <v>0.13611676849966056</v>
      </c>
      <c r="AD65" s="38">
        <f>INDEX(Fuel_Data!$L$6:$N$32,MATCH(AA10,Fuel_Data!$A$6:$A$32,0),MATCH($A$13,Fuel_Data!$L$5:$N$5,0))</f>
        <v>2.6817219477769938E-3</v>
      </c>
      <c r="AE65" s="38">
        <f>INDEX(Fuel_Data!$L$6:$N$32,MATCH(AB10,Fuel_Data!$A$6:$A$32,0),MATCH($A$13,Fuel_Data!$L$5:$N$5,0))</f>
        <v>0.1185223191380195</v>
      </c>
    </row>
    <row r="66" spans="2:31">
      <c r="B66"/>
      <c r="L66" s="1"/>
    </row>
    <row r="67" spans="2:31">
      <c r="B67"/>
      <c r="L67" s="1"/>
    </row>
  </sheetData>
  <hyperlinks>
    <hyperlink ref="C40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4" t="s">
        <v>92</v>
      </c>
      <c r="C4" s="64"/>
      <c r="D4" s="64"/>
      <c r="E4" s="64"/>
      <c r="F4" s="64"/>
      <c r="K4" s="64" t="s">
        <v>93</v>
      </c>
      <c r="L4" s="64"/>
      <c r="M4" s="64"/>
      <c r="N4" s="64"/>
      <c r="O4" s="64"/>
      <c r="T4" s="64" t="s">
        <v>94</v>
      </c>
      <c r="U4" s="64"/>
      <c r="V4" s="64"/>
      <c r="W4" s="64"/>
      <c r="X4" s="64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5" t="s">
        <v>92</v>
      </c>
      <c r="C4" s="66"/>
      <c r="D4" s="66"/>
      <c r="E4" s="66"/>
      <c r="F4" s="66"/>
      <c r="G4" s="66"/>
      <c r="H4" s="66"/>
      <c r="I4" s="66"/>
      <c r="J4" s="66"/>
      <c r="K4" s="67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5" t="s">
        <v>93</v>
      </c>
      <c r="C35" s="66"/>
      <c r="D35" s="66"/>
      <c r="E35" s="66"/>
      <c r="F35" s="66"/>
      <c r="G35" s="66"/>
      <c r="H35" s="66"/>
      <c r="I35" s="66"/>
      <c r="J35" s="66"/>
      <c r="K35" s="67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5" t="s">
        <v>94</v>
      </c>
      <c r="C66" s="66"/>
      <c r="D66" s="66"/>
      <c r="E66" s="66"/>
      <c r="F66" s="66"/>
      <c r="G66" s="66"/>
      <c r="H66" s="66"/>
      <c r="I66" s="66"/>
      <c r="J66" s="66"/>
      <c r="K66" s="67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2023-02-07T07:07:04Z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781994044780731</vt:r8>
  </property>
</Properties>
</file>