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_Carbon Budget\TIM\SubRES_TMPL\"/>
    </mc:Choice>
  </mc:AlternateContent>
  <xr:revisionPtr revIDLastSave="0" documentId="13_ncr:1_{F8DF279C-579B-4DF6-B9B5-9524E8E7BB4D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1" i="5" l="1"/>
  <c r="F252" i="5"/>
  <c r="E252" i="5"/>
  <c r="S155" i="5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N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<sst xmlns="http://schemas.openxmlformats.org/spreadsheetml/2006/main" count="834" uniqueCount="410">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</sst>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0" fontId="20" fillId="6" borderId="0" xfId="0" applyFont="1" applyFill="1"/>
    <xf numFmtId="165" fontId="39" fillId="0" borderId="0" xfId="0" applyNumberFormat="1" applyFont="1"/>
    <xf numFmtId="1" fontId="39" fillId="0" borderId="0" xfId="0" applyNumberFormat="1" applyFont="1"/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4375" defaultRowHeight="14.6" x14ac:dyDescent="0.4"/>
  <cols>
    <col min="1" max="4" width="21.69140625" style="81" customWidth="1"/>
    <col min="5" max="6" width="14.07421875" style="81" customWidth="1"/>
    <col min="7" max="7" width="12.07421875" style="81" customWidth="1"/>
    <col min="8" max="10" width="8.07421875" style="81" customWidth="1"/>
    <col min="11" max="11" width="9.69140625" style="81" customWidth="1"/>
    <col min="12" max="12" width="8.07421875" style="81" customWidth="1"/>
    <col min="13" max="13" width="10" style="81" customWidth="1"/>
    <col min="14" max="14" width="11.4609375" style="81" customWidth="1"/>
    <col min="15" max="15" width="13.4609375" style="81" customWidth="1"/>
    <col min="16" max="16384" width="8.84375" style="81"/>
  </cols>
  <sheetData>
    <row r="1" spans="1:26" x14ac:dyDescent="0.4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4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x14ac:dyDescent="0.4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x14ac:dyDescent="0.4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x14ac:dyDescent="0.4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4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x14ac:dyDescent="0.4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4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4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4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4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x14ac:dyDescent="0.4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4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4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4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 x14ac:dyDescent="0.4">
      <c r="A16" s="99" t="s">
        <v>389</v>
      </c>
      <c r="B16" s="99"/>
      <c r="C16" s="99"/>
      <c r="D16" s="99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 x14ac:dyDescent="0.4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 x14ac:dyDescent="0.4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 x14ac:dyDescent="0.4">
      <c r="A19" s="87" t="s">
        <v>390</v>
      </c>
      <c r="B19" s="98" t="s">
        <v>403</v>
      </c>
      <c r="C19" s="98"/>
      <c r="D19" s="98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 x14ac:dyDescent="0.4">
      <c r="A20" s="87" t="s">
        <v>391</v>
      </c>
      <c r="B20" s="98" t="s">
        <v>404</v>
      </c>
      <c r="C20" s="98"/>
      <c r="D20" s="98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 x14ac:dyDescent="0.4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 x14ac:dyDescent="0.4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 x14ac:dyDescent="0.4">
      <c r="A23" s="87" t="s">
        <v>393</v>
      </c>
      <c r="B23" s="98" t="s">
        <v>401</v>
      </c>
      <c r="C23" s="98"/>
      <c r="D23" s="98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 x14ac:dyDescent="0.4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 x14ac:dyDescent="0.4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 x14ac:dyDescent="0.4">
      <c r="A26" s="87" t="s">
        <v>394</v>
      </c>
      <c r="B26" s="98" t="s">
        <v>401</v>
      </c>
      <c r="C26" s="98"/>
      <c r="D26" s="98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 x14ac:dyDescent="0.4">
      <c r="A27" s="87"/>
      <c r="B27" s="98"/>
      <c r="C27" s="98"/>
      <c r="D27" s="98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 x14ac:dyDescent="0.4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 x14ac:dyDescent="0.4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 x14ac:dyDescent="0.4">
      <c r="A30" s="87" t="s">
        <v>396</v>
      </c>
      <c r="B30" s="100" t="s">
        <v>397</v>
      </c>
      <c r="C30" s="98"/>
      <c r="D30" s="98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 x14ac:dyDescent="0.4">
      <c r="A31" s="87" t="s">
        <v>398</v>
      </c>
      <c r="B31" s="98" t="s">
        <v>399</v>
      </c>
      <c r="C31" s="98"/>
      <c r="D31" s="98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 x14ac:dyDescent="0.4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4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4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4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4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4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4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4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4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4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4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4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4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4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4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4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4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4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4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4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4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4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4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4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4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4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4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2.45" x14ac:dyDescent="0.3"/>
  <cols>
    <col min="1" max="1" width="16.3046875" customWidth="1"/>
    <col min="2" max="2" width="24" customWidth="1"/>
    <col min="3" max="3" width="60.69140625" customWidth="1"/>
    <col min="6" max="6" width="10.69140625" customWidth="1"/>
    <col min="7" max="7" width="11" customWidth="1"/>
    <col min="8" max="8" width="10.4609375" customWidth="1"/>
    <col min="11" max="11" width="26" bestFit="1" customWidth="1"/>
    <col min="12" max="12" width="60.3046875" bestFit="1" customWidth="1"/>
    <col min="13" max="13" width="8.84375" customWidth="1"/>
  </cols>
  <sheetData>
    <row r="1" spans="1:8" ht="20.6" x14ac:dyDescent="0.55000000000000004">
      <c r="A1" s="18" t="s">
        <v>40</v>
      </c>
      <c r="B1" s="19"/>
    </row>
    <row r="2" spans="1:8" ht="14.6" x14ac:dyDescent="0.3">
      <c r="A2" s="20"/>
      <c r="B2" s="21"/>
      <c r="C2" s="21"/>
      <c r="D2" s="22"/>
      <c r="E2" s="21"/>
      <c r="F2" s="21"/>
      <c r="G2" s="21"/>
      <c r="H2" s="21"/>
    </row>
    <row r="3" spans="1:8" ht="14.6" x14ac:dyDescent="0.3">
      <c r="A3" s="20"/>
      <c r="B3" s="21"/>
      <c r="C3" s="21"/>
      <c r="D3" s="22"/>
      <c r="E3" s="21"/>
      <c r="F3" s="21"/>
      <c r="G3" s="21"/>
      <c r="H3" s="21"/>
    </row>
    <row r="4" spans="1:8" ht="14.6" x14ac:dyDescent="0.3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9.15" x14ac:dyDescent="0.4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 x14ac:dyDescent="0.3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 x14ac:dyDescent="0.3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 x14ac:dyDescent="0.3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 x14ac:dyDescent="0.3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 x14ac:dyDescent="0.3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 x14ac:dyDescent="0.3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 x14ac:dyDescent="0.3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 x14ac:dyDescent="0.3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 x14ac:dyDescent="0.3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 x14ac:dyDescent="0.3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 x14ac:dyDescent="0.3">
      <c r="B16" s="48" t="s">
        <v>120</v>
      </c>
      <c r="C16" s="48" t="s">
        <v>205</v>
      </c>
      <c r="D16" s="21" t="s">
        <v>60</v>
      </c>
      <c r="E16" s="21"/>
      <c r="F16" s="21"/>
    </row>
    <row r="17" spans="1:9" x14ac:dyDescent="0.3">
      <c r="B17" s="48" t="s">
        <v>388</v>
      </c>
      <c r="C17" s="48" t="s">
        <v>206</v>
      </c>
      <c r="D17" s="21" t="s">
        <v>60</v>
      </c>
      <c r="E17" s="21"/>
      <c r="F17" s="21"/>
    </row>
    <row r="18" spans="1:9" x14ac:dyDescent="0.3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 x14ac:dyDescent="0.3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 x14ac:dyDescent="0.3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 x14ac:dyDescent="0.3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 x14ac:dyDescent="0.3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 x14ac:dyDescent="0.3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 x14ac:dyDescent="0.3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 x14ac:dyDescent="0.3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 x14ac:dyDescent="0.3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 x14ac:dyDescent="0.3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6" x14ac:dyDescent="0.3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6" x14ac:dyDescent="0.3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6" x14ac:dyDescent="0.3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6" x14ac:dyDescent="0.3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 x14ac:dyDescent="0.3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2.9" thickBot="1" x14ac:dyDescent="0.35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 x14ac:dyDescent="0.3">
      <c r="B34" s="21"/>
      <c r="C34" s="21"/>
      <c r="D34" s="21"/>
      <c r="E34" s="21"/>
      <c r="F34" s="21"/>
      <c r="G34" s="21"/>
      <c r="H34" s="21"/>
    </row>
    <row r="35" spans="1:9" x14ac:dyDescent="0.3">
      <c r="B35" s="21"/>
      <c r="C35" s="21"/>
      <c r="E35" s="21"/>
      <c r="F35" s="21"/>
      <c r="G35" s="21"/>
      <c r="H35" s="21"/>
    </row>
    <row r="38" spans="1:9" ht="20.6" x14ac:dyDescent="0.55000000000000004">
      <c r="B38" s="101" t="s">
        <v>100</v>
      </c>
      <c r="C38" s="101"/>
    </row>
    <row r="39" spans="1:9" ht="15" thickBot="1" x14ac:dyDescent="0.35">
      <c r="B39" s="25" t="s">
        <v>56</v>
      </c>
      <c r="C39" s="25" t="s">
        <v>57</v>
      </c>
    </row>
    <row r="40" spans="1:9" ht="12.9" thickBot="1" x14ac:dyDescent="0.35">
      <c r="B40" s="49" t="s">
        <v>208</v>
      </c>
      <c r="C40" s="50"/>
    </row>
    <row r="41" spans="1:9" x14ac:dyDescent="0.3">
      <c r="B41" s="51" t="s">
        <v>209</v>
      </c>
      <c r="C41" s="51"/>
    </row>
    <row r="42" spans="1:9" x14ac:dyDescent="0.3">
      <c r="B42" s="52" t="s">
        <v>210</v>
      </c>
      <c r="C42" s="52" t="s">
        <v>211</v>
      </c>
    </row>
    <row r="43" spans="1:9" x14ac:dyDescent="0.3">
      <c r="B43" s="52" t="s">
        <v>212</v>
      </c>
      <c r="C43" s="52" t="s">
        <v>213</v>
      </c>
    </row>
    <row r="44" spans="1:9" x14ac:dyDescent="0.3">
      <c r="B44" s="51" t="s">
        <v>68</v>
      </c>
      <c r="C44" s="51"/>
    </row>
    <row r="45" spans="1:9" x14ac:dyDescent="0.3">
      <c r="B45" s="52" t="s">
        <v>214</v>
      </c>
      <c r="C45" s="52" t="s">
        <v>215</v>
      </c>
      <c r="I45" s="21"/>
    </row>
    <row r="46" spans="1:9" x14ac:dyDescent="0.3">
      <c r="B46" s="52" t="s">
        <v>216</v>
      </c>
      <c r="C46" s="52" t="s">
        <v>217</v>
      </c>
      <c r="I46" s="21"/>
    </row>
    <row r="47" spans="1:9" x14ac:dyDescent="0.3">
      <c r="B47" s="52" t="s">
        <v>218</v>
      </c>
      <c r="C47" s="52" t="s">
        <v>219</v>
      </c>
    </row>
    <row r="48" spans="1:9" x14ac:dyDescent="0.3">
      <c r="B48" s="52" t="s">
        <v>220</v>
      </c>
      <c r="C48" s="52" t="s">
        <v>221</v>
      </c>
    </row>
    <row r="49" spans="2:3" x14ac:dyDescent="0.3">
      <c r="B49" s="52" t="s">
        <v>222</v>
      </c>
      <c r="C49" s="52" t="s">
        <v>223</v>
      </c>
    </row>
    <row r="50" spans="2:3" x14ac:dyDescent="0.3">
      <c r="B50" s="52" t="s">
        <v>224</v>
      </c>
      <c r="C50" s="52" t="s">
        <v>225</v>
      </c>
    </row>
    <row r="51" spans="2:3" x14ac:dyDescent="0.3">
      <c r="B51" s="52" t="s">
        <v>226</v>
      </c>
      <c r="C51" s="52" t="s">
        <v>227</v>
      </c>
    </row>
    <row r="52" spans="2:3" x14ac:dyDescent="0.3">
      <c r="B52" s="52" t="s">
        <v>228</v>
      </c>
      <c r="C52" s="52" t="s">
        <v>229</v>
      </c>
    </row>
    <row r="53" spans="2:3" x14ac:dyDescent="0.3">
      <c r="B53" s="52" t="s">
        <v>230</v>
      </c>
      <c r="C53" s="52" t="s">
        <v>231</v>
      </c>
    </row>
    <row r="54" spans="2:3" x14ac:dyDescent="0.3">
      <c r="B54" s="52" t="s">
        <v>232</v>
      </c>
      <c r="C54" s="52" t="s">
        <v>233</v>
      </c>
    </row>
    <row r="55" spans="2:3" x14ac:dyDescent="0.3">
      <c r="B55" s="52" t="s">
        <v>234</v>
      </c>
      <c r="C55" s="52" t="s">
        <v>235</v>
      </c>
    </row>
    <row r="56" spans="2:3" x14ac:dyDescent="0.3">
      <c r="B56" s="52" t="s">
        <v>236</v>
      </c>
      <c r="C56" s="52" t="s">
        <v>237</v>
      </c>
    </row>
    <row r="57" spans="2:3" x14ac:dyDescent="0.3">
      <c r="B57" s="52" t="s">
        <v>238</v>
      </c>
      <c r="C57" s="52" t="s">
        <v>239</v>
      </c>
    </row>
    <row r="58" spans="2:3" x14ac:dyDescent="0.3">
      <c r="B58" s="52" t="s">
        <v>240</v>
      </c>
      <c r="C58" s="52" t="s">
        <v>241</v>
      </c>
    </row>
    <row r="59" spans="2:3" x14ac:dyDescent="0.3">
      <c r="B59" s="52" t="s">
        <v>242</v>
      </c>
      <c r="C59" s="52" t="s">
        <v>243</v>
      </c>
    </row>
    <row r="60" spans="2:3" x14ac:dyDescent="0.3">
      <c r="B60" s="52" t="s">
        <v>355</v>
      </c>
      <c r="C60" s="52" t="s">
        <v>244</v>
      </c>
    </row>
    <row r="61" spans="2:3" x14ac:dyDescent="0.3">
      <c r="B61" s="52" t="s">
        <v>356</v>
      </c>
      <c r="C61" s="52" t="s">
        <v>245</v>
      </c>
    </row>
    <row r="62" spans="2:3" x14ac:dyDescent="0.3">
      <c r="B62" s="52" t="s">
        <v>246</v>
      </c>
      <c r="C62" s="52" t="s">
        <v>247</v>
      </c>
    </row>
    <row r="63" spans="2:3" x14ac:dyDescent="0.3">
      <c r="B63" s="52" t="s">
        <v>248</v>
      </c>
      <c r="C63" s="52" t="s">
        <v>249</v>
      </c>
    </row>
    <row r="64" spans="2:3" x14ac:dyDescent="0.3">
      <c r="B64" s="51" t="s">
        <v>250</v>
      </c>
      <c r="C64" s="51"/>
    </row>
    <row r="65" spans="2:3" x14ac:dyDescent="0.3">
      <c r="B65" s="52" t="s">
        <v>251</v>
      </c>
      <c r="C65" s="52" t="s">
        <v>252</v>
      </c>
    </row>
    <row r="66" spans="2:3" x14ac:dyDescent="0.3">
      <c r="B66" s="52" t="s">
        <v>327</v>
      </c>
      <c r="C66" s="52" t="s">
        <v>253</v>
      </c>
    </row>
    <row r="67" spans="2:3" x14ac:dyDescent="0.3">
      <c r="B67" s="52" t="s">
        <v>313</v>
      </c>
      <c r="C67" s="52" t="s">
        <v>254</v>
      </c>
    </row>
    <row r="68" spans="2:3" x14ac:dyDescent="0.3">
      <c r="B68" s="52" t="s">
        <v>314</v>
      </c>
      <c r="C68" s="52" t="s">
        <v>255</v>
      </c>
    </row>
    <row r="69" spans="2:3" x14ac:dyDescent="0.3">
      <c r="B69" s="52" t="s">
        <v>315</v>
      </c>
      <c r="C69" s="52" t="s">
        <v>256</v>
      </c>
    </row>
    <row r="70" spans="2:3" x14ac:dyDescent="0.3">
      <c r="B70" s="52" t="s">
        <v>316</v>
      </c>
      <c r="C70" s="52" t="s">
        <v>257</v>
      </c>
    </row>
    <row r="71" spans="2:3" x14ac:dyDescent="0.3">
      <c r="B71" s="52" t="s">
        <v>317</v>
      </c>
      <c r="C71" s="52" t="s">
        <v>258</v>
      </c>
    </row>
    <row r="72" spans="2:3" x14ac:dyDescent="0.3">
      <c r="B72" s="52" t="s">
        <v>318</v>
      </c>
      <c r="C72" s="52" t="s">
        <v>259</v>
      </c>
    </row>
    <row r="73" spans="2:3" x14ac:dyDescent="0.3">
      <c r="B73" s="52" t="s">
        <v>319</v>
      </c>
      <c r="C73" s="52" t="s">
        <v>260</v>
      </c>
    </row>
    <row r="74" spans="2:3" x14ac:dyDescent="0.3">
      <c r="B74" s="52" t="s">
        <v>320</v>
      </c>
      <c r="C74" s="52" t="s">
        <v>261</v>
      </c>
    </row>
    <row r="75" spans="2:3" x14ac:dyDescent="0.3">
      <c r="B75" s="52" t="s">
        <v>321</v>
      </c>
      <c r="C75" s="52" t="s">
        <v>262</v>
      </c>
    </row>
    <row r="76" spans="2:3" x14ac:dyDescent="0.3">
      <c r="B76" s="52" t="s">
        <v>322</v>
      </c>
      <c r="C76" s="52" t="s">
        <v>263</v>
      </c>
    </row>
    <row r="77" spans="2:3" x14ac:dyDescent="0.3">
      <c r="B77" s="52" t="s">
        <v>323</v>
      </c>
      <c r="C77" s="52" t="s">
        <v>264</v>
      </c>
    </row>
    <row r="78" spans="2:3" x14ac:dyDescent="0.3">
      <c r="B78" s="52" t="s">
        <v>324</v>
      </c>
      <c r="C78" s="52" t="s">
        <v>265</v>
      </c>
    </row>
    <row r="79" spans="2:3" x14ac:dyDescent="0.3">
      <c r="B79" s="52" t="s">
        <v>357</v>
      </c>
      <c r="C79" s="52" t="s">
        <v>266</v>
      </c>
    </row>
    <row r="80" spans="2:3" x14ac:dyDescent="0.3">
      <c r="B80" s="52" t="s">
        <v>358</v>
      </c>
      <c r="C80" s="52" t="s">
        <v>267</v>
      </c>
    </row>
    <row r="81" spans="2:3" x14ac:dyDescent="0.3">
      <c r="B81" s="52" t="s">
        <v>359</v>
      </c>
      <c r="C81" s="52" t="s">
        <v>268</v>
      </c>
    </row>
    <row r="82" spans="2:3" x14ac:dyDescent="0.3">
      <c r="B82" s="52" t="s">
        <v>325</v>
      </c>
      <c r="C82" s="52" t="s">
        <v>269</v>
      </c>
    </row>
    <row r="83" spans="2:3" x14ac:dyDescent="0.3">
      <c r="B83" s="52" t="s">
        <v>326</v>
      </c>
      <c r="C83" s="52" t="s">
        <v>270</v>
      </c>
    </row>
    <row r="84" spans="2:3" x14ac:dyDescent="0.3">
      <c r="B84" s="51" t="s">
        <v>271</v>
      </c>
      <c r="C84" s="51"/>
    </row>
    <row r="85" spans="2:3" x14ac:dyDescent="0.3">
      <c r="B85" s="52" t="s">
        <v>272</v>
      </c>
      <c r="C85" s="52" t="s">
        <v>273</v>
      </c>
    </row>
    <row r="86" spans="2:3" x14ac:dyDescent="0.3">
      <c r="B86" s="52" t="s">
        <v>274</v>
      </c>
      <c r="C86" s="52" t="s">
        <v>275</v>
      </c>
    </row>
    <row r="87" spans="2:3" x14ac:dyDescent="0.3">
      <c r="B87" s="52" t="s">
        <v>276</v>
      </c>
      <c r="C87" s="52" t="s">
        <v>277</v>
      </c>
    </row>
    <row r="88" spans="2:3" x14ac:dyDescent="0.3">
      <c r="B88" s="52" t="s">
        <v>278</v>
      </c>
      <c r="C88" s="52" t="s">
        <v>279</v>
      </c>
    </row>
    <row r="89" spans="2:3" x14ac:dyDescent="0.3">
      <c r="B89" s="52" t="s">
        <v>280</v>
      </c>
      <c r="C89" s="52" t="s">
        <v>281</v>
      </c>
    </row>
    <row r="90" spans="2:3" x14ac:dyDescent="0.3">
      <c r="B90" s="51" t="s">
        <v>282</v>
      </c>
      <c r="C90" s="51"/>
    </row>
    <row r="91" spans="2:3" x14ac:dyDescent="0.3">
      <c r="B91" s="52" t="s">
        <v>360</v>
      </c>
      <c r="C91" s="52" t="s">
        <v>283</v>
      </c>
    </row>
    <row r="92" spans="2:3" x14ac:dyDescent="0.3">
      <c r="B92" s="52" t="s">
        <v>361</v>
      </c>
      <c r="C92" s="52" t="s">
        <v>284</v>
      </c>
    </row>
    <row r="93" spans="2:3" x14ac:dyDescent="0.3">
      <c r="B93" s="52" t="s">
        <v>285</v>
      </c>
      <c r="C93" s="52" t="s">
        <v>286</v>
      </c>
    </row>
    <row r="94" spans="2:3" x14ac:dyDescent="0.3">
      <c r="B94" s="53" t="s">
        <v>75</v>
      </c>
      <c r="C94" s="54"/>
    </row>
    <row r="95" spans="2:3" x14ac:dyDescent="0.3">
      <c r="B95" s="51" t="s">
        <v>287</v>
      </c>
      <c r="C95" s="51"/>
    </row>
    <row r="96" spans="2:3" x14ac:dyDescent="0.3">
      <c r="B96" s="52" t="s">
        <v>288</v>
      </c>
      <c r="C96" s="52" t="s">
        <v>289</v>
      </c>
    </row>
    <row r="97" spans="2:10" x14ac:dyDescent="0.3">
      <c r="B97" s="52" t="s">
        <v>290</v>
      </c>
      <c r="C97" s="52" t="s">
        <v>291</v>
      </c>
    </row>
    <row r="98" spans="2:10" x14ac:dyDescent="0.3">
      <c r="B98" s="52" t="s">
        <v>292</v>
      </c>
      <c r="C98" s="52" t="s">
        <v>293</v>
      </c>
    </row>
    <row r="99" spans="2:10" x14ac:dyDescent="0.3">
      <c r="B99" s="52" t="s">
        <v>382</v>
      </c>
      <c r="C99" s="52" t="s">
        <v>294</v>
      </c>
    </row>
    <row r="100" spans="2:10" x14ac:dyDescent="0.3">
      <c r="B100" s="52" t="s">
        <v>295</v>
      </c>
      <c r="C100" s="52" t="s">
        <v>296</v>
      </c>
    </row>
    <row r="101" spans="2:10" x14ac:dyDescent="0.3">
      <c r="B101" s="52" t="s">
        <v>297</v>
      </c>
      <c r="C101" s="52" t="s">
        <v>298</v>
      </c>
    </row>
    <row r="102" spans="2:10" x14ac:dyDescent="0.3">
      <c r="B102" s="52" t="s">
        <v>299</v>
      </c>
      <c r="C102" s="52" t="s">
        <v>300</v>
      </c>
    </row>
    <row r="103" spans="2:10" x14ac:dyDescent="0.3">
      <c r="B103" s="51" t="s">
        <v>329</v>
      </c>
      <c r="C103" s="51"/>
    </row>
    <row r="104" spans="2:10" x14ac:dyDescent="0.3">
      <c r="B104" s="52" t="s">
        <v>346</v>
      </c>
      <c r="C104" s="52" t="s">
        <v>330</v>
      </c>
    </row>
    <row r="105" spans="2:10" x14ac:dyDescent="0.3">
      <c r="B105" s="52" t="s">
        <v>347</v>
      </c>
      <c r="C105" s="52" t="s">
        <v>331</v>
      </c>
      <c r="J105" s="21"/>
    </row>
    <row r="106" spans="2:10" x14ac:dyDescent="0.3">
      <c r="B106" s="52" t="s">
        <v>348</v>
      </c>
      <c r="C106" s="52" t="s">
        <v>343</v>
      </c>
      <c r="J106" s="21"/>
    </row>
    <row r="107" spans="2:10" x14ac:dyDescent="0.3">
      <c r="B107" s="52" t="s">
        <v>349</v>
      </c>
      <c r="C107" s="52" t="s">
        <v>332</v>
      </c>
      <c r="J107" s="21"/>
    </row>
    <row r="108" spans="2:10" x14ac:dyDescent="0.3">
      <c r="B108" s="52" t="s">
        <v>350</v>
      </c>
      <c r="C108" s="52" t="s">
        <v>344</v>
      </c>
      <c r="J108" s="21"/>
    </row>
    <row r="109" spans="2:10" x14ac:dyDescent="0.3">
      <c r="B109" s="52" t="s">
        <v>351</v>
      </c>
      <c r="C109" s="52" t="s">
        <v>345</v>
      </c>
      <c r="J109" s="21"/>
    </row>
    <row r="110" spans="2:10" x14ac:dyDescent="0.3">
      <c r="B110" s="52" t="s">
        <v>352</v>
      </c>
      <c r="C110" s="52" t="s">
        <v>333</v>
      </c>
      <c r="J110" s="21"/>
    </row>
    <row r="111" spans="2:10" x14ac:dyDescent="0.3">
      <c r="B111" s="51" t="s">
        <v>301</v>
      </c>
      <c r="C111" s="51"/>
      <c r="J111" s="21"/>
    </row>
    <row r="112" spans="2:10" x14ac:dyDescent="0.3">
      <c r="B112" s="52" t="s">
        <v>334</v>
      </c>
      <c r="C112" s="52" t="s">
        <v>302</v>
      </c>
      <c r="J112" s="21"/>
    </row>
    <row r="113" spans="2:10" x14ac:dyDescent="0.3">
      <c r="B113" s="52" t="s">
        <v>335</v>
      </c>
      <c r="C113" s="52" t="s">
        <v>303</v>
      </c>
      <c r="J113" s="21"/>
    </row>
    <row r="114" spans="2:10" x14ac:dyDescent="0.3">
      <c r="B114" s="52" t="s">
        <v>336</v>
      </c>
      <c r="C114" s="52" t="s">
        <v>304</v>
      </c>
      <c r="J114" s="21"/>
    </row>
    <row r="115" spans="2:10" x14ac:dyDescent="0.3">
      <c r="B115" s="52" t="s">
        <v>337</v>
      </c>
      <c r="C115" s="52" t="s">
        <v>305</v>
      </c>
      <c r="J115" s="21"/>
    </row>
    <row r="116" spans="2:10" x14ac:dyDescent="0.3">
      <c r="B116" s="52" t="s">
        <v>338</v>
      </c>
      <c r="C116" s="52" t="s">
        <v>306</v>
      </c>
      <c r="J116" s="21"/>
    </row>
    <row r="117" spans="2:10" x14ac:dyDescent="0.3">
      <c r="B117" s="52" t="s">
        <v>339</v>
      </c>
      <c r="C117" s="52" t="s">
        <v>307</v>
      </c>
      <c r="J117" s="21"/>
    </row>
    <row r="118" spans="2:10" x14ac:dyDescent="0.3">
      <c r="B118" s="52" t="s">
        <v>340</v>
      </c>
      <c r="C118" s="52" t="s">
        <v>308</v>
      </c>
      <c r="J118" s="21"/>
    </row>
    <row r="119" spans="2:10" x14ac:dyDescent="0.3">
      <c r="B119" s="51" t="s">
        <v>309</v>
      </c>
      <c r="C119" s="51"/>
      <c r="J119" s="21"/>
    </row>
    <row r="120" spans="2:10" x14ac:dyDescent="0.3">
      <c r="B120" s="52" t="s">
        <v>341</v>
      </c>
      <c r="C120" s="52" t="s">
        <v>310</v>
      </c>
    </row>
    <row r="121" spans="2:10" x14ac:dyDescent="0.3">
      <c r="B121" s="52" t="s">
        <v>362</v>
      </c>
      <c r="C121" s="52" t="s">
        <v>311</v>
      </c>
    </row>
    <row r="122" spans="2:10" x14ac:dyDescent="0.3">
      <c r="B122" s="52" t="s">
        <v>342</v>
      </c>
      <c r="C122" s="52" t="s">
        <v>312</v>
      </c>
    </row>
    <row r="123" spans="2:10" x14ac:dyDescent="0.3">
      <c r="B123" s="53" t="s">
        <v>364</v>
      </c>
      <c r="C123" s="54"/>
    </row>
    <row r="124" spans="2:10" x14ac:dyDescent="0.3">
      <c r="B124" s="51" t="s">
        <v>368</v>
      </c>
      <c r="C124" s="51"/>
    </row>
    <row r="125" spans="2:10" x14ac:dyDescent="0.3">
      <c r="B125" s="52" t="s">
        <v>377</v>
      </c>
      <c r="C125" s="52" t="s">
        <v>365</v>
      </c>
    </row>
    <row r="126" spans="2:10" x14ac:dyDescent="0.3">
      <c r="B126" s="52" t="s">
        <v>375</v>
      </c>
      <c r="C126" s="52" t="s">
        <v>366</v>
      </c>
    </row>
    <row r="127" spans="2:10" x14ac:dyDescent="0.3">
      <c r="B127" s="52" t="s">
        <v>376</v>
      </c>
      <c r="C127" s="52" t="s">
        <v>367</v>
      </c>
    </row>
    <row r="128" spans="2:10" x14ac:dyDescent="0.3">
      <c r="B128" s="51" t="s">
        <v>371</v>
      </c>
      <c r="C128" s="51"/>
    </row>
    <row r="129" spans="2:3" x14ac:dyDescent="0.3">
      <c r="B129" t="s">
        <v>378</v>
      </c>
      <c r="C129" t="s">
        <v>372</v>
      </c>
    </row>
    <row r="130" spans="2:3" x14ac:dyDescent="0.3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X298"/>
  <sheetViews>
    <sheetView tabSelected="1" topLeftCell="A114" zoomScale="40" zoomScaleNormal="40" workbookViewId="0">
      <selection activeCell="Z160" sqref="Z160"/>
    </sheetView>
  </sheetViews>
  <sheetFormatPr defaultRowHeight="12.45" x14ac:dyDescent="0.3"/>
  <cols>
    <col min="1" max="1" width="3.3046875" customWidth="1"/>
    <col min="2" max="2" width="24.4609375" customWidth="1"/>
    <col min="3" max="3" width="49.69140625" bestFit="1" customWidth="1"/>
    <col min="4" max="4" width="20.69140625" bestFit="1" customWidth="1"/>
    <col min="5" max="5" width="19.53515625" customWidth="1"/>
    <col min="6" max="8" width="13.4609375" customWidth="1"/>
    <col min="9" max="11" width="18.07421875" customWidth="1"/>
    <col min="12" max="14" width="19.84375" customWidth="1"/>
    <col min="16" max="16" width="16.3046875" customWidth="1"/>
    <col min="17" max="17" width="12.3046875" customWidth="1"/>
    <col min="18" max="18" width="15.3046875" customWidth="1"/>
    <col min="19" max="19" width="14" customWidth="1"/>
    <col min="20" max="20" width="14.07421875" customWidth="1"/>
    <col min="21" max="21" width="14.53515625" customWidth="1"/>
    <col min="22" max="22" width="18.23046875" customWidth="1"/>
    <col min="24" max="24" width="11.84375" customWidth="1"/>
    <col min="25" max="25" width="10.84375" customWidth="1"/>
    <col min="34" max="34" width="21.69140625" bestFit="1" customWidth="1"/>
    <col min="35" max="35" width="22.3046875" bestFit="1" customWidth="1"/>
    <col min="36" max="36" width="10.69140625" customWidth="1"/>
  </cols>
  <sheetData>
    <row r="3" spans="2:13" x14ac:dyDescent="0.3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x14ac:dyDescent="0.3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8.95" customHeight="1" thickBot="1" x14ac:dyDescent="0.35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 x14ac:dyDescent="0.4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 x14ac:dyDescent="0.3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 x14ac:dyDescent="0.3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6" x14ac:dyDescent="0.4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 x14ac:dyDescent="0.3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 x14ac:dyDescent="0.3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x14ac:dyDescent="0.3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 x14ac:dyDescent="0.3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 x14ac:dyDescent="0.3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 x14ac:dyDescent="0.3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 x14ac:dyDescent="0.3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 x14ac:dyDescent="0.3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 x14ac:dyDescent="0.3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 x14ac:dyDescent="0.3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 x14ac:dyDescent="0.3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 x14ac:dyDescent="0.3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 x14ac:dyDescent="0.3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 x14ac:dyDescent="0.3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 x14ac:dyDescent="0.3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 x14ac:dyDescent="0.3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 x14ac:dyDescent="0.3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 x14ac:dyDescent="0.3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 x14ac:dyDescent="0.3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6" x14ac:dyDescent="0.4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3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 x14ac:dyDescent="0.3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 x14ac:dyDescent="0.3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 x14ac:dyDescent="0.3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 x14ac:dyDescent="0.3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 x14ac:dyDescent="0.3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 x14ac:dyDescent="0.3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 x14ac:dyDescent="0.3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 x14ac:dyDescent="0.3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 x14ac:dyDescent="0.3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 x14ac:dyDescent="0.3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 x14ac:dyDescent="0.3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 x14ac:dyDescent="0.3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 x14ac:dyDescent="0.3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 x14ac:dyDescent="0.3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 x14ac:dyDescent="0.3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 x14ac:dyDescent="0.3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 x14ac:dyDescent="0.3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 x14ac:dyDescent="0.3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6" x14ac:dyDescent="0.4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 x14ac:dyDescent="0.3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 x14ac:dyDescent="0.3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 x14ac:dyDescent="0.3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 x14ac:dyDescent="0.3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 x14ac:dyDescent="0.3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6" x14ac:dyDescent="0.4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3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 x14ac:dyDescent="0.3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 x14ac:dyDescent="0.3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6" x14ac:dyDescent="0.4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3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 x14ac:dyDescent="0.3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 x14ac:dyDescent="0.3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 x14ac:dyDescent="0.3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 x14ac:dyDescent="0.3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 x14ac:dyDescent="0.3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 x14ac:dyDescent="0.3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6" x14ac:dyDescent="0.4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 x14ac:dyDescent="0.3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 x14ac:dyDescent="0.3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 x14ac:dyDescent="0.3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 x14ac:dyDescent="0.3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 x14ac:dyDescent="0.3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 x14ac:dyDescent="0.3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 x14ac:dyDescent="0.3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6" x14ac:dyDescent="0.4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 x14ac:dyDescent="0.3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 x14ac:dyDescent="0.3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 x14ac:dyDescent="0.3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 x14ac:dyDescent="0.3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 x14ac:dyDescent="0.3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 x14ac:dyDescent="0.3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 x14ac:dyDescent="0.3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6" x14ac:dyDescent="0.4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 x14ac:dyDescent="0.3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 x14ac:dyDescent="0.3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 x14ac:dyDescent="0.3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6" x14ac:dyDescent="0.4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 x14ac:dyDescent="0.3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 x14ac:dyDescent="0.3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 x14ac:dyDescent="0.3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6" x14ac:dyDescent="0.4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 x14ac:dyDescent="0.3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 x14ac:dyDescent="0.3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 x14ac:dyDescent="0.3">
      <c r="P94" s="21"/>
    </row>
    <row r="95" spans="2:16" x14ac:dyDescent="0.3">
      <c r="P95" s="21"/>
    </row>
    <row r="96" spans="2:16" x14ac:dyDescent="0.3">
      <c r="D96" s="6" t="s">
        <v>0</v>
      </c>
      <c r="E96" s="6"/>
      <c r="G96" s="6"/>
      <c r="J96" s="7"/>
      <c r="L96" s="8"/>
    </row>
    <row r="97" spans="2:24" x14ac:dyDescent="0.3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</row>
    <row r="98" spans="2:24" ht="21" x14ac:dyDescent="0.3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4" ht="26.15" thickBot="1" x14ac:dyDescent="0.35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4" ht="14.6" x14ac:dyDescent="0.4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4" x14ac:dyDescent="0.3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4" x14ac:dyDescent="0.3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4" ht="14.6" x14ac:dyDescent="0.4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x14ac:dyDescent="0.3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4" x14ac:dyDescent="0.3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4" x14ac:dyDescent="0.3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4" x14ac:dyDescent="0.3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 s="97">
        <v>2024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4" x14ac:dyDescent="0.3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 s="97">
        <v>2024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4" x14ac:dyDescent="0.3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 s="97">
        <v>2024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4" x14ac:dyDescent="0.3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4" x14ac:dyDescent="0.3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4" x14ac:dyDescent="0.3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 x14ac:dyDescent="0.3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 x14ac:dyDescent="0.3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 x14ac:dyDescent="0.3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 x14ac:dyDescent="0.3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 x14ac:dyDescent="0.3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 x14ac:dyDescent="0.3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1.6485500000000002</v>
      </c>
      <c r="O118" s="46">
        <v>1.3790500000000001</v>
      </c>
      <c r="P118" s="46">
        <v>1.2323000000000002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 x14ac:dyDescent="0.3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1.6485500000000002</v>
      </c>
      <c r="O119" s="46">
        <v>1.3790500000000001</v>
      </c>
      <c r="P119" s="46">
        <v>1.2323000000000002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 x14ac:dyDescent="0.3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1.6485500000000002</v>
      </c>
      <c r="O120" s="46">
        <v>1.3790500000000001</v>
      </c>
      <c r="P120" s="46">
        <v>1.2323000000000002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 x14ac:dyDescent="0.3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 x14ac:dyDescent="0.3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6" x14ac:dyDescent="0.4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 x14ac:dyDescent="0.3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 x14ac:dyDescent="0.3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 x14ac:dyDescent="0.3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 x14ac:dyDescent="0.3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2019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 x14ac:dyDescent="0.3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2019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 x14ac:dyDescent="0.3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 x14ac:dyDescent="0.3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 x14ac:dyDescent="0.3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 x14ac:dyDescent="0.3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 x14ac:dyDescent="0.3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 x14ac:dyDescent="0.3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 x14ac:dyDescent="0.3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 x14ac:dyDescent="0.3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 x14ac:dyDescent="0.3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 x14ac:dyDescent="0.3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 s="46">
        <v>1.6485500000000002</v>
      </c>
      <c r="O138" s="46">
        <v>1.3790500000000001</v>
      </c>
      <c r="P138" s="46">
        <v>1.2323000000000002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 x14ac:dyDescent="0.3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 s="46">
        <v>1.6485500000000002</v>
      </c>
      <c r="O139" s="46">
        <v>1.3790500000000001</v>
      </c>
      <c r="P139" s="46">
        <v>1.2323000000000002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 x14ac:dyDescent="0.3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 s="46">
        <v>1.6485500000000002</v>
      </c>
      <c r="O140" s="46">
        <v>1.3790500000000001</v>
      </c>
      <c r="P140" s="46">
        <v>1.2323000000000002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 x14ac:dyDescent="0.3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 x14ac:dyDescent="0.3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6" x14ac:dyDescent="0.4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 x14ac:dyDescent="0.3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 x14ac:dyDescent="0.3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 x14ac:dyDescent="0.3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 x14ac:dyDescent="0.3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v>19.860949999999999</v>
      </c>
      <c r="O147" s="46">
        <v>9</v>
      </c>
      <c r="P147" s="46">
        <v>6.5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 x14ac:dyDescent="0.3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6" x14ac:dyDescent="0.4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 x14ac:dyDescent="0.3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 x14ac:dyDescent="0.3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 x14ac:dyDescent="0.3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6" x14ac:dyDescent="0.4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 x14ac:dyDescent="0.3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6">
        <v>0.04</v>
      </c>
      <c r="W154">
        <v>20</v>
      </c>
      <c r="X154">
        <v>1E-3</v>
      </c>
    </row>
    <row r="155" spans="2:24" x14ac:dyDescent="0.3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6">
        <v>0.04</v>
      </c>
      <c r="W155">
        <v>20</v>
      </c>
      <c r="X155">
        <v>1E-3</v>
      </c>
    </row>
    <row r="156" spans="2:24" x14ac:dyDescent="0.3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6">
        <v>0.04</v>
      </c>
      <c r="W156">
        <v>20</v>
      </c>
      <c r="X156">
        <v>1E-3</v>
      </c>
    </row>
    <row r="157" spans="2:24" x14ac:dyDescent="0.3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6">
        <v>0.04</v>
      </c>
      <c r="W157">
        <v>20</v>
      </c>
      <c r="X157">
        <v>1E-3</v>
      </c>
    </row>
    <row r="158" spans="2:24" x14ac:dyDescent="0.3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6">
        <v>0.04</v>
      </c>
      <c r="W158">
        <v>20</v>
      </c>
      <c r="X158">
        <v>1E-3</v>
      </c>
    </row>
    <row r="159" spans="2:24" x14ac:dyDescent="0.3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6">
        <v>0.04</v>
      </c>
      <c r="W159">
        <v>20</v>
      </c>
      <c r="X159">
        <v>1E-3</v>
      </c>
    </row>
    <row r="160" spans="2:24" x14ac:dyDescent="0.3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v>0.70836727547576028</v>
      </c>
      <c r="O160" s="46">
        <v>0.66410793134846258</v>
      </c>
      <c r="P160" s="46">
        <v>0.57558924309386739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6">
        <v>0.04</v>
      </c>
      <c r="W160">
        <v>20</v>
      </c>
      <c r="X160">
        <v>1E-3</v>
      </c>
    </row>
    <row r="161" spans="2:24" ht="14.6" x14ac:dyDescent="0.4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5"/>
      <c r="W161" s="26"/>
      <c r="X161" s="26"/>
    </row>
    <row r="162" spans="2:24" x14ac:dyDescent="0.3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</row>
    <row r="163" spans="2:24" x14ac:dyDescent="0.3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</row>
    <row r="164" spans="2:24" x14ac:dyDescent="0.3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</row>
    <row r="165" spans="2:24" x14ac:dyDescent="0.3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</row>
    <row r="166" spans="2:24" x14ac:dyDescent="0.3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</row>
    <row r="167" spans="2:24" x14ac:dyDescent="0.3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2019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</row>
    <row r="168" spans="2:24" x14ac:dyDescent="0.3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 t="shared" si="25"/>
        <v>3.5721072259038325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</row>
    <row r="169" spans="2:24" ht="14.6" x14ac:dyDescent="0.4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5"/>
      <c r="W169" s="26"/>
      <c r="X169" s="26"/>
    </row>
    <row r="170" spans="2:24" x14ac:dyDescent="0.3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6">
        <v>8.5139999999999993</v>
      </c>
      <c r="W170">
        <v>20</v>
      </c>
      <c r="X170">
        <v>1E-3</v>
      </c>
    </row>
    <row r="171" spans="2:24" x14ac:dyDescent="0.3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6">
        <f>V170</f>
        <v>8.5139999999999993</v>
      </c>
      <c r="W171">
        <v>20</v>
      </c>
      <c r="X171">
        <v>1E-3</v>
      </c>
    </row>
    <row r="172" spans="2:24" x14ac:dyDescent="0.3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6">
        <f t="shared" ref="V172:V176" si="38">V171</f>
        <v>8.5139999999999993</v>
      </c>
      <c r="W172">
        <v>20</v>
      </c>
      <c r="X172">
        <v>1E-3</v>
      </c>
    </row>
    <row r="173" spans="2:24" x14ac:dyDescent="0.3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6">
        <f t="shared" si="38"/>
        <v>8.5139999999999993</v>
      </c>
      <c r="W173">
        <v>20</v>
      </c>
      <c r="X173">
        <v>1E-3</v>
      </c>
    </row>
    <row r="174" spans="2:24" x14ac:dyDescent="0.3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6">
        <f t="shared" si="38"/>
        <v>8.5139999999999993</v>
      </c>
      <c r="W174">
        <v>20</v>
      </c>
      <c r="X174">
        <v>1E-3</v>
      </c>
    </row>
    <row r="175" spans="2:24" x14ac:dyDescent="0.3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>
        <v>2019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6">
        <f t="shared" si="38"/>
        <v>8.5139999999999993</v>
      </c>
      <c r="W175">
        <v>20</v>
      </c>
      <c r="X175">
        <v>1E-3</v>
      </c>
    </row>
    <row r="176" spans="2:24" x14ac:dyDescent="0.3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6">
        <f t="shared" si="38"/>
        <v>8.5139999999999993</v>
      </c>
      <c r="W176">
        <v>20</v>
      </c>
      <c r="X176">
        <v>1E-3</v>
      </c>
    </row>
    <row r="177" spans="2:24" ht="14.6" x14ac:dyDescent="0.4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 x14ac:dyDescent="0.3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 x14ac:dyDescent="0.3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 x14ac:dyDescent="0.3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6" x14ac:dyDescent="0.4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 x14ac:dyDescent="0.3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 x14ac:dyDescent="0.3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 x14ac:dyDescent="0.3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6" x14ac:dyDescent="0.4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 x14ac:dyDescent="0.3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 x14ac:dyDescent="0.3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 x14ac:dyDescent="0.3">
      <c r="R190" s="46"/>
    </row>
    <row r="193" spans="2:9" ht="14.6" x14ac:dyDescent="0.4">
      <c r="D193" s="77" t="s">
        <v>0</v>
      </c>
      <c r="F193" s="76"/>
      <c r="G193" s="75"/>
      <c r="H193" s="75"/>
      <c r="I193" s="75"/>
    </row>
    <row r="194" spans="2:9" ht="14.6" x14ac:dyDescent="0.3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 x14ac:dyDescent="0.3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 x14ac:dyDescent="0.3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 x14ac:dyDescent="0.3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 x14ac:dyDescent="0.3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 x14ac:dyDescent="0.3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 x14ac:dyDescent="0.3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 x14ac:dyDescent="0.3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 x14ac:dyDescent="0.3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 x14ac:dyDescent="0.3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 x14ac:dyDescent="0.3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 x14ac:dyDescent="0.3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 x14ac:dyDescent="0.3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 x14ac:dyDescent="0.3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 x14ac:dyDescent="0.3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 x14ac:dyDescent="0.3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 x14ac:dyDescent="0.3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 x14ac:dyDescent="0.3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 x14ac:dyDescent="0.3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 x14ac:dyDescent="0.3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 x14ac:dyDescent="0.3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 x14ac:dyDescent="0.3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 x14ac:dyDescent="0.3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 x14ac:dyDescent="0.3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 x14ac:dyDescent="0.3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 x14ac:dyDescent="0.3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 x14ac:dyDescent="0.3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 x14ac:dyDescent="0.3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 x14ac:dyDescent="0.3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 x14ac:dyDescent="0.3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 x14ac:dyDescent="0.3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 x14ac:dyDescent="0.3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 x14ac:dyDescent="0.3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 x14ac:dyDescent="0.3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 x14ac:dyDescent="0.3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 x14ac:dyDescent="0.3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 x14ac:dyDescent="0.3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 x14ac:dyDescent="0.3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 x14ac:dyDescent="0.3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 x14ac:dyDescent="0.3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 x14ac:dyDescent="0.3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 x14ac:dyDescent="0.3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 x14ac:dyDescent="0.3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 x14ac:dyDescent="0.3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 x14ac:dyDescent="0.3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 x14ac:dyDescent="0.3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 x14ac:dyDescent="0.3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 x14ac:dyDescent="0.3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 x14ac:dyDescent="0.3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 x14ac:dyDescent="0.3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 x14ac:dyDescent="0.3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 x14ac:dyDescent="0.3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 x14ac:dyDescent="0.3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 x14ac:dyDescent="0.3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 x14ac:dyDescent="0.3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 x14ac:dyDescent="0.3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1</v>
      </c>
      <c r="F249" s="62">
        <v>1</v>
      </c>
      <c r="G249" s="62">
        <v>1</v>
      </c>
      <c r="H249" s="69">
        <v>5</v>
      </c>
    </row>
    <row r="250" spans="2:8" x14ac:dyDescent="0.3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 x14ac:dyDescent="0.3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0.95</v>
      </c>
      <c r="F251" s="62">
        <f>E251</f>
        <v>0.95</v>
      </c>
      <c r="G251" s="62">
        <v>1</v>
      </c>
      <c r="H251" s="69">
        <v>5</v>
      </c>
    </row>
    <row r="252" spans="2:8" x14ac:dyDescent="0.3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f>E251</f>
        <v>0.95</v>
      </c>
      <c r="F252" s="62">
        <f>F251</f>
        <v>0.95</v>
      </c>
      <c r="G252" s="62">
        <v>0</v>
      </c>
      <c r="H252" s="69">
        <v>5</v>
      </c>
    </row>
    <row r="253" spans="2:8" x14ac:dyDescent="0.3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 x14ac:dyDescent="0.3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 x14ac:dyDescent="0.3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 x14ac:dyDescent="0.3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 x14ac:dyDescent="0.3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 x14ac:dyDescent="0.3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 x14ac:dyDescent="0.3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 x14ac:dyDescent="0.3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 x14ac:dyDescent="0.3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 x14ac:dyDescent="0.3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 x14ac:dyDescent="0.3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 x14ac:dyDescent="0.3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 x14ac:dyDescent="0.3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 x14ac:dyDescent="0.3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 x14ac:dyDescent="0.3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 x14ac:dyDescent="0.3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 x14ac:dyDescent="0.3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 x14ac:dyDescent="0.3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 x14ac:dyDescent="0.3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 x14ac:dyDescent="0.3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 x14ac:dyDescent="0.3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 x14ac:dyDescent="0.3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 x14ac:dyDescent="0.3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 x14ac:dyDescent="0.3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 x14ac:dyDescent="0.3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 x14ac:dyDescent="0.3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 x14ac:dyDescent="0.3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 x14ac:dyDescent="0.3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 x14ac:dyDescent="0.3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 x14ac:dyDescent="0.3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 x14ac:dyDescent="0.3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 x14ac:dyDescent="0.3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 x14ac:dyDescent="0.3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 x14ac:dyDescent="0.3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 x14ac:dyDescent="0.3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 x14ac:dyDescent="0.3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 x14ac:dyDescent="0.3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 x14ac:dyDescent="0.3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 x14ac:dyDescent="0.3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 x14ac:dyDescent="0.3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 x14ac:dyDescent="0.3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 x14ac:dyDescent="0.3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 x14ac:dyDescent="0.3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 x14ac:dyDescent="0.3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 x14ac:dyDescent="0.3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 x14ac:dyDescent="0.3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45" x14ac:dyDescent="0.3"/>
  <cols>
    <col min="1" max="1" width="19.3046875" customWidth="1"/>
    <col min="2" max="2" width="15.07421875" customWidth="1"/>
    <col min="3" max="11" width="14.07421875" customWidth="1"/>
  </cols>
  <sheetData>
    <row r="1" spans="1:12" x14ac:dyDescent="0.3">
      <c r="A1" t="s">
        <v>121</v>
      </c>
    </row>
    <row r="2" spans="1:12" x14ac:dyDescent="0.3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 x14ac:dyDescent="0.3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3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 x14ac:dyDescent="0.3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 x14ac:dyDescent="0.3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 x14ac:dyDescent="0.3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 x14ac:dyDescent="0.3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 x14ac:dyDescent="0.3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 x14ac:dyDescent="0.3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 x14ac:dyDescent="0.3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 x14ac:dyDescent="0.3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 x14ac:dyDescent="0.3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 x14ac:dyDescent="0.3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 x14ac:dyDescent="0.3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 x14ac:dyDescent="0.3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 x14ac:dyDescent="0.3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 x14ac:dyDescent="0.3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 x14ac:dyDescent="0.3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 x14ac:dyDescent="0.3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 x14ac:dyDescent="0.3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 x14ac:dyDescent="0.3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 x14ac:dyDescent="0.3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 x14ac:dyDescent="0.3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 x14ac:dyDescent="0.3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 x14ac:dyDescent="0.3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 x14ac:dyDescent="0.3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 x14ac:dyDescent="0.3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 x14ac:dyDescent="0.3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 x14ac:dyDescent="0.3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 x14ac:dyDescent="0.3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 x14ac:dyDescent="0.3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 x14ac:dyDescent="0.3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 x14ac:dyDescent="0.3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 x14ac:dyDescent="0.3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 x14ac:dyDescent="0.3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 x14ac:dyDescent="0.3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 x14ac:dyDescent="0.3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 x14ac:dyDescent="0.3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 x14ac:dyDescent="0.3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 x14ac:dyDescent="0.3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 x14ac:dyDescent="0.3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 x14ac:dyDescent="0.3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 x14ac:dyDescent="0.3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6" x14ac:dyDescent="0.4">
      <c r="A45" t="s">
        <v>175</v>
      </c>
    </row>
    <row r="50" spans="1:11" x14ac:dyDescent="0.3">
      <c r="A50" t="s">
        <v>176</v>
      </c>
    </row>
    <row r="51" spans="1:11" x14ac:dyDescent="0.3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 x14ac:dyDescent="0.3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" x14ac:dyDescent="0.3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" x14ac:dyDescent="0.3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" x14ac:dyDescent="0.3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" x14ac:dyDescent="0.3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" x14ac:dyDescent="0.3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" x14ac:dyDescent="0.3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" x14ac:dyDescent="0.3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x14ac:dyDescent="0.3">
      <c r="A60" s="47" t="s">
        <v>182</v>
      </c>
    </row>
    <row r="63" spans="1:11" x14ac:dyDescent="0.3">
      <c r="A63" t="s">
        <v>121</v>
      </c>
    </row>
    <row r="64" spans="1:11" x14ac:dyDescent="0.3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 x14ac:dyDescent="0.3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3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3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3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3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3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3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3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6" x14ac:dyDescent="0.4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 x14ac:dyDescent="0.3">
      <c r="A77" t="s">
        <v>178</v>
      </c>
    </row>
    <row r="78" spans="1:11" x14ac:dyDescent="0.3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 x14ac:dyDescent="0.3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 x14ac:dyDescent="0.3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 x14ac:dyDescent="0.3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 x14ac:dyDescent="0.3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 x14ac:dyDescent="0.3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 x14ac:dyDescent="0.3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 x14ac:dyDescent="0.3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 x14ac:dyDescent="0.3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6" x14ac:dyDescent="0.4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.45" x14ac:dyDescent="0.5">
      <c r="A90" s="43" t="s">
        <v>64</v>
      </c>
      <c r="B90" s="43">
        <f>SUMPRODUCT(C79:K86,C52:K59)</f>
        <v>21831.587082756254</v>
      </c>
    </row>
    <row r="91" spans="1:11" ht="18.45" x14ac:dyDescent="0.5">
      <c r="A91" s="43" t="s">
        <v>179</v>
      </c>
      <c r="B91" s="43">
        <f>B90/1.07597</f>
        <v>20290.14478354996</v>
      </c>
    </row>
    <row r="94" spans="1:11" x14ac:dyDescent="0.3">
      <c r="A94" s="44" t="s">
        <v>180</v>
      </c>
    </row>
    <row r="95" spans="1:11" x14ac:dyDescent="0.3">
      <c r="D95" s="37"/>
      <c r="E95" s="37"/>
      <c r="F95" s="37"/>
      <c r="G95" s="37"/>
      <c r="H95" s="37"/>
      <c r="I95" s="37"/>
      <c r="J95" s="37"/>
      <c r="K95" s="37"/>
    </row>
    <row r="96" spans="1:11" x14ac:dyDescent="0.3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2023-12-12T10:16:09Z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