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"/>
    </mc:Choice>
  </mc:AlternateContent>
  <xr:revisionPtr revIDLastSave="0" documentId="13_ncr:1_{8E8AA136-4DE9-4258-B5D3-4EFEAACF9132}" xr6:coauthVersionLast="47" xr6:coauthVersionMax="47" xr10:uidLastSave="{00000000-0000-0000-0000-000000000000}"/>
  <bookViews>
    <workbookView xWindow="1790" yWindow="2760" windowWidth="21640" windowHeight="11200" firstSheet="1" activeTab="5" xr2:uid="{00000000-000D-0000-FFFF-FFFF00000000}"/>
  </bookViews>
  <sheets>
    <sheet name="Cover" sheetId="28" r:id="rId1"/>
    <sheet name="Regions" sheetId="27" r:id="rId2"/>
    <sheet name="Region Definition" sheetId="20" r:id="rId3"/>
    <sheet name="TimePeriods" sheetId="24" r:id="rId4"/>
    <sheet name="Import Settings" sheetId="17" r:id="rId5"/>
    <sheet name="Interpol_Extrapol_Defaults" sheetId="14" r:id="rId6"/>
    <sheet name="Constants" sheetId="25" r:id="rId7"/>
    <sheet name="Defaults" sheetId="26" r:id="rId8"/>
    <sheet name="CPI" sheetId="23" r:id="rId9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5" l="1"/>
  <c r="B25" i="26" s="1"/>
  <c r="G27" i="25"/>
  <c r="D19" i="23"/>
  <c r="C26" i="25"/>
  <c r="B24" i="26" s="1"/>
  <c r="C25" i="25"/>
  <c r="B23" i="26" s="1"/>
  <c r="C9" i="25"/>
  <c r="B7" i="26" s="1"/>
  <c r="C10" i="25"/>
  <c r="B8" i="26" s="1"/>
  <c r="C11" i="25"/>
  <c r="B9" i="26" s="1"/>
  <c r="C12" i="25"/>
  <c r="C13" i="25"/>
  <c r="C14" i="25"/>
  <c r="B12" i="26" s="1"/>
  <c r="C15" i="25"/>
  <c r="B13" i="26" s="1"/>
  <c r="C16" i="25"/>
  <c r="B14" i="26" s="1"/>
  <c r="C17" i="25"/>
  <c r="B15" i="26" s="1"/>
  <c r="C18" i="25"/>
  <c r="B16" i="26" s="1"/>
  <c r="C19" i="25"/>
  <c r="B17" i="26" s="1"/>
  <c r="C20" i="25"/>
  <c r="C21" i="25"/>
  <c r="C22" i="25"/>
  <c r="C23" i="25"/>
  <c r="B21" i="26" s="1"/>
  <c r="C24" i="25"/>
  <c r="C8" i="25"/>
  <c r="B6" i="26" s="1"/>
  <c r="C7" i="25"/>
  <c r="B5" i="26" s="1"/>
  <c r="B11" i="26"/>
  <c r="B19" i="26"/>
  <c r="B10" i="26"/>
  <c r="B20" i="26"/>
  <c r="B22" i="26"/>
  <c r="B18" i="26"/>
  <c r="D4" i="23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20" i="23" s="1"/>
  <c r="D21" i="23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D23" i="23" s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  <c r="G26" i="25" l="1"/>
  <c r="D24" i="23"/>
  <c r="G25" i="25"/>
</calcChain>
</file>

<file path=xl/sharedStrings.xml><?xml version="1.0" encoding="utf-8"?>
<sst xmlns="http://schemas.openxmlformats.org/spreadsheetml/2006/main" count="262" uniqueCount="167">
  <si>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</si>
  <si>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</si>
  <si>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</si>
  <si>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</si>
  <si>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</si>
  <si>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</si>
  <si>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</si>
  <si>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</si>
  <si>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</si>
  <si>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</si>
  <si>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</si>
  <si>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</si>
  <si>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</si>
  <si>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</si>
  <si>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</si>
  <si>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</si>
  <si>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</si>
  <si>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</si>
  <si>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</si>
  <si>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</si>
  <si>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</si>
  <si>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</si>
  <si>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</si>
  <si>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</si>
  <si>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</si>
  <si>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</si>
  <si>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</si>
  <si>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</si>
  <si>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</si>
  <si>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</si>
  <si>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</si>
  <si>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</si>
  <si>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</si>
  <si>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</si>
  <si>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</si>
  <si>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</si>
  <si>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</si>
  <si>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</si>
  <si>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</si>
  <si>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</si>
  <si>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</si>
  <si>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</si>
  <si>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</si>
  <si>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</si>
  <si>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</si>
  <si>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</si>
  <si>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</si>
  <si>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</si>
  <si>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</si>
  <si>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</si>
  <si>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</si>
  <si>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</si>
  <si>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</si>
  <si>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</si>
  <si>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</si>
  <si>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</si>
  <si>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RSD</t>
  </si>
  <si>
    <t>PJ</t>
  </si>
  <si>
    <t>GW</t>
  </si>
  <si>
    <t>P12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</si>
  <si>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</si>
  <si>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</si>
  <si>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</si>
  <si>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</si>
  <si>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</si>
  <si>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</si>
  <si>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</si>
  <si>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</si>
  <si>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</si>
  <si>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</si>
  <si>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</si>
  <si>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</si>
  <si>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</si>
  <si>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</si>
  <si>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</si>
  <si>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</si>
  <si>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</si>
  <si>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</si>
  <si>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</si>
  <si>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</si>
  <si>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</si>
  <si>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</si>
  <si>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</si>
  <si>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</si>
  <si>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</si>
  <si>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</si>
  <si>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</si>
  <si>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</si>
  <si>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</si>
  <si>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</si>
  <si>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</si>
  <si>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</si>
  <si>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</si>
  <si>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</si>
  <si>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</si>
  <si>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</si>
  <si>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</si>
  <si>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</si>
  <si>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</si>
  <si>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</si>
  <si>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</si>
  <si>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</si>
  <si>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</si>
  <si>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</si>
  <si>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</si>
  <si>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</si>
  <si>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</si>
  <si>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</si>
  <si>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</si>
  <si>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</si>
  <si>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</si>
  <si>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</si>
  <si>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</si>
  <si>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</si>
  <si>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</si>
  <si>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</si>
  <si>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</si>
  <si>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</si>
  <si>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</si>
  <si>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DefUnits</t>
  </si>
  <si>
    <t>~UnitConversion</t>
  </si>
  <si>
    <t>from_unit</t>
  </si>
  <si>
    <t>to_unit</t>
  </si>
  <si>
    <t>multiplier</t>
  </si>
  <si>
    <t>Billion Kwh</t>
  </si>
  <si>
    <t>Mt</t>
  </si>
  <si>
    <t>Kt</t>
  </si>
  <si>
    <t>ktoe</t>
  </si>
  <si>
    <t>mtoe</t>
  </si>
  <si>
    <t>Gwh</t>
  </si>
  <si>
    <t>Gt</t>
  </si>
  <si>
    <t>EJ</t>
  </si>
  <si>
    <t>Twh</t>
  </si>
  <si>
    <t>BEuro</t>
  </si>
  <si>
    <t>MEuro</t>
  </si>
  <si>
    <t>P33</t>
  </si>
  <si>
    <t>P13</t>
  </si>
  <si>
    <t>P5</t>
  </si>
  <si>
    <t>P9</t>
  </si>
  <si>
    <t>P23</t>
  </si>
  <si>
    <t>SRV</t>
  </si>
  <si>
    <t>PWR</t>
  </si>
  <si>
    <t>P39</t>
  </si>
  <si>
    <t>PJa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</si>
  <si>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</si>
  <si>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</si>
  <si>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</si>
  <si>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</si>
  <si>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</si>
  <si>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</si>
  <si>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</si>
  <si>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</si>
  <si>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</si>
  <si>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</si>
  <si>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</si>
  <si>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</si>
  <si>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System Settings</t>
  </si>
  <si>
    <t>All sectors</t>
  </si>
  <si>
    <t>Specifies various settings, including regions, timeslices and periods</t>
  </si>
  <si>
    <t>Olexandr Balyk (UCC, olexandr.balyk@ucc.ie)</t>
  </si>
  <si>
    <t>James Glynn (UCC, james.glynn@ucc.ie)</t>
  </si>
  <si>
    <t>MEUR2018</t>
  </si>
  <si>
    <t>IND*</t>
  </si>
  <si>
    <t>*HTH,*LTH,*MTH,*HET</t>
  </si>
  <si>
    <t>ACT_BND</t>
  </si>
  <si>
    <t>*</t>
  </si>
  <si>
    <t>*FLO_BND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</si>
</sst>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/>
    <xf numFmtId="0" fontId="1" fillId="0" borderId="0"/>
    <xf numFmtId="0" fontId="20" fillId="0" borderId="0" applyNumberForma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0" xfId="0" applyFont="1"/>
    <xf numFmtId="0" fontId="4" fillId="4" borderId="0" xfId="0" applyFont="1" applyFill="1"/>
    <xf numFmtId="0" fontId="5" fillId="5" borderId="2" xfId="0" applyFont="1" applyFill="1" applyBorder="1"/>
    <xf numFmtId="0" fontId="6" fillId="0" borderId="0" xfId="0" applyFont="1"/>
    <xf numFmtId="0" fontId="7" fillId="0" borderId="0" xfId="0" applyFont="1"/>
    <xf numFmtId="0" fontId="2" fillId="6" borderId="0" xfId="0" applyFont="1" applyFill="1"/>
    <xf numFmtId="0" fontId="8" fillId="7" borderId="4" xfId="0" applyFont="1" applyFill="1" applyBorder="1"/>
    <xf numFmtId="0" fontId="9" fillId="0" borderId="0" xfId="0" applyFont="1"/>
    <xf numFmtId="0" fontId="8" fillId="8" borderId="6" xfId="0" applyFont="1" applyFill="1" applyBorder="1"/>
    <xf numFmtId="0" fontId="8" fillId="8" borderId="7" xfId="0" applyFont="1" applyFill="1" applyBorder="1"/>
    <xf numFmtId="0" fontId="10" fillId="6" borderId="0" xfId="0" applyFont="1" applyFill="1"/>
    <xf numFmtId="0" fontId="11" fillId="9" borderId="0" xfId="0" applyFont="1" applyFill="1"/>
    <xf numFmtId="0" fontId="12" fillId="9" borderId="0" xfId="0" applyFont="1" applyFill="1"/>
    <xf numFmtId="0" fontId="13" fillId="5" borderId="2" xfId="0" applyFont="1" applyFill="1" applyBorder="1"/>
    <xf numFmtId="0" fontId="14" fillId="5" borderId="2" xfId="0" applyFont="1" applyFill="1" applyBorder="1"/>
    <xf numFmtId="0" fontId="15" fillId="0" borderId="0" xfId="0" applyFont="1"/>
    <xf numFmtId="0" fontId="13" fillId="0" borderId="0" xfId="0" applyFont="1"/>
    <xf numFmtId="0" fontId="14" fillId="0" borderId="0" xfId="0" applyFont="1"/>
    <xf numFmtId="2" fontId="4" fillId="0" borderId="0" xfId="0" applyNumberFormat="1" applyFont="1"/>
    <xf numFmtId="0" fontId="4" fillId="0" borderId="8" xfId="0" applyFont="1" applyBorder="1"/>
    <xf numFmtId="2" fontId="4" fillId="0" borderId="8" xfId="0" applyNumberFormat="1" applyFont="1" applyBorder="1"/>
    <xf numFmtId="0" fontId="16" fillId="0" borderId="9" xfId="0" applyFont="1" applyBorder="1" applyAlignment="1">
      <alignment vertical="center"/>
    </xf>
    <xf numFmtId="0" fontId="17" fillId="0" borderId="9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left" vertical="center"/>
    </xf>
    <xf numFmtId="0" fontId="16" fillId="0" borderId="9" xfId="0" applyFont="1" applyBorder="1" applyAlignment="1">
      <alignment horizontal="center" vertical="center"/>
    </xf>
    <xf numFmtId="10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/>
    </xf>
    <xf numFmtId="164" fontId="16" fillId="0" borderId="4" xfId="0" applyNumberFormat="1" applyFont="1" applyBorder="1" applyAlignment="1">
      <alignment horizontal="center" vertical="center"/>
    </xf>
    <xf numFmtId="10" fontId="16" fillId="0" borderId="4" xfId="0" applyNumberFormat="1" applyFont="1" applyBorder="1" applyAlignment="1">
      <alignment horizontal="center" vertical="center"/>
    </xf>
    <xf numFmtId="0" fontId="8" fillId="7" borderId="9" xfId="0" applyFont="1" applyFill="1" applyBorder="1"/>
    <xf numFmtId="0" fontId="1" fillId="10" borderId="0" xfId="1" applyFont="1" applyFill="1" applyAlignment="1">
      <alignment vertical="center"/>
    </xf>
    <xf numFmtId="0" fontId="1" fillId="11" borderId="0" xfId="1" applyFont="1" applyFill="1" applyAlignment="1">
      <alignment vertical="center"/>
    </xf>
    <xf numFmtId="0" fontId="1" fillId="0" borderId="0" xfId="2"/>
    <xf numFmtId="0" fontId="19" fillId="11" borderId="0" xfId="1" applyFont="1" applyFill="1" applyAlignment="1">
      <alignment vertical="center"/>
    </xf>
    <xf numFmtId="0" fontId="20" fillId="11" borderId="0" xfId="1" applyFont="1" applyFill="1" applyAlignment="1">
      <alignment vertical="center"/>
    </xf>
    <xf numFmtId="0" fontId="1" fillId="12" borderId="0" xfId="1" applyFont="1" applyFill="1" applyAlignment="1">
      <alignment vertical="center"/>
    </xf>
    <xf numFmtId="0" fontId="21" fillId="11" borderId="0" xfId="1" applyFont="1" applyFill="1" applyAlignment="1">
      <alignment vertical="center"/>
    </xf>
    <xf numFmtId="0" fontId="22" fillId="11" borderId="0" xfId="1" applyFont="1" applyFill="1" applyAlignment="1">
      <alignment vertical="center"/>
    </xf>
    <xf numFmtId="0" fontId="23" fillId="10" borderId="0" xfId="1" applyFont="1" applyFill="1" applyAlignment="1">
      <alignment vertical="center"/>
    </xf>
    <xf numFmtId="0" fontId="24" fillId="11" borderId="0" xfId="1" applyFont="1" applyFill="1" applyAlignment="1">
      <alignment vertical="center"/>
    </xf>
    <xf numFmtId="0" fontId="25" fillId="11" borderId="0" xfId="1" applyFont="1" applyFill="1" applyAlignment="1">
      <alignment vertical="center"/>
    </xf>
    <xf numFmtId="0" fontId="24" fillId="10" borderId="0" xfId="1" applyFont="1" applyFill="1" applyAlignment="1">
      <alignment vertical="center"/>
    </xf>
    <xf numFmtId="164" fontId="24" fillId="10" borderId="0" xfId="1" applyNumberFormat="1" applyFont="1" applyFill="1" applyAlignment="1">
      <alignment horizontal="left" vertical="center"/>
    </xf>
    <xf numFmtId="0" fontId="26" fillId="11" borderId="0" xfId="1" applyFont="1" applyFill="1" applyAlignment="1">
      <alignment vertical="center"/>
    </xf>
    <xf numFmtId="0" fontId="14" fillId="10" borderId="0" xfId="1" applyFont="1" applyFill="1" applyAlignment="1">
      <alignment vertical="center"/>
    </xf>
    <xf numFmtId="0" fontId="20" fillId="10" borderId="0" xfId="3" applyFill="1" applyAlignment="1">
      <alignment vertical="center"/>
    </xf>
    <xf numFmtId="0" fontId="24" fillId="10" borderId="0" xfId="1" applyFont="1" applyFill="1" applyAlignment="1">
      <alignment vertical="center"/>
    </xf>
    <xf numFmtId="0" fontId="19" fillId="10" borderId="0" xfId="1" applyFont="1" applyFill="1" applyAlignment="1">
      <alignment horizontal="center" vertical="center"/>
    </xf>
    <xf numFmtId="0" fontId="20" fillId="10" borderId="0" xfId="3" applyFill="1" applyAlignment="1">
      <alignment vertical="center"/>
    </xf>
  </cellXfs>
  <cellStyles count="4">
    <cellStyle name="Hyperlink 2" xfId="3" xr:uid="{98700215-67AF-41D1-9F9B-98379AE9DCA7}"/>
    <cellStyle name="Normal" xfId="0" builtinId="0"/>
    <cellStyle name="Normal 2" xfId="1" xr:uid="{170890D9-89B9-41D3-B2AA-EB17F5F38398}"/>
    <cellStyle name="Normal 3" xfId="2" xr:uid="{1CE84045-16CC-48AC-9FA0-1B9F651583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1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31750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</xdr:colOff>
      <xdr:row>2</xdr:row>
      <xdr:rowOff>157163</xdr:rowOff>
    </xdr:from>
    <xdr:to>
      <xdr:col>9</xdr:col>
      <xdr:colOff>0</xdr:colOff>
      <xdr:row>10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3100387" y="481013"/>
          <a:ext cx="3948113" cy="114776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regions.</a:t>
          </a:r>
        </a:p>
      </xdr:txBody>
    </xdr:sp>
    <xdr:clientData/>
  </xdr:twoCellAnchor>
  <xdr:twoCellAnchor editAs="absolute">
    <xdr:from>
      <xdr:col>4</xdr:col>
      <xdr:colOff>171450</xdr:colOff>
      <xdr:row>3</xdr:row>
      <xdr:rowOff>57150</xdr:rowOff>
    </xdr:from>
    <xdr:to>
      <xdr:col>6</xdr:col>
      <xdr:colOff>38100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2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3</xdr:row>
      <xdr:rowOff>57150</xdr:rowOff>
    </xdr:from>
    <xdr:to>
      <xdr:col>8</xdr:col>
      <xdr:colOff>323850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2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4</xdr:row>
      <xdr:rowOff>57150</xdr:rowOff>
    </xdr:from>
    <xdr:to>
      <xdr:col>6</xdr:col>
      <xdr:colOff>38100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2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4</xdr:row>
      <xdr:rowOff>57150</xdr:rowOff>
    </xdr:from>
    <xdr:to>
      <xdr:col>8</xdr:col>
      <xdr:colOff>323850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2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5</xdr:row>
      <xdr:rowOff>57150</xdr:rowOff>
    </xdr:from>
    <xdr:to>
      <xdr:col>6</xdr:col>
      <xdr:colOff>38100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2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5</xdr:row>
      <xdr:rowOff>57150</xdr:rowOff>
    </xdr:from>
    <xdr:to>
      <xdr:col>8</xdr:col>
      <xdr:colOff>323850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2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4</xdr:col>
      <xdr:colOff>171450</xdr:colOff>
      <xdr:row>6</xdr:row>
      <xdr:rowOff>57150</xdr:rowOff>
    </xdr:from>
    <xdr:to>
      <xdr:col>6</xdr:col>
      <xdr:colOff>38100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2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6</xdr:col>
      <xdr:colOff>171450</xdr:colOff>
      <xdr:row>6</xdr:row>
      <xdr:rowOff>57150</xdr:rowOff>
    </xdr:from>
    <xdr:to>
      <xdr:col>8</xdr:col>
      <xdr:colOff>323850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2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0</xdr:row>
      <xdr:rowOff>14287</xdr:rowOff>
    </xdr:from>
    <xdr:to>
      <xdr:col>10</xdr:col>
      <xdr:colOff>2859</xdr:colOff>
      <xdr:row>10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2009775" y="14287"/>
          <a:ext cx="7746684" cy="164306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8</xdr:row>
      <xdr:rowOff>9526</xdr:rowOff>
    </xdr:from>
    <xdr:to>
      <xdr:col>11</xdr:col>
      <xdr:colOff>9525</xdr:colOff>
      <xdr:row>14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2286000" y="1314451"/>
          <a:ext cx="6381750" cy="111442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08AF-561B-4741-93FB-876D250B4223}">
  <sheetPr codeName="Sheet9"/>
  <dimension ref="A1:Z99"/>
  <sheetViews>
    <sheetView showGridLines="0" zoomScale="90" zoomScaleNormal="90" workbookViewId="0">
      <selection activeCell="F20" sqref="F20"/>
    </sheetView>
  </sheetViews>
  <sheetFormatPr defaultColWidth="8.81640625" defaultRowHeight="14.5" x14ac:dyDescent="0.35"/>
  <cols>
    <col min="1" max="4" width="21.7265625" style="42" customWidth="1"/>
    <col min="5" max="6" width="14.1796875" style="42" customWidth="1"/>
    <col min="7" max="7" width="12.1796875" style="42" customWidth="1"/>
    <col min="8" max="10" width="8.1796875" style="42" customWidth="1"/>
    <col min="11" max="11" width="9.7265625" style="42" customWidth="1"/>
    <col min="12" max="12" width="8.1796875" style="42" customWidth="1"/>
    <col min="13" max="13" width="10" style="42" customWidth="1"/>
    <col min="14" max="14" width="11.453125" style="42" customWidth="1"/>
    <col min="15" max="15" width="13.453125" style="42" customWidth="1"/>
    <col min="16" max="16384" width="8.81640625" style="42"/>
  </cols>
  <sheetData>
    <row r="1" spans="1:26" x14ac:dyDescent="0.35">
      <c r="A1" s="40"/>
      <c r="B1" s="40"/>
      <c r="C1" s="40"/>
      <c r="D1" s="40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26" x14ac:dyDescent="0.35">
      <c r="A2" s="40"/>
      <c r="B2" s="40"/>
      <c r="C2" s="40"/>
      <c r="D2" s="40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spans="1:26" x14ac:dyDescent="0.35">
      <c r="A3" s="40"/>
      <c r="B3" s="40"/>
      <c r="C3" s="40"/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</row>
    <row r="4" spans="1:26" x14ac:dyDescent="0.35">
      <c r="A4" s="40"/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</row>
    <row r="5" spans="1:26" x14ac:dyDescent="0.35">
      <c r="A5" s="40"/>
      <c r="B5" s="40"/>
      <c r="C5" s="40"/>
      <c r="D5" s="40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</row>
    <row r="6" spans="1:26" x14ac:dyDescent="0.35">
      <c r="A6" s="40"/>
      <c r="B6" s="40"/>
      <c r="C6" s="40"/>
      <c r="D6" s="40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35">
      <c r="A7" s="40"/>
      <c r="B7" s="40"/>
      <c r="C7" s="40"/>
      <c r="D7" s="40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</row>
    <row r="8" spans="1:26" x14ac:dyDescent="0.35">
      <c r="A8" s="40"/>
      <c r="B8" s="40"/>
      <c r="C8" s="40"/>
      <c r="D8" s="40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</row>
    <row r="9" spans="1:26" x14ac:dyDescent="0.35">
      <c r="A9" s="40"/>
      <c r="B9" s="40"/>
      <c r="C9" s="40"/>
      <c r="D9" s="40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</row>
    <row r="10" spans="1:26" x14ac:dyDescent="0.35">
      <c r="A10" s="40"/>
      <c r="B10" s="40"/>
      <c r="C10" s="40"/>
      <c r="D10" s="40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</row>
    <row r="11" spans="1:26" x14ac:dyDescent="0.35">
      <c r="A11" s="40"/>
      <c r="B11" s="40"/>
      <c r="C11" s="40"/>
      <c r="D11" s="40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</row>
    <row r="12" spans="1:26" x14ac:dyDescent="0.35">
      <c r="A12" s="40"/>
      <c r="B12" s="40"/>
      <c r="C12" s="40"/>
      <c r="D12" s="40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</row>
    <row r="13" spans="1:26" x14ac:dyDescent="0.35">
      <c r="A13" s="40"/>
      <c r="B13" s="40"/>
      <c r="C13" s="40"/>
      <c r="D13" s="40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</row>
    <row r="14" spans="1:26" x14ac:dyDescent="0.35">
      <c r="A14" s="40"/>
      <c r="B14" s="40"/>
      <c r="C14" s="40"/>
      <c r="D14" s="40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</row>
    <row r="15" spans="1:26" x14ac:dyDescent="0.35">
      <c r="A15" s="40"/>
      <c r="B15" s="40"/>
      <c r="C15" s="40"/>
      <c r="D15" s="40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spans="1:26" ht="102.75" customHeight="1" x14ac:dyDescent="0.35">
      <c r="A16" s="57" t="s">
        <v>144</v>
      </c>
      <c r="B16" s="57"/>
      <c r="C16" s="57"/>
      <c r="D16" s="57"/>
      <c r="E16" s="43"/>
      <c r="F16" s="43"/>
      <c r="G16" s="44"/>
      <c r="H16" s="44"/>
      <c r="I16" s="44"/>
      <c r="J16" s="44"/>
      <c r="K16" s="44"/>
      <c r="L16" s="44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</row>
    <row r="17" spans="1:26" ht="17.25" customHeight="1" x14ac:dyDescent="0.35">
      <c r="A17" s="45"/>
      <c r="B17" s="45"/>
      <c r="C17" s="45"/>
      <c r="D17" s="45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</row>
    <row r="18" spans="1:26" ht="17.25" customHeight="1" x14ac:dyDescent="0.35">
      <c r="A18" s="45"/>
      <c r="B18" s="45"/>
      <c r="C18" s="45"/>
      <c r="D18" s="45"/>
      <c r="E18" s="46"/>
      <c r="F18" s="46"/>
      <c r="G18" s="47"/>
      <c r="H18" s="47"/>
      <c r="I18" s="47"/>
      <c r="J18" s="47"/>
      <c r="K18" s="47"/>
      <c r="L18" s="47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</row>
    <row r="19" spans="1:26" ht="17.25" customHeight="1" x14ac:dyDescent="0.35">
      <c r="A19" s="48" t="s">
        <v>145</v>
      </c>
      <c r="B19" s="56" t="s">
        <v>156</v>
      </c>
      <c r="C19" s="56"/>
      <c r="D19" s="56"/>
      <c r="E19" s="49"/>
      <c r="F19" s="49"/>
      <c r="G19" s="50"/>
      <c r="H19" s="50"/>
      <c r="I19" s="50"/>
      <c r="J19" s="50"/>
      <c r="K19" s="50"/>
      <c r="L19" s="50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</row>
    <row r="20" spans="1:26" ht="17.25" customHeight="1" x14ac:dyDescent="0.35">
      <c r="A20" s="48" t="s">
        <v>146</v>
      </c>
      <c r="B20" s="56" t="s">
        <v>157</v>
      </c>
      <c r="C20" s="56"/>
      <c r="D20" s="56"/>
      <c r="E20" s="49"/>
      <c r="F20" s="49"/>
      <c r="G20" s="50"/>
      <c r="H20" s="50"/>
      <c r="I20" s="50"/>
      <c r="J20" s="50"/>
      <c r="K20" s="50"/>
      <c r="L20" s="50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</row>
    <row r="21" spans="1:26" ht="17.25" customHeight="1" x14ac:dyDescent="0.35">
      <c r="A21" s="48" t="s">
        <v>147</v>
      </c>
      <c r="B21" s="51" t="s">
        <v>158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</row>
    <row r="22" spans="1:26" ht="17.25" customHeight="1" x14ac:dyDescent="0.35">
      <c r="A22" s="48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</row>
    <row r="23" spans="1:26" ht="17.25" customHeight="1" x14ac:dyDescent="0.35">
      <c r="A23" s="48" t="s">
        <v>148</v>
      </c>
      <c r="B23" s="56" t="s">
        <v>160</v>
      </c>
      <c r="C23" s="56"/>
      <c r="D23" s="56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</row>
    <row r="24" spans="1:26" ht="17.25" customHeight="1" x14ac:dyDescent="0.35">
      <c r="A24" s="48"/>
      <c r="B24" s="51"/>
      <c r="C24" s="51"/>
      <c r="D24" s="5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</row>
    <row r="25" spans="1:26" ht="17.25" customHeight="1" x14ac:dyDescent="0.35">
      <c r="A25" s="48"/>
      <c r="B25" s="51"/>
      <c r="C25" s="51"/>
      <c r="D25" s="5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</row>
    <row r="26" spans="1:26" ht="17.25" customHeight="1" x14ac:dyDescent="0.35">
      <c r="A26" s="48" t="s">
        <v>149</v>
      </c>
      <c r="B26" s="56" t="s">
        <v>159</v>
      </c>
      <c r="C26" s="56"/>
      <c r="D26" s="56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</row>
    <row r="27" spans="1:26" ht="17.25" customHeight="1" x14ac:dyDescent="0.35">
      <c r="A27" s="48"/>
      <c r="B27" s="51"/>
      <c r="C27" s="51"/>
      <c r="D27" s="5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</row>
    <row r="28" spans="1:26" ht="17.25" customHeight="1" x14ac:dyDescent="0.35">
      <c r="A28" s="48"/>
      <c r="B28" s="51"/>
      <c r="C28" s="51"/>
      <c r="D28" s="5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</row>
    <row r="29" spans="1:26" ht="17.25" customHeight="1" x14ac:dyDescent="0.35">
      <c r="A29" s="48" t="s">
        <v>150</v>
      </c>
      <c r="B29" s="52">
        <v>1</v>
      </c>
      <c r="C29" s="51"/>
      <c r="D29" s="5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ht="17.25" customHeight="1" x14ac:dyDescent="0.35">
      <c r="A30" s="48" t="s">
        <v>151</v>
      </c>
      <c r="B30" s="58" t="s">
        <v>152</v>
      </c>
      <c r="C30" s="56"/>
      <c r="D30" s="56"/>
      <c r="E30" s="53"/>
      <c r="F30" s="53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ht="17.25" customHeight="1" x14ac:dyDescent="0.35">
      <c r="A31" s="48" t="s">
        <v>153</v>
      </c>
      <c r="B31" s="56" t="s">
        <v>154</v>
      </c>
      <c r="C31" s="56"/>
      <c r="D31" s="56"/>
      <c r="E31" s="53"/>
      <c r="F31" s="53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ht="17.25" customHeight="1" x14ac:dyDescent="0.35">
      <c r="A32" s="54"/>
      <c r="B32" s="55" t="s">
        <v>155</v>
      </c>
      <c r="C32" s="54"/>
      <c r="D32" s="54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35">
      <c r="A33" s="40"/>
      <c r="B33" s="40"/>
      <c r="C33" s="40"/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35">
      <c r="A34" s="40"/>
      <c r="B34" s="40"/>
      <c r="C34" s="40"/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35">
      <c r="A35" s="40"/>
      <c r="B35" s="40"/>
      <c r="C35" s="40"/>
      <c r="D35" s="40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35">
      <c r="A36" s="40"/>
      <c r="B36" s="40"/>
      <c r="C36" s="40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35">
      <c r="A37" s="40"/>
      <c r="B37" s="40"/>
      <c r="C37" s="40"/>
      <c r="D37" s="40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  <row r="38" spans="1:26" x14ac:dyDescent="0.35">
      <c r="A38" s="40"/>
      <c r="B38" s="40"/>
      <c r="C38" s="40"/>
      <c r="D38" s="40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</row>
    <row r="39" spans="1:26" x14ac:dyDescent="0.35">
      <c r="A39" s="40"/>
      <c r="B39" s="40"/>
      <c r="C39" s="40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spans="1:26" x14ac:dyDescent="0.35">
      <c r="A40" s="40"/>
      <c r="B40" s="40"/>
      <c r="C40" s="40"/>
      <c r="D40" s="40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spans="1:26" x14ac:dyDescent="0.35">
      <c r="A41" s="40"/>
      <c r="B41" s="40"/>
      <c r="C41" s="40"/>
      <c r="D41" s="40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spans="1:26" x14ac:dyDescent="0.35">
      <c r="A42" s="40"/>
      <c r="B42" s="40"/>
      <c r="C42" s="40"/>
      <c r="D42" s="40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spans="1:26" x14ac:dyDescent="0.35">
      <c r="A43" s="41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spans="1:26" x14ac:dyDescent="0.35">
      <c r="A44" s="41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spans="1:26" x14ac:dyDescent="0.3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spans="1:26" x14ac:dyDescent="0.35">
      <c r="A46" s="41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spans="1:26" x14ac:dyDescent="0.35">
      <c r="A47" s="41"/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spans="1:26" x14ac:dyDescent="0.35">
      <c r="A48" s="41"/>
      <c r="B48" s="41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spans="1:26" x14ac:dyDescent="0.35">
      <c r="A49" s="41"/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0" spans="1:26" x14ac:dyDescent="0.35">
      <c r="A50" s="41"/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</row>
    <row r="51" spans="1:26" x14ac:dyDescent="0.35">
      <c r="A51" s="41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</row>
    <row r="52" spans="1:26" x14ac:dyDescent="0.35">
      <c r="A52" s="41"/>
      <c r="B52" s="41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</row>
    <row r="53" spans="1:26" x14ac:dyDescent="0.35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</row>
    <row r="54" spans="1:26" x14ac:dyDescent="0.3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</row>
    <row r="55" spans="1:26" x14ac:dyDescent="0.3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</row>
    <row r="56" spans="1:26" x14ac:dyDescent="0.35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</row>
    <row r="57" spans="1:26" x14ac:dyDescent="0.3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</row>
    <row r="58" spans="1:26" x14ac:dyDescent="0.35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</row>
    <row r="59" spans="1:26" x14ac:dyDescent="0.35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</row>
    <row r="60" spans="1:26" x14ac:dyDescent="0.3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</row>
    <row r="61" spans="1:26" x14ac:dyDescent="0.35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</row>
    <row r="62" spans="1:26" x14ac:dyDescent="0.3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</row>
    <row r="63" spans="1:26" x14ac:dyDescent="0.35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</row>
    <row r="64" spans="1:26" x14ac:dyDescent="0.35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</row>
    <row r="65" spans="1:26" x14ac:dyDescent="0.35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</row>
    <row r="66" spans="1:26" x14ac:dyDescent="0.35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</row>
    <row r="67" spans="1:26" x14ac:dyDescent="0.35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</row>
    <row r="68" spans="1:26" x14ac:dyDescent="0.35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</row>
    <row r="69" spans="1:26" x14ac:dyDescent="0.35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</row>
    <row r="70" spans="1:26" x14ac:dyDescent="0.35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</row>
    <row r="71" spans="1:26" x14ac:dyDescent="0.35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</row>
    <row r="72" spans="1:26" x14ac:dyDescent="0.35">
      <c r="A72" s="41"/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</row>
    <row r="73" spans="1:26" x14ac:dyDescent="0.35">
      <c r="A73" s="41"/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</row>
    <row r="74" spans="1:26" x14ac:dyDescent="0.35">
      <c r="A74" s="41"/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</row>
    <row r="75" spans="1:26" x14ac:dyDescent="0.3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</row>
    <row r="76" spans="1:26" x14ac:dyDescent="0.3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</row>
    <row r="77" spans="1:26" x14ac:dyDescent="0.35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</row>
    <row r="78" spans="1:26" x14ac:dyDescent="0.35">
      <c r="A78" s="41"/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</row>
    <row r="79" spans="1:26" x14ac:dyDescent="0.35">
      <c r="A79" s="41"/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</row>
    <row r="80" spans="1:26" x14ac:dyDescent="0.3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</row>
    <row r="81" spans="1:26" x14ac:dyDescent="0.35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</row>
    <row r="82" spans="1:26" x14ac:dyDescent="0.35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</row>
    <row r="83" spans="1:26" x14ac:dyDescent="0.35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</row>
    <row r="84" spans="1:26" x14ac:dyDescent="0.35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</row>
    <row r="85" spans="1:26" x14ac:dyDescent="0.3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</row>
    <row r="86" spans="1:26" x14ac:dyDescent="0.35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</row>
    <row r="87" spans="1:26" x14ac:dyDescent="0.35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</row>
    <row r="88" spans="1:26" x14ac:dyDescent="0.35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</row>
    <row r="89" spans="1:26" x14ac:dyDescent="0.35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</row>
    <row r="90" spans="1:26" x14ac:dyDescent="0.35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</row>
    <row r="91" spans="1:26" x14ac:dyDescent="0.35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</row>
    <row r="92" spans="1:26" x14ac:dyDescent="0.35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</row>
    <row r="93" spans="1:26" x14ac:dyDescent="0.35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</row>
    <row r="94" spans="1:26" x14ac:dyDescent="0.35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</row>
    <row r="95" spans="1:26" x14ac:dyDescent="0.3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</row>
    <row r="96" spans="1:26" x14ac:dyDescent="0.35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</row>
    <row r="97" spans="1:26" x14ac:dyDescent="0.35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</row>
    <row r="98" spans="1:26" x14ac:dyDescent="0.35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</row>
    <row r="99" spans="1:26" x14ac:dyDescent="0.35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80B3652-D35F-442B-B752-87B78E114D7A}"/>
    <hyperlink ref="B32" r:id="rId2" xr:uid="{730BD513-147A-4482-A5D1-57CEC7C20E14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AD37"/>
  <sheetViews>
    <sheetView zoomScaleNormal="100" workbookViewId="0">
      <selection activeCell="I25" sqref="I25"/>
    </sheetView>
  </sheetViews>
  <sheetFormatPr defaultColWidth="11.453125" defaultRowHeight="12.5" x14ac:dyDescent="0.25"/>
  <cols>
    <col min="1" max="1" width="12.1796875" customWidth="1"/>
    <col min="2" max="2" width="11.7265625" customWidth="1"/>
    <col min="3" max="3" width="3.1796875" customWidth="1"/>
    <col min="4" max="4" width="8.54296875" customWidth="1"/>
    <col min="5" max="5" width="6.453125" customWidth="1"/>
    <col min="6" max="6" width="5" customWidth="1"/>
    <col min="7" max="7" width="5.7265625" customWidth="1"/>
    <col min="8" max="8" width="5.81640625" customWidth="1"/>
    <col min="9" max="9" width="5.453125" customWidth="1"/>
    <col min="10" max="11" width="5.7265625" customWidth="1"/>
    <col min="12" max="12" width="6.54296875" customWidth="1"/>
    <col min="13" max="13" width="6" customWidth="1"/>
    <col min="14" max="14" width="6.7265625" customWidth="1"/>
    <col min="15" max="15" width="6.54296875" customWidth="1"/>
    <col min="16" max="16" width="7.1796875" customWidth="1"/>
    <col min="17" max="17" width="5.7265625" customWidth="1"/>
    <col min="18" max="18" width="6" customWidth="1"/>
    <col min="19" max="19" width="5.81640625" customWidth="1"/>
    <col min="20" max="20" width="5.54296875" customWidth="1"/>
    <col min="21" max="21" width="5.81640625" customWidth="1"/>
    <col min="22" max="22" width="6.7265625" customWidth="1"/>
    <col min="23" max="23" width="5" customWidth="1"/>
    <col min="24" max="24" width="7.54296875" customWidth="1"/>
    <col min="25" max="25" width="6.7265625" customWidth="1"/>
    <col min="26" max="28" width="6" customWidth="1"/>
    <col min="29" max="29" width="5.7265625" customWidth="1"/>
    <col min="30" max="30" width="6.7265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5">
      <c r="A4" s="1">
        <v>1</v>
      </c>
      <c r="B4" s="1"/>
    </row>
    <row r="5" spans="1:30" ht="15" customHeight="1" x14ac:dyDescent="0.25">
      <c r="A5" s="1" t="s">
        <v>60</v>
      </c>
      <c r="C5" s="2" t="s">
        <v>33</v>
      </c>
      <c r="D5" s="2" t="s">
        <v>61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62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63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5">
      <c r="A10" s="3" t="s">
        <v>64</v>
      </c>
      <c r="B10" s="3" t="s">
        <v>65</v>
      </c>
    </row>
    <row r="11" spans="1:30" x14ac:dyDescent="0.25">
      <c r="A11" s="4" t="s">
        <v>66</v>
      </c>
      <c r="B11" s="4" t="s">
        <v>67</v>
      </c>
    </row>
    <row r="12" spans="1:30" x14ac:dyDescent="0.25">
      <c r="A12" s="5" t="s">
        <v>68</v>
      </c>
      <c r="B12" s="5" t="s">
        <v>69</v>
      </c>
    </row>
    <row r="13" spans="1:30" x14ac:dyDescent="0.25">
      <c r="A13" s="5" t="s">
        <v>70</v>
      </c>
      <c r="B13" s="5" t="s">
        <v>71</v>
      </c>
    </row>
    <row r="14" spans="1:30" x14ac:dyDescent="0.25">
      <c r="A14" s="5" t="s">
        <v>72</v>
      </c>
      <c r="B14" s="5" t="s">
        <v>73</v>
      </c>
    </row>
    <row r="15" spans="1:30" x14ac:dyDescent="0.25">
      <c r="A15" s="5" t="s">
        <v>74</v>
      </c>
      <c r="B15" s="5" t="s">
        <v>75</v>
      </c>
    </row>
    <row r="16" spans="1:30" x14ac:dyDescent="0.25">
      <c r="A16" s="5" t="s">
        <v>76</v>
      </c>
      <c r="B16" s="5" t="s">
        <v>77</v>
      </c>
    </row>
    <row r="17" spans="1:2" x14ac:dyDescent="0.25">
      <c r="A17" s="5" t="s">
        <v>78</v>
      </c>
      <c r="B17" s="5" t="s">
        <v>79</v>
      </c>
    </row>
    <row r="18" spans="1:2" x14ac:dyDescent="0.25">
      <c r="A18" s="5" t="s">
        <v>80</v>
      </c>
      <c r="B18" s="5" t="s">
        <v>81</v>
      </c>
    </row>
    <row r="19" spans="1:2" x14ac:dyDescent="0.25">
      <c r="A19" s="5" t="s">
        <v>82</v>
      </c>
      <c r="B19" s="5" t="s">
        <v>83</v>
      </c>
    </row>
    <row r="20" spans="1:2" x14ac:dyDescent="0.25">
      <c r="A20" s="5" t="s">
        <v>84</v>
      </c>
      <c r="B20" s="5" t="s">
        <v>85</v>
      </c>
    </row>
    <row r="21" spans="1:2" x14ac:dyDescent="0.25">
      <c r="A21" s="5" t="s">
        <v>86</v>
      </c>
      <c r="B21" s="5" t="s">
        <v>87</v>
      </c>
    </row>
    <row r="22" spans="1:2" x14ac:dyDescent="0.25">
      <c r="A22" s="5" t="s">
        <v>88</v>
      </c>
      <c r="B22" s="5" t="s">
        <v>89</v>
      </c>
    </row>
    <row r="23" spans="1:2" x14ac:dyDescent="0.25">
      <c r="A23" s="5" t="s">
        <v>90</v>
      </c>
      <c r="B23" s="5" t="s">
        <v>91</v>
      </c>
    </row>
    <row r="24" spans="1:2" x14ac:dyDescent="0.25">
      <c r="A24" s="5" t="s">
        <v>92</v>
      </c>
      <c r="B24" s="5" t="s">
        <v>93</v>
      </c>
    </row>
    <row r="25" spans="1:2" x14ac:dyDescent="0.25">
      <c r="A25" s="5" t="s">
        <v>94</v>
      </c>
      <c r="B25" s="5" t="s">
        <v>95</v>
      </c>
    </row>
    <row r="26" spans="1:2" x14ac:dyDescent="0.25">
      <c r="A26" s="5" t="s">
        <v>96</v>
      </c>
      <c r="B26" s="5" t="s">
        <v>97</v>
      </c>
    </row>
    <row r="27" spans="1:2" x14ac:dyDescent="0.25">
      <c r="A27" s="5" t="s">
        <v>98</v>
      </c>
      <c r="B27" s="5" t="s">
        <v>99</v>
      </c>
    </row>
    <row r="28" spans="1:2" x14ac:dyDescent="0.25">
      <c r="A28" s="5" t="s">
        <v>100</v>
      </c>
      <c r="B28" s="5" t="s">
        <v>101</v>
      </c>
    </row>
    <row r="29" spans="1:2" x14ac:dyDescent="0.25">
      <c r="A29" s="5" t="s">
        <v>102</v>
      </c>
      <c r="B29" s="5" t="s">
        <v>103</v>
      </c>
    </row>
    <row r="30" spans="1:2" x14ac:dyDescent="0.25">
      <c r="A30" s="5" t="s">
        <v>104</v>
      </c>
      <c r="B30" s="5" t="s">
        <v>105</v>
      </c>
    </row>
    <row r="31" spans="1:2" x14ac:dyDescent="0.25">
      <c r="A31" s="5" t="s">
        <v>106</v>
      </c>
      <c r="B31" s="5" t="s">
        <v>107</v>
      </c>
    </row>
    <row r="32" spans="1:2" x14ac:dyDescent="0.25">
      <c r="A32" s="5" t="s">
        <v>108</v>
      </c>
      <c r="B32" s="5" t="s">
        <v>109</v>
      </c>
    </row>
    <row r="33" spans="1:2" x14ac:dyDescent="0.25">
      <c r="A33" s="5" t="s">
        <v>110</v>
      </c>
      <c r="B33" s="5" t="s">
        <v>111</v>
      </c>
    </row>
    <row r="34" spans="1:2" x14ac:dyDescent="0.25">
      <c r="A34" s="5" t="s">
        <v>112</v>
      </c>
      <c r="B34" s="5" t="s">
        <v>113</v>
      </c>
    </row>
    <row r="35" spans="1:2" x14ac:dyDescent="0.25">
      <c r="A35" s="5" t="s">
        <v>114</v>
      </c>
      <c r="B35" s="5" t="s">
        <v>115</v>
      </c>
    </row>
    <row r="36" spans="1:2" x14ac:dyDescent="0.25">
      <c r="A36" s="5" t="s">
        <v>116</v>
      </c>
      <c r="B36" s="5" t="s">
        <v>117</v>
      </c>
    </row>
    <row r="37" spans="1:2" ht="15" customHeight="1" x14ac:dyDescent="0.35">
      <c r="A37" s="6" t="s">
        <v>118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31750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3:C39"/>
  <sheetViews>
    <sheetView zoomScaleNormal="100" workbookViewId="0">
      <selection activeCell="V12" sqref="V12"/>
    </sheetView>
  </sheetViews>
  <sheetFormatPr defaultColWidth="11.453125" defaultRowHeight="12.5" x14ac:dyDescent="0.25"/>
  <cols>
    <col min="1" max="2" width="11.453125" customWidth="1"/>
    <col min="4" max="4" width="12.1796875" customWidth="1"/>
    <col min="5" max="5" width="13.54296875" customWidth="1"/>
  </cols>
  <sheetData>
    <row r="3" spans="1:3" ht="13" x14ac:dyDescent="0.3">
      <c r="A3" s="7"/>
      <c r="B3" s="10" t="s">
        <v>6</v>
      </c>
    </row>
    <row r="4" spans="1:3" ht="13.5" customHeight="1" thickBot="1" x14ac:dyDescent="0.35">
      <c r="A4" s="7"/>
      <c r="B4" s="9" t="s">
        <v>8</v>
      </c>
      <c r="C4" s="9" t="s">
        <v>9</v>
      </c>
    </row>
    <row r="5" spans="1:3" ht="13" x14ac:dyDescent="0.3">
      <c r="A5" s="7"/>
      <c r="B5" s="8" t="s">
        <v>33</v>
      </c>
      <c r="C5" s="8" t="str">
        <f>Regions!C3</f>
        <v>IE</v>
      </c>
    </row>
    <row r="6" spans="1:3" ht="13" x14ac:dyDescent="0.3">
      <c r="A6" s="7"/>
      <c r="B6" s="7"/>
      <c r="C6" s="8" t="str">
        <f>Regions!D3</f>
        <v>National</v>
      </c>
    </row>
    <row r="7" spans="1:3" ht="13" x14ac:dyDescent="0.3">
      <c r="A7" s="7"/>
      <c r="B7" s="7"/>
      <c r="C7" s="8" t="str">
        <f>Regions!E3</f>
        <v>IE-CW</v>
      </c>
    </row>
    <row r="8" spans="1:3" ht="13" x14ac:dyDescent="0.3">
      <c r="A8" s="7"/>
      <c r="B8" s="7"/>
      <c r="C8" s="8" t="str">
        <f>Regions!F3</f>
        <v>IE-D</v>
      </c>
    </row>
    <row r="9" spans="1:3" ht="13" x14ac:dyDescent="0.3">
      <c r="A9" s="7"/>
      <c r="B9" s="7"/>
      <c r="C9" s="8" t="str">
        <f>Regions!G3</f>
        <v>IE-KE</v>
      </c>
    </row>
    <row r="10" spans="1:3" ht="13" x14ac:dyDescent="0.3">
      <c r="A10" s="7"/>
      <c r="B10" s="7"/>
      <c r="C10" s="8" t="str">
        <f>Regions!H3</f>
        <v>IE-KK</v>
      </c>
    </row>
    <row r="11" spans="1:3" ht="13" x14ac:dyDescent="0.3">
      <c r="A11" s="7"/>
      <c r="B11" s="7"/>
      <c r="C11" s="8" t="str">
        <f>Regions!I3</f>
        <v>IE-LS</v>
      </c>
    </row>
    <row r="12" spans="1:3" ht="13" x14ac:dyDescent="0.3">
      <c r="A12" s="7"/>
      <c r="B12" s="7"/>
      <c r="C12" s="8" t="str">
        <f>Regions!J3</f>
        <v>IE-LD</v>
      </c>
    </row>
    <row r="13" spans="1:3" ht="13" x14ac:dyDescent="0.3">
      <c r="A13" s="7"/>
      <c r="B13" s="7"/>
      <c r="C13" s="8" t="str">
        <f>Regions!K3</f>
        <v>IE-LH</v>
      </c>
    </row>
    <row r="14" spans="1:3" ht="13" x14ac:dyDescent="0.3">
      <c r="A14" s="7"/>
      <c r="B14" s="7"/>
      <c r="C14" s="8" t="str">
        <f>Regions!L3</f>
        <v>IE-MH</v>
      </c>
    </row>
    <row r="15" spans="1:3" ht="13" x14ac:dyDescent="0.3">
      <c r="A15" s="7"/>
      <c r="B15" s="7"/>
      <c r="C15" s="8" t="str">
        <f>Regions!M3</f>
        <v>IE-OY</v>
      </c>
    </row>
    <row r="16" spans="1:3" ht="13" x14ac:dyDescent="0.3">
      <c r="A16" s="7"/>
      <c r="B16" s="7"/>
      <c r="C16" s="8" t="str">
        <f>Regions!N3</f>
        <v>IE-WH</v>
      </c>
    </row>
    <row r="17" spans="1:3" ht="13" x14ac:dyDescent="0.3">
      <c r="A17" s="7"/>
      <c r="B17" s="7"/>
      <c r="C17" s="8" t="str">
        <f>Regions!O3</f>
        <v>IE-WX</v>
      </c>
    </row>
    <row r="18" spans="1:3" ht="13" x14ac:dyDescent="0.3">
      <c r="A18" s="7"/>
      <c r="B18" s="7"/>
      <c r="C18" s="8" t="str">
        <f>Regions!P3</f>
        <v>IE-WW</v>
      </c>
    </row>
    <row r="19" spans="1:3" ht="13" x14ac:dyDescent="0.3">
      <c r="A19" s="7"/>
      <c r="B19" s="7"/>
      <c r="C19" s="8" t="str">
        <f>Regions!Q3</f>
        <v>IE-CE</v>
      </c>
    </row>
    <row r="20" spans="1:3" ht="13" x14ac:dyDescent="0.3">
      <c r="A20" s="7"/>
      <c r="C20" s="8" t="str">
        <f>Regions!R3</f>
        <v>IE-CO</v>
      </c>
    </row>
    <row r="21" spans="1:3" ht="13" x14ac:dyDescent="0.3">
      <c r="A21" s="7"/>
      <c r="C21" s="8" t="str">
        <f>Regions!S3</f>
        <v>IE-KY</v>
      </c>
    </row>
    <row r="22" spans="1:3" ht="13" x14ac:dyDescent="0.3">
      <c r="A22" s="7"/>
      <c r="C22" s="8" t="str">
        <f>Regions!T3</f>
        <v>IE-LK</v>
      </c>
    </row>
    <row r="23" spans="1:3" ht="13" x14ac:dyDescent="0.3">
      <c r="A23" s="7"/>
      <c r="C23" s="8" t="str">
        <f>Regions!U3</f>
        <v>IE-TA</v>
      </c>
    </row>
    <row r="24" spans="1:3" ht="13" x14ac:dyDescent="0.3">
      <c r="A24" s="7"/>
      <c r="C24" s="8" t="str">
        <f>Regions!V3</f>
        <v>IE-WD</v>
      </c>
    </row>
    <row r="25" spans="1:3" ht="13" x14ac:dyDescent="0.3">
      <c r="A25" s="7"/>
      <c r="C25" s="8" t="str">
        <f>Regions!W3</f>
        <v>IE-G</v>
      </c>
    </row>
    <row r="26" spans="1:3" ht="13" x14ac:dyDescent="0.3">
      <c r="A26" s="7"/>
      <c r="C26" s="8" t="str">
        <f>Regions!X3</f>
        <v>IE-LM</v>
      </c>
    </row>
    <row r="27" spans="1:3" ht="13" x14ac:dyDescent="0.3">
      <c r="A27" s="7"/>
      <c r="C27" s="8" t="str">
        <f>Regions!Y3</f>
        <v>IE-MO</v>
      </c>
    </row>
    <row r="28" spans="1:3" ht="13" x14ac:dyDescent="0.3">
      <c r="A28" s="7"/>
      <c r="C28" s="8" t="str">
        <f>Regions!Z3</f>
        <v>IE-RN</v>
      </c>
    </row>
    <row r="29" spans="1:3" ht="13" x14ac:dyDescent="0.3">
      <c r="A29" s="7"/>
      <c r="C29" s="8" t="str">
        <f>Regions!AA3</f>
        <v>IE-SO</v>
      </c>
    </row>
    <row r="30" spans="1:3" ht="13" x14ac:dyDescent="0.3">
      <c r="A30" s="7"/>
      <c r="C30" s="8" t="str">
        <f>Regions!AB3</f>
        <v>IE-CN</v>
      </c>
    </row>
    <row r="31" spans="1:3" ht="13" x14ac:dyDescent="0.3">
      <c r="A31" s="7"/>
      <c r="C31" s="8" t="str">
        <f>Regions!AC3</f>
        <v>IE-DL</v>
      </c>
    </row>
    <row r="32" spans="1:3" ht="13" x14ac:dyDescent="0.3">
      <c r="A32" s="7"/>
      <c r="C32" s="8" t="str">
        <f>Regions!AD3</f>
        <v>IE-MN</v>
      </c>
    </row>
    <row r="33" spans="1:1" ht="13" x14ac:dyDescent="0.3">
      <c r="A33" s="7"/>
    </row>
    <row r="34" spans="1:1" ht="13" x14ac:dyDescent="0.3">
      <c r="A34" s="7"/>
    </row>
    <row r="35" spans="1:1" ht="13" x14ac:dyDescent="0.3">
      <c r="A35" s="7"/>
    </row>
    <row r="36" spans="1:1" ht="13" x14ac:dyDescent="0.3">
      <c r="A36" s="7"/>
    </row>
    <row r="37" spans="1:1" ht="13" x14ac:dyDescent="0.3">
      <c r="A37" s="7"/>
    </row>
    <row r="38" spans="1:1" ht="13" x14ac:dyDescent="0.3">
      <c r="A38" s="7"/>
    </row>
    <row r="39" spans="1:1" ht="13" x14ac:dyDescent="0.3">
      <c r="A39" s="7"/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3:I51"/>
  <sheetViews>
    <sheetView zoomScaleNormal="100" workbookViewId="0">
      <selection activeCell="L28" sqref="L28"/>
    </sheetView>
  </sheetViews>
  <sheetFormatPr defaultColWidth="11.453125" defaultRowHeight="12.5" x14ac:dyDescent="0.25"/>
  <cols>
    <col min="2" max="9" width="13.7265625" customWidth="1"/>
  </cols>
  <sheetData>
    <row r="3" spans="2:9" ht="13" x14ac:dyDescent="0.3">
      <c r="B3" s="11" t="s">
        <v>31</v>
      </c>
      <c r="C3" s="11"/>
    </row>
    <row r="4" spans="2:9" x14ac:dyDescent="0.25">
      <c r="B4">
        <v>2018</v>
      </c>
    </row>
    <row r="7" spans="2:9" ht="13" x14ac:dyDescent="0.3">
      <c r="B7" s="11" t="s">
        <v>32</v>
      </c>
      <c r="C7" s="11"/>
    </row>
    <row r="8" spans="2:9" x14ac:dyDescent="0.25">
      <c r="B8" t="s">
        <v>37</v>
      </c>
    </row>
    <row r="11" spans="2:9" ht="13" x14ac:dyDescent="0.3">
      <c r="B11" s="11" t="s">
        <v>7</v>
      </c>
      <c r="C11" s="11"/>
    </row>
    <row r="12" spans="2:9" ht="13" x14ac:dyDescent="0.3">
      <c r="B12" s="13" t="s">
        <v>137</v>
      </c>
      <c r="C12" s="13" t="s">
        <v>138</v>
      </c>
      <c r="D12" s="13" t="s">
        <v>59</v>
      </c>
      <c r="E12" s="39" t="s">
        <v>136</v>
      </c>
      <c r="F12" s="13" t="s">
        <v>37</v>
      </c>
      <c r="G12" s="39" t="s">
        <v>139</v>
      </c>
      <c r="H12" s="39" t="s">
        <v>135</v>
      </c>
      <c r="I12" s="39" t="s">
        <v>142</v>
      </c>
    </row>
    <row r="13" spans="2:9" x14ac:dyDescent="0.25">
      <c r="B13" s="12">
        <v>1</v>
      </c>
      <c r="C13" s="12">
        <v>1</v>
      </c>
      <c r="D13" s="12">
        <v>1</v>
      </c>
      <c r="E13" s="12">
        <v>1</v>
      </c>
      <c r="F13" s="12">
        <v>1</v>
      </c>
      <c r="G13" s="12">
        <v>1</v>
      </c>
      <c r="H13" s="17">
        <v>1</v>
      </c>
      <c r="I13" s="17">
        <v>1</v>
      </c>
    </row>
    <row r="14" spans="2:9" x14ac:dyDescent="0.25">
      <c r="B14" s="12">
        <v>1</v>
      </c>
      <c r="C14" s="12">
        <v>1</v>
      </c>
      <c r="D14" s="12">
        <v>4</v>
      </c>
      <c r="E14" s="12">
        <v>3</v>
      </c>
      <c r="F14" s="12">
        <v>1</v>
      </c>
      <c r="G14" s="12">
        <v>1</v>
      </c>
      <c r="H14" s="17">
        <v>1</v>
      </c>
      <c r="I14" s="17">
        <v>1</v>
      </c>
    </row>
    <row r="15" spans="2:9" x14ac:dyDescent="0.25">
      <c r="B15" s="12">
        <v>1</v>
      </c>
      <c r="C15" s="12">
        <v>1</v>
      </c>
      <c r="D15" s="12">
        <v>5</v>
      </c>
      <c r="E15" s="12">
        <v>1</v>
      </c>
      <c r="F15" s="12">
        <v>1</v>
      </c>
      <c r="G15" s="12">
        <v>1</v>
      </c>
      <c r="H15" s="17">
        <v>1</v>
      </c>
      <c r="I15" s="17">
        <v>1</v>
      </c>
    </row>
    <row r="16" spans="2:9" x14ac:dyDescent="0.25">
      <c r="B16" s="12">
        <v>20</v>
      </c>
      <c r="C16" s="12">
        <v>1</v>
      </c>
      <c r="D16" s="12">
        <v>5</v>
      </c>
      <c r="E16" s="12">
        <v>5</v>
      </c>
      <c r="F16" s="12">
        <v>1</v>
      </c>
      <c r="G16" s="12">
        <v>1</v>
      </c>
      <c r="H16" s="17">
        <v>1</v>
      </c>
      <c r="I16" s="17">
        <v>1</v>
      </c>
    </row>
    <row r="17" spans="2:9" x14ac:dyDescent="0.25">
      <c r="B17" s="12">
        <v>20</v>
      </c>
      <c r="C17" s="12">
        <v>1</v>
      </c>
      <c r="D17" s="12">
        <v>5</v>
      </c>
      <c r="E17" s="12">
        <v>5</v>
      </c>
      <c r="F17" s="12">
        <v>1</v>
      </c>
      <c r="G17" s="12">
        <v>1</v>
      </c>
      <c r="H17" s="17">
        <v>1</v>
      </c>
      <c r="I17" s="17">
        <v>1</v>
      </c>
    </row>
    <row r="18" spans="2:9" x14ac:dyDescent="0.25">
      <c r="C18" s="12">
        <v>5</v>
      </c>
      <c r="D18" s="12">
        <v>5</v>
      </c>
      <c r="E18" s="12">
        <v>5</v>
      </c>
      <c r="F18" s="12">
        <v>5</v>
      </c>
      <c r="G18" s="12">
        <v>1</v>
      </c>
      <c r="H18" s="17">
        <v>1</v>
      </c>
      <c r="I18" s="17">
        <v>1</v>
      </c>
    </row>
    <row r="19" spans="2:9" x14ac:dyDescent="0.25">
      <c r="C19" s="12">
        <v>45</v>
      </c>
      <c r="D19" s="12">
        <v>5</v>
      </c>
      <c r="E19" s="12">
        <v>5</v>
      </c>
      <c r="F19" s="12">
        <v>5</v>
      </c>
      <c r="G19" s="12">
        <v>1</v>
      </c>
      <c r="H19" s="17">
        <v>1</v>
      </c>
      <c r="I19" s="17">
        <v>1</v>
      </c>
    </row>
    <row r="20" spans="2:9" x14ac:dyDescent="0.25">
      <c r="C20" s="12">
        <v>25</v>
      </c>
      <c r="D20" s="12">
        <v>5</v>
      </c>
      <c r="E20" s="12">
        <v>5</v>
      </c>
      <c r="F20" s="12">
        <v>5</v>
      </c>
      <c r="G20" s="12">
        <v>1</v>
      </c>
      <c r="H20" s="17">
        <v>1</v>
      </c>
      <c r="I20" s="17">
        <v>1</v>
      </c>
    </row>
    <row r="21" spans="2:9" x14ac:dyDescent="0.25">
      <c r="C21" s="12">
        <v>5</v>
      </c>
      <c r="D21" s="12">
        <v>5</v>
      </c>
      <c r="E21" s="12">
        <v>5</v>
      </c>
      <c r="F21" s="12">
        <v>5</v>
      </c>
      <c r="G21" s="12">
        <v>1</v>
      </c>
      <c r="H21" s="17">
        <v>1</v>
      </c>
      <c r="I21" s="17">
        <v>1</v>
      </c>
    </row>
    <row r="22" spans="2:9" x14ac:dyDescent="0.25">
      <c r="D22" s="12">
        <v>5</v>
      </c>
      <c r="E22" s="12">
        <v>5</v>
      </c>
      <c r="F22" s="12">
        <v>5</v>
      </c>
      <c r="G22" s="12">
        <v>1</v>
      </c>
      <c r="H22" s="17">
        <v>1</v>
      </c>
      <c r="I22" s="17">
        <v>1</v>
      </c>
    </row>
    <row r="23" spans="2:9" x14ac:dyDescent="0.25">
      <c r="D23" s="12">
        <v>5</v>
      </c>
      <c r="E23" s="12">
        <v>5</v>
      </c>
      <c r="F23" s="12">
        <v>5</v>
      </c>
      <c r="G23" s="12">
        <v>1</v>
      </c>
      <c r="H23" s="17">
        <v>1</v>
      </c>
      <c r="I23" s="17">
        <v>1</v>
      </c>
    </row>
    <row r="24" spans="2:9" x14ac:dyDescent="0.25">
      <c r="D24" s="12">
        <v>5</v>
      </c>
      <c r="E24" s="12">
        <v>5</v>
      </c>
      <c r="F24" s="12">
        <v>5</v>
      </c>
      <c r="G24" s="12">
        <v>1</v>
      </c>
      <c r="H24" s="17">
        <v>1</v>
      </c>
      <c r="I24" s="17">
        <v>1</v>
      </c>
    </row>
    <row r="25" spans="2:9" x14ac:dyDescent="0.25">
      <c r="E25" s="12">
        <v>5</v>
      </c>
      <c r="F25" s="12">
        <v>5</v>
      </c>
      <c r="G25" s="12">
        <v>1</v>
      </c>
      <c r="H25" s="17">
        <v>1</v>
      </c>
      <c r="I25" s="17">
        <v>1</v>
      </c>
    </row>
    <row r="26" spans="2:9" x14ac:dyDescent="0.25">
      <c r="F26" s="12">
        <v>5</v>
      </c>
      <c r="G26" s="12">
        <v>1</v>
      </c>
      <c r="H26" s="17">
        <v>1</v>
      </c>
      <c r="I26" s="17">
        <v>1</v>
      </c>
    </row>
    <row r="27" spans="2:9" x14ac:dyDescent="0.25">
      <c r="F27" s="12">
        <v>5</v>
      </c>
      <c r="G27" s="12">
        <v>1</v>
      </c>
      <c r="H27" s="17">
        <v>1</v>
      </c>
      <c r="I27" s="17">
        <v>1</v>
      </c>
    </row>
    <row r="28" spans="2:9" x14ac:dyDescent="0.25">
      <c r="G28" s="12">
        <v>5</v>
      </c>
      <c r="H28" s="17">
        <v>1</v>
      </c>
      <c r="I28" s="17">
        <v>1</v>
      </c>
    </row>
    <row r="29" spans="2:9" x14ac:dyDescent="0.25">
      <c r="G29" s="12">
        <v>5</v>
      </c>
      <c r="H29" s="17">
        <v>1</v>
      </c>
      <c r="I29" s="17">
        <v>1</v>
      </c>
    </row>
    <row r="30" spans="2:9" x14ac:dyDescent="0.25">
      <c r="G30" s="12">
        <v>5</v>
      </c>
      <c r="H30" s="17">
        <v>1</v>
      </c>
      <c r="I30" s="17">
        <v>1</v>
      </c>
    </row>
    <row r="31" spans="2:9" x14ac:dyDescent="0.25">
      <c r="G31" s="12">
        <v>5</v>
      </c>
      <c r="H31" s="17">
        <v>1</v>
      </c>
      <c r="I31" s="17">
        <v>1</v>
      </c>
    </row>
    <row r="32" spans="2:9" x14ac:dyDescent="0.25">
      <c r="G32" s="12">
        <v>5</v>
      </c>
      <c r="H32" s="17">
        <v>1</v>
      </c>
      <c r="I32" s="17">
        <v>1</v>
      </c>
    </row>
    <row r="33" spans="7:9" x14ac:dyDescent="0.25">
      <c r="G33" s="12">
        <v>5</v>
      </c>
      <c r="H33" s="17">
        <v>1</v>
      </c>
      <c r="I33" s="17">
        <v>1</v>
      </c>
    </row>
    <row r="34" spans="7:9" x14ac:dyDescent="0.25">
      <c r="G34" s="12">
        <v>5</v>
      </c>
      <c r="H34" s="17">
        <v>1</v>
      </c>
      <c r="I34" s="17">
        <v>1</v>
      </c>
    </row>
    <row r="35" spans="7:9" x14ac:dyDescent="0.25">
      <c r="G35" s="12">
        <v>5</v>
      </c>
      <c r="H35" s="17">
        <v>1</v>
      </c>
      <c r="I35" s="17">
        <v>1</v>
      </c>
    </row>
    <row r="36" spans="7:9" x14ac:dyDescent="0.25">
      <c r="H36" s="17">
        <v>1</v>
      </c>
      <c r="I36" s="17">
        <v>1</v>
      </c>
    </row>
    <row r="37" spans="7:9" x14ac:dyDescent="0.25">
      <c r="H37" s="17">
        <v>1</v>
      </c>
      <c r="I37" s="17">
        <v>1</v>
      </c>
    </row>
    <row r="38" spans="7:9" x14ac:dyDescent="0.25">
      <c r="H38" s="17">
        <v>1</v>
      </c>
      <c r="I38" s="17">
        <v>1</v>
      </c>
    </row>
    <row r="39" spans="7:9" x14ac:dyDescent="0.25">
      <c r="H39" s="17">
        <v>1</v>
      </c>
      <c r="I39" s="17">
        <v>1</v>
      </c>
    </row>
    <row r="40" spans="7:9" x14ac:dyDescent="0.25">
      <c r="H40" s="17">
        <v>1</v>
      </c>
      <c r="I40" s="17">
        <v>1</v>
      </c>
    </row>
    <row r="41" spans="7:9" x14ac:dyDescent="0.25">
      <c r="H41" s="17">
        <v>1</v>
      </c>
      <c r="I41" s="17">
        <v>1</v>
      </c>
    </row>
    <row r="42" spans="7:9" x14ac:dyDescent="0.25">
      <c r="H42" s="17">
        <v>1</v>
      </c>
      <c r="I42" s="17">
        <v>1</v>
      </c>
    </row>
    <row r="43" spans="7:9" x14ac:dyDescent="0.25">
      <c r="H43" s="17">
        <v>1</v>
      </c>
      <c r="I43" s="17">
        <v>1</v>
      </c>
    </row>
    <row r="44" spans="7:9" x14ac:dyDescent="0.25">
      <c r="H44" s="17">
        <v>1</v>
      </c>
      <c r="I44" s="17">
        <v>1</v>
      </c>
    </row>
    <row r="45" spans="7:9" x14ac:dyDescent="0.25">
      <c r="H45" s="17">
        <v>1</v>
      </c>
      <c r="I45" s="17">
        <v>1</v>
      </c>
    </row>
    <row r="46" spans="7:9" x14ac:dyDescent="0.25">
      <c r="I46" s="17">
        <v>1</v>
      </c>
    </row>
    <row r="47" spans="7:9" x14ac:dyDescent="0.25">
      <c r="I47" s="17">
        <v>1</v>
      </c>
    </row>
    <row r="48" spans="7:9" x14ac:dyDescent="0.25">
      <c r="I48" s="17">
        <v>5</v>
      </c>
    </row>
    <row r="49" spans="9:9" x14ac:dyDescent="0.25">
      <c r="I49" s="17">
        <v>5</v>
      </c>
    </row>
    <row r="50" spans="9:9" x14ac:dyDescent="0.25">
      <c r="I50" s="17">
        <v>5</v>
      </c>
    </row>
    <row r="51" spans="9:9" x14ac:dyDescent="0.25">
      <c r="I51" s="17">
        <v>5</v>
      </c>
    </row>
  </sheetData>
  <pageMargins left="0.75" right="0.75" top="1" bottom="1" header="0.5" footer="0.5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C9"/>
  <sheetViews>
    <sheetView zoomScale="80" zoomScaleNormal="80" workbookViewId="0">
      <selection activeCell="C6" sqref="C6"/>
    </sheetView>
  </sheetViews>
  <sheetFormatPr defaultColWidth="11.453125" defaultRowHeight="12.5" x14ac:dyDescent="0.25"/>
  <cols>
    <col min="2" max="2" width="52.7265625" customWidth="1"/>
  </cols>
  <sheetData>
    <row r="3" spans="2:3" ht="13" x14ac:dyDescent="0.3">
      <c r="B3" s="14" t="s">
        <v>24</v>
      </c>
    </row>
    <row r="4" spans="2:3" ht="13" x14ac:dyDescent="0.3">
      <c r="B4" s="15" t="s">
        <v>25</v>
      </c>
      <c r="C4" s="16" t="s">
        <v>26</v>
      </c>
    </row>
    <row r="5" spans="2:3" x14ac:dyDescent="0.25">
      <c r="B5" s="17" t="s">
        <v>27</v>
      </c>
      <c r="C5" s="17">
        <v>1</v>
      </c>
    </row>
    <row r="6" spans="2:3" x14ac:dyDescent="0.25">
      <c r="B6" s="12" t="s">
        <v>28</v>
      </c>
      <c r="C6" s="12">
        <v>1</v>
      </c>
    </row>
    <row r="7" spans="2:3" x14ac:dyDescent="0.25">
      <c r="B7" s="12" t="s">
        <v>29</v>
      </c>
      <c r="C7" s="12">
        <v>1</v>
      </c>
    </row>
    <row r="8" spans="2:3" x14ac:dyDescent="0.25">
      <c r="B8" s="12" t="s">
        <v>30</v>
      </c>
      <c r="C8" s="12">
        <v>0</v>
      </c>
    </row>
    <row r="9" spans="2:3" x14ac:dyDescent="0.25">
      <c r="B9" s="12" t="s">
        <v>49</v>
      </c>
      <c r="C9" s="12">
        <v>0</v>
      </c>
    </row>
  </sheetData>
  <pageMargins left="0.75" right="0.75" top="1" bottom="1" header="0.5" footer="0.5"/>
  <pageSetup orientation="portrait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P24"/>
  <sheetViews>
    <sheetView tabSelected="1" zoomScaleNormal="100" workbookViewId="0">
      <selection activeCell="F18" sqref="F18"/>
    </sheetView>
  </sheetViews>
  <sheetFormatPr defaultColWidth="11.453125" defaultRowHeight="12.5" x14ac:dyDescent="0.25"/>
  <cols>
    <col min="3" max="3" width="13.1796875" customWidth="1"/>
    <col min="6" max="6" width="10.7265625" customWidth="1"/>
    <col min="7" max="7" width="6.453125" customWidth="1"/>
    <col min="8" max="8" width="6.26953125" customWidth="1"/>
    <col min="12" max="12" width="9.26953125" customWidth="1"/>
  </cols>
  <sheetData>
    <row r="1" spans="1:16" ht="15.75" customHeight="1" x14ac:dyDescent="0.35">
      <c r="A1" s="22"/>
    </row>
    <row r="2" spans="1:16" ht="13" x14ac:dyDescent="0.3">
      <c r="O2" s="7"/>
    </row>
    <row r="3" spans="1:16" ht="13" x14ac:dyDescent="0.3">
      <c r="O3" s="24"/>
      <c r="P3" s="24"/>
    </row>
    <row r="4" spans="1:16" ht="13" x14ac:dyDescent="0.3">
      <c r="O4" s="24"/>
      <c r="P4" s="24"/>
    </row>
    <row r="5" spans="1:16" ht="13" x14ac:dyDescent="0.3">
      <c r="O5" s="24"/>
      <c r="P5" s="24"/>
    </row>
    <row r="6" spans="1:16" ht="13" x14ac:dyDescent="0.3">
      <c r="O6" s="24"/>
      <c r="P6" s="24"/>
    </row>
    <row r="7" spans="1:16" ht="13" x14ac:dyDescent="0.3">
      <c r="O7" s="24"/>
      <c r="P7" s="24"/>
    </row>
    <row r="8" spans="1:16" ht="13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13" x14ac:dyDescent="0.3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r="10" spans="1:16" ht="13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13" x14ac:dyDescent="0.3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16" ht="13" x14ac:dyDescent="0.3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18.75" customHeight="1" x14ac:dyDescent="0.45">
      <c r="A13" s="18" t="s">
        <v>52</v>
      </c>
      <c r="B13" s="19"/>
      <c r="C13" s="19"/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spans="1:16" ht="13" x14ac:dyDescent="0.3">
      <c r="A14" s="23" t="s">
        <v>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r="15" spans="1:16" ht="13.5" customHeight="1" x14ac:dyDescent="0.3">
      <c r="A15" s="20" t="s">
        <v>12</v>
      </c>
      <c r="B15" s="20" t="s">
        <v>13</v>
      </c>
      <c r="C15" s="20" t="s">
        <v>14</v>
      </c>
      <c r="D15" s="20" t="s">
        <v>15</v>
      </c>
      <c r="E15" s="20" t="s">
        <v>3</v>
      </c>
      <c r="F15" s="20" t="s">
        <v>2</v>
      </c>
      <c r="G15" s="21" t="s">
        <v>50</v>
      </c>
      <c r="H15" s="21" t="s">
        <v>51</v>
      </c>
      <c r="I15" s="21" t="s">
        <v>16</v>
      </c>
      <c r="J15" s="21" t="s">
        <v>17</v>
      </c>
      <c r="K15" s="21" t="s">
        <v>23</v>
      </c>
      <c r="L15" s="21" t="s">
        <v>18</v>
      </c>
      <c r="M15" s="21" t="s">
        <v>19</v>
      </c>
      <c r="N15" s="21" t="s">
        <v>20</v>
      </c>
      <c r="O15" s="21" t="s">
        <v>21</v>
      </c>
      <c r="P15" s="21" t="s">
        <v>22</v>
      </c>
    </row>
    <row r="16" spans="1:16" ht="13" x14ac:dyDescent="0.3">
      <c r="A16" s="24"/>
      <c r="B16" s="24"/>
      <c r="C16" s="24" t="s">
        <v>4</v>
      </c>
      <c r="D16" s="24"/>
      <c r="E16" s="24"/>
      <c r="F16" s="24">
        <v>2500</v>
      </c>
      <c r="G16" s="24"/>
      <c r="H16" s="24"/>
      <c r="I16" s="24" t="s">
        <v>10</v>
      </c>
      <c r="J16" s="24" t="s">
        <v>1</v>
      </c>
      <c r="K16" s="24"/>
      <c r="L16" s="24"/>
      <c r="M16" s="24"/>
      <c r="N16" s="24"/>
      <c r="O16" s="24"/>
      <c r="P16" s="24"/>
    </row>
    <row r="17" spans="1:16" ht="13" x14ac:dyDescent="0.3">
      <c r="A17" s="24"/>
      <c r="B17" s="24"/>
      <c r="C17" s="24" t="s">
        <v>4</v>
      </c>
      <c r="D17" s="24"/>
      <c r="E17" s="24"/>
      <c r="F17" s="24">
        <v>5000</v>
      </c>
      <c r="G17" s="24"/>
      <c r="H17" s="24"/>
      <c r="I17" s="24" t="s">
        <v>10</v>
      </c>
      <c r="J17" s="24" t="s">
        <v>5</v>
      </c>
      <c r="K17" s="24"/>
      <c r="L17" s="24"/>
      <c r="M17" s="24"/>
      <c r="N17" s="24"/>
      <c r="O17" s="24"/>
      <c r="P17" s="24"/>
    </row>
    <row r="18" spans="1:16" ht="13" x14ac:dyDescent="0.3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6" ht="13" x14ac:dyDescent="0.3">
      <c r="A19" s="23" t="s">
        <v>11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r="20" spans="1:16" ht="13.5" thickBot="1" x14ac:dyDescent="0.35">
      <c r="A20" s="20" t="s">
        <v>12</v>
      </c>
      <c r="B20" s="20" t="s">
        <v>13</v>
      </c>
      <c r="C20" s="20" t="s">
        <v>14</v>
      </c>
      <c r="D20" s="20" t="s">
        <v>15</v>
      </c>
      <c r="E20" s="20" t="s">
        <v>3</v>
      </c>
      <c r="F20" s="20" t="s">
        <v>2</v>
      </c>
      <c r="G20" s="21" t="s">
        <v>50</v>
      </c>
      <c r="H20" s="21" t="s">
        <v>51</v>
      </c>
      <c r="I20" s="21" t="s">
        <v>16</v>
      </c>
      <c r="J20" s="21" t="s">
        <v>17</v>
      </c>
      <c r="K20" s="21" t="s">
        <v>23</v>
      </c>
      <c r="L20" s="21" t="s">
        <v>18</v>
      </c>
      <c r="M20" s="21" t="s">
        <v>19</v>
      </c>
      <c r="N20" s="21" t="s">
        <v>20</v>
      </c>
      <c r="O20" s="21" t="s">
        <v>21</v>
      </c>
      <c r="P20" s="21" t="s">
        <v>22</v>
      </c>
    </row>
    <row r="21" spans="1:16" ht="13" x14ac:dyDescent="0.3">
      <c r="A21" s="24" t="s">
        <v>165</v>
      </c>
      <c r="B21" s="24" t="s">
        <v>165</v>
      </c>
      <c r="C21" s="24" t="s">
        <v>166</v>
      </c>
      <c r="D21" s="24"/>
      <c r="E21" s="24"/>
      <c r="F21" s="24" t="s">
        <v>165</v>
      </c>
      <c r="G21" s="24"/>
      <c r="H21" s="24"/>
      <c r="I21" s="24" t="s">
        <v>10</v>
      </c>
      <c r="J21" s="24" t="s">
        <v>1</v>
      </c>
      <c r="K21" s="24"/>
      <c r="L21" s="24"/>
      <c r="M21" s="24" t="s">
        <v>162</v>
      </c>
      <c r="N21" s="24"/>
      <c r="O21" s="24" t="s">
        <v>163</v>
      </c>
      <c r="P21" s="24"/>
    </row>
    <row r="22" spans="1:16" ht="13" x14ac:dyDescent="0.3">
      <c r="A22" s="24"/>
      <c r="B22" s="24"/>
      <c r="C22" s="24" t="s">
        <v>164</v>
      </c>
      <c r="D22" s="24"/>
      <c r="E22" s="24"/>
      <c r="F22" s="24">
        <v>0</v>
      </c>
      <c r="G22" s="24"/>
      <c r="H22" s="24"/>
      <c r="I22" s="24"/>
      <c r="J22" s="24" t="s">
        <v>5</v>
      </c>
      <c r="K22" s="24"/>
      <c r="L22" s="24"/>
      <c r="M22" s="24"/>
      <c r="N22" s="24"/>
      <c r="O22" s="24"/>
      <c r="P22" s="24"/>
    </row>
    <row r="23" spans="1:16" ht="13" x14ac:dyDescent="0.3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spans="1:16" ht="13" x14ac:dyDescent="0.3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</sheetData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G34"/>
  <sheetViews>
    <sheetView topLeftCell="A3" zoomScaleNormal="100" workbookViewId="0">
      <selection activeCell="F30" sqref="F30"/>
    </sheetView>
  </sheetViews>
  <sheetFormatPr defaultColWidth="11.453125" defaultRowHeight="12.5" x14ac:dyDescent="0.25"/>
  <cols>
    <col min="2" max="2" width="12.1796875" customWidth="1"/>
    <col min="3" max="3" width="10.81640625" customWidth="1"/>
    <col min="4" max="4" width="14" customWidth="1"/>
    <col min="5" max="5" width="6.1796875" customWidth="1"/>
    <col min="6" max="6" width="17.54296875" customWidth="1"/>
    <col min="7" max="7" width="10.453125" customWidth="1"/>
  </cols>
  <sheetData>
    <row r="1" spans="2:7" ht="15.75" customHeight="1" x14ac:dyDescent="0.35">
      <c r="B1" s="22" t="s">
        <v>42</v>
      </c>
    </row>
    <row r="3" spans="2:7" ht="13" x14ac:dyDescent="0.3">
      <c r="B3" s="10" t="s">
        <v>11</v>
      </c>
    </row>
    <row r="4" spans="2:7" ht="13.5" customHeight="1" x14ac:dyDescent="0.3">
      <c r="B4" s="9" t="s">
        <v>12</v>
      </c>
      <c r="C4" s="9" t="s">
        <v>38</v>
      </c>
      <c r="D4" s="9" t="s">
        <v>14</v>
      </c>
      <c r="E4" s="9" t="s">
        <v>15</v>
      </c>
      <c r="F4" s="9" t="s">
        <v>3</v>
      </c>
      <c r="G4" s="9" t="s">
        <v>2</v>
      </c>
    </row>
    <row r="5" spans="2:7" ht="13" x14ac:dyDescent="0.3">
      <c r="D5" s="7" t="s">
        <v>39</v>
      </c>
      <c r="G5" s="7">
        <v>2018</v>
      </c>
    </row>
    <row r="6" spans="2:7" ht="13" x14ac:dyDescent="0.3">
      <c r="B6" s="26"/>
      <c r="C6" s="26"/>
      <c r="D6" s="26" t="s">
        <v>40</v>
      </c>
      <c r="E6" s="26"/>
      <c r="F6" s="26"/>
      <c r="G6" s="26">
        <v>0.04</v>
      </c>
    </row>
    <row r="7" spans="2:7" ht="13" x14ac:dyDescent="0.3">
      <c r="B7" s="26"/>
      <c r="C7" s="26" t="str">
        <f>_xlfn.CONCAT("MEUR",RIGHT(CPI!B3,4))</f>
        <v>MEUR2000</v>
      </c>
      <c r="D7" s="26" t="s">
        <v>41</v>
      </c>
      <c r="E7" s="26"/>
      <c r="F7" s="26" t="s">
        <v>161</v>
      </c>
      <c r="G7" s="27">
        <f>CPI!$D$21/CPI!D3</f>
        <v>1.3926669328933141</v>
      </c>
    </row>
    <row r="8" spans="2:7" ht="13" x14ac:dyDescent="0.3">
      <c r="B8" s="7"/>
      <c r="C8" s="7" t="str">
        <f>_xlfn.CONCAT("MEUR",RIGHT(CPI!B4,4))</f>
        <v>MEUR2001</v>
      </c>
      <c r="D8" s="7" t="s">
        <v>41</v>
      </c>
      <c r="E8" s="7"/>
      <c r="F8" s="7" t="s">
        <v>161</v>
      </c>
      <c r="G8" s="25">
        <f>CPI!$D$21/CPI!D4</f>
        <v>1.3626878012654737</v>
      </c>
    </row>
    <row r="9" spans="2:7" ht="13" x14ac:dyDescent="0.3">
      <c r="B9" s="7"/>
      <c r="C9" s="7" t="str">
        <f>_xlfn.CONCAT("MEUR",RIGHT(CPI!B5,4))</f>
        <v>MEUR2002</v>
      </c>
      <c r="D9" s="7" t="s">
        <v>41</v>
      </c>
      <c r="E9" s="7"/>
      <c r="F9" s="7" t="s">
        <v>161</v>
      </c>
      <c r="G9" s="25">
        <f>CPI!$D$21/CPI!D5</f>
        <v>1.3346599424735295</v>
      </c>
    </row>
    <row r="10" spans="2:7" ht="13" x14ac:dyDescent="0.3">
      <c r="B10" s="7"/>
      <c r="C10" s="7" t="str">
        <f>_xlfn.CONCAT("MEUR",RIGHT(CPI!B6,4))</f>
        <v>MEUR2003</v>
      </c>
      <c r="D10" s="7" t="s">
        <v>41</v>
      </c>
      <c r="E10" s="7"/>
      <c r="F10" s="7" t="s">
        <v>161</v>
      </c>
      <c r="G10" s="25">
        <f>CPI!$D$21/CPI!D6</f>
        <v>1.3084901396799309</v>
      </c>
    </row>
    <row r="11" spans="2:7" ht="13" x14ac:dyDescent="0.3">
      <c r="B11" s="7"/>
      <c r="C11" s="7" t="str">
        <f>_xlfn.CONCAT("MEUR",RIGHT(CPI!B7,4))</f>
        <v>MEUR2004</v>
      </c>
      <c r="D11" s="7" t="s">
        <v>41</v>
      </c>
      <c r="E11" s="7"/>
      <c r="F11" s="7" t="s">
        <v>161</v>
      </c>
      <c r="G11" s="25">
        <f>CPI!$D$21/CPI!D7</f>
        <v>1.2828334702744419</v>
      </c>
    </row>
    <row r="12" spans="2:7" ht="13" x14ac:dyDescent="0.3">
      <c r="B12" s="7"/>
      <c r="C12" s="7" t="str">
        <f>_xlfn.CONCAT("MEUR",RIGHT(CPI!B8,4))</f>
        <v>MEUR2005</v>
      </c>
      <c r="D12" s="7" t="s">
        <v>41</v>
      </c>
      <c r="E12" s="7"/>
      <c r="F12" s="7" t="s">
        <v>161</v>
      </c>
      <c r="G12" s="25">
        <f>CPI!$D$21/CPI!D8</f>
        <v>1.2552186597597279</v>
      </c>
    </row>
    <row r="13" spans="2:7" ht="13" x14ac:dyDescent="0.3">
      <c r="B13" s="7"/>
      <c r="C13" s="7" t="str">
        <f>_xlfn.CONCAT("MEUR",RIGHT(CPI!B9,4))</f>
        <v>MEUR2006</v>
      </c>
      <c r="D13" s="7" t="s">
        <v>41</v>
      </c>
      <c r="E13" s="7"/>
      <c r="F13" s="7" t="s">
        <v>161</v>
      </c>
      <c r="G13" s="25">
        <f>CPI!$D$21/CPI!D9</f>
        <v>1.2281982972208687</v>
      </c>
    </row>
    <row r="14" spans="2:7" ht="13" x14ac:dyDescent="0.3">
      <c r="B14" s="7"/>
      <c r="C14" s="7" t="str">
        <f>_xlfn.CONCAT("MEUR",RIGHT(CPI!B10,4))</f>
        <v>MEUR2007</v>
      </c>
      <c r="D14" s="7" t="s">
        <v>41</v>
      </c>
      <c r="E14" s="7"/>
      <c r="F14" s="7" t="s">
        <v>161</v>
      </c>
      <c r="G14" s="25">
        <f>CPI!$D$21/CPI!D10</f>
        <v>1.2005848457682002</v>
      </c>
    </row>
    <row r="15" spans="2:7" ht="13" x14ac:dyDescent="0.3">
      <c r="B15" s="7"/>
      <c r="C15" s="7" t="str">
        <f>_xlfn.CONCAT("MEUR",RIGHT(CPI!B11,4))</f>
        <v>MEUR2008</v>
      </c>
      <c r="D15" s="7" t="s">
        <v>41</v>
      </c>
      <c r="E15" s="7"/>
      <c r="F15" s="7" t="s">
        <v>161</v>
      </c>
      <c r="G15" s="25">
        <f>CPI!$D$21/CPI!D11</f>
        <v>1.1577481637108971</v>
      </c>
    </row>
    <row r="16" spans="2:7" ht="13" x14ac:dyDescent="0.3">
      <c r="B16" s="7"/>
      <c r="C16" s="7" t="str">
        <f>_xlfn.CONCAT("MEUR",RIGHT(CPI!B12,4))</f>
        <v>MEUR2009</v>
      </c>
      <c r="D16" s="7" t="s">
        <v>41</v>
      </c>
      <c r="E16" s="7"/>
      <c r="F16" s="7" t="s">
        <v>161</v>
      </c>
      <c r="G16" s="25">
        <f>CPI!$D$21/CPI!D12</f>
        <v>1.1462853106048485</v>
      </c>
    </row>
    <row r="17" spans="2:7" ht="13" x14ac:dyDescent="0.3">
      <c r="B17" s="7"/>
      <c r="C17" s="7" t="str">
        <f>_xlfn.CONCAT("MEUR",RIGHT(CPI!B13,4))</f>
        <v>MEUR2010</v>
      </c>
      <c r="D17" s="7" t="s">
        <v>41</v>
      </c>
      <c r="E17" s="7"/>
      <c r="F17" s="7" t="s">
        <v>161</v>
      </c>
      <c r="G17" s="25">
        <f>CPI!$D$21/CPI!D13</f>
        <v>1.1227084335013209</v>
      </c>
    </row>
    <row r="18" spans="2:7" ht="13" x14ac:dyDescent="0.3">
      <c r="B18" s="7"/>
      <c r="C18" s="7" t="str">
        <f>_xlfn.CONCAT("MEUR",RIGHT(CPI!B14,4))</f>
        <v>MEUR2011</v>
      </c>
      <c r="D18" s="7" t="s">
        <v>41</v>
      </c>
      <c r="E18" s="7"/>
      <c r="F18" s="7" t="s">
        <v>161</v>
      </c>
      <c r="G18" s="25">
        <f>CPI!$D$21/CPI!D14</f>
        <v>1.0889509539295061</v>
      </c>
    </row>
    <row r="19" spans="2:7" ht="13" x14ac:dyDescent="0.3">
      <c r="B19" s="7"/>
      <c r="C19" s="7" t="str">
        <f>_xlfn.CONCAT("MEUR",RIGHT(CPI!B15,4))</f>
        <v>MEUR2012</v>
      </c>
      <c r="D19" s="7" t="s">
        <v>41</v>
      </c>
      <c r="E19" s="7"/>
      <c r="F19" s="7" t="s">
        <v>161</v>
      </c>
      <c r="G19" s="25">
        <f>CPI!$D$21/CPI!D15</f>
        <v>1.0613557055843141</v>
      </c>
    </row>
    <row r="20" spans="2:7" ht="13" x14ac:dyDescent="0.3">
      <c r="B20" s="7"/>
      <c r="C20" s="7" t="str">
        <f>_xlfn.CONCAT("MEUR",RIGHT(CPI!B16,4))</f>
        <v>MEUR2013</v>
      </c>
      <c r="D20" s="7" t="s">
        <v>41</v>
      </c>
      <c r="E20" s="7"/>
      <c r="F20" s="7" t="s">
        <v>161</v>
      </c>
      <c r="G20" s="25">
        <f>CPI!$D$21/CPI!D16</f>
        <v>1.045670645895876</v>
      </c>
    </row>
    <row r="21" spans="2:7" ht="13" x14ac:dyDescent="0.3">
      <c r="B21" s="7"/>
      <c r="C21" s="7" t="str">
        <f>_xlfn.CONCAT("MEUR",RIGHT(CPI!B17,4))</f>
        <v>MEUR2014</v>
      </c>
      <c r="D21" s="7" t="s">
        <v>41</v>
      </c>
      <c r="E21" s="7"/>
      <c r="F21" s="7" t="s">
        <v>161</v>
      </c>
      <c r="G21" s="25">
        <f>CPI!$D$21/CPI!D17</f>
        <v>1.0394340416460002</v>
      </c>
    </row>
    <row r="22" spans="2:7" ht="13" x14ac:dyDescent="0.3">
      <c r="B22" s="7"/>
      <c r="C22" s="7" t="str">
        <f>_xlfn.CONCAT("MEUR",RIGHT(CPI!B18,4))</f>
        <v>MEUR2015</v>
      </c>
      <c r="D22" s="7" t="s">
        <v>41</v>
      </c>
      <c r="E22" s="7"/>
      <c r="F22" s="7" t="s">
        <v>161</v>
      </c>
      <c r="G22" s="25">
        <f>CPI!$D$21/CPI!D18</f>
        <v>1.0383956459999999</v>
      </c>
    </row>
    <row r="23" spans="2:7" ht="13" x14ac:dyDescent="0.3">
      <c r="B23" s="7"/>
      <c r="C23" s="7" t="str">
        <f>_xlfn.CONCAT("MEUR",RIGHT(CPI!B19,4))</f>
        <v>MEUR2016</v>
      </c>
      <c r="D23" s="7" t="s">
        <v>41</v>
      </c>
      <c r="E23" s="7"/>
      <c r="F23" s="7" t="s">
        <v>161</v>
      </c>
      <c r="G23" s="25">
        <f>CPI!$D$21/CPI!D19</f>
        <v>1.0363230000000001</v>
      </c>
    </row>
    <row r="24" spans="2:7" ht="13" x14ac:dyDescent="0.3">
      <c r="B24" s="7"/>
      <c r="C24" s="7" t="str">
        <f>_xlfn.CONCAT("MEUR",RIGHT(CPI!B20,4))</f>
        <v>MEUR2017</v>
      </c>
      <c r="D24" s="7" t="s">
        <v>41</v>
      </c>
      <c r="E24" s="7"/>
      <c r="F24" s="7" t="s">
        <v>161</v>
      </c>
      <c r="G24" s="25">
        <f>CPI!$D$21/CPI!D20</f>
        <v>1.0190000000000001</v>
      </c>
    </row>
    <row r="25" spans="2:7" ht="13" x14ac:dyDescent="0.3">
      <c r="B25" s="7"/>
      <c r="C25" s="7" t="str">
        <f>_xlfn.CONCAT("MEUR",RIGHT(CPI!B22,4))</f>
        <v>MEUR2019</v>
      </c>
      <c r="D25" s="7" t="s">
        <v>41</v>
      </c>
      <c r="E25" s="7"/>
      <c r="F25" s="7" t="s">
        <v>161</v>
      </c>
      <c r="G25" s="25">
        <f>CPI!$D$21/CPI!D22</f>
        <v>0.98522167487684731</v>
      </c>
    </row>
    <row r="26" spans="2:7" ht="13" x14ac:dyDescent="0.3">
      <c r="C26" s="7" t="str">
        <f>_xlfn.CONCAT("MEUR",RIGHT(CPI!B23,4))</f>
        <v>MEUR2020</v>
      </c>
      <c r="D26" s="7" t="s">
        <v>41</v>
      </c>
      <c r="E26" s="7"/>
      <c r="F26" s="7" t="s">
        <v>161</v>
      </c>
      <c r="G26" s="25">
        <f>CPI!$D$21/CPI!D23</f>
        <v>0.9783730634328176</v>
      </c>
    </row>
    <row r="27" spans="2:7" ht="13" x14ac:dyDescent="0.3">
      <c r="C27" s="7" t="str">
        <f>_xlfn.CONCAT("MEUR",RIGHT(CPI!B24,4))</f>
        <v>MEUR2021</v>
      </c>
      <c r="D27" s="7" t="s">
        <v>41</v>
      </c>
      <c r="E27" s="7"/>
      <c r="F27" s="7" t="s">
        <v>161</v>
      </c>
      <c r="G27" s="25">
        <f>CPI!$D$21/CPI!D24</f>
        <v>0.95079986728164989</v>
      </c>
    </row>
    <row r="31" spans="2:7" ht="13" x14ac:dyDescent="0.3">
      <c r="B31" s="7"/>
    </row>
    <row r="32" spans="2:7" ht="13" x14ac:dyDescent="0.3">
      <c r="B32" s="7"/>
    </row>
    <row r="33" spans="2:2" ht="13" x14ac:dyDescent="0.3">
      <c r="B33" s="7"/>
    </row>
    <row r="34" spans="2:2" ht="13" x14ac:dyDescent="0.3">
      <c r="B34" s="25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2:O25"/>
  <sheetViews>
    <sheetView workbookViewId="0">
      <selection activeCell="B25" sqref="B25"/>
    </sheetView>
  </sheetViews>
  <sheetFormatPr defaultColWidth="11.453125" defaultRowHeight="12.5" x14ac:dyDescent="0.25"/>
  <cols>
    <col min="4" max="4" width="15.54296875" customWidth="1"/>
  </cols>
  <sheetData>
    <row r="2" spans="2:15" ht="13" x14ac:dyDescent="0.3">
      <c r="B2" s="10" t="s">
        <v>43</v>
      </c>
      <c r="D2" s="10" t="s">
        <v>119</v>
      </c>
      <c r="M2" s="10" t="s">
        <v>120</v>
      </c>
    </row>
    <row r="3" spans="2:15" ht="13.5" customHeight="1" thickBot="1" x14ac:dyDescent="0.35">
      <c r="B3" s="9" t="s">
        <v>44</v>
      </c>
      <c r="D3" s="9" t="s">
        <v>25</v>
      </c>
      <c r="E3" s="9" t="s">
        <v>54</v>
      </c>
      <c r="F3" s="9" t="s">
        <v>53</v>
      </c>
      <c r="G3" s="9" t="s">
        <v>55</v>
      </c>
      <c r="H3" s="9" t="s">
        <v>141</v>
      </c>
      <c r="I3" s="9" t="s">
        <v>45</v>
      </c>
      <c r="J3" s="9" t="s">
        <v>140</v>
      </c>
      <c r="K3" s="9" t="s">
        <v>56</v>
      </c>
      <c r="M3" s="9" t="s">
        <v>121</v>
      </c>
      <c r="N3" s="9" t="s">
        <v>122</v>
      </c>
      <c r="O3" s="9" t="s">
        <v>123</v>
      </c>
    </row>
    <row r="4" spans="2:15" ht="13" x14ac:dyDescent="0.3">
      <c r="B4" s="7" t="s">
        <v>161</v>
      </c>
      <c r="D4" s="7" t="s">
        <v>46</v>
      </c>
      <c r="E4" s="7" t="s">
        <v>57</v>
      </c>
      <c r="F4" s="7" t="s">
        <v>57</v>
      </c>
      <c r="H4" s="7" t="s">
        <v>57</v>
      </c>
      <c r="J4" s="7" t="s">
        <v>57</v>
      </c>
      <c r="M4" t="s">
        <v>124</v>
      </c>
      <c r="N4" t="s">
        <v>57</v>
      </c>
      <c r="O4">
        <v>3.6</v>
      </c>
    </row>
    <row r="5" spans="2:15" ht="13" x14ac:dyDescent="0.3">
      <c r="B5" s="7" t="str">
        <f>Constants!C7</f>
        <v>MEUR2000</v>
      </c>
      <c r="D5" s="7" t="s">
        <v>47</v>
      </c>
      <c r="E5" s="7" t="s">
        <v>143</v>
      </c>
      <c r="F5" s="7" t="s">
        <v>143</v>
      </c>
      <c r="H5" s="7" t="s">
        <v>58</v>
      </c>
      <c r="J5" s="7" t="s">
        <v>58</v>
      </c>
      <c r="M5" t="s">
        <v>125</v>
      </c>
      <c r="N5" t="s">
        <v>126</v>
      </c>
      <c r="O5">
        <v>1000</v>
      </c>
    </row>
    <row r="6" spans="2:15" ht="13" x14ac:dyDescent="0.3">
      <c r="B6" s="7" t="str">
        <f>Constants!C8</f>
        <v>MEUR2001</v>
      </c>
      <c r="D6" s="7" t="s">
        <v>48</v>
      </c>
      <c r="E6" s="7" t="s">
        <v>57</v>
      </c>
      <c r="F6" s="7" t="s">
        <v>57</v>
      </c>
      <c r="H6" s="7" t="s">
        <v>57</v>
      </c>
      <c r="J6" s="7" t="s">
        <v>57</v>
      </c>
      <c r="M6" t="s">
        <v>133</v>
      </c>
      <c r="N6" t="s">
        <v>134</v>
      </c>
      <c r="O6">
        <v>1000</v>
      </c>
    </row>
    <row r="7" spans="2:15" ht="13" x14ac:dyDescent="0.3">
      <c r="B7" s="7" t="str">
        <f>Constants!C9</f>
        <v>MEUR2002</v>
      </c>
      <c r="M7" t="s">
        <v>127</v>
      </c>
      <c r="N7" t="s">
        <v>57</v>
      </c>
      <c r="O7">
        <v>0.04</v>
      </c>
    </row>
    <row r="8" spans="2:15" ht="13" x14ac:dyDescent="0.3">
      <c r="B8" s="7" t="str">
        <f>Constants!C10</f>
        <v>MEUR2003</v>
      </c>
      <c r="M8" t="s">
        <v>128</v>
      </c>
      <c r="N8" t="s">
        <v>57</v>
      </c>
      <c r="O8">
        <v>41.87</v>
      </c>
    </row>
    <row r="9" spans="2:15" ht="13" x14ac:dyDescent="0.3">
      <c r="B9" s="7" t="str">
        <f>Constants!C11</f>
        <v>MEUR2004</v>
      </c>
      <c r="M9" t="s">
        <v>129</v>
      </c>
      <c r="N9" t="s">
        <v>57</v>
      </c>
      <c r="O9">
        <v>3.5999999999999999E-3</v>
      </c>
    </row>
    <row r="10" spans="2:15" ht="13" x14ac:dyDescent="0.3">
      <c r="B10" s="7" t="str">
        <f>Constants!C12</f>
        <v>MEUR2005</v>
      </c>
      <c r="M10" t="s">
        <v>130</v>
      </c>
      <c r="N10" t="s">
        <v>126</v>
      </c>
      <c r="O10">
        <v>1000000</v>
      </c>
    </row>
    <row r="11" spans="2:15" ht="13" x14ac:dyDescent="0.3">
      <c r="B11" s="7" t="str">
        <f>Constants!C13</f>
        <v>MEUR2006</v>
      </c>
      <c r="M11" t="s">
        <v>131</v>
      </c>
      <c r="N11" t="s">
        <v>57</v>
      </c>
      <c r="O11">
        <v>1000</v>
      </c>
    </row>
    <row r="12" spans="2:15" ht="13" x14ac:dyDescent="0.3">
      <c r="B12" s="7" t="str">
        <f>Constants!C14</f>
        <v>MEUR2007</v>
      </c>
      <c r="M12" t="s">
        <v>132</v>
      </c>
      <c r="N12" t="s">
        <v>57</v>
      </c>
      <c r="O12">
        <v>3.6</v>
      </c>
    </row>
    <row r="13" spans="2:15" ht="13" x14ac:dyDescent="0.3">
      <c r="B13" s="7" t="str">
        <f>Constants!C15</f>
        <v>MEUR2008</v>
      </c>
      <c r="M13" t="s">
        <v>57</v>
      </c>
      <c r="N13" t="s">
        <v>57</v>
      </c>
      <c r="O13">
        <v>1</v>
      </c>
    </row>
    <row r="14" spans="2:15" ht="13" x14ac:dyDescent="0.3">
      <c r="B14" s="7" t="str">
        <f>Constants!C16</f>
        <v>MEUR2009</v>
      </c>
      <c r="M14" t="s">
        <v>126</v>
      </c>
      <c r="N14" t="s">
        <v>126</v>
      </c>
      <c r="O14">
        <v>1</v>
      </c>
    </row>
    <row r="15" spans="2:15" ht="13" x14ac:dyDescent="0.3">
      <c r="B15" s="7" t="str">
        <f>Constants!C17</f>
        <v>MEUR2010</v>
      </c>
      <c r="M15" t="s">
        <v>134</v>
      </c>
      <c r="N15" t="s">
        <v>134</v>
      </c>
      <c r="O15">
        <v>1</v>
      </c>
    </row>
    <row r="16" spans="2:15" ht="13" x14ac:dyDescent="0.3">
      <c r="B16" s="7" t="str">
        <f>Constants!C18</f>
        <v>MEUR2011</v>
      </c>
    </row>
    <row r="17" spans="2:2" ht="13" x14ac:dyDescent="0.3">
      <c r="B17" s="7" t="str">
        <f>Constants!C19</f>
        <v>MEUR2012</v>
      </c>
    </row>
    <row r="18" spans="2:2" ht="13" x14ac:dyDescent="0.3">
      <c r="B18" s="7" t="str">
        <f>Constants!C20</f>
        <v>MEUR2013</v>
      </c>
    </row>
    <row r="19" spans="2:2" ht="13" x14ac:dyDescent="0.3">
      <c r="B19" s="7" t="str">
        <f>Constants!C21</f>
        <v>MEUR2014</v>
      </c>
    </row>
    <row r="20" spans="2:2" ht="13" x14ac:dyDescent="0.3">
      <c r="B20" s="7" t="str">
        <f>Constants!C22</f>
        <v>MEUR2015</v>
      </c>
    </row>
    <row r="21" spans="2:2" ht="13" x14ac:dyDescent="0.3">
      <c r="B21" s="7" t="str">
        <f>Constants!C23</f>
        <v>MEUR2016</v>
      </c>
    </row>
    <row r="22" spans="2:2" ht="13" x14ac:dyDescent="0.3">
      <c r="B22" s="7" t="str">
        <f>Constants!C24</f>
        <v>MEUR2017</v>
      </c>
    </row>
    <row r="23" spans="2:2" ht="13" x14ac:dyDescent="0.3">
      <c r="B23" s="7" t="str">
        <f>Constants!C25</f>
        <v>MEUR2019</v>
      </c>
    </row>
    <row r="24" spans="2:2" ht="13" x14ac:dyDescent="0.3">
      <c r="B24" s="7" t="str">
        <f>Constants!C26</f>
        <v>MEUR2020</v>
      </c>
    </row>
    <row r="25" spans="2:2" ht="13" x14ac:dyDescent="0.3">
      <c r="B25" s="7" t="str">
        <f>Constants!C27</f>
        <v>MEUR2021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2:D26"/>
  <sheetViews>
    <sheetView workbookViewId="0">
      <selection activeCell="D24" sqref="D24"/>
    </sheetView>
  </sheetViews>
  <sheetFormatPr defaultColWidth="11.453125" defaultRowHeight="12.5" x14ac:dyDescent="0.25"/>
  <cols>
    <col min="2" max="2" width="10.453125" customWidth="1"/>
    <col min="3" max="4" width="13.81640625" customWidth="1"/>
  </cols>
  <sheetData>
    <row r="2" spans="2:4" ht="30" customHeight="1" x14ac:dyDescent="0.25">
      <c r="B2" s="28"/>
      <c r="C2" s="29" t="s">
        <v>34</v>
      </c>
      <c r="D2" s="30" t="s">
        <v>35</v>
      </c>
    </row>
    <row r="3" spans="2:4" ht="14.5" x14ac:dyDescent="0.25">
      <c r="B3" s="31">
        <v>2000</v>
      </c>
      <c r="C3" s="32"/>
      <c r="D3" s="32">
        <v>100</v>
      </c>
    </row>
    <row r="4" spans="2:4" ht="14.5" x14ac:dyDescent="0.25">
      <c r="B4" s="31">
        <v>2001</v>
      </c>
      <c r="C4" s="33">
        <v>2.1999999999999999E-2</v>
      </c>
      <c r="D4" s="32">
        <f t="shared" ref="D4:D22" si="0">D3+D3*C4</f>
        <v>102.2</v>
      </c>
    </row>
    <row r="5" spans="2:4" ht="14.5" x14ac:dyDescent="0.25">
      <c r="B5" s="31">
        <v>2002</v>
      </c>
      <c r="C5" s="33">
        <v>2.1000000000000001E-2</v>
      </c>
      <c r="D5" s="34">
        <f t="shared" si="0"/>
        <v>104.34620000000001</v>
      </c>
    </row>
    <row r="6" spans="2:4" ht="14.5" x14ac:dyDescent="0.25">
      <c r="B6" s="31">
        <v>2003</v>
      </c>
      <c r="C6" s="33">
        <v>0.02</v>
      </c>
      <c r="D6" s="34">
        <f t="shared" si="0"/>
        <v>106.43312400000001</v>
      </c>
    </row>
    <row r="7" spans="2:4" ht="14.5" x14ac:dyDescent="0.25">
      <c r="B7" s="31">
        <v>2004</v>
      </c>
      <c r="C7" s="33">
        <v>0.02</v>
      </c>
      <c r="D7" s="34">
        <f t="shared" si="0"/>
        <v>108.56178648000001</v>
      </c>
    </row>
    <row r="8" spans="2:4" ht="14.5" x14ac:dyDescent="0.25">
      <c r="B8" s="31">
        <v>2005</v>
      </c>
      <c r="C8" s="33">
        <v>2.1999999999999999E-2</v>
      </c>
      <c r="D8" s="34">
        <f t="shared" si="0"/>
        <v>110.95014578256001</v>
      </c>
    </row>
    <row r="9" spans="2:4" ht="14.5" x14ac:dyDescent="0.25">
      <c r="B9" s="31">
        <v>2006</v>
      </c>
      <c r="C9" s="33">
        <v>2.1999999999999999E-2</v>
      </c>
      <c r="D9" s="34">
        <f t="shared" si="0"/>
        <v>113.39104898977634</v>
      </c>
    </row>
    <row r="10" spans="2:4" ht="14.5" x14ac:dyDescent="0.25">
      <c r="B10" s="31">
        <v>2007</v>
      </c>
      <c r="C10" s="33">
        <v>2.3E-2</v>
      </c>
      <c r="D10" s="34">
        <f t="shared" si="0"/>
        <v>115.99904311654119</v>
      </c>
    </row>
    <row r="11" spans="2:4" ht="14.5" x14ac:dyDescent="0.25">
      <c r="B11" s="31">
        <v>2008</v>
      </c>
      <c r="C11" s="33">
        <v>3.6999999999999998E-2</v>
      </c>
      <c r="D11" s="34">
        <f t="shared" si="0"/>
        <v>120.29100771185321</v>
      </c>
    </row>
    <row r="12" spans="2:4" ht="14.5" x14ac:dyDescent="0.25">
      <c r="B12" s="31">
        <v>2009</v>
      </c>
      <c r="C12" s="33">
        <v>0.01</v>
      </c>
      <c r="D12" s="34">
        <f t="shared" si="0"/>
        <v>121.49391778897174</v>
      </c>
    </row>
    <row r="13" spans="2:4" ht="14.5" x14ac:dyDescent="0.25">
      <c r="B13" s="31">
        <v>2010</v>
      </c>
      <c r="C13" s="33">
        <v>2.1000000000000001E-2</v>
      </c>
      <c r="D13" s="34">
        <f t="shared" si="0"/>
        <v>124.04529006254015</v>
      </c>
    </row>
    <row r="14" spans="2:4" ht="14.5" x14ac:dyDescent="0.25">
      <c r="B14" s="31">
        <v>2011</v>
      </c>
      <c r="C14" s="33">
        <v>3.1E-2</v>
      </c>
      <c r="D14" s="34">
        <f t="shared" si="0"/>
        <v>127.89069405447889</v>
      </c>
    </row>
    <row r="15" spans="2:4" ht="14.5" x14ac:dyDescent="0.25">
      <c r="B15" s="31">
        <v>2012</v>
      </c>
      <c r="C15" s="33">
        <v>2.6000000000000002E-2</v>
      </c>
      <c r="D15" s="34">
        <f t="shared" si="0"/>
        <v>131.21585209989533</v>
      </c>
    </row>
    <row r="16" spans="2:4" ht="14.5" x14ac:dyDescent="0.25">
      <c r="B16" s="31">
        <v>2013</v>
      </c>
      <c r="C16" s="33">
        <v>1.4999999999999999E-2</v>
      </c>
      <c r="D16" s="34">
        <f t="shared" si="0"/>
        <v>133.18408988139376</v>
      </c>
    </row>
    <row r="17" spans="2:4" ht="14.5" x14ac:dyDescent="0.25">
      <c r="B17" s="31">
        <v>2014</v>
      </c>
      <c r="C17" s="33">
        <v>6.0000000000000001E-3</v>
      </c>
      <c r="D17" s="34">
        <f t="shared" si="0"/>
        <v>133.98319442068211</v>
      </c>
    </row>
    <row r="18" spans="2:4" ht="14.5" x14ac:dyDescent="0.25">
      <c r="B18" s="31">
        <v>2015</v>
      </c>
      <c r="C18" s="38">
        <v>1E-3</v>
      </c>
      <c r="D18" s="34">
        <f>D17+D17*C18</f>
        <v>134.1171776151028</v>
      </c>
    </row>
    <row r="19" spans="2:4" ht="14.5" x14ac:dyDescent="0.25">
      <c r="B19" s="36">
        <v>2016</v>
      </c>
      <c r="C19" s="33">
        <v>2E-3</v>
      </c>
      <c r="D19" s="37">
        <f t="shared" si="0"/>
        <v>134.385411970333</v>
      </c>
    </row>
    <row r="20" spans="2:4" ht="14.5" x14ac:dyDescent="0.25">
      <c r="B20" s="36">
        <v>2017</v>
      </c>
      <c r="C20" s="33">
        <v>1.7000000000000001E-2</v>
      </c>
      <c r="D20" s="37">
        <f t="shared" si="0"/>
        <v>136.66996397382866</v>
      </c>
    </row>
    <row r="21" spans="2:4" ht="14.5" x14ac:dyDescent="0.25">
      <c r="B21" s="36">
        <v>2018</v>
      </c>
      <c r="C21" s="33">
        <v>1.9E-2</v>
      </c>
      <c r="D21" s="37">
        <f t="shared" si="0"/>
        <v>139.26669328933141</v>
      </c>
    </row>
    <row r="22" spans="2:4" ht="14.5" x14ac:dyDescent="0.25">
      <c r="B22" s="36">
        <v>2019</v>
      </c>
      <c r="C22" s="33">
        <v>1.4999999999999999E-2</v>
      </c>
      <c r="D22" s="37">
        <f t="shared" si="0"/>
        <v>141.35569368867138</v>
      </c>
    </row>
    <row r="23" spans="2:4" ht="14.5" x14ac:dyDescent="0.25">
      <c r="B23" s="36">
        <v>2020</v>
      </c>
      <c r="C23" s="33">
        <v>7.0000000000000001E-3</v>
      </c>
      <c r="D23" s="37">
        <f t="shared" ref="D23" si="1">D22+D22*C23</f>
        <v>142.34518354449207</v>
      </c>
    </row>
    <row r="24" spans="2:4" ht="14.5" x14ac:dyDescent="0.25">
      <c r="B24" s="36">
        <v>2021</v>
      </c>
      <c r="C24" s="38">
        <v>2.9000000000000001E-2</v>
      </c>
      <c r="D24" s="37">
        <f t="shared" ref="D24" si="2">D23+D23*C24</f>
        <v>146.47319386728233</v>
      </c>
    </row>
    <row r="26" spans="2:4" ht="14.5" x14ac:dyDescent="0.25">
      <c r="B26" s="35" t="s">
        <v>36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Regions</vt:lpstr>
      <vt:lpstr>Region Definition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cp:lastPrinted>2001-09-28T20:39:50Z</cp:lastPrinted>
  <dcterms:created xsi:type="dcterms:W3CDTF">2001-09-28T18:48:17Z</dcterms:created>
  <dcterms:modified xsi:type="dcterms:W3CDTF">2024-09-30T21:17:14Z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265311837196350</vt:r8>
  </property>
</Properties>
</file>