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8FE8A9A-6743-4A48-A084-0D9B737A7180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B36" i="1" l="1"/>
  <c r="B35" i="1"/>
  <c r="B34" i="1"/>
  <c r="G36" i="1" l="1"/>
  <c r="G34" i="1"/>
  <c r="G35" i="1"/>
  <c r="F36" i="1"/>
  <c r="F35" i="1"/>
  <c r="A36" i="1"/>
  <c r="A35" i="1"/>
  <c r="A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<sst xmlns="http://schemas.openxmlformats.org/spreadsheetml/2006/main" count="181" uniqueCount="136">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</sst>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topLeftCell="A2" zoomScale="80" zoomScaleNormal="80" workbookViewId="0">
      <selection activeCell="Q21" sqref="Q21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3" t="s">
        <v>96</v>
      </c>
      <c r="D27" s="64"/>
      <c r="E27" s="65"/>
      <c r="G27" s="2"/>
      <c r="H27" s="30">
        <v>0.95</v>
      </c>
    </row>
    <row r="28" spans="1:11" ht="20.100000000000001" customHeight="1" thickBot="1" x14ac:dyDescent="0.25">
      <c r="C28" s="66" t="s">
        <v>97</v>
      </c>
      <c r="D28" s="67"/>
      <c r="E28" s="68"/>
      <c r="G28" s="30">
        <v>0.75</v>
      </c>
    </row>
    <row r="29" spans="1:11" ht="20.100000000000001" customHeight="1" thickBot="1" x14ac:dyDescent="0.25">
      <c r="C29" s="69" t="s">
        <v>98</v>
      </c>
      <c r="D29" s="70"/>
      <c r="E29" s="71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17.587884737291166</v>
      </c>
      <c r="H34" s="51">
        <f>(SUM($H$49:$H$54)*H$38)/1000</f>
        <v>36.639960878961823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72.37967759214439</v>
      </c>
      <c r="H35" s="51">
        <f>(SUM($F$49:$F$54)*H$38)/1000</f>
        <v>150.78496334383479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67.452617226614393</v>
      </c>
      <c r="H36" s="51">
        <f>(SUM($G$49:$G$54)*H$38)/1000</f>
        <v>140.52066483734444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3" t="s">
        <v>130</v>
      </c>
      <c r="D38" s="64"/>
      <c r="E38" s="65"/>
      <c r="G38" s="2"/>
      <c r="H38" s="30">
        <v>0.25</v>
      </c>
    </row>
    <row r="39" spans="1:13" ht="15.75" thickBot="1" x14ac:dyDescent="0.25">
      <c r="C39" s="66" t="s">
        <v>131</v>
      </c>
      <c r="D39" s="67"/>
      <c r="E39" s="68"/>
      <c r="G39" s="30">
        <v>0.1</v>
      </c>
    </row>
    <row r="40" spans="1:13" ht="15.75" thickBot="1" x14ac:dyDescent="0.25">
      <c r="C40" s="69" t="s">
        <v>132</v>
      </c>
      <c r="D40" s="70"/>
      <c r="E40" s="71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157.42017955604996</v>
      </c>
      <c r="H41" s="58">
        <f>SUM(H34:H37)</f>
        <v>327.94558906014106</v>
      </c>
    </row>
    <row r="42" spans="1:13" ht="13.5" thickBot="1" x14ac:dyDescent="0.25">
      <c r="G42" s="2"/>
    </row>
    <row r="43" spans="1:13" ht="15.75" thickBot="1" x14ac:dyDescent="0.25">
      <c r="B43" s="72" t="s">
        <v>102</v>
      </c>
      <c r="C43" s="73"/>
      <c r="D43" s="73"/>
      <c r="E43" s="73"/>
      <c r="F43" s="73"/>
      <c r="G43" s="73"/>
      <c r="H43" s="74"/>
      <c r="K43" s="75" t="s">
        <v>113</v>
      </c>
      <c r="L43" s="76"/>
      <c r="M43" s="77"/>
    </row>
    <row r="44" spans="1:13" ht="15.75" thickBot="1" x14ac:dyDescent="0.25">
      <c r="B44" s="32"/>
      <c r="C44" s="72">
        <v>2018</v>
      </c>
      <c r="D44" s="73"/>
      <c r="E44" s="74"/>
      <c r="F44" s="63">
        <v>2070</v>
      </c>
      <c r="G44" s="64"/>
      <c r="H44" s="65"/>
      <c r="K44" s="78">
        <v>0.83330000000000004</v>
      </c>
      <c r="L44" s="79"/>
      <c r="M44" s="80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K43:M43"/>
    <mergeCell ref="K44:M44"/>
    <mergeCell ref="C38:E38"/>
    <mergeCell ref="C39:E39"/>
    <mergeCell ref="C40:E40"/>
    <mergeCell ref="C27:E27"/>
    <mergeCell ref="C28:E28"/>
    <mergeCell ref="C29:E29"/>
    <mergeCell ref="C44:E44"/>
    <mergeCell ref="F44:H44"/>
    <mergeCell ref="B43:H4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2023-07-29T07:49:53Z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