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20C1DDA-E78F-4EB2-BEF0-62F5D1ECAE29}" xr6:coauthVersionLast="47" xr6:coauthVersionMax="47" xr10:uidLastSave="{00000000-0000-0000-0000-000000000000}"/>
  <bookViews>
    <workbookView xWindow="5640" yWindow="-16320" windowWidth="29040" windowHeight="15720" activeTab="2" xr2:uid="{00000000-000D-0000-FFFF-FFFF00000000}"/>
  </bookViews>
  <sheets>
    <sheet name="Cover" sheetId="3" r:id="rId1"/>
    <sheet name="Regions" sheetId="2" r:id="rId2"/>
    <sheet name="SNSP Limit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/>
  <c r="J27" i="1"/>
  <c r="L25" i="1"/>
  <c r="J25" i="1"/>
  <c r="L21" i="1"/>
  <c r="J21" i="1"/>
  <c r="L19" i="1"/>
  <c r="J19" i="1"/>
  <c r="J23" i="1"/>
  <c r="J17" i="1"/>
  <c r="J15" i="1"/>
  <c r="J13" i="1"/>
  <c r="J11" i="1"/>
  <c r="J9" i="1"/>
  <c r="L17" i="1"/>
  <c r="L9" i="1"/>
  <c r="L23" i="1"/>
  <c r="B4" i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  <c r="L15" i="1"/>
  <c r="L13" i="1"/>
  <c r="L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<sst xmlns="http://schemas.openxmlformats.org/spreadsheetml/2006/main" count="176" uniqueCount="100">
  <si>
    <t>UC_N</t>
  </si>
  <si>
    <t>Pset_CI</t>
  </si>
  <si>
    <t>Year</t>
  </si>
  <si>
    <t>Pset_Set</t>
  </si>
  <si>
    <t>Cset_CN</t>
  </si>
  <si>
    <t>Pset_CO</t>
  </si>
  <si>
    <t>Attribute</t>
  </si>
  <si>
    <t>LimType</t>
  </si>
  <si>
    <t>~UC_Sets: T_E:</t>
  </si>
  <si>
    <t>UC - Each Region/Period</t>
  </si>
  <si>
    <t>TimeSlice</t>
  </si>
  <si>
    <t>Pset_PN</t>
  </si>
  <si>
    <t xml:space="preserve">~UC_T: </t>
  </si>
  <si>
    <t>UC_Desc</t>
  </si>
  <si>
    <t>Maximum intermittent generation in the gridlines at annual level</t>
  </si>
  <si>
    <t>UC_MaxINTGENShare-A</t>
  </si>
  <si>
    <t>ELE</t>
    <phoneticPr fontId="5" type="noConversion"/>
  </si>
  <si>
    <t>P*,-P*OCE*,-P*SOL*,-P*WIN*</t>
    <phoneticPr fontId="5" type="noConversion"/>
  </si>
  <si>
    <t>P*OCE*,P*SOL*,P*WIN*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</si>
  <si>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</si>
  <si>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</si>
  <si>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</si>
  <si>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</si>
  <si>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</si>
  <si>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</si>
  <si>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</si>
  <si>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</si>
  <si>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</si>
  <si>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</si>
  <si>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</si>
  <si>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</si>
  <si>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</si>
  <si>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</si>
  <si>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</si>
  <si>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</si>
  <si>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</si>
  <si>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</si>
  <si>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</si>
  <si>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</si>
  <si>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</si>
  <si>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</si>
  <si>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</si>
  <si>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</si>
  <si>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</si>
  <si>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</si>
  <si>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</si>
  <si>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</si>
  <si>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</si>
  <si>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</si>
  <si>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</si>
  <si>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</si>
  <si>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</si>
  <si>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</si>
  <si>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</si>
  <si>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</si>
  <si>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</si>
  <si>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</si>
  <si>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</si>
  <si>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</si>
  <si>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</si>
  <si>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</si>
  <si>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</si>
  <si>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</si>
  <si>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</si>
  <si>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</si>
  <si>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</si>
  <si>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</si>
  <si>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</si>
  <si>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</si>
  <si>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</si>
  <si>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</si>
  <si>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</si>
  <si>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</si>
  <si>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</si>
  <si>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</si>
  <si>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</si>
  <si>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</si>
  <si>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</si>
  <si>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</si>
  <si>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</si>
  <si>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</si>
  <si>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</si>
  <si>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</si>
  <si>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</si>
  <si>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</si>
  <si>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</si>
  <si>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</si>
  <si>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</si>
  <si>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</si>
  <si>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</si>
  <si>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</si>
  <si>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</si>
  <si>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</si>
  <si>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</si>
  <si>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James Glynn (UCC, james.glynn@ucc.ie)</t>
  </si>
  <si>
    <t>Olexandr Balyk (UCC, olexandr.balyk@ucc.ie)</t>
  </si>
  <si>
    <t>Set SNSP limit</t>
  </si>
  <si>
    <t>UC_FLO</t>
  </si>
  <si>
    <t>UP</t>
  </si>
  <si>
    <t>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</si>
</sst>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/>
    <xf numFmtId="0" fontId="6" fillId="0" borderId="0" xfId="0" applyFont="1" applyAlignment="1">
      <alignment vertical="center" wrapText="1"/>
    </xf>
    <xf numFmtId="0" fontId="0" fillId="0" borderId="0" xfId="0"/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4" fontId="13" fillId="7" borderId="0" xfId="1" applyNumberFormat="1" applyFont="1" applyFill="1" applyAlignment="1">
      <alignment horizontal="left"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  <xf numFmtId="2" fontId="0" fillId="0" borderId="0" xfId="0" applyNumberFormat="1"/>
    <xf numFmtId="0" fontId="0" fillId="0" borderId="0" xfId="0" applyNumberFormat="1"/>
    <xf numFmtId="0" fontId="13" fillId="7" borderId="0" xfId="1" applyFont="1" applyFill="1" applyAlignment="1">
      <alignment vertical="center"/>
    </xf>
    <xf numFmtId="0" fontId="8" fillId="7" borderId="0" xfId="1" applyFont="1" applyFill="1" applyAlignment="1">
      <alignment horizontal="center" vertical="center"/>
    </xf>
    <xf numFmtId="0" fontId="9" fillId="7" borderId="0" xfId="3" applyFill="1" applyAlignment="1">
      <alignment vertical="center"/>
    </xf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zoomScaleNormal="100" workbookViewId="0">
      <selection activeCell="B1" sqref="B1"/>
    </sheetView>
  </sheetViews>
  <sheetFormatPr defaultColWidth="8.86328125" defaultRowHeight="14.25"/>
  <cols>
    <col min="1" max="4" width="21.73046875" style="25" customWidth="1"/>
    <col min="5" max="6" width="14.1328125" style="25" customWidth="1"/>
    <col min="7" max="7" width="12.1328125" style="25" customWidth="1"/>
    <col min="8" max="10" width="8.1328125" style="25" customWidth="1"/>
    <col min="11" max="11" width="9.73046875" style="25" customWidth="1"/>
    <col min="12" max="12" width="8.1328125" style="25" customWidth="1"/>
    <col min="13" max="13" width="10" style="25" customWidth="1"/>
    <col min="14" max="14" width="11.3984375" style="25" customWidth="1"/>
    <col min="15" max="15" width="13.3984375" style="25" customWidth="1"/>
    <col min="16" max="16384" width="8.8632812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42" t="s">
        <v>80</v>
      </c>
      <c r="B16" s="42"/>
      <c r="C16" s="42"/>
      <c r="D16" s="42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81</v>
      </c>
      <c r="B19" s="41" t="s">
        <v>92</v>
      </c>
      <c r="C19" s="41"/>
      <c r="D19" s="41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82</v>
      </c>
      <c r="B20" s="41" t="s">
        <v>93</v>
      </c>
      <c r="C20" s="41"/>
      <c r="D20" s="41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83</v>
      </c>
      <c r="B21" s="34" t="s">
        <v>96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84</v>
      </c>
      <c r="B23" s="41" t="s">
        <v>94</v>
      </c>
      <c r="C23" s="41"/>
      <c r="D23" s="41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34"/>
      <c r="C24" s="34"/>
      <c r="D24" s="3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85</v>
      </c>
      <c r="B26" s="41" t="s">
        <v>95</v>
      </c>
      <c r="C26" s="41"/>
      <c r="D26" s="41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34"/>
      <c r="C27" s="34"/>
      <c r="D27" s="3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86</v>
      </c>
      <c r="B29" s="35">
        <v>1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87</v>
      </c>
      <c r="B30" s="43" t="s">
        <v>88</v>
      </c>
      <c r="C30" s="41"/>
      <c r="D30" s="41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89</v>
      </c>
      <c r="B31" s="41" t="s">
        <v>90</v>
      </c>
      <c r="C31" s="41"/>
      <c r="D31" s="41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91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4.25"/>
  <cols>
    <col min="1" max="1" width="12.1328125" style="16" customWidth="1"/>
    <col min="2" max="2" width="11.73046875" style="16" customWidth="1"/>
    <col min="3" max="3" width="3.1328125" style="16" bestFit="1" customWidth="1"/>
    <col min="4" max="4" width="8.59765625" style="16" bestFit="1" customWidth="1"/>
    <col min="5" max="5" width="6.3984375" style="16" bestFit="1" customWidth="1"/>
    <col min="6" max="6" width="5" style="16" bestFit="1" customWidth="1"/>
    <col min="7" max="7" width="5.73046875" style="16" bestFit="1" customWidth="1"/>
    <col min="8" max="8" width="5.86328125" style="16" bestFit="1" customWidth="1"/>
    <col min="9" max="9" width="5.3984375" style="16" bestFit="1" customWidth="1"/>
    <col min="10" max="11" width="5.73046875" style="16" bestFit="1" customWidth="1"/>
    <col min="12" max="12" width="6.59765625" style="16" bestFit="1" customWidth="1"/>
    <col min="13" max="13" width="6" style="16" bestFit="1" customWidth="1"/>
    <col min="14" max="14" width="6.73046875" style="16" bestFit="1" customWidth="1"/>
    <col min="15" max="15" width="6.59765625" style="16" bestFit="1" customWidth="1"/>
    <col min="16" max="16" width="7.1328125" style="16" bestFit="1" customWidth="1"/>
    <col min="17" max="17" width="5.73046875" style="16" bestFit="1" customWidth="1"/>
    <col min="18" max="18" width="6" style="16" bestFit="1" customWidth="1"/>
    <col min="19" max="19" width="5.86328125" style="16" bestFit="1" customWidth="1"/>
    <col min="20" max="20" width="5.59765625" style="16" bestFit="1" customWidth="1"/>
    <col min="21" max="21" width="5.86328125" style="16" bestFit="1" customWidth="1"/>
    <col min="22" max="22" width="6.73046875" style="16" bestFit="1" customWidth="1"/>
    <col min="23" max="23" width="5" style="16" bestFit="1" customWidth="1"/>
    <col min="24" max="24" width="7.59765625" style="16" customWidth="1"/>
    <col min="25" max="25" width="6.73046875" style="16" bestFit="1" customWidth="1"/>
    <col min="26" max="28" width="6" style="16" bestFit="1" customWidth="1"/>
    <col min="29" max="29" width="5.73046875" style="16" bestFit="1" customWidth="1"/>
    <col min="30" max="30" width="6.73046875" style="16" bestFit="1" customWidth="1"/>
    <col min="31" max="16384" width="9" style="16"/>
  </cols>
  <sheetData>
    <row r="3" spans="1:30">
      <c r="C3" s="17" t="str" cm="1">
        <f t="array" ref="C3">INDEX(C5:C7,$A$4)</f>
        <v>IE</v>
      </c>
      <c r="D3" s="17" t="str" cm="1">
        <f t="array" ref="D3">INDEX(D5:D7,$A$4)</f>
        <v>National</v>
      </c>
      <c r="E3" s="17" t="str" cm="1">
        <f t="array" ref="E3">INDEX(E5:E7,$A$4)</f>
        <v>IE-CW</v>
      </c>
      <c r="F3" s="17" t="str" cm="1">
        <f t="array" ref="F3">INDEX(F5:F7,$A$4)</f>
        <v>IE-D</v>
      </c>
      <c r="G3" s="17" t="str" cm="1">
        <f t="array" ref="G3">INDEX(G5:G7,$A$4)</f>
        <v>IE-KE</v>
      </c>
      <c r="H3" s="17" t="str" cm="1">
        <f t="array" ref="H3">INDEX(H5:H7,$A$4)</f>
        <v>IE-KK</v>
      </c>
      <c r="I3" s="17" t="str" cm="1">
        <f t="array" ref="I3">INDEX(I5:I7,$A$4)</f>
        <v>IE-LS</v>
      </c>
      <c r="J3" s="17" t="str" cm="1">
        <f t="array" ref="J3">INDEX(J5:J7,$A$4)</f>
        <v>IE-LD</v>
      </c>
      <c r="K3" s="17" t="str" cm="1">
        <f t="array" ref="K3">INDEX(K5:K7,$A$4)</f>
        <v>IE-LH</v>
      </c>
      <c r="L3" s="17" t="str" cm="1">
        <f t="array" ref="L3">INDEX(L5:L7,$A$4)</f>
        <v>IE-MH</v>
      </c>
      <c r="M3" s="17" t="str" cm="1">
        <f t="array" ref="M3">INDEX(M5:M7,$A$4)</f>
        <v>IE-OY</v>
      </c>
      <c r="N3" s="17" t="str" cm="1">
        <f t="array" ref="N3">INDEX(N5:N7,$A$4)</f>
        <v>IE-WH</v>
      </c>
      <c r="O3" s="17" t="str" cm="1">
        <f t="array" ref="O3">INDEX(O5:O7,$A$4)</f>
        <v>IE-WX</v>
      </c>
      <c r="P3" s="17" t="str" cm="1">
        <f t="array" ref="P3">INDEX(P5:P7,$A$4)</f>
        <v>IE-WW</v>
      </c>
      <c r="Q3" s="17" t="str" cm="1">
        <f t="array" ref="Q3">INDEX(Q5:Q7,$A$4)</f>
        <v>IE-CE</v>
      </c>
      <c r="R3" s="17" t="str" cm="1">
        <f t="array" ref="R3">INDEX(R5:R7,$A$4)</f>
        <v>IE-CO</v>
      </c>
      <c r="S3" s="17" t="str" cm="1">
        <f t="array" ref="S3">INDEX(S5:S7,$A$4)</f>
        <v>IE-KY</v>
      </c>
      <c r="T3" s="17" t="str" cm="1">
        <f t="array" ref="T3">INDEX(T5:T7,$A$4)</f>
        <v>IE-LK</v>
      </c>
      <c r="U3" s="17" t="str" cm="1">
        <f t="array" ref="U3">INDEX(U5:U7,$A$4)</f>
        <v>IE-TA</v>
      </c>
      <c r="V3" s="17" t="str" cm="1">
        <f t="array" ref="V3">INDEX(V5:V7,$A$4)</f>
        <v>IE-WD</v>
      </c>
      <c r="W3" s="17" t="str" cm="1">
        <f t="array" ref="W3">INDEX(W5:W7,$A$4)</f>
        <v>IE-G</v>
      </c>
      <c r="X3" s="17" t="str" cm="1">
        <f t="array" ref="X3">INDEX(X5:X7,$A$4)</f>
        <v>IE-LM</v>
      </c>
      <c r="Y3" s="17" t="str" cm="1">
        <f t="array" ref="Y3">INDEX(Y5:Y7,$A$4)</f>
        <v>IE-MO</v>
      </c>
      <c r="Z3" s="17" t="str" cm="1">
        <f t="array" ref="Z3">INDEX(Z5:Z7,$A$4)</f>
        <v>IE-RN</v>
      </c>
      <c r="AA3" s="17" t="str" cm="1">
        <f t="array" ref="AA3">INDEX(AA5:AA7,$A$4)</f>
        <v>IE-SO</v>
      </c>
      <c r="AB3" s="17" t="str" cm="1">
        <f t="array" ref="AB3">INDEX(AB5:AB7,$A$4)</f>
        <v>IE-CN</v>
      </c>
      <c r="AC3" s="17" t="str" cm="1">
        <f t="array" ref="AC3">INDEX(AC5:AC7,$A$4)</f>
        <v>IE-DL</v>
      </c>
      <c r="AD3" s="17" t="str" cm="1">
        <f t="array" ref="AD3">INDEX(AD5:AD7,$A$4)</f>
        <v>IE-MN</v>
      </c>
    </row>
    <row r="4" spans="1:30">
      <c r="A4" s="16">
        <v>1</v>
      </c>
    </row>
    <row r="5" spans="1:30">
      <c r="A5" s="16" t="s">
        <v>19</v>
      </c>
      <c r="C5" s="18" t="s">
        <v>20</v>
      </c>
      <c r="D5" s="18" t="s">
        <v>21</v>
      </c>
      <c r="E5" s="17" t="str">
        <f>A11</f>
        <v>IE-CW</v>
      </c>
      <c r="F5" s="17" t="str">
        <f>A16</f>
        <v>IE-D</v>
      </c>
      <c r="G5" s="17" t="str">
        <f>A19</f>
        <v>IE-KE</v>
      </c>
      <c r="H5" s="17" t="str">
        <f>A20</f>
        <v>IE-KK</v>
      </c>
      <c r="I5" s="17" t="str">
        <f>A21</f>
        <v>IE-LS</v>
      </c>
      <c r="J5" s="17" t="str">
        <f>A24</f>
        <v>IE-LD</v>
      </c>
      <c r="K5" s="17" t="str">
        <f>A25</f>
        <v>IE-LH</v>
      </c>
      <c r="L5" s="17" t="str">
        <f>A27</f>
        <v>IE-MH</v>
      </c>
      <c r="M5" s="17" t="str">
        <f>A29</f>
        <v>IE-OY</v>
      </c>
      <c r="N5" s="17" t="str">
        <f>A34</f>
        <v>IE-WH</v>
      </c>
      <c r="O5" s="17" t="str">
        <f>A35</f>
        <v>IE-WX</v>
      </c>
      <c r="P5" s="17" t="str">
        <f>A36</f>
        <v>IE-WW</v>
      </c>
      <c r="Q5" s="17" t="str">
        <f>A13</f>
        <v>IE-CE</v>
      </c>
      <c r="R5" s="17" t="str">
        <f>A14</f>
        <v>IE-CO</v>
      </c>
      <c r="S5" s="17" t="str">
        <f>A18</f>
        <v>IE-KY</v>
      </c>
      <c r="T5" s="17" t="str">
        <f>A23</f>
        <v>IE-LK</v>
      </c>
      <c r="U5" s="17" t="str">
        <f>A32</f>
        <v>IE-TA</v>
      </c>
      <c r="V5" s="17" t="str">
        <f>A33</f>
        <v>IE-WD</v>
      </c>
      <c r="W5" s="17" t="str">
        <f>A17</f>
        <v>IE-G</v>
      </c>
      <c r="X5" s="17" t="str">
        <f>A22</f>
        <v>IE-LM</v>
      </c>
      <c r="Y5" s="17" t="str">
        <f>A26</f>
        <v>IE-MO</v>
      </c>
      <c r="Z5" s="17" t="str">
        <f>A30</f>
        <v>IE-RN</v>
      </c>
      <c r="AA5" s="17" t="str">
        <f>A31</f>
        <v>IE-SO</v>
      </c>
      <c r="AB5" s="17" t="str">
        <f>A12</f>
        <v>IE-CN</v>
      </c>
      <c r="AC5" s="17" t="str">
        <f>A15</f>
        <v>IE-DL</v>
      </c>
      <c r="AD5" s="17" t="str">
        <f>A28</f>
        <v>IE-MN</v>
      </c>
    </row>
    <row r="6" spans="1:30">
      <c r="A6" s="16" t="s">
        <v>22</v>
      </c>
      <c r="C6" s="17" t="str">
        <f>C5</f>
        <v>IE</v>
      </c>
      <c r="D6" s="17" t="str">
        <f>"*"&amp;D5</f>
        <v>*National</v>
      </c>
      <c r="E6" s="17" t="str">
        <f>"*"&amp;E5</f>
        <v>*IE-CW</v>
      </c>
      <c r="F6" s="17" t="str">
        <f t="shared" ref="F6:AD6" si="0">"*"&amp;F5</f>
        <v>*IE-D</v>
      </c>
      <c r="G6" s="17" t="str">
        <f t="shared" si="0"/>
        <v>*IE-KE</v>
      </c>
      <c r="H6" s="17" t="str">
        <f t="shared" si="0"/>
        <v>*IE-KK</v>
      </c>
      <c r="I6" s="17" t="str">
        <f t="shared" si="0"/>
        <v>*IE-LS</v>
      </c>
      <c r="J6" s="17" t="str">
        <f t="shared" si="0"/>
        <v>*IE-LD</v>
      </c>
      <c r="K6" s="17" t="str">
        <f t="shared" si="0"/>
        <v>*IE-LH</v>
      </c>
      <c r="L6" s="17" t="str">
        <f t="shared" si="0"/>
        <v>*IE-MH</v>
      </c>
      <c r="M6" s="17" t="str">
        <f t="shared" si="0"/>
        <v>*IE-OY</v>
      </c>
      <c r="N6" s="17" t="str">
        <f t="shared" si="0"/>
        <v>*IE-WH</v>
      </c>
      <c r="O6" s="17" t="str">
        <f t="shared" si="0"/>
        <v>*IE-WX</v>
      </c>
      <c r="P6" s="17" t="str">
        <f t="shared" si="0"/>
        <v>*IE-WW</v>
      </c>
      <c r="Q6" s="17" t="str">
        <f t="shared" si="0"/>
        <v>*IE-CE</v>
      </c>
      <c r="R6" s="17" t="str">
        <f t="shared" si="0"/>
        <v>*IE-CO</v>
      </c>
      <c r="S6" s="17" t="str">
        <f t="shared" si="0"/>
        <v>*IE-KY</v>
      </c>
      <c r="T6" s="17" t="str">
        <f t="shared" si="0"/>
        <v>*IE-LK</v>
      </c>
      <c r="U6" s="17" t="str">
        <f t="shared" si="0"/>
        <v>*IE-TA</v>
      </c>
      <c r="V6" s="17" t="str">
        <f t="shared" si="0"/>
        <v>*IE-WD</v>
      </c>
      <c r="W6" s="17" t="str">
        <f t="shared" si="0"/>
        <v>*IE-G</v>
      </c>
      <c r="X6" s="17" t="str">
        <f t="shared" si="0"/>
        <v>*IE-LM</v>
      </c>
      <c r="Y6" s="17" t="str">
        <f t="shared" si="0"/>
        <v>*IE-MO</v>
      </c>
      <c r="Z6" s="17" t="str">
        <f t="shared" si="0"/>
        <v>*IE-RN</v>
      </c>
      <c r="AA6" s="17" t="str">
        <f t="shared" si="0"/>
        <v>*IE-SO</v>
      </c>
      <c r="AB6" s="17" t="str">
        <f t="shared" si="0"/>
        <v>*IE-CN</v>
      </c>
      <c r="AC6" s="17" t="str">
        <f t="shared" si="0"/>
        <v>*IE-DL</v>
      </c>
      <c r="AD6" s="17" t="str">
        <f t="shared" si="0"/>
        <v>*IE-MN</v>
      </c>
    </row>
    <row r="7" spans="1:30">
      <c r="A7" s="16" t="s">
        <v>23</v>
      </c>
      <c r="C7" s="17" t="str">
        <f>"*"&amp;C5</f>
        <v>*IE</v>
      </c>
      <c r="D7" s="17" t="str">
        <f>D5</f>
        <v>National</v>
      </c>
      <c r="E7" s="17" t="str">
        <f t="shared" ref="E7:AD7" si="1">E5</f>
        <v>IE-CW</v>
      </c>
      <c r="F7" s="17" t="str">
        <f t="shared" si="1"/>
        <v>IE-D</v>
      </c>
      <c r="G7" s="17" t="str">
        <f t="shared" si="1"/>
        <v>IE-KE</v>
      </c>
      <c r="H7" s="17" t="str">
        <f t="shared" si="1"/>
        <v>IE-KK</v>
      </c>
      <c r="I7" s="17" t="str">
        <f t="shared" si="1"/>
        <v>IE-LS</v>
      </c>
      <c r="J7" s="17" t="str">
        <f t="shared" si="1"/>
        <v>IE-LD</v>
      </c>
      <c r="K7" s="17" t="str">
        <f t="shared" si="1"/>
        <v>IE-LH</v>
      </c>
      <c r="L7" s="17" t="str">
        <f t="shared" si="1"/>
        <v>IE-MH</v>
      </c>
      <c r="M7" s="17" t="str">
        <f t="shared" si="1"/>
        <v>IE-OY</v>
      </c>
      <c r="N7" s="17" t="str">
        <f t="shared" si="1"/>
        <v>IE-WH</v>
      </c>
      <c r="O7" s="17" t="str">
        <f t="shared" si="1"/>
        <v>IE-WX</v>
      </c>
      <c r="P7" s="17" t="str">
        <f t="shared" si="1"/>
        <v>IE-WW</v>
      </c>
      <c r="Q7" s="17" t="str">
        <f t="shared" si="1"/>
        <v>IE-CE</v>
      </c>
      <c r="R7" s="17" t="str">
        <f t="shared" si="1"/>
        <v>IE-CO</v>
      </c>
      <c r="S7" s="17" t="str">
        <f t="shared" si="1"/>
        <v>IE-KY</v>
      </c>
      <c r="T7" s="17" t="str">
        <f t="shared" si="1"/>
        <v>IE-LK</v>
      </c>
      <c r="U7" s="17" t="str">
        <f t="shared" si="1"/>
        <v>IE-TA</v>
      </c>
      <c r="V7" s="17" t="str">
        <f t="shared" si="1"/>
        <v>IE-WD</v>
      </c>
      <c r="W7" s="17" t="str">
        <f t="shared" si="1"/>
        <v>IE-G</v>
      </c>
      <c r="X7" s="17" t="str">
        <f t="shared" si="1"/>
        <v>IE-LM</v>
      </c>
      <c r="Y7" s="17" t="str">
        <f t="shared" si="1"/>
        <v>IE-MO</v>
      </c>
      <c r="Z7" s="17" t="str">
        <f t="shared" si="1"/>
        <v>IE-RN</v>
      </c>
      <c r="AA7" s="17" t="str">
        <f t="shared" si="1"/>
        <v>IE-SO</v>
      </c>
      <c r="AB7" s="17" t="str">
        <f t="shared" si="1"/>
        <v>IE-CN</v>
      </c>
      <c r="AC7" s="17" t="str">
        <f t="shared" si="1"/>
        <v>IE-DL</v>
      </c>
      <c r="AD7" s="17" t="str">
        <f t="shared" si="1"/>
        <v>IE-MN</v>
      </c>
    </row>
    <row r="10" spans="1:30" ht="14.65" thickBot="1">
      <c r="A10" s="19" t="s">
        <v>24</v>
      </c>
      <c r="B10" s="19" t="s">
        <v>25</v>
      </c>
    </row>
    <row r="11" spans="1:30">
      <c r="A11" s="20" t="s">
        <v>26</v>
      </c>
      <c r="B11" s="20" t="s">
        <v>27</v>
      </c>
    </row>
    <row r="12" spans="1:30">
      <c r="A12" s="21" t="s">
        <v>28</v>
      </c>
      <c r="B12" s="21" t="s">
        <v>29</v>
      </c>
    </row>
    <row r="13" spans="1:30">
      <c r="A13" s="21" t="s">
        <v>30</v>
      </c>
      <c r="B13" s="21" t="s">
        <v>31</v>
      </c>
    </row>
    <row r="14" spans="1:30">
      <c r="A14" s="21" t="s">
        <v>32</v>
      </c>
      <c r="B14" s="21" t="s">
        <v>33</v>
      </c>
    </row>
    <row r="15" spans="1:30">
      <c r="A15" s="21" t="s">
        <v>34</v>
      </c>
      <c r="B15" s="21" t="s">
        <v>35</v>
      </c>
    </row>
    <row r="16" spans="1:30">
      <c r="A16" s="21" t="s">
        <v>36</v>
      </c>
      <c r="B16" s="21" t="s">
        <v>37</v>
      </c>
    </row>
    <row r="17" spans="1:2">
      <c r="A17" s="21" t="s">
        <v>38</v>
      </c>
      <c r="B17" s="21" t="s">
        <v>39</v>
      </c>
    </row>
    <row r="18" spans="1:2">
      <c r="A18" s="21" t="s">
        <v>40</v>
      </c>
      <c r="B18" s="21" t="s">
        <v>41</v>
      </c>
    </row>
    <row r="19" spans="1:2">
      <c r="A19" s="21" t="s">
        <v>42</v>
      </c>
      <c r="B19" s="21" t="s">
        <v>43</v>
      </c>
    </row>
    <row r="20" spans="1:2">
      <c r="A20" s="21" t="s">
        <v>44</v>
      </c>
      <c r="B20" s="21" t="s">
        <v>45</v>
      </c>
    </row>
    <row r="21" spans="1:2">
      <c r="A21" s="21" t="s">
        <v>46</v>
      </c>
      <c r="B21" s="21" t="s">
        <v>47</v>
      </c>
    </row>
    <row r="22" spans="1:2">
      <c r="A22" s="21" t="s">
        <v>48</v>
      </c>
      <c r="B22" s="21" t="s">
        <v>49</v>
      </c>
    </row>
    <row r="23" spans="1:2">
      <c r="A23" s="21" t="s">
        <v>50</v>
      </c>
      <c r="B23" s="21" t="s">
        <v>51</v>
      </c>
    </row>
    <row r="24" spans="1:2">
      <c r="A24" s="21" t="s">
        <v>52</v>
      </c>
      <c r="B24" s="21" t="s">
        <v>53</v>
      </c>
    </row>
    <row r="25" spans="1:2">
      <c r="A25" s="21" t="s">
        <v>54</v>
      </c>
      <c r="B25" s="21" t="s">
        <v>55</v>
      </c>
    </row>
    <row r="26" spans="1:2">
      <c r="A26" s="21" t="s">
        <v>56</v>
      </c>
      <c r="B26" s="21" t="s">
        <v>57</v>
      </c>
    </row>
    <row r="27" spans="1:2">
      <c r="A27" s="21" t="s">
        <v>58</v>
      </c>
      <c r="B27" s="21" t="s">
        <v>59</v>
      </c>
    </row>
    <row r="28" spans="1:2">
      <c r="A28" s="21" t="s">
        <v>60</v>
      </c>
      <c r="B28" s="21" t="s">
        <v>61</v>
      </c>
    </row>
    <row r="29" spans="1:2">
      <c r="A29" s="21" t="s">
        <v>62</v>
      </c>
      <c r="B29" s="21" t="s">
        <v>63</v>
      </c>
    </row>
    <row r="30" spans="1:2">
      <c r="A30" s="21" t="s">
        <v>64</v>
      </c>
      <c r="B30" s="21" t="s">
        <v>65</v>
      </c>
    </row>
    <row r="31" spans="1:2">
      <c r="A31" s="21" t="s">
        <v>66</v>
      </c>
      <c r="B31" s="21" t="s">
        <v>67</v>
      </c>
    </row>
    <row r="32" spans="1:2">
      <c r="A32" s="21" t="s">
        <v>68</v>
      </c>
      <c r="B32" s="21" t="s">
        <v>69</v>
      </c>
    </row>
    <row r="33" spans="1:2">
      <c r="A33" s="21" t="s">
        <v>70</v>
      </c>
      <c r="B33" s="21" t="s">
        <v>71</v>
      </c>
    </row>
    <row r="34" spans="1:2">
      <c r="A34" s="21" t="s">
        <v>72</v>
      </c>
      <c r="B34" s="21" t="s">
        <v>73</v>
      </c>
    </row>
    <row r="35" spans="1:2">
      <c r="A35" s="21" t="s">
        <v>74</v>
      </c>
      <c r="B35" s="21" t="s">
        <v>75</v>
      </c>
    </row>
    <row r="36" spans="1:2">
      <c r="A36" s="21" t="s">
        <v>76</v>
      </c>
      <c r="B36" s="21" t="s">
        <v>77</v>
      </c>
    </row>
    <row r="37" spans="1:2">
      <c r="A37" s="22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8"/>
  <sheetViews>
    <sheetView tabSelected="1" topLeftCell="A2" zoomScaleNormal="100" workbookViewId="0">
      <selection activeCell="N36" sqref="N36"/>
    </sheetView>
  </sheetViews>
  <sheetFormatPr defaultRowHeight="14.25"/>
  <cols>
    <col min="2" max="2" width="23.53125" bestFit="1" customWidth="1"/>
    <col min="4" max="4" width="26.59765625" bestFit="1" customWidth="1"/>
    <col min="5" max="7" width="8.86328125" bestFit="1" customWidth="1"/>
    <col min="8" max="8" width="10.06640625" style="9" bestFit="1" customWidth="1"/>
    <col min="10" max="10" width="5.265625" bestFit="1" customWidth="1"/>
    <col min="12" max="12" width="8.06640625" bestFit="1" customWidth="1"/>
    <col min="13" max="13" width="11.1328125" bestFit="1" customWidth="1"/>
    <col min="14" max="14" width="22.06640625" customWidth="1"/>
  </cols>
  <sheetData>
    <row r="1" spans="1:15">
      <c r="A1" t="s">
        <v>9</v>
      </c>
    </row>
    <row r="4" spans="1:15">
      <c r="B4" s="5" t="str">
        <f>_xlfn.TEXTJOIN(" ",TRUE,"~UC_Sets: R_E:",_xlfn.TEXTJOIN(",",TRUE,IF(LEFT(Regions!$C$3,1)&lt;&gt;"*",Regions!$C$3,""),IF(LEFT(Regions!$D$3,1)&lt;&gt;"*",Regions!$D$3,"")))</f>
        <v>~UC_Sets: R_E: IE,National</v>
      </c>
      <c r="C4" s="4"/>
      <c r="D4" s="4"/>
      <c r="E4" s="4"/>
      <c r="F4" s="4"/>
      <c r="G4" s="4"/>
      <c r="I4" s="4"/>
      <c r="J4" s="4"/>
      <c r="K4" s="4"/>
      <c r="L4" s="4"/>
      <c r="M4" s="4"/>
      <c r="N4" s="4"/>
    </row>
    <row r="5" spans="1:15">
      <c r="B5" s="5" t="s">
        <v>8</v>
      </c>
      <c r="C5" s="4"/>
      <c r="D5" s="4"/>
      <c r="E5" s="4"/>
      <c r="F5" s="4"/>
      <c r="G5" s="4"/>
      <c r="I5" s="4"/>
      <c r="J5" s="4"/>
      <c r="K5" s="4"/>
      <c r="L5" s="4"/>
      <c r="M5" s="4"/>
      <c r="N5" s="4"/>
    </row>
    <row r="6" spans="1:15">
      <c r="B6" s="4"/>
      <c r="C6" s="4"/>
      <c r="D6" s="4"/>
      <c r="E6" s="4"/>
      <c r="F6" s="4"/>
      <c r="G6" s="4"/>
      <c r="I6" s="4"/>
      <c r="J6" s="4"/>
      <c r="K6" s="11" t="s">
        <v>12</v>
      </c>
      <c r="L6" s="4"/>
      <c r="M6" s="4"/>
      <c r="N6" s="4"/>
    </row>
    <row r="7" spans="1:15">
      <c r="B7" s="8" t="s">
        <v>0</v>
      </c>
      <c r="C7" s="6" t="s">
        <v>3</v>
      </c>
      <c r="D7" s="6" t="s">
        <v>11</v>
      </c>
      <c r="E7" s="6" t="s">
        <v>1</v>
      </c>
      <c r="F7" s="6" t="s">
        <v>5</v>
      </c>
      <c r="G7" s="7" t="s">
        <v>4</v>
      </c>
      <c r="H7" s="7" t="s">
        <v>10</v>
      </c>
      <c r="I7" s="7" t="s">
        <v>6</v>
      </c>
      <c r="J7" s="7" t="s">
        <v>2</v>
      </c>
      <c r="K7" s="7" t="s">
        <v>7</v>
      </c>
      <c r="L7" s="1" t="s">
        <v>97</v>
      </c>
      <c r="M7" s="13" t="s">
        <v>99</v>
      </c>
      <c r="N7" s="8" t="s">
        <v>13</v>
      </c>
    </row>
    <row r="8" spans="1:15">
      <c r="B8" s="11" t="s">
        <v>15</v>
      </c>
      <c r="C8" s="14" t="s">
        <v>16</v>
      </c>
      <c r="D8" s="15" t="s">
        <v>17</v>
      </c>
      <c r="E8" s="16"/>
      <c r="F8" s="14" t="s">
        <v>79</v>
      </c>
      <c r="G8" s="14" t="s">
        <v>79</v>
      </c>
      <c r="H8" s="16"/>
      <c r="I8" s="16"/>
      <c r="J8" s="16">
        <v>2018</v>
      </c>
      <c r="K8" s="16" t="s">
        <v>98</v>
      </c>
      <c r="L8" s="39">
        <v>-0.65</v>
      </c>
      <c r="M8" s="40">
        <v>0</v>
      </c>
      <c r="N8" s="12" t="s">
        <v>14</v>
      </c>
    </row>
    <row r="9" spans="1:15">
      <c r="B9" s="1"/>
      <c r="C9" s="14" t="s">
        <v>16</v>
      </c>
      <c r="D9" s="2" t="s">
        <v>18</v>
      </c>
      <c r="E9" s="10"/>
      <c r="F9" s="1"/>
      <c r="G9" s="14" t="s">
        <v>79</v>
      </c>
      <c r="H9" s="16"/>
      <c r="I9" s="16"/>
      <c r="J9" s="16">
        <f>J8</f>
        <v>2018</v>
      </c>
      <c r="K9" s="16"/>
      <c r="L9" s="39">
        <f>1+L8</f>
        <v>0.35</v>
      </c>
      <c r="M9" s="40"/>
      <c r="N9" s="11"/>
      <c r="O9" s="3"/>
    </row>
    <row r="10" spans="1:15">
      <c r="C10" s="14" t="s">
        <v>16</v>
      </c>
      <c r="D10" s="15" t="s">
        <v>17</v>
      </c>
      <c r="E10" s="11"/>
      <c r="F10" s="13" t="s">
        <v>79</v>
      </c>
      <c r="G10" s="13" t="s">
        <v>79</v>
      </c>
      <c r="H10" s="11"/>
      <c r="I10" s="11"/>
      <c r="J10" s="11">
        <v>2020</v>
      </c>
      <c r="K10" s="11" t="s">
        <v>98</v>
      </c>
      <c r="L10" s="39">
        <v>-0.65</v>
      </c>
      <c r="M10" s="40">
        <v>0</v>
      </c>
    </row>
    <row r="11" spans="1:15">
      <c r="C11" s="14" t="s">
        <v>16</v>
      </c>
      <c r="D11" s="2" t="s">
        <v>18</v>
      </c>
      <c r="E11" s="10"/>
      <c r="F11" s="1"/>
      <c r="G11" s="13" t="s">
        <v>79</v>
      </c>
      <c r="H11" s="11"/>
      <c r="I11" s="11"/>
      <c r="J11" s="16">
        <f>J10</f>
        <v>2020</v>
      </c>
      <c r="K11" s="11"/>
      <c r="L11" s="39">
        <f>1+L10</f>
        <v>0.35</v>
      </c>
      <c r="M11" s="40"/>
    </row>
    <row r="12" spans="1:15">
      <c r="C12" s="14" t="s">
        <v>16</v>
      </c>
      <c r="D12" s="15" t="s">
        <v>17</v>
      </c>
      <c r="E12" s="16"/>
      <c r="F12" s="14" t="s">
        <v>79</v>
      </c>
      <c r="G12" s="14" t="s">
        <v>79</v>
      </c>
      <c r="H12" s="3"/>
      <c r="I12" s="3"/>
      <c r="J12" s="3">
        <v>2021</v>
      </c>
      <c r="K12" s="3" t="s">
        <v>98</v>
      </c>
      <c r="L12" s="39">
        <v>-0.7</v>
      </c>
      <c r="M12" s="40">
        <v>0</v>
      </c>
    </row>
    <row r="13" spans="1:15">
      <c r="C13" s="14" t="s">
        <v>16</v>
      </c>
      <c r="D13" s="2" t="s">
        <v>18</v>
      </c>
      <c r="E13" s="10"/>
      <c r="F13" s="1"/>
      <c r="G13" s="14" t="s">
        <v>79</v>
      </c>
      <c r="H13" s="3"/>
      <c r="J13" s="16">
        <f>J12</f>
        <v>2021</v>
      </c>
      <c r="L13" s="39">
        <f>1+L12</f>
        <v>0.30000000000000004</v>
      </c>
      <c r="M13" s="40"/>
    </row>
    <row r="14" spans="1:15">
      <c r="C14" s="14" t="s">
        <v>16</v>
      </c>
      <c r="D14" s="15" t="s">
        <v>17</v>
      </c>
      <c r="E14" s="16"/>
      <c r="F14" s="14" t="s">
        <v>79</v>
      </c>
      <c r="G14" s="14" t="s">
        <v>79</v>
      </c>
      <c r="H14" s="3"/>
      <c r="J14" s="3">
        <v>2022</v>
      </c>
      <c r="K14" t="s">
        <v>98</v>
      </c>
      <c r="L14" s="39">
        <v>-0.75</v>
      </c>
      <c r="M14" s="40">
        <v>0</v>
      </c>
    </row>
    <row r="15" spans="1:15">
      <c r="C15" s="14" t="s">
        <v>16</v>
      </c>
      <c r="D15" s="2" t="s">
        <v>18</v>
      </c>
      <c r="E15" s="10"/>
      <c r="F15" s="1"/>
      <c r="G15" s="14" t="s">
        <v>79</v>
      </c>
      <c r="H15" s="3"/>
      <c r="J15" s="16">
        <f>J14</f>
        <v>2022</v>
      </c>
      <c r="L15" s="39">
        <f>1+L14</f>
        <v>0.25</v>
      </c>
      <c r="M15" s="40"/>
    </row>
    <row r="16" spans="1:15" s="16" customFormat="1">
      <c r="C16" s="14" t="s">
        <v>16</v>
      </c>
      <c r="D16" s="15" t="s">
        <v>17</v>
      </c>
      <c r="F16" s="14" t="s">
        <v>79</v>
      </c>
      <c r="G16" s="14" t="s">
        <v>79</v>
      </c>
      <c r="H16" s="3"/>
      <c r="J16" s="3">
        <v>2024</v>
      </c>
      <c r="K16" s="16" t="s">
        <v>98</v>
      </c>
      <c r="L16" s="39">
        <v>-0.75</v>
      </c>
      <c r="M16" s="40">
        <v>0</v>
      </c>
    </row>
    <row r="17" spans="3:13" s="16" customFormat="1">
      <c r="C17" s="14" t="s">
        <v>16</v>
      </c>
      <c r="D17" s="2" t="s">
        <v>18</v>
      </c>
      <c r="E17" s="10"/>
      <c r="F17" s="1"/>
      <c r="G17" s="14" t="s">
        <v>79</v>
      </c>
      <c r="H17" s="3"/>
      <c r="J17" s="16">
        <f>J16</f>
        <v>2024</v>
      </c>
      <c r="L17" s="39">
        <f>1+L16</f>
        <v>0.25</v>
      </c>
      <c r="M17" s="40"/>
    </row>
    <row r="18" spans="3:13" s="16" customFormat="1">
      <c r="C18" s="14" t="s">
        <v>16</v>
      </c>
      <c r="D18" s="15" t="s">
        <v>17</v>
      </c>
      <c r="F18" s="14" t="s">
        <v>79</v>
      </c>
      <c r="G18" s="14" t="s">
        <v>79</v>
      </c>
      <c r="H18" s="3"/>
      <c r="J18" s="3">
        <v>2025</v>
      </c>
      <c r="K18" s="16" t="s">
        <v>98</v>
      </c>
      <c r="L18" s="39">
        <v>-0.85</v>
      </c>
      <c r="M18" s="40">
        <v>0</v>
      </c>
    </row>
    <row r="19" spans="3:13" s="16" customFormat="1">
      <c r="C19" s="14" t="s">
        <v>16</v>
      </c>
      <c r="D19" s="2" t="s">
        <v>18</v>
      </c>
      <c r="E19" s="10"/>
      <c r="F19" s="1"/>
      <c r="G19" s="14" t="s">
        <v>79</v>
      </c>
      <c r="H19" s="3"/>
      <c r="J19" s="16">
        <f>J18</f>
        <v>2025</v>
      </c>
      <c r="L19" s="39">
        <f>1+L18</f>
        <v>0.15000000000000002</v>
      </c>
      <c r="M19" s="40"/>
    </row>
    <row r="20" spans="3:13" s="16" customFormat="1">
      <c r="C20" s="14" t="s">
        <v>16</v>
      </c>
      <c r="D20" s="15" t="s">
        <v>17</v>
      </c>
      <c r="F20" s="14" t="s">
        <v>79</v>
      </c>
      <c r="G20" s="14" t="s">
        <v>79</v>
      </c>
      <c r="H20" s="3"/>
      <c r="J20" s="3">
        <v>2029</v>
      </c>
      <c r="K20" s="16" t="s">
        <v>98</v>
      </c>
      <c r="L20" s="39">
        <v>-0.85</v>
      </c>
      <c r="M20" s="40">
        <v>0</v>
      </c>
    </row>
    <row r="21" spans="3:13" s="16" customFormat="1">
      <c r="C21" s="14" t="s">
        <v>16</v>
      </c>
      <c r="D21" s="2" t="s">
        <v>18</v>
      </c>
      <c r="E21" s="10"/>
      <c r="F21" s="1"/>
      <c r="G21" s="14" t="s">
        <v>79</v>
      </c>
      <c r="H21" s="3"/>
      <c r="J21" s="16">
        <f>J20</f>
        <v>2029</v>
      </c>
      <c r="L21" s="39">
        <f>1+L20</f>
        <v>0.15000000000000002</v>
      </c>
      <c r="M21" s="40"/>
    </row>
    <row r="22" spans="3:13">
      <c r="C22" s="14" t="s">
        <v>16</v>
      </c>
      <c r="D22" s="15" t="s">
        <v>17</v>
      </c>
      <c r="E22" s="16"/>
      <c r="F22" s="14" t="s">
        <v>79</v>
      </c>
      <c r="G22" s="14" t="s">
        <v>79</v>
      </c>
      <c r="H22" s="3"/>
      <c r="J22" s="3">
        <v>2030</v>
      </c>
      <c r="K22" t="s">
        <v>98</v>
      </c>
      <c r="L22" s="39">
        <v>-0.95</v>
      </c>
      <c r="M22" s="40">
        <v>0</v>
      </c>
    </row>
    <row r="23" spans="3:13">
      <c r="C23" s="14" t="s">
        <v>16</v>
      </c>
      <c r="D23" s="2" t="s">
        <v>18</v>
      </c>
      <c r="E23" s="10"/>
      <c r="F23" s="1"/>
      <c r="G23" s="14" t="s">
        <v>79</v>
      </c>
      <c r="J23" s="16">
        <f>J22</f>
        <v>2030</v>
      </c>
      <c r="L23" s="39">
        <f>1+L22</f>
        <v>5.0000000000000044E-2</v>
      </c>
      <c r="M23" s="40"/>
    </row>
    <row r="24" spans="3:13" s="16" customFormat="1">
      <c r="C24" s="14" t="s">
        <v>16</v>
      </c>
      <c r="D24" s="15" t="s">
        <v>17</v>
      </c>
      <c r="F24" s="14" t="s">
        <v>79</v>
      </c>
      <c r="G24" s="14" t="s">
        <v>79</v>
      </c>
      <c r="H24" s="3"/>
      <c r="J24" s="3">
        <v>2034</v>
      </c>
      <c r="K24" s="16" t="s">
        <v>98</v>
      </c>
      <c r="L24" s="39">
        <v>-0.95</v>
      </c>
      <c r="M24" s="40">
        <v>0</v>
      </c>
    </row>
    <row r="25" spans="3:13" s="16" customFormat="1">
      <c r="C25" s="14" t="s">
        <v>16</v>
      </c>
      <c r="D25" s="2" t="s">
        <v>18</v>
      </c>
      <c r="E25" s="10"/>
      <c r="F25" s="1"/>
      <c r="G25" s="14" t="s">
        <v>79</v>
      </c>
      <c r="J25" s="16">
        <f>J24</f>
        <v>2034</v>
      </c>
      <c r="L25" s="39">
        <f>1+L24</f>
        <v>5.0000000000000044E-2</v>
      </c>
      <c r="M25" s="40"/>
    </row>
    <row r="26" spans="3:13" s="16" customFormat="1">
      <c r="C26" s="14" t="s">
        <v>16</v>
      </c>
      <c r="D26" s="15" t="s">
        <v>17</v>
      </c>
      <c r="F26" s="14" t="s">
        <v>79</v>
      </c>
      <c r="G26" s="14" t="s">
        <v>79</v>
      </c>
      <c r="H26" s="3"/>
      <c r="J26" s="3">
        <v>2035</v>
      </c>
      <c r="K26" s="16" t="s">
        <v>98</v>
      </c>
      <c r="L26" s="39">
        <v>-1</v>
      </c>
      <c r="M26" s="40">
        <v>0</v>
      </c>
    </row>
    <row r="27" spans="3:13" s="16" customFormat="1">
      <c r="C27" s="14" t="s">
        <v>16</v>
      </c>
      <c r="D27" s="2" t="s">
        <v>18</v>
      </c>
      <c r="E27" s="10"/>
      <c r="F27" s="1"/>
      <c r="G27" s="14" t="s">
        <v>79</v>
      </c>
      <c r="J27" s="16">
        <f>J26</f>
        <v>2035</v>
      </c>
      <c r="L27" s="39">
        <f>1+L26</f>
        <v>0</v>
      </c>
      <c r="M27" s="40"/>
    </row>
    <row r="28" spans="3:13">
      <c r="J28" s="3">
        <v>0</v>
      </c>
      <c r="K28" t="s">
        <v>98</v>
      </c>
      <c r="M28">
        <v>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SNSP Limit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2022-07-04T21:50:28Z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25173366069793</vt:r8>
  </property>
</Properties>
</file>