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1F39849-E4CD-401E-9680-466A352F427A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<sst xmlns="http://schemas.openxmlformats.org/spreadsheetml/2006/main" count="11774" uniqueCount="655">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</sst>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topLeftCell="K1" zoomScaleNormal="100" workbookViewId="0">
      <selection activeCell="N8" sqref="N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67" customWidth="1"/>
    <col min="6" max="6" width="14.28515625" customWidth="1"/>
    <col min="7" max="7" width="9.85546875" customWidth="1"/>
    <col min="8" max="8" width="9.7109375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649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647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653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-0.99417194789886376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-0.92710242952401201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-0.87051976694100974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-0.58254904641534866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-0.20397754353748057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654</v>
      </c>
      <c r="F13" t="s">
        <v>650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615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616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646</v>
      </c>
      <c r="D15" t="s">
        <v>617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618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619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620</v>
      </c>
      <c r="H16">
        <v>2019</v>
      </c>
      <c r="J16" s="143" cm="1">
        <f t="array" ref="J16">INDEX(-$AD$33:$AJ$38,MATCH(D16,$AB$33:$AB$38,0),MATCH($N$7,$AD$27:$AJ$27,0))</f>
        <v>-0.99973940839121955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621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622</v>
      </c>
      <c r="H17">
        <v>2019</v>
      </c>
      <c r="J17" s="143" cm="1">
        <f t="array" ref="J17">INDEX(-$AD$33:$AJ$38,MATCH(D17,$AB$33:$AB$38,0),MATCH($N$7,$AD$27:$AJ$27,0))</f>
        <v>-0.99191173064402915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623</v>
      </c>
      <c r="H18">
        <v>2019</v>
      </c>
      <c r="J18" s="143" cm="1">
        <f t="array" ref="J18">INDEX(-$AD$33:$AJ$38,MATCH(D18,$AB$33:$AB$38,0),MATCH($N$7,$AD$27:$AJ$27,0))</f>
        <v>-0.8470018886690438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624</v>
      </c>
      <c r="H19">
        <v>2019</v>
      </c>
      <c r="J19" s="143" cm="1">
        <f t="array" ref="J19">INDEX(-$AD$33:$AJ$38,MATCH(D19,$AB$33:$AB$38,0),MATCH($N$7,$AD$27:$AJ$27,0))</f>
        <v>-0.49480783925100147</v>
      </c>
      <c r="S19" t="s">
        <v>625</v>
      </c>
    </row>
    <row r="20" spans="2:47" x14ac:dyDescent="0.2">
      <c r="D20" t="s">
        <v>626</v>
      </c>
      <c r="H20">
        <v>2019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627</v>
      </c>
      <c r="H21">
        <v>2019</v>
      </c>
      <c r="J21" s="143" cm="1">
        <f t="array" ref="J21">INDEX(-$AD$33:$AJ$38,MATCH(D21,$AB$33:$AB$38,0),MATCH($N$7,$AD$27:$AJ$27,0))</f>
        <v>-0.16841130134712209</v>
      </c>
      <c r="S21" t="s">
        <v>628</v>
      </c>
    </row>
    <row r="22" spans="2:47" x14ac:dyDescent="0.2">
      <c r="D22" s="129" t="s">
        <v>654</v>
      </c>
      <c r="F22" t="s">
        <v>651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648</v>
      </c>
      <c r="D24" t="s">
        <v>629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630</v>
      </c>
    </row>
    <row r="25" spans="2:47" x14ac:dyDescent="0.2">
      <c r="D25" t="s">
        <v>631</v>
      </c>
      <c r="H25">
        <v>2019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632</v>
      </c>
      <c r="H26">
        <v>2019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633</v>
      </c>
      <c r="H27">
        <v>2019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634</v>
      </c>
      <c r="H28">
        <v>2019</v>
      </c>
      <c r="J28" s="143" cm="1">
        <f t="array" ref="J28">INDEX(-$AN$33:$AT$38,MATCH(D28,$AL$33:$AL$38,0),MATCH($N$7,$AN$27:$AT$27,0))</f>
        <v>-0.38127737390844418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635</v>
      </c>
      <c r="H29">
        <v>2019</v>
      </c>
      <c r="J29" s="143" cm="1">
        <f t="array" ref="J29">INDEX(-$AN$33:$AT$38,MATCH(D29,$AL$33:$AL$38,0),MATCH($N$7,$AN$27:$AT$27,0))</f>
        <v>-0.16389933245411942</v>
      </c>
      <c r="T29" s="144" t="s">
        <v>598</v>
      </c>
      <c r="U29" s="149" t="s">
        <v>601</v>
      </c>
      <c r="V29" s="154" t="s">
        <v>604</v>
      </c>
      <c r="W29" s="149" t="s">
        <v>636</v>
      </c>
      <c r="X29" s="149" t="s">
        <v>637</v>
      </c>
      <c r="Y29" s="149" t="s">
        <v>638</v>
      </c>
      <c r="Z29" s="149" t="s">
        <v>639</v>
      </c>
      <c r="AA29" s="149" t="s">
        <v>640</v>
      </c>
      <c r="AD29" s="144" t="s">
        <v>598</v>
      </c>
      <c r="AE29" s="149" t="s">
        <v>601</v>
      </c>
      <c r="AF29" s="154" t="s">
        <v>604</v>
      </c>
      <c r="AG29" s="149" t="s">
        <v>636</v>
      </c>
      <c r="AH29" s="149" t="s">
        <v>637</v>
      </c>
      <c r="AI29" s="149" t="s">
        <v>638</v>
      </c>
      <c r="AJ29" s="149" t="s">
        <v>639</v>
      </c>
      <c r="AK29" s="149" t="s">
        <v>640</v>
      </c>
      <c r="AN29" s="144" t="s">
        <v>598</v>
      </c>
      <c r="AO29" s="149" t="s">
        <v>601</v>
      </c>
      <c r="AP29" s="154" t="s">
        <v>604</v>
      </c>
      <c r="AQ29" s="149" t="s">
        <v>636</v>
      </c>
      <c r="AR29" s="149" t="s">
        <v>637</v>
      </c>
      <c r="AS29" s="149" t="s">
        <v>638</v>
      </c>
      <c r="AT29" s="149" t="s">
        <v>639</v>
      </c>
      <c r="AU29" s="149" t="s">
        <v>640</v>
      </c>
    </row>
    <row r="30" spans="2:47" ht="15" x14ac:dyDescent="0.2">
      <c r="D30" t="s">
        <v>641</v>
      </c>
      <c r="H30">
        <v>2019</v>
      </c>
      <c r="J30" s="143" cm="1">
        <f t="array" ref="J30">INDEX(-$AN$33:$AT$38,MATCH(D30,$AL$33:$AL$38,0),MATCH($N$7,$AN$27:$AT$27,0))</f>
        <v>-4.4138172035112347E-2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654</v>
      </c>
      <c r="F31" t="s">
        <v>652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620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631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622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632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623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633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615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624</v>
      </c>
      <c r="AC36" s="154" t="s">
        <v>615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634</v>
      </c>
      <c r="AM36" s="154" t="s">
        <v>615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616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626</v>
      </c>
      <c r="AC37" s="149" t="s">
        <v>616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635</v>
      </c>
      <c r="AM37" s="149" t="s">
        <v>616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619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627</v>
      </c>
      <c r="AC38" s="162" t="s">
        <v>619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641</v>
      </c>
      <c r="AM38" s="162" t="s">
        <v>619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642</v>
      </c>
      <c r="T42" s="184"/>
      <c r="U42" s="184"/>
      <c r="V42" s="184"/>
      <c r="X42" s="184" t="s">
        <v>643</v>
      </c>
      <c r="Y42" s="184"/>
      <c r="Z42" s="184"/>
      <c r="AA42" s="184"/>
      <c r="AC42" s="184" t="s">
        <v>644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615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615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615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616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616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616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619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619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619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621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621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621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645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650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650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650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650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650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650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651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651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651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651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651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651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652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652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652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652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652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652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652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2023-08-05T13:52:36Z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