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EC1044B-4B42-4BA8-BA39-45FC97AB4618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5" l="1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L15" i="5"/>
  <c r="O20" i="5"/>
  <c r="N20" i="5"/>
  <c r="M20" i="5"/>
  <c r="L20" i="5"/>
  <c r="O19" i="5"/>
  <c r="N19" i="5"/>
  <c r="M19" i="5"/>
  <c r="L19" i="5"/>
  <c r="O18" i="5"/>
  <c r="N18" i="5"/>
  <c r="M18" i="5"/>
  <c r="L18" i="5"/>
  <c r="O17" i="5"/>
  <c r="N17" i="5"/>
  <c r="M17" i="5"/>
  <c r="L17" i="5"/>
  <c r="O16" i="5"/>
  <c r="N16" i="5"/>
  <c r="M16" i="5"/>
  <c r="L16" i="5"/>
  <c r="O15" i="5"/>
  <c r="N15" i="5"/>
  <c r="M15" i="5"/>
  <c r="E36" i="1" l="1"/>
  <c r="E35" i="1"/>
  <c r="E34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G5" i="6" l="1"/>
  <c r="O5" i="6"/>
  <c r="W5" i="6"/>
  <c r="AE5" i="6"/>
  <c r="M6" i="6"/>
  <c r="U6" i="6"/>
  <c r="AC6" i="6"/>
  <c r="K7" i="6"/>
  <c r="S7" i="6"/>
  <c r="AA7" i="6"/>
  <c r="H5" i="6"/>
  <c r="P5" i="6"/>
  <c r="X5" i="6"/>
  <c r="AF5" i="6"/>
  <c r="N6" i="6"/>
  <c r="V6" i="6"/>
  <c r="AD6" i="6"/>
  <c r="L7" i="6"/>
  <c r="T7" i="6"/>
  <c r="AB7" i="6"/>
  <c r="I5" i="6"/>
  <c r="Q5" i="6"/>
  <c r="Y5" i="6"/>
  <c r="G6" i="6"/>
  <c r="O6" i="6"/>
  <c r="W6" i="6"/>
  <c r="AE6" i="6"/>
  <c r="M7" i="6"/>
  <c r="U7" i="6"/>
  <c r="AC7" i="6"/>
  <c r="J5" i="6"/>
  <c r="R5" i="6"/>
  <c r="Z5" i="6"/>
  <c r="H6" i="6"/>
  <c r="P6" i="6"/>
  <c r="X6" i="6"/>
  <c r="AF6" i="6"/>
  <c r="N7" i="6"/>
  <c r="V7" i="6"/>
  <c r="AD7" i="6"/>
  <c r="K5" i="6"/>
  <c r="S5" i="6"/>
  <c r="AA5" i="6"/>
  <c r="I6" i="6"/>
  <c r="Q6" i="6"/>
  <c r="Y6" i="6"/>
  <c r="G7" i="6"/>
  <c r="O7" i="6"/>
  <c r="W7" i="6"/>
  <c r="AE7" i="6"/>
  <c r="L5" i="6"/>
  <c r="T5" i="6"/>
  <c r="AB5" i="6"/>
  <c r="J6" i="6"/>
  <c r="R6" i="6"/>
  <c r="Z6" i="6"/>
  <c r="H7" i="6"/>
  <c r="P7" i="6"/>
  <c r="X7" i="6"/>
  <c r="AF7" i="6"/>
  <c r="M5" i="6"/>
  <c r="U5" i="6"/>
  <c r="AC5" i="6"/>
  <c r="K6" i="6"/>
  <c r="S6" i="6"/>
  <c r="AA6" i="6"/>
  <c r="I7" i="6"/>
  <c r="Q7" i="6"/>
  <c r="Y7" i="6"/>
  <c r="N5" i="6"/>
  <c r="V5" i="6"/>
  <c r="AD5" i="6"/>
  <c r="L6" i="6"/>
  <c r="T6" i="6"/>
  <c r="AB6" i="6"/>
  <c r="J7" i="6"/>
  <c r="R7" i="6"/>
  <c r="Z7" i="6"/>
  <c r="D26" i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32" i="6" l="1"/>
  <c r="T32" i="6"/>
  <c r="AB32" i="6"/>
  <c r="J33" i="6"/>
  <c r="R33" i="6"/>
  <c r="Z33" i="6"/>
  <c r="M32" i="6"/>
  <c r="U32" i="6"/>
  <c r="AC32" i="6"/>
  <c r="K33" i="6"/>
  <c r="S33" i="6"/>
  <c r="AA33" i="6"/>
  <c r="N32" i="6"/>
  <c r="V32" i="6"/>
  <c r="AD32" i="6"/>
  <c r="L33" i="6"/>
  <c r="T33" i="6"/>
  <c r="AB33" i="6"/>
  <c r="G32" i="6"/>
  <c r="O32" i="6"/>
  <c r="W32" i="6"/>
  <c r="AE32" i="6"/>
  <c r="M33" i="6"/>
  <c r="U33" i="6"/>
  <c r="AC33" i="6"/>
  <c r="H32" i="6"/>
  <c r="P32" i="6"/>
  <c r="X32" i="6"/>
  <c r="AF32" i="6"/>
  <c r="N33" i="6"/>
  <c r="V33" i="6"/>
  <c r="AD33" i="6"/>
  <c r="I32" i="6"/>
  <c r="Q32" i="6"/>
  <c r="Y32" i="6"/>
  <c r="G33" i="6"/>
  <c r="O33" i="6"/>
  <c r="W33" i="6"/>
  <c r="AE33" i="6"/>
  <c r="J32" i="6"/>
  <c r="R32" i="6"/>
  <c r="Z32" i="6"/>
  <c r="H33" i="6"/>
  <c r="P33" i="6"/>
  <c r="X33" i="6"/>
  <c r="AF33" i="6"/>
  <c r="K32" i="6"/>
  <c r="S32" i="6"/>
  <c r="AA32" i="6"/>
  <c r="I33" i="6"/>
  <c r="Q33" i="6"/>
  <c r="Y33" i="6"/>
  <c r="I28" i="6"/>
  <c r="Q28" i="6"/>
  <c r="Y28" i="6"/>
  <c r="G29" i="6"/>
  <c r="O29" i="6"/>
  <c r="W29" i="6"/>
  <c r="AE29" i="6"/>
  <c r="M30" i="6"/>
  <c r="U30" i="6"/>
  <c r="J28" i="6"/>
  <c r="R28" i="6"/>
  <c r="Z28" i="6"/>
  <c r="H29" i="6"/>
  <c r="P29" i="6"/>
  <c r="X29" i="6"/>
  <c r="AF29" i="6"/>
  <c r="N30" i="6"/>
  <c r="V30" i="6"/>
  <c r="K28" i="6"/>
  <c r="S28" i="6"/>
  <c r="AA28" i="6"/>
  <c r="I29" i="6"/>
  <c r="Q29" i="6"/>
  <c r="Y29" i="6"/>
  <c r="G30" i="6"/>
  <c r="O30" i="6"/>
  <c r="W30" i="6"/>
  <c r="AE30" i="6"/>
  <c r="L28" i="6"/>
  <c r="T28" i="6"/>
  <c r="AB28" i="6"/>
  <c r="J29" i="6"/>
  <c r="R29" i="6"/>
  <c r="Z29" i="6"/>
  <c r="H30" i="6"/>
  <c r="P30" i="6"/>
  <c r="X30" i="6"/>
  <c r="M28" i="6"/>
  <c r="U28" i="6"/>
  <c r="AC28" i="6"/>
  <c r="K29" i="6"/>
  <c r="S29" i="6"/>
  <c r="AA29" i="6"/>
  <c r="I30" i="6"/>
  <c r="Q30" i="6"/>
  <c r="Y30" i="6"/>
  <c r="G31" i="6"/>
  <c r="N28" i="6"/>
  <c r="V28" i="6"/>
  <c r="AD28" i="6"/>
  <c r="L29" i="6"/>
  <c r="T29" i="6"/>
  <c r="AB29" i="6"/>
  <c r="J30" i="6"/>
  <c r="R30" i="6"/>
  <c r="Z30" i="6"/>
  <c r="H31" i="6"/>
  <c r="G28" i="6"/>
  <c r="O28" i="6"/>
  <c r="W28" i="6"/>
  <c r="AE28" i="6"/>
  <c r="M29" i="6"/>
  <c r="U29" i="6"/>
  <c r="AC29" i="6"/>
  <c r="K30" i="6"/>
  <c r="S30" i="6"/>
  <c r="AA30" i="6"/>
  <c r="H28" i="6"/>
  <c r="P28" i="6"/>
  <c r="X28" i="6"/>
  <c r="AF28" i="6"/>
  <c r="N29" i="6"/>
  <c r="V29" i="6"/>
  <c r="AD29" i="6"/>
  <c r="L30" i="6"/>
  <c r="T30" i="6"/>
  <c r="AB30" i="6"/>
  <c r="AC30" i="6"/>
  <c r="N31" i="6"/>
  <c r="V31" i="6"/>
  <c r="AD31" i="6"/>
  <c r="AD30" i="6"/>
  <c r="O31" i="6"/>
  <c r="W31" i="6"/>
  <c r="AE31" i="6"/>
  <c r="AF30" i="6"/>
  <c r="P31" i="6"/>
  <c r="X31" i="6"/>
  <c r="AF31" i="6"/>
  <c r="I31" i="6"/>
  <c r="Q31" i="6"/>
  <c r="Y31" i="6"/>
  <c r="J31" i="6"/>
  <c r="R31" i="6"/>
  <c r="Z31" i="6"/>
  <c r="K31" i="6"/>
  <c r="S31" i="6"/>
  <c r="AA31" i="6"/>
  <c r="L31" i="6"/>
  <c r="T31" i="6"/>
  <c r="AB31" i="6"/>
  <c r="M31" i="6"/>
  <c r="U31" i="6"/>
  <c r="AC31" i="6"/>
  <c r="I20" i="6"/>
  <c r="Q20" i="6"/>
  <c r="Y20" i="6"/>
  <c r="G21" i="6"/>
  <c r="O21" i="6"/>
  <c r="W21" i="6"/>
  <c r="AE21" i="6"/>
  <c r="M22" i="6"/>
  <c r="U22" i="6"/>
  <c r="AC22" i="6"/>
  <c r="K23" i="6"/>
  <c r="S23" i="6"/>
  <c r="AA23" i="6"/>
  <c r="J20" i="6"/>
  <c r="R20" i="6"/>
  <c r="Z20" i="6"/>
  <c r="H21" i="6"/>
  <c r="P21" i="6"/>
  <c r="X21" i="6"/>
  <c r="AF21" i="6"/>
  <c r="N22" i="6"/>
  <c r="V22" i="6"/>
  <c r="AD22" i="6"/>
  <c r="L23" i="6"/>
  <c r="T23" i="6"/>
  <c r="AB23" i="6"/>
  <c r="K20" i="6"/>
  <c r="S20" i="6"/>
  <c r="AA20" i="6"/>
  <c r="I21" i="6"/>
  <c r="Q21" i="6"/>
  <c r="Y21" i="6"/>
  <c r="G22" i="6"/>
  <c r="O22" i="6"/>
  <c r="W22" i="6"/>
  <c r="AE22" i="6"/>
  <c r="M23" i="6"/>
  <c r="U23" i="6"/>
  <c r="AC23" i="6"/>
  <c r="L20" i="6"/>
  <c r="T20" i="6"/>
  <c r="AB20" i="6"/>
  <c r="J21" i="6"/>
  <c r="R21" i="6"/>
  <c r="Z21" i="6"/>
  <c r="H22" i="6"/>
  <c r="P22" i="6"/>
  <c r="X22" i="6"/>
  <c r="AF22" i="6"/>
  <c r="N23" i="6"/>
  <c r="V23" i="6"/>
  <c r="AD23" i="6"/>
  <c r="M20" i="6"/>
  <c r="U20" i="6"/>
  <c r="AC20" i="6"/>
  <c r="K21" i="6"/>
  <c r="S21" i="6"/>
  <c r="AA21" i="6"/>
  <c r="I22" i="6"/>
  <c r="Q22" i="6"/>
  <c r="Y22" i="6"/>
  <c r="G23" i="6"/>
  <c r="O23" i="6"/>
  <c r="W23" i="6"/>
  <c r="AE23" i="6"/>
  <c r="N20" i="6"/>
  <c r="V20" i="6"/>
  <c r="AD20" i="6"/>
  <c r="L21" i="6"/>
  <c r="T21" i="6"/>
  <c r="AB21" i="6"/>
  <c r="J22" i="6"/>
  <c r="R22" i="6"/>
  <c r="Z22" i="6"/>
  <c r="H23" i="6"/>
  <c r="P23" i="6"/>
  <c r="X23" i="6"/>
  <c r="AF23" i="6"/>
  <c r="G20" i="6"/>
  <c r="O20" i="6"/>
  <c r="W20" i="6"/>
  <c r="AE20" i="6"/>
  <c r="M21" i="6"/>
  <c r="U21" i="6"/>
  <c r="AC21" i="6"/>
  <c r="K22" i="6"/>
  <c r="S22" i="6"/>
  <c r="AA22" i="6"/>
  <c r="I23" i="6"/>
  <c r="Q23" i="6"/>
  <c r="Y23" i="6"/>
  <c r="H20" i="6"/>
  <c r="P20" i="6"/>
  <c r="X20" i="6"/>
  <c r="AF20" i="6"/>
  <c r="N21" i="6"/>
  <c r="V21" i="6"/>
  <c r="AD21" i="6"/>
  <c r="L22" i="6"/>
  <c r="T22" i="6"/>
  <c r="AB22" i="6"/>
  <c r="J23" i="6"/>
  <c r="R23" i="6"/>
  <c r="Z23" i="6"/>
  <c r="I16" i="6"/>
  <c r="Q16" i="6"/>
  <c r="Y16" i="6"/>
  <c r="G17" i="6"/>
  <c r="O17" i="6"/>
  <c r="W17" i="6"/>
  <c r="AE17" i="6"/>
  <c r="M18" i="6"/>
  <c r="U18" i="6"/>
  <c r="AC18" i="6"/>
  <c r="K19" i="6"/>
  <c r="S19" i="6"/>
  <c r="AA19" i="6"/>
  <c r="J16" i="6"/>
  <c r="R16" i="6"/>
  <c r="Z16" i="6"/>
  <c r="H17" i="6"/>
  <c r="P17" i="6"/>
  <c r="X17" i="6"/>
  <c r="AF17" i="6"/>
  <c r="N18" i="6"/>
  <c r="V18" i="6"/>
  <c r="AD18" i="6"/>
  <c r="L19" i="6"/>
  <c r="T19" i="6"/>
  <c r="AB19" i="6"/>
  <c r="K16" i="6"/>
  <c r="S16" i="6"/>
  <c r="AA16" i="6"/>
  <c r="I17" i="6"/>
  <c r="Q17" i="6"/>
  <c r="Y17" i="6"/>
  <c r="G18" i="6"/>
  <c r="O18" i="6"/>
  <c r="W18" i="6"/>
  <c r="AE18" i="6"/>
  <c r="M19" i="6"/>
  <c r="U19" i="6"/>
  <c r="AC19" i="6"/>
  <c r="L16" i="6"/>
  <c r="T16" i="6"/>
  <c r="AB16" i="6"/>
  <c r="J17" i="6"/>
  <c r="R17" i="6"/>
  <c r="Z17" i="6"/>
  <c r="H18" i="6"/>
  <c r="P18" i="6"/>
  <c r="X18" i="6"/>
  <c r="AF18" i="6"/>
  <c r="N19" i="6"/>
  <c r="V19" i="6"/>
  <c r="AD19" i="6"/>
  <c r="M16" i="6"/>
  <c r="U16" i="6"/>
  <c r="AC16" i="6"/>
  <c r="K17" i="6"/>
  <c r="S17" i="6"/>
  <c r="AA17" i="6"/>
  <c r="I18" i="6"/>
  <c r="Q18" i="6"/>
  <c r="Y18" i="6"/>
  <c r="G19" i="6"/>
  <c r="O19" i="6"/>
  <c r="W19" i="6"/>
  <c r="AE19" i="6"/>
  <c r="N16" i="6"/>
  <c r="V16" i="6"/>
  <c r="AD16" i="6"/>
  <c r="L17" i="6"/>
  <c r="T17" i="6"/>
  <c r="AB17" i="6"/>
  <c r="J18" i="6"/>
  <c r="R18" i="6"/>
  <c r="Z18" i="6"/>
  <c r="H19" i="6"/>
  <c r="P19" i="6"/>
  <c r="X19" i="6"/>
  <c r="AF19" i="6"/>
  <c r="G16" i="6"/>
  <c r="O16" i="6"/>
  <c r="W16" i="6"/>
  <c r="AE16" i="6"/>
  <c r="M17" i="6"/>
  <c r="U17" i="6"/>
  <c r="AC17" i="6"/>
  <c r="K18" i="6"/>
  <c r="S18" i="6"/>
  <c r="AA18" i="6"/>
  <c r="I19" i="6"/>
  <c r="Q19" i="6"/>
  <c r="Y19" i="6"/>
  <c r="H16" i="6"/>
  <c r="P16" i="6"/>
  <c r="X16" i="6"/>
  <c r="AF16" i="6"/>
  <c r="N17" i="6"/>
  <c r="V17" i="6"/>
  <c r="AD17" i="6"/>
  <c r="L18" i="6"/>
  <c r="T18" i="6"/>
  <c r="AB18" i="6"/>
  <c r="J19" i="6"/>
  <c r="R19" i="6"/>
  <c r="Z19" i="6"/>
  <c r="I12" i="6"/>
  <c r="Q12" i="6"/>
  <c r="Y12" i="6"/>
  <c r="G13" i="6"/>
  <c r="O13" i="6"/>
  <c r="W13" i="6"/>
  <c r="AE13" i="6"/>
  <c r="M14" i="6"/>
  <c r="U14" i="6"/>
  <c r="AC14" i="6"/>
  <c r="K15" i="6"/>
  <c r="S15" i="6"/>
  <c r="AA15" i="6"/>
  <c r="J12" i="6"/>
  <c r="R12" i="6"/>
  <c r="Z12" i="6"/>
  <c r="H13" i="6"/>
  <c r="P13" i="6"/>
  <c r="X13" i="6"/>
  <c r="AF13" i="6"/>
  <c r="N14" i="6"/>
  <c r="V14" i="6"/>
  <c r="AD14" i="6"/>
  <c r="L15" i="6"/>
  <c r="T15" i="6"/>
  <c r="AB15" i="6"/>
  <c r="K12" i="6"/>
  <c r="S12" i="6"/>
  <c r="AA12" i="6"/>
  <c r="I13" i="6"/>
  <c r="Q13" i="6"/>
  <c r="Y13" i="6"/>
  <c r="G14" i="6"/>
  <c r="O14" i="6"/>
  <c r="W14" i="6"/>
  <c r="AE14" i="6"/>
  <c r="M15" i="6"/>
  <c r="U15" i="6"/>
  <c r="AC15" i="6"/>
  <c r="L12" i="6"/>
  <c r="T12" i="6"/>
  <c r="AB12" i="6"/>
  <c r="J13" i="6"/>
  <c r="R13" i="6"/>
  <c r="Z13" i="6"/>
  <c r="H14" i="6"/>
  <c r="P14" i="6"/>
  <c r="X14" i="6"/>
  <c r="AF14" i="6"/>
  <c r="N15" i="6"/>
  <c r="V15" i="6"/>
  <c r="AD15" i="6"/>
  <c r="M12" i="6"/>
  <c r="U12" i="6"/>
  <c r="AC12" i="6"/>
  <c r="K13" i="6"/>
  <c r="S13" i="6"/>
  <c r="AA13" i="6"/>
  <c r="I14" i="6"/>
  <c r="Q14" i="6"/>
  <c r="Y14" i="6"/>
  <c r="G15" i="6"/>
  <c r="O15" i="6"/>
  <c r="W15" i="6"/>
  <c r="AE15" i="6"/>
  <c r="N12" i="6"/>
  <c r="V12" i="6"/>
  <c r="AD12" i="6"/>
  <c r="L13" i="6"/>
  <c r="T13" i="6"/>
  <c r="AB13" i="6"/>
  <c r="J14" i="6"/>
  <c r="R14" i="6"/>
  <c r="Z14" i="6"/>
  <c r="H15" i="6"/>
  <c r="P15" i="6"/>
  <c r="X15" i="6"/>
  <c r="AF15" i="6"/>
  <c r="G12" i="6"/>
  <c r="O12" i="6"/>
  <c r="W12" i="6"/>
  <c r="AE12" i="6"/>
  <c r="M13" i="6"/>
  <c r="U13" i="6"/>
  <c r="AC13" i="6"/>
  <c r="K14" i="6"/>
  <c r="S14" i="6"/>
  <c r="AA14" i="6"/>
  <c r="I15" i="6"/>
  <c r="Q15" i="6"/>
  <c r="Y15" i="6"/>
  <c r="H12" i="6"/>
  <c r="P12" i="6"/>
  <c r="X12" i="6"/>
  <c r="AF12" i="6"/>
  <c r="N13" i="6"/>
  <c r="V13" i="6"/>
  <c r="AD13" i="6"/>
  <c r="L14" i="6"/>
  <c r="T14" i="6"/>
  <c r="AB14" i="6"/>
  <c r="J15" i="6"/>
  <c r="R15" i="6"/>
  <c r="Z15" i="6"/>
  <c r="L36" i="6"/>
  <c r="T36" i="6"/>
  <c r="AB36" i="6"/>
  <c r="J37" i="6"/>
  <c r="R37" i="6"/>
  <c r="Z37" i="6"/>
  <c r="M36" i="6"/>
  <c r="U36" i="6"/>
  <c r="AC36" i="6"/>
  <c r="K37" i="6"/>
  <c r="S37" i="6"/>
  <c r="AA37" i="6"/>
  <c r="N36" i="6"/>
  <c r="V36" i="6"/>
  <c r="AD36" i="6"/>
  <c r="L37" i="6"/>
  <c r="T37" i="6"/>
  <c r="AB37" i="6"/>
  <c r="G36" i="6"/>
  <c r="O36" i="6"/>
  <c r="W36" i="6"/>
  <c r="AE36" i="6"/>
  <c r="M37" i="6"/>
  <c r="U37" i="6"/>
  <c r="AC37" i="6"/>
  <c r="H36" i="6"/>
  <c r="P36" i="6"/>
  <c r="X36" i="6"/>
  <c r="AF36" i="6"/>
  <c r="N37" i="6"/>
  <c r="V37" i="6"/>
  <c r="AD37" i="6"/>
  <c r="I36" i="6"/>
  <c r="Q36" i="6"/>
  <c r="Y36" i="6"/>
  <c r="G37" i="6"/>
  <c r="O37" i="6"/>
  <c r="W37" i="6"/>
  <c r="AE37" i="6"/>
  <c r="J36" i="6"/>
  <c r="R36" i="6"/>
  <c r="Z36" i="6"/>
  <c r="H37" i="6"/>
  <c r="P37" i="6"/>
  <c r="X37" i="6"/>
  <c r="AF37" i="6"/>
  <c r="K36" i="6"/>
  <c r="S36" i="6"/>
  <c r="AA36" i="6"/>
  <c r="I37" i="6"/>
  <c r="Q37" i="6"/>
  <c r="Y37" i="6"/>
  <c r="I24" i="6"/>
  <c r="Q24" i="6"/>
  <c r="Y24" i="6"/>
  <c r="G25" i="6"/>
  <c r="O25" i="6"/>
  <c r="W25" i="6"/>
  <c r="AE25" i="6"/>
  <c r="J24" i="6"/>
  <c r="R24" i="6"/>
  <c r="Z24" i="6"/>
  <c r="H25" i="6"/>
  <c r="P25" i="6"/>
  <c r="X25" i="6"/>
  <c r="AF25" i="6"/>
  <c r="K24" i="6"/>
  <c r="S24" i="6"/>
  <c r="AA24" i="6"/>
  <c r="I25" i="6"/>
  <c r="Q25" i="6"/>
  <c r="Y25" i="6"/>
  <c r="L24" i="6"/>
  <c r="T24" i="6"/>
  <c r="AB24" i="6"/>
  <c r="J25" i="6"/>
  <c r="R25" i="6"/>
  <c r="Z25" i="6"/>
  <c r="M24" i="6"/>
  <c r="U24" i="6"/>
  <c r="AC24" i="6"/>
  <c r="K25" i="6"/>
  <c r="S25" i="6"/>
  <c r="AA25" i="6"/>
  <c r="N24" i="6"/>
  <c r="V24" i="6"/>
  <c r="AD24" i="6"/>
  <c r="L25" i="6"/>
  <c r="T25" i="6"/>
  <c r="AB25" i="6"/>
  <c r="G24" i="6"/>
  <c r="O24" i="6"/>
  <c r="W24" i="6"/>
  <c r="AE24" i="6"/>
  <c r="M25" i="6"/>
  <c r="U25" i="6"/>
  <c r="AC25" i="6"/>
  <c r="H24" i="6"/>
  <c r="P24" i="6"/>
  <c r="X24" i="6"/>
  <c r="AF24" i="6"/>
  <c r="N25" i="6"/>
  <c r="V25" i="6"/>
  <c r="AD25" i="6"/>
  <c r="I8" i="6"/>
  <c r="Q8" i="6"/>
  <c r="Y8" i="6"/>
  <c r="G9" i="6"/>
  <c r="O9" i="6"/>
  <c r="W9" i="6"/>
  <c r="AE9" i="6"/>
  <c r="M10" i="6"/>
  <c r="U10" i="6"/>
  <c r="AC10" i="6"/>
  <c r="K11" i="6"/>
  <c r="S11" i="6"/>
  <c r="AA11" i="6"/>
  <c r="J8" i="6"/>
  <c r="R8" i="6"/>
  <c r="Z8" i="6"/>
  <c r="H9" i="6"/>
  <c r="P9" i="6"/>
  <c r="X9" i="6"/>
  <c r="AF9" i="6"/>
  <c r="N10" i="6"/>
  <c r="V10" i="6"/>
  <c r="AD10" i="6"/>
  <c r="L11" i="6"/>
  <c r="T11" i="6"/>
  <c r="AB11" i="6"/>
  <c r="K8" i="6"/>
  <c r="S8" i="6"/>
  <c r="AA8" i="6"/>
  <c r="I9" i="6"/>
  <c r="Q9" i="6"/>
  <c r="Y9" i="6"/>
  <c r="G10" i="6"/>
  <c r="O10" i="6"/>
  <c r="W10" i="6"/>
  <c r="AE10" i="6"/>
  <c r="M11" i="6"/>
  <c r="U11" i="6"/>
  <c r="AC11" i="6"/>
  <c r="L8" i="6"/>
  <c r="T8" i="6"/>
  <c r="AB8" i="6"/>
  <c r="J9" i="6"/>
  <c r="R9" i="6"/>
  <c r="Z9" i="6"/>
  <c r="H10" i="6"/>
  <c r="P10" i="6"/>
  <c r="X10" i="6"/>
  <c r="AF10" i="6"/>
  <c r="N11" i="6"/>
  <c r="V11" i="6"/>
  <c r="AD11" i="6"/>
  <c r="M8" i="6"/>
  <c r="U8" i="6"/>
  <c r="AC8" i="6"/>
  <c r="K9" i="6"/>
  <c r="S9" i="6"/>
  <c r="AA9" i="6"/>
  <c r="I10" i="6"/>
  <c r="Q10" i="6"/>
  <c r="Y10" i="6"/>
  <c r="G11" i="6"/>
  <c r="O11" i="6"/>
  <c r="W11" i="6"/>
  <c r="AE11" i="6"/>
  <c r="N8" i="6"/>
  <c r="V8" i="6"/>
  <c r="AD8" i="6"/>
  <c r="L9" i="6"/>
  <c r="T9" i="6"/>
  <c r="AB9" i="6"/>
  <c r="J10" i="6"/>
  <c r="R10" i="6"/>
  <c r="Z10" i="6"/>
  <c r="H11" i="6"/>
  <c r="P11" i="6"/>
  <c r="X11" i="6"/>
  <c r="AF11" i="6"/>
  <c r="G8" i="6"/>
  <c r="O8" i="6"/>
  <c r="W8" i="6"/>
  <c r="AE8" i="6"/>
  <c r="M9" i="6"/>
  <c r="U9" i="6"/>
  <c r="AC9" i="6"/>
  <c r="K10" i="6"/>
  <c r="S10" i="6"/>
  <c r="AA10" i="6"/>
  <c r="I11" i="6"/>
  <c r="Q11" i="6"/>
  <c r="Y11" i="6"/>
  <c r="H8" i="6"/>
  <c r="P8" i="6"/>
  <c r="X8" i="6"/>
  <c r="AF8" i="6"/>
  <c r="N9" i="6"/>
  <c r="V9" i="6"/>
  <c r="AD9" i="6"/>
  <c r="L10" i="6"/>
  <c r="T10" i="6"/>
  <c r="AB10" i="6"/>
  <c r="J11" i="6"/>
  <c r="R11" i="6"/>
  <c r="Z11" i="6"/>
  <c r="L22" i="1"/>
  <c r="L24" i="1"/>
  <c r="L25" i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K25" i="1" l="1"/>
  <c r="N39" i="6"/>
  <c r="V39" i="6"/>
  <c r="AD39" i="6"/>
  <c r="G39" i="6"/>
  <c r="O39" i="6"/>
  <c r="W39" i="6"/>
  <c r="AE39" i="6"/>
  <c r="H39" i="6"/>
  <c r="P39" i="6"/>
  <c r="X39" i="6"/>
  <c r="AF39" i="6"/>
  <c r="I39" i="6"/>
  <c r="Q39" i="6"/>
  <c r="Y39" i="6"/>
  <c r="J39" i="6"/>
  <c r="R39" i="6"/>
  <c r="Z39" i="6"/>
  <c r="K39" i="6"/>
  <c r="S39" i="6"/>
  <c r="AA39" i="6"/>
  <c r="L39" i="6"/>
  <c r="T39" i="6"/>
  <c r="AB39" i="6"/>
  <c r="M39" i="6"/>
  <c r="U39" i="6"/>
  <c r="AC39" i="6"/>
  <c r="K22" i="1"/>
  <c r="K27" i="6"/>
  <c r="S27" i="6"/>
  <c r="AA27" i="6"/>
  <c r="L27" i="6"/>
  <c r="T27" i="6"/>
  <c r="AB27" i="6"/>
  <c r="M27" i="6"/>
  <c r="U27" i="6"/>
  <c r="AC27" i="6"/>
  <c r="N27" i="6"/>
  <c r="V27" i="6"/>
  <c r="AD27" i="6"/>
  <c r="G27" i="6"/>
  <c r="O27" i="6"/>
  <c r="W27" i="6"/>
  <c r="AE27" i="6"/>
  <c r="H27" i="6"/>
  <c r="P27" i="6"/>
  <c r="X27" i="6"/>
  <c r="AF27" i="6"/>
  <c r="I27" i="6"/>
  <c r="Q27" i="6"/>
  <c r="Y27" i="6"/>
  <c r="J27" i="6"/>
  <c r="R27" i="6"/>
  <c r="Z27" i="6"/>
  <c r="K24" i="1"/>
  <c r="N35" i="6"/>
  <c r="V35" i="6"/>
  <c r="AD35" i="6"/>
  <c r="G35" i="6"/>
  <c r="O35" i="6"/>
  <c r="W35" i="6"/>
  <c r="AE35" i="6"/>
  <c r="H35" i="6"/>
  <c r="P35" i="6"/>
  <c r="X35" i="6"/>
  <c r="AF35" i="6"/>
  <c r="I35" i="6"/>
  <c r="Q35" i="6"/>
  <c r="Y35" i="6"/>
  <c r="J35" i="6"/>
  <c r="R35" i="6"/>
  <c r="Z35" i="6"/>
  <c r="K35" i="6"/>
  <c r="S35" i="6"/>
  <c r="AA35" i="6"/>
  <c r="L35" i="6"/>
  <c r="T35" i="6"/>
  <c r="AB35" i="6"/>
  <c r="M35" i="6"/>
  <c r="U35" i="6"/>
  <c r="AC35" i="6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H34" i="6" l="1"/>
  <c r="P34" i="6"/>
  <c r="X34" i="6"/>
  <c r="AF34" i="6"/>
  <c r="I34" i="6"/>
  <c r="Q34" i="6"/>
  <c r="Y34" i="6"/>
  <c r="J34" i="6"/>
  <c r="R34" i="6"/>
  <c r="Z34" i="6"/>
  <c r="K34" i="6"/>
  <c r="S34" i="6"/>
  <c r="AA34" i="6"/>
  <c r="L34" i="6"/>
  <c r="T34" i="6"/>
  <c r="AB34" i="6"/>
  <c r="M34" i="6"/>
  <c r="U34" i="6"/>
  <c r="AC34" i="6"/>
  <c r="N34" i="6"/>
  <c r="V34" i="6"/>
  <c r="AD34" i="6"/>
  <c r="G34" i="6"/>
  <c r="O34" i="6"/>
  <c r="W34" i="6"/>
  <c r="AE34" i="6"/>
  <c r="M26" i="6"/>
  <c r="U26" i="6"/>
  <c r="AC26" i="6"/>
  <c r="N26" i="6"/>
  <c r="V26" i="6"/>
  <c r="AD26" i="6"/>
  <c r="G26" i="6"/>
  <c r="O26" i="6"/>
  <c r="W26" i="6"/>
  <c r="AE26" i="6"/>
  <c r="H26" i="6"/>
  <c r="P26" i="6"/>
  <c r="X26" i="6"/>
  <c r="AF26" i="6"/>
  <c r="I26" i="6"/>
  <c r="Q26" i="6"/>
  <c r="Y26" i="6"/>
  <c r="J26" i="6"/>
  <c r="R26" i="6"/>
  <c r="Z26" i="6"/>
  <c r="K26" i="6"/>
  <c r="S26" i="6"/>
  <c r="AA26" i="6"/>
  <c r="L26" i="6"/>
  <c r="T26" i="6"/>
  <c r="AB26" i="6"/>
  <c r="H38" i="6"/>
  <c r="P38" i="6"/>
  <c r="X38" i="6"/>
  <c r="AF38" i="6"/>
  <c r="I38" i="6"/>
  <c r="Q38" i="6"/>
  <c r="Y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V38" i="6"/>
  <c r="AD38" i="6"/>
  <c r="G38" i="6"/>
  <c r="O38" i="6"/>
  <c r="W38" i="6"/>
  <c r="AE38" i="6"/>
  <c r="J4" i="6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<sst xmlns="http://schemas.openxmlformats.org/spreadsheetml/2006/main" count="682" uniqueCount="204">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</sst>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  <xf numFmtId="0" fontId="8" fillId="5" borderId="0" xfId="0" applyFont="1" applyFill="1"/>
    <xf numFmtId="164" fontId="8" fillId="5" borderId="0" xfId="0" applyNumberFormat="1" applyFont="1" applyFill="1"/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6" t="s">
        <v>183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7" t="s">
        <v>184</v>
      </c>
      <c r="B19" s="55" t="s">
        <v>195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7" t="s">
        <v>185</v>
      </c>
      <c r="B20" s="55" t="s">
        <v>196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7" t="s">
        <v>186</v>
      </c>
      <c r="B21" s="50" t="s">
        <v>200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7" t="s">
        <v>187</v>
      </c>
      <c r="B23" s="55" t="s">
        <v>197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7"/>
      <c r="B24" s="55" t="s">
        <v>198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7"/>
      <c r="B25" s="50" t="s">
        <v>199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7" t="s">
        <v>188</v>
      </c>
      <c r="B26" s="55" t="s">
        <v>197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7"/>
      <c r="B27" s="55" t="s">
        <v>198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7"/>
      <c r="B28" s="50" t="s">
        <v>199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7" t="s">
        <v>189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7" t="s">
        <v>190</v>
      </c>
      <c r="B30" s="57" t="s">
        <v>191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7" t="s">
        <v>192</v>
      </c>
      <c r="B31" s="55" t="s">
        <v>193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3"/>
      <c r="B32" s="54" t="s">
        <v>194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abSelected="1" zoomScale="70" zoomScaleNormal="70" workbookViewId="0">
      <selection activeCell="O15" sqref="O15:AK20"/>
    </sheetView>
  </sheetViews>
  <sheetFormatPr defaultColWidth="9.140625" defaultRowHeight="1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58">
        <v>1.1425141342482663</v>
      </c>
      <c r="K15" s="22"/>
      <c r="L15" s="59">
        <f>$J$15*SUM(L$22:L$24)/SUM($L$22:$AK$24)</f>
        <v>1.4041705189844668E-2</v>
      </c>
      <c r="M15" s="59">
        <f>$J$15*SUM(M$22:M$24)/SUM($L$22:$AK$24)</f>
        <v>0.31881130868475915</v>
      </c>
      <c r="N15" s="59">
        <f t="shared" ref="N15:AK15" si="0">$J$15*SUM(N$22:N$24)/SUM($L$22:$AK$24)</f>
        <v>5.0436552456598727E-2</v>
      </c>
      <c r="O15" s="59">
        <f t="shared" si="0"/>
        <v>2.3385393905283026E-2</v>
      </c>
      <c r="P15" s="59">
        <f t="shared" si="0"/>
        <v>1.9453584109763281E-2</v>
      </c>
      <c r="Q15" s="59">
        <f t="shared" si="0"/>
        <v>1.0083394761624124E-2</v>
      </c>
      <c r="R15" s="59">
        <f t="shared" si="0"/>
        <v>3.0732675135525432E-2</v>
      </c>
      <c r="S15" s="59">
        <f t="shared" si="0"/>
        <v>4.4466580175074877E-2</v>
      </c>
      <c r="T15" s="59">
        <f t="shared" si="0"/>
        <v>1.8215868103309798E-2</v>
      </c>
      <c r="U15" s="59">
        <f t="shared" si="0"/>
        <v>2.127305384174771E-2</v>
      </c>
      <c r="V15" s="59">
        <f t="shared" si="0"/>
        <v>3.6545672349041602E-2</v>
      </c>
      <c r="W15" s="59">
        <f t="shared" si="0"/>
        <v>3.3403782707983172E-2</v>
      </c>
      <c r="X15" s="59">
        <f t="shared" si="0"/>
        <v>2.9160361834907625E-2</v>
      </c>
      <c r="Y15" s="59">
        <f t="shared" si="0"/>
        <v>0.13193706028150826</v>
      </c>
      <c r="Z15" s="59">
        <f t="shared" si="0"/>
        <v>3.6570010687352869E-2</v>
      </c>
      <c r="AA15" s="59">
        <f t="shared" si="0"/>
        <v>4.7838889228925069E-2</v>
      </c>
      <c r="AB15" s="59">
        <f t="shared" si="0"/>
        <v>3.9452106409371739E-2</v>
      </c>
      <c r="AC15" s="59">
        <f t="shared" si="0"/>
        <v>2.9346234014973473E-2</v>
      </c>
      <c r="AD15" s="59">
        <f t="shared" si="0"/>
        <v>6.1767016382238742E-2</v>
      </c>
      <c r="AE15" s="59">
        <f t="shared" si="0"/>
        <v>8.2374731847349811E-3</v>
      </c>
      <c r="AF15" s="59">
        <f t="shared" si="0"/>
        <v>3.283843807482361E-2</v>
      </c>
      <c r="AG15" s="59">
        <f t="shared" si="0"/>
        <v>1.6053033465432888E-2</v>
      </c>
      <c r="AH15" s="59">
        <f t="shared" si="0"/>
        <v>1.6671832404204417E-2</v>
      </c>
      <c r="AI15" s="59">
        <f t="shared" si="0"/>
        <v>1.8027629152429454E-2</v>
      </c>
      <c r="AJ15" s="59">
        <f t="shared" si="0"/>
        <v>3.9260196852284074E-2</v>
      </c>
      <c r="AK15" s="59">
        <f t="shared" si="0"/>
        <v>1.4504280854523488E-2</v>
      </c>
    </row>
    <row r="16" spans="3:37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58">
        <v>2.0006897535500086</v>
      </c>
      <c r="K16" s="22"/>
      <c r="L16" s="59">
        <f>$J$16*SUM(L$22:L$24)/SUM($L$22:$AK$24)</f>
        <v>2.4588838644150748E-2</v>
      </c>
      <c r="M16" s="59">
        <f t="shared" ref="M16:AK16" si="1">$J$16*SUM(M$22:M$24)/SUM($L$22:$AK$24)</f>
        <v>0.55827976169515325</v>
      </c>
      <c r="N16" s="59">
        <f t="shared" si="1"/>
        <v>8.8320914971173101E-2</v>
      </c>
      <c r="O16" s="59">
        <f t="shared" si="1"/>
        <v>4.0950843903401417E-2</v>
      </c>
      <c r="P16" s="59">
        <f t="shared" si="1"/>
        <v>3.4065737334475099E-2</v>
      </c>
      <c r="Q16" s="59">
        <f t="shared" si="1"/>
        <v>1.7657326045996641E-2</v>
      </c>
      <c r="R16" s="59">
        <f t="shared" si="1"/>
        <v>5.3816881909546629E-2</v>
      </c>
      <c r="S16" s="59">
        <f t="shared" si="1"/>
        <v>7.786672275193976E-2</v>
      </c>
      <c r="T16" s="59">
        <f t="shared" si="1"/>
        <v>3.1898336811639887E-2</v>
      </c>
      <c r="U16" s="59">
        <f t="shared" si="1"/>
        <v>3.725186373812852E-2</v>
      </c>
      <c r="V16" s="59">
        <f t="shared" si="1"/>
        <v>6.3996190518405716E-2</v>
      </c>
      <c r="W16" s="59">
        <f t="shared" si="1"/>
        <v>5.849433612271681E-2</v>
      </c>
      <c r="X16" s="59">
        <f t="shared" si="1"/>
        <v>5.1063558326389209E-2</v>
      </c>
      <c r="Y16" s="59">
        <f t="shared" si="1"/>
        <v>0.23103882630949071</v>
      </c>
      <c r="Z16" s="59">
        <f t="shared" si="1"/>
        <v>6.4038810090994033E-2</v>
      </c>
      <c r="AA16" s="59">
        <f t="shared" si="1"/>
        <v>8.3772071287764455E-2</v>
      </c>
      <c r="AB16" s="59">
        <f t="shared" si="1"/>
        <v>6.908573179370664E-2</v>
      </c>
      <c r="AC16" s="59">
        <f t="shared" si="1"/>
        <v>5.1389044510743866E-2</v>
      </c>
      <c r="AD16" s="59">
        <f t="shared" si="1"/>
        <v>0.10816202012643773</v>
      </c>
      <c r="AE16" s="59">
        <f t="shared" si="1"/>
        <v>1.442487904684514E-2</v>
      </c>
      <c r="AF16" s="59">
        <f t="shared" si="1"/>
        <v>5.750434468113956E-2</v>
      </c>
      <c r="AG16" s="59">
        <f t="shared" si="1"/>
        <v>2.8110934127584253E-2</v>
      </c>
      <c r="AH16" s="59">
        <f t="shared" si="1"/>
        <v>2.9194530959515259E-2</v>
      </c>
      <c r="AI16" s="59">
        <f t="shared" si="1"/>
        <v>3.1568706106026682E-2</v>
      </c>
      <c r="AJ16" s="59">
        <f t="shared" si="1"/>
        <v>6.8749673382730178E-2</v>
      </c>
      <c r="AK16" s="59">
        <f t="shared" si="1"/>
        <v>2.5398868353913091E-2</v>
      </c>
    </row>
    <row r="17" spans="3:37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58">
        <v>0.78060979910996586</v>
      </c>
      <c r="K17" s="22"/>
      <c r="L17" s="59">
        <f>$J$17*SUM(L$22:L$24)/SUM($L$22:$AK$24)</f>
        <v>9.5938355061296644E-3</v>
      </c>
      <c r="M17" s="59">
        <f t="shared" ref="M17:AK17" si="2">$J$17*SUM(M$22:M$24)/SUM($L$22:$AK$24)</f>
        <v>0.21782420380308112</v>
      </c>
      <c r="N17" s="59">
        <f t="shared" si="2"/>
        <v>3.4460201323329519E-2</v>
      </c>
      <c r="O17" s="59">
        <f t="shared" si="2"/>
        <v>1.5977804642672063E-2</v>
      </c>
      <c r="P17" s="59">
        <f t="shared" si="2"/>
        <v>1.3291440279539966E-2</v>
      </c>
      <c r="Q17" s="59">
        <f t="shared" si="2"/>
        <v>6.8893648868482982E-3</v>
      </c>
      <c r="R17" s="59">
        <f t="shared" si="2"/>
        <v>2.0997751051403026E-2</v>
      </c>
      <c r="S17" s="59">
        <f t="shared" si="2"/>
        <v>3.0381285602572458E-2</v>
      </c>
      <c r="T17" s="59">
        <f t="shared" si="2"/>
        <v>1.2445784883085245E-2</v>
      </c>
      <c r="U17" s="59">
        <f t="shared" si="2"/>
        <v>1.4534572298125917E-2</v>
      </c>
      <c r="V17" s="59">
        <f t="shared" si="2"/>
        <v>2.4969415340751429E-2</v>
      </c>
      <c r="W17" s="59">
        <f t="shared" si="2"/>
        <v>2.2822754946789633E-2</v>
      </c>
      <c r="X17" s="59">
        <f t="shared" si="2"/>
        <v>1.9923485855952508E-2</v>
      </c>
      <c r="Y17" s="59">
        <f t="shared" si="2"/>
        <v>9.0144497152564562E-2</v>
      </c>
      <c r="Z17" s="59">
        <f t="shared" si="2"/>
        <v>2.4986044233830575E-2</v>
      </c>
      <c r="AA17" s="59">
        <f t="shared" si="2"/>
        <v>3.2685377441921806E-2</v>
      </c>
      <c r="AB17" s="59">
        <f t="shared" si="2"/>
        <v>2.6955203384812221E-2</v>
      </c>
      <c r="AC17" s="59">
        <f t="shared" si="2"/>
        <v>2.005048091079863E-2</v>
      </c>
      <c r="AD17" s="59">
        <f t="shared" si="2"/>
        <v>4.2201612045251177E-2</v>
      </c>
      <c r="AE17" s="59">
        <f t="shared" si="2"/>
        <v>5.628159945820348E-3</v>
      </c>
      <c r="AF17" s="59">
        <f t="shared" si="2"/>
        <v>2.2436489650554191E-2</v>
      </c>
      <c r="AG17" s="59">
        <f t="shared" si="2"/>
        <v>1.0968052694422185E-2</v>
      </c>
      <c r="AH17" s="59">
        <f t="shared" si="2"/>
        <v>1.139084003753171E-2</v>
      </c>
      <c r="AI17" s="59">
        <f t="shared" si="2"/>
        <v>1.2317172758975235E-2</v>
      </c>
      <c r="AJ17" s="59">
        <f t="shared" si="2"/>
        <v>2.6824083360722496E-2</v>
      </c>
      <c r="AK17" s="59">
        <f t="shared" si="2"/>
        <v>9.9098850724798244E-3</v>
      </c>
    </row>
    <row r="18" spans="3:37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58">
        <v>1.0408155384542712</v>
      </c>
      <c r="K18" s="22"/>
      <c r="L18" s="59">
        <f>$J$18*SUM(L$22:L$24)/SUM($L$22:$AK$24)</f>
        <v>1.2791811068140832E-2</v>
      </c>
      <c r="M18" s="59">
        <f t="shared" ref="M18:AK18" si="3">$J$18*SUM(M$22:M$24)/SUM($L$22:$AK$24)</f>
        <v>0.29043296180520928</v>
      </c>
      <c r="N18" s="59">
        <f t="shared" si="3"/>
        <v>4.5947044267799664E-2</v>
      </c>
      <c r="O18" s="59">
        <f t="shared" si="3"/>
        <v>2.1303790141298479E-2</v>
      </c>
      <c r="P18" s="59">
        <f t="shared" si="3"/>
        <v>1.7721962480044873E-2</v>
      </c>
      <c r="Q18" s="59">
        <f t="shared" si="3"/>
        <v>9.1858416746608534E-3</v>
      </c>
      <c r="R18" s="59">
        <f t="shared" si="3"/>
        <v>2.7997067922812559E-2</v>
      </c>
      <c r="S18" s="59">
        <f t="shared" si="3"/>
        <v>4.0508477051438986E-2</v>
      </c>
      <c r="T18" s="59">
        <f t="shared" si="3"/>
        <v>1.6594419272399599E-2</v>
      </c>
      <c r="U18" s="59">
        <f t="shared" si="3"/>
        <v>1.9379475776405645E-2</v>
      </c>
      <c r="V18" s="59">
        <f t="shared" si="3"/>
        <v>3.3292632890855482E-2</v>
      </c>
      <c r="W18" s="59">
        <f t="shared" si="3"/>
        <v>3.0430412231612823E-2</v>
      </c>
      <c r="X18" s="59">
        <f t="shared" si="3"/>
        <v>2.6564710925602988E-2</v>
      </c>
      <c r="Y18" s="59">
        <f t="shared" si="3"/>
        <v>0.12019294844813866</v>
      </c>
      <c r="Z18" s="59">
        <f t="shared" si="3"/>
        <v>3.3314804800974727E-2</v>
      </c>
      <c r="AA18" s="59">
        <f t="shared" si="3"/>
        <v>4.3580606803275038E-2</v>
      </c>
      <c r="AB18" s="59">
        <f t="shared" si="3"/>
        <v>3.5940356573919349E-2</v>
      </c>
      <c r="AC18" s="59">
        <f t="shared" si="3"/>
        <v>2.6734038067718558E-2</v>
      </c>
      <c r="AD18" s="59">
        <f t="shared" si="3"/>
        <v>5.6268949755175567E-2</v>
      </c>
      <c r="AE18" s="59">
        <f t="shared" si="3"/>
        <v>7.5042310911223363E-3</v>
      </c>
      <c r="AF18" s="59">
        <f t="shared" si="3"/>
        <v>2.9915390612942554E-2</v>
      </c>
      <c r="AG18" s="59">
        <f t="shared" si="3"/>
        <v>1.4624105006055264E-2</v>
      </c>
      <c r="AH18" s="59">
        <f t="shared" si="3"/>
        <v>1.5187822802926271E-2</v>
      </c>
      <c r="AI18" s="59">
        <f t="shared" si="3"/>
        <v>1.6422936032809303E-2</v>
      </c>
      <c r="AJ18" s="59">
        <f t="shared" si="3"/>
        <v>3.5765529459744393E-2</v>
      </c>
      <c r="AK18" s="59">
        <f t="shared" si="3"/>
        <v>1.3213211491187071E-2</v>
      </c>
    </row>
    <row r="19" spans="3:37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58">
        <v>0.840007550975714</v>
      </c>
      <c r="K19" s="22"/>
      <c r="L19" s="59">
        <f>$J$19*SUM(L$22:L$24)/SUM($L$22:$AK$24)</f>
        <v>1.0323844611169888E-2</v>
      </c>
      <c r="M19" s="59">
        <f t="shared" ref="M19:AK19" si="4">$J$19*SUM(M$22:M$24)/SUM($L$22:$AK$24)</f>
        <v>0.23439876899890816</v>
      </c>
      <c r="N19" s="59">
        <f t="shared" si="4"/>
        <v>3.7082328908431113E-2</v>
      </c>
      <c r="O19" s="59">
        <f t="shared" si="4"/>
        <v>1.7193579382634223E-2</v>
      </c>
      <c r="P19" s="59">
        <f t="shared" si="4"/>
        <v>1.4302805589791868E-2</v>
      </c>
      <c r="Q19" s="59">
        <f t="shared" si="4"/>
        <v>7.4135868304213729E-3</v>
      </c>
      <c r="R19" s="59">
        <f t="shared" si="4"/>
        <v>2.2595500923505634E-2</v>
      </c>
      <c r="S19" s="59">
        <f t="shared" si="4"/>
        <v>3.2693042469628918E-2</v>
      </c>
      <c r="T19" s="59">
        <f t="shared" si="4"/>
        <v>1.3392803025956182E-2</v>
      </c>
      <c r="U19" s="59">
        <f t="shared" si="4"/>
        <v>1.5640529358648601E-2</v>
      </c>
      <c r="V19" s="59">
        <f t="shared" si="4"/>
        <v>2.6869375011170361E-2</v>
      </c>
      <c r="W19" s="59">
        <f t="shared" si="4"/>
        <v>2.4559372059164898E-2</v>
      </c>
      <c r="X19" s="59">
        <f t="shared" si="4"/>
        <v>2.1439493303619585E-2</v>
      </c>
      <c r="Y19" s="59">
        <f t="shared" si="4"/>
        <v>9.7003725002427099E-2</v>
      </c>
      <c r="Z19" s="59">
        <f t="shared" si="4"/>
        <v>2.6887269221269664E-2</v>
      </c>
      <c r="AA19" s="59">
        <f t="shared" si="4"/>
        <v>3.5172456058084681E-2</v>
      </c>
      <c r="AB19" s="59">
        <f t="shared" si="4"/>
        <v>2.9006264598708541E-2</v>
      </c>
      <c r="AC19" s="59">
        <f t="shared" si="4"/>
        <v>2.1576151599645269E-2</v>
      </c>
      <c r="AD19" s="59">
        <f t="shared" si="4"/>
        <v>4.5412794999214169E-2</v>
      </c>
      <c r="AE19" s="59">
        <f t="shared" si="4"/>
        <v>6.0564149437767421E-3</v>
      </c>
      <c r="AF19" s="59">
        <f t="shared" si="4"/>
        <v>2.4143715266375994E-2</v>
      </c>
      <c r="AG19" s="59">
        <f t="shared" si="4"/>
        <v>1.1802628013789862E-2</v>
      </c>
      <c r="AH19" s="59">
        <f t="shared" si="4"/>
        <v>1.2257585869909382E-2</v>
      </c>
      <c r="AI19" s="59">
        <f t="shared" si="4"/>
        <v>1.3254404615479384E-2</v>
      </c>
      <c r="AJ19" s="59">
        <f t="shared" si="4"/>
        <v>2.8865167458440678E-2</v>
      </c>
      <c r="AK19" s="59">
        <f t="shared" si="4"/>
        <v>1.0663942855541701E-2</v>
      </c>
    </row>
    <row r="20" spans="3:37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58">
        <v>9.2169270601309012</v>
      </c>
      <c r="K20" s="22"/>
      <c r="L20" s="59">
        <f>$J$20*SUM(L$22:L$24)/SUM($L$22:$AK$24)</f>
        <v>0.11327769929062147</v>
      </c>
      <c r="M20" s="59">
        <f t="shared" ref="M20:AK20" si="5">$J$20*SUM(M$22:M$24)/SUM($L$22:$AK$24)</f>
        <v>2.5719249241723428</v>
      </c>
      <c r="N20" s="59">
        <f t="shared" si="5"/>
        <v>0.40688339095498754</v>
      </c>
      <c r="O20" s="59">
        <f t="shared" si="5"/>
        <v>0.18865540778560433</v>
      </c>
      <c r="P20" s="59">
        <f t="shared" si="5"/>
        <v>0.15693658434762753</v>
      </c>
      <c r="Q20" s="59">
        <f t="shared" si="5"/>
        <v>8.1345089089462683E-2</v>
      </c>
      <c r="R20" s="59">
        <f t="shared" si="5"/>
        <v>0.24792763309944699</v>
      </c>
      <c r="S20" s="59">
        <f t="shared" si="5"/>
        <v>0.3587222370397995</v>
      </c>
      <c r="T20" s="59">
        <f t="shared" si="5"/>
        <v>0.14695164165793007</v>
      </c>
      <c r="U20" s="59">
        <f t="shared" si="5"/>
        <v>0.17161466955035495</v>
      </c>
      <c r="V20" s="59">
        <f t="shared" si="5"/>
        <v>0.29482243265741925</v>
      </c>
      <c r="W20" s="59">
        <f t="shared" si="5"/>
        <v>0.26947607869596907</v>
      </c>
      <c r="X20" s="59">
        <f t="shared" si="5"/>
        <v>0.23524341627178985</v>
      </c>
      <c r="Y20" s="59">
        <f t="shared" si="5"/>
        <v>1.064366929642298</v>
      </c>
      <c r="Z20" s="59">
        <f t="shared" si="5"/>
        <v>0.29501877568920798</v>
      </c>
      <c r="AA20" s="59">
        <f t="shared" si="5"/>
        <v>0.38592743795751716</v>
      </c>
      <c r="AB20" s="59">
        <f t="shared" si="5"/>
        <v>0.31826931172536954</v>
      </c>
      <c r="AC20" s="59">
        <f t="shared" si="5"/>
        <v>0.2367428903481448</v>
      </c>
      <c r="AD20" s="59">
        <f t="shared" si="5"/>
        <v>0.49828887683003192</v>
      </c>
      <c r="AE20" s="59">
        <f t="shared" si="5"/>
        <v>6.6453610706043414E-2</v>
      </c>
      <c r="AF20" s="59">
        <f t="shared" si="5"/>
        <v>0.2649153121448431</v>
      </c>
      <c r="AG20" s="59">
        <f t="shared" si="5"/>
        <v>0.12950355195569418</v>
      </c>
      <c r="AH20" s="59">
        <f t="shared" si="5"/>
        <v>0.13449554681385517</v>
      </c>
      <c r="AI20" s="59">
        <f t="shared" si="5"/>
        <v>0.14543307429133792</v>
      </c>
      <c r="AJ20" s="59">
        <f t="shared" si="5"/>
        <v>0.31672113272539343</v>
      </c>
      <c r="AK20" s="59">
        <f t="shared" si="5"/>
        <v>0.11700940468780809</v>
      </c>
    </row>
    <row r="21" spans="3:37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58">
        <v>211.739</v>
      </c>
      <c r="K22" s="21"/>
      <c r="L22" s="22">
        <v>1.272084432974631</v>
      </c>
      <c r="M22" s="22">
        <v>123.31467820831671</v>
      </c>
      <c r="N22" s="22">
        <v>7.3637968231969131</v>
      </c>
      <c r="O22" s="22">
        <v>1.7513817529766174</v>
      </c>
      <c r="P22" s="22">
        <v>1.4349997251520255</v>
      </c>
      <c r="Q22" s="22">
        <v>0.69143208570294923</v>
      </c>
      <c r="R22" s="22">
        <v>3.0388153054039786</v>
      </c>
      <c r="S22" s="22">
        <v>5.4114225176697692</v>
      </c>
      <c r="T22" s="22">
        <v>1.1752936766265591</v>
      </c>
      <c r="U22" s="22">
        <v>2.8889605821519497</v>
      </c>
      <c r="V22" s="22">
        <v>2.6689797196485481</v>
      </c>
      <c r="W22" s="22">
        <v>4.5131911767694204</v>
      </c>
      <c r="X22" s="22">
        <v>2.4912235846235253</v>
      </c>
      <c r="Y22" s="22">
        <v>18.164569738528382</v>
      </c>
      <c r="Z22" s="22">
        <v>2.9060721193547803</v>
      </c>
      <c r="AA22" s="22">
        <v>7.461125800292038</v>
      </c>
      <c r="AB22" s="22">
        <v>2.3822341251096568</v>
      </c>
      <c r="AC22" s="22">
        <v>3.1991719442467104</v>
      </c>
      <c r="AD22" s="22">
        <v>9.8815892011882625</v>
      </c>
      <c r="AE22" s="22">
        <v>0.54302409251525863</v>
      </c>
      <c r="AF22" s="22">
        <v>2.1413166117916522</v>
      </c>
      <c r="AG22" s="22">
        <v>0.67645175529921286</v>
      </c>
      <c r="AH22" s="22">
        <v>1.6760939551367242</v>
      </c>
      <c r="AI22" s="22">
        <v>1.271052567009926</v>
      </c>
      <c r="AJ22" s="22">
        <v>2.3929923596273825</v>
      </c>
      <c r="AK22" s="22">
        <v>1.0275356632394301</v>
      </c>
    </row>
    <row r="23" spans="3:37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58">
        <v>776.10400000000004</v>
      </c>
      <c r="K23" s="21"/>
      <c r="L23" s="22">
        <v>9.0173696255538793</v>
      </c>
      <c r="M23" s="22">
        <v>299.73987494657928</v>
      </c>
      <c r="N23" s="22">
        <v>38.144204386107944</v>
      </c>
      <c r="O23" s="22">
        <v>12.508441600918088</v>
      </c>
      <c r="P23" s="22">
        <v>11.510583914522281</v>
      </c>
      <c r="Q23" s="22">
        <v>4.7462770797513549</v>
      </c>
      <c r="R23" s="22">
        <v>24.289540001760251</v>
      </c>
      <c r="S23" s="22">
        <v>27.103374443441172</v>
      </c>
      <c r="T23" s="22">
        <v>10.239258420802399</v>
      </c>
      <c r="U23" s="22">
        <v>12.264197780781444</v>
      </c>
      <c r="V23" s="22">
        <v>18.38550107756636</v>
      </c>
      <c r="W23" s="22">
        <v>23.167339151815657</v>
      </c>
      <c r="X23" s="22">
        <v>15.118989670799881</v>
      </c>
      <c r="Y23" s="22">
        <v>91.446903647123108</v>
      </c>
      <c r="Z23" s="22">
        <v>15.686699374231551</v>
      </c>
      <c r="AA23" s="22">
        <v>31.695949118274743</v>
      </c>
      <c r="AB23" s="22">
        <v>21.954232438086233</v>
      </c>
      <c r="AC23" s="22">
        <v>21.769226916806353</v>
      </c>
      <c r="AD23" s="22">
        <v>27.589465054026704</v>
      </c>
      <c r="AE23" s="22">
        <v>2.7377793125602312</v>
      </c>
      <c r="AF23" s="22">
        <v>12.519701036831018</v>
      </c>
      <c r="AG23" s="22">
        <v>5.3722948402948401</v>
      </c>
      <c r="AH23" s="22">
        <v>8.8895641738149855</v>
      </c>
      <c r="AI23" s="22">
        <v>7.7068792520168046</v>
      </c>
      <c r="AJ23" s="22">
        <v>15.881582138278784</v>
      </c>
      <c r="AK23" s="22">
        <v>6.6191242565355708</v>
      </c>
    </row>
    <row r="24" spans="3:37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58">
        <v>729.49900000000002</v>
      </c>
      <c r="K24" s="21"/>
      <c r="L24" s="22">
        <v>10.817005161415981</v>
      </c>
      <c r="M24" s="22">
        <v>56.159174425610253</v>
      </c>
      <c r="N24" s="22">
        <v>30.304517514538837</v>
      </c>
      <c r="O24" s="22">
        <v>20.891382011189211</v>
      </c>
      <c r="P24" s="22">
        <v>16.295614216511488</v>
      </c>
      <c r="Q24" s="22">
        <v>9.7189087422298659</v>
      </c>
      <c r="R24" s="22">
        <v>18.866743201020949</v>
      </c>
      <c r="S24" s="22">
        <v>34.324098203443661</v>
      </c>
      <c r="T24" s="22">
        <v>15.966202026112715</v>
      </c>
      <c r="U24" s="22">
        <v>16.822932669034671</v>
      </c>
      <c r="V24" s="22">
        <v>33.878287885206944</v>
      </c>
      <c r="W24" s="22">
        <v>22.529580764463226</v>
      </c>
      <c r="X24" s="22">
        <v>26.221499459384844</v>
      </c>
      <c r="Y24" s="22">
        <v>88.706618668082697</v>
      </c>
      <c r="Z24" s="22">
        <v>36.376580790193238</v>
      </c>
      <c r="AA24" s="22">
        <v>32.750827361563516</v>
      </c>
      <c r="AB24" s="22">
        <v>34.965040184897767</v>
      </c>
      <c r="AC24" s="22">
        <v>19.142703253806058</v>
      </c>
      <c r="AD24" s="22">
        <v>55.372585087977008</v>
      </c>
      <c r="AE24" s="22">
        <v>9.101160857693543</v>
      </c>
      <c r="AF24" s="22">
        <v>34.699308942923167</v>
      </c>
      <c r="AG24" s="22">
        <v>18.080993461874819</v>
      </c>
      <c r="AH24" s="22">
        <v>14.4942150134912</v>
      </c>
      <c r="AI24" s="22">
        <v>18.119875348525962</v>
      </c>
      <c r="AJ24" s="22">
        <v>40.738467908725752</v>
      </c>
      <c r="AK24" s="22">
        <v>14.155109041449583</v>
      </c>
    </row>
    <row r="25" spans="3:37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zoomScale="70" zoomScaleNormal="70" workbookViewId="0">
      <selection activeCell="L29" sqref="L29"/>
    </sheetView>
  </sheetViews>
  <sheetFormatPr defaultColWidth="9.140625" defaultRowHeight="1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zoomScale="70" zoomScaleNormal="70" workbookViewId="0">
      <selection activeCell="I38" sqref="I38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182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146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180</v>
      </c>
      <c r="G33" s="13" t="s">
        <v>181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182</v>
      </c>
    </row>
    <row r="34" spans="3:43" x14ac:dyDescent="0.25">
      <c r="D34" t="s">
        <v>59</v>
      </c>
      <c r="E34" s="3" t="str">
        <f>_xlfn.TEXTJOIN(",",TRUE,Regions!$C$3)</f>
        <v>IE</v>
      </c>
      <c r="H34" s="1" t="s">
        <v>52</v>
      </c>
      <c r="I34" s="1" t="s">
        <v>53</v>
      </c>
      <c r="J34" s="1">
        <v>211.739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s="3" t="str">
        <f>_xlfn.TEXTJOIN(",",TRUE,Regions!$C$3)</f>
        <v>IE</v>
      </c>
      <c r="H35" s="1" t="s">
        <v>54</v>
      </c>
      <c r="I35" s="1" t="s">
        <v>55</v>
      </c>
      <c r="J35" s="1">
        <v>776.10400000000004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s="3" t="str">
        <f>_xlfn.TEXTJOIN(",",TRUE,Regions!$C$3)</f>
        <v>IE</v>
      </c>
      <c r="H36" s="1" t="s">
        <v>56</v>
      </c>
      <c r="I36" s="1" t="s">
        <v>57</v>
      </c>
      <c r="J36" s="1">
        <v>729.49900000000002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opLeftCell="A6" workbookViewId="0">
      <selection activeCell="G35" sqref="G3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147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153</v>
      </c>
      <c r="K5" s="27" t="s">
        <v>148</v>
      </c>
      <c r="L5" s="27" t="s">
        <v>149</v>
      </c>
    </row>
    <row r="6" spans="3:14" x14ac:dyDescent="0.25">
      <c r="C6" s="28" t="s">
        <v>150</v>
      </c>
      <c r="D6" s="28"/>
      <c r="E6" s="28" t="s">
        <v>152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151</v>
      </c>
      <c r="F7" s="33">
        <v>2020</v>
      </c>
      <c r="G7" s="31">
        <v>1.6534164675637491E-2</v>
      </c>
      <c r="H7" s="31">
        <v>1.6534164675637491E-2</v>
      </c>
      <c r="I7" t="s">
        <v>201</v>
      </c>
      <c r="J7" t="s">
        <v>201</v>
      </c>
      <c r="K7" t="s">
        <v>155</v>
      </c>
      <c r="L7" s="29"/>
    </row>
    <row r="8" spans="3:14" x14ac:dyDescent="0.25">
      <c r="C8" s="29"/>
      <c r="D8" s="29"/>
      <c r="E8" t="s">
        <v>151</v>
      </c>
      <c r="F8" s="33">
        <v>2020</v>
      </c>
      <c r="G8" s="31">
        <v>2.9990596485367418E-2</v>
      </c>
      <c r="H8" s="31">
        <v>2.9990596485367418E-2</v>
      </c>
      <c r="I8" t="s">
        <v>202</v>
      </c>
      <c r="J8" t="s">
        <v>202</v>
      </c>
      <c r="K8" t="s">
        <v>155</v>
      </c>
      <c r="L8" s="29"/>
    </row>
    <row r="9" spans="3:14" x14ac:dyDescent="0.25">
      <c r="C9" s="29"/>
      <c r="D9" s="29"/>
      <c r="E9" t="s">
        <v>151</v>
      </c>
      <c r="F9" s="33">
        <v>2020</v>
      </c>
      <c r="G9" s="31">
        <v>5.2849616307060754E-2</v>
      </c>
      <c r="H9" s="31">
        <v>5.2849616307060754E-2</v>
      </c>
      <c r="I9" t="s">
        <v>203</v>
      </c>
      <c r="J9" t="s">
        <v>203</v>
      </c>
      <c r="K9" t="s">
        <v>155</v>
      </c>
      <c r="L9" s="29"/>
    </row>
    <row r="10" spans="3:14" x14ac:dyDescent="0.25">
      <c r="C10" s="29" t="s">
        <v>156</v>
      </c>
      <c r="D10" s="29"/>
      <c r="E10" t="s">
        <v>151</v>
      </c>
      <c r="F10" s="33">
        <v>2020</v>
      </c>
      <c r="G10" s="31">
        <v>0</v>
      </c>
      <c r="H10" s="31">
        <v>0</v>
      </c>
      <c r="I10" t="s">
        <v>134</v>
      </c>
      <c r="J10" t="s">
        <v>134</v>
      </c>
      <c r="K10" t="s">
        <v>155</v>
      </c>
      <c r="L10" s="29"/>
    </row>
    <row r="11" spans="3:14" x14ac:dyDescent="0.25">
      <c r="C11" s="29" t="s">
        <v>156</v>
      </c>
      <c r="D11" s="29"/>
      <c r="E11" t="s">
        <v>151</v>
      </c>
      <c r="F11" s="33">
        <v>2020</v>
      </c>
      <c r="G11" s="31">
        <v>0</v>
      </c>
      <c r="H11" s="31">
        <v>0</v>
      </c>
      <c r="I11" t="s">
        <v>135</v>
      </c>
      <c r="J11" t="s">
        <v>135</v>
      </c>
      <c r="K11" t="s">
        <v>155</v>
      </c>
      <c r="L11" s="29"/>
    </row>
    <row r="12" spans="3:14" x14ac:dyDescent="0.25">
      <c r="C12" s="29" t="s">
        <v>156</v>
      </c>
      <c r="D12" s="29"/>
      <c r="E12" t="s">
        <v>151</v>
      </c>
      <c r="F12" s="33">
        <v>2020</v>
      </c>
      <c r="G12" s="31">
        <v>0</v>
      </c>
      <c r="H12" s="31">
        <v>0</v>
      </c>
      <c r="I12" t="s">
        <v>136</v>
      </c>
      <c r="J12" t="s">
        <v>136</v>
      </c>
      <c r="K12" t="s">
        <v>155</v>
      </c>
      <c r="L12" s="29"/>
    </row>
    <row r="13" spans="3:14" x14ac:dyDescent="0.25">
      <c r="C13" s="29"/>
      <c r="D13" s="29"/>
      <c r="E13" t="s">
        <v>151</v>
      </c>
      <c r="F13" s="33">
        <v>2020</v>
      </c>
      <c r="G13" s="31">
        <v>1.3128101846771158E-2</v>
      </c>
      <c r="H13" s="31">
        <v>1.3128101846771158E-2</v>
      </c>
      <c r="I13" t="s">
        <v>137</v>
      </c>
      <c r="J13" t="s">
        <v>137</v>
      </c>
      <c r="K13" t="s">
        <v>155</v>
      </c>
      <c r="L13" s="29"/>
    </row>
    <row r="14" spans="3:14" x14ac:dyDescent="0.25">
      <c r="C14" s="29"/>
      <c r="D14" s="29"/>
      <c r="E14" t="s">
        <v>151</v>
      </c>
      <c r="F14" s="33">
        <v>2020</v>
      </c>
      <c r="G14" s="31">
        <v>1.0994534987992988E-2</v>
      </c>
      <c r="H14" s="31">
        <v>1.0994534987992988E-2</v>
      </c>
      <c r="I14" t="s">
        <v>138</v>
      </c>
      <c r="J14" t="s">
        <v>138</v>
      </c>
      <c r="K14" t="s">
        <v>155</v>
      </c>
      <c r="L14" s="29"/>
    </row>
    <row r="15" spans="3:14" x14ac:dyDescent="0.25">
      <c r="C15" s="29"/>
      <c r="D15" s="29"/>
      <c r="E15" t="s">
        <v>151</v>
      </c>
      <c r="F15" s="33">
        <v>2020</v>
      </c>
      <c r="G15" s="31">
        <v>1.4648486376153701E-2</v>
      </c>
      <c r="H15" s="31">
        <v>1.4648486376153701E-2</v>
      </c>
      <c r="I15" t="s">
        <v>139</v>
      </c>
      <c r="J15" t="s">
        <v>139</v>
      </c>
      <c r="K15" t="s">
        <v>155</v>
      </c>
      <c r="L15" s="29"/>
    </row>
    <row r="16" spans="3:14" x14ac:dyDescent="0.25">
      <c r="C16" s="29"/>
      <c r="D16" s="29"/>
      <c r="E16" t="s">
        <v>151</v>
      </c>
      <c r="F16" s="33">
        <v>2020</v>
      </c>
      <c r="G16" s="31">
        <v>6.4458708104453747E-4</v>
      </c>
      <c r="H16" s="31">
        <v>6.4458708104453747E-4</v>
      </c>
      <c r="I16" t="s">
        <v>140</v>
      </c>
      <c r="J16" t="s">
        <v>140</v>
      </c>
      <c r="K16" t="s">
        <v>155</v>
      </c>
      <c r="L16" s="29"/>
    </row>
    <row r="17" spans="3:12" x14ac:dyDescent="0.25">
      <c r="C17" s="29"/>
      <c r="D17" s="29"/>
      <c r="E17" t="s">
        <v>151</v>
      </c>
      <c r="F17" s="33">
        <v>2020</v>
      </c>
      <c r="G17" s="31">
        <v>9.1487081392159866E-4</v>
      </c>
      <c r="H17" s="31">
        <v>9.1487081392159866E-4</v>
      </c>
      <c r="I17" t="s">
        <v>141</v>
      </c>
      <c r="J17" t="s">
        <v>141</v>
      </c>
      <c r="K17" t="s">
        <v>155</v>
      </c>
      <c r="L17" s="29"/>
    </row>
    <row r="18" spans="3:12" x14ac:dyDescent="0.25">
      <c r="C18" s="29"/>
      <c r="D18" s="29"/>
      <c r="E18" t="s">
        <v>151</v>
      </c>
      <c r="F18" s="33">
        <v>2020</v>
      </c>
      <c r="G18" s="31">
        <v>1.5069837916185766E-3</v>
      </c>
      <c r="H18" s="31">
        <v>1.5069837916185766E-3</v>
      </c>
      <c r="I18" t="s">
        <v>142</v>
      </c>
      <c r="J18" t="s">
        <v>142</v>
      </c>
      <c r="K18" t="s">
        <v>155</v>
      </c>
      <c r="L18" s="29"/>
    </row>
    <row r="19" spans="3:12" x14ac:dyDescent="0.25">
      <c r="C19" s="29"/>
      <c r="D19" s="29"/>
      <c r="E19" t="s">
        <v>151</v>
      </c>
      <c r="F19" s="33">
        <v>2020</v>
      </c>
      <c r="G19" s="31">
        <v>1.9923424990874787E-4</v>
      </c>
      <c r="H19" s="31">
        <v>1.9923424990874787E-4</v>
      </c>
      <c r="I19" t="s">
        <v>143</v>
      </c>
      <c r="J19" t="s">
        <v>143</v>
      </c>
      <c r="K19" t="s">
        <v>155</v>
      </c>
      <c r="L19" s="29"/>
    </row>
    <row r="20" spans="3:12" x14ac:dyDescent="0.25">
      <c r="C20" s="29"/>
      <c r="D20" s="29"/>
      <c r="E20" t="s">
        <v>151</v>
      </c>
      <c r="F20" s="33">
        <v>2020</v>
      </c>
      <c r="G20" s="31">
        <v>3.8001436556751221E-4</v>
      </c>
      <c r="H20" s="31">
        <v>3.8001436556751221E-4</v>
      </c>
      <c r="I20" t="s">
        <v>144</v>
      </c>
      <c r="J20" t="s">
        <v>144</v>
      </c>
      <c r="K20" t="s">
        <v>155</v>
      </c>
      <c r="L20" s="29"/>
    </row>
    <row r="21" spans="3:12" x14ac:dyDescent="0.25">
      <c r="C21" s="29"/>
      <c r="D21" s="29"/>
      <c r="E21" t="s">
        <v>151</v>
      </c>
      <c r="F21" s="33">
        <v>2020</v>
      </c>
      <c r="G21" s="31">
        <v>4.7050395502371922E-4</v>
      </c>
      <c r="H21" s="31">
        <v>4.7050395502371922E-4</v>
      </c>
      <c r="I21" t="s">
        <v>145</v>
      </c>
      <c r="J21" t="s">
        <v>145</v>
      </c>
      <c r="K21" t="s">
        <v>155</v>
      </c>
      <c r="L21" s="29"/>
    </row>
    <row r="22" spans="3:12" x14ac:dyDescent="0.25">
      <c r="E22" t="s">
        <v>151</v>
      </c>
      <c r="F22">
        <v>2050</v>
      </c>
      <c r="G22" s="32">
        <v>1.031688375401618E-2</v>
      </c>
      <c r="H22">
        <v>1.031688375401618E-2</v>
      </c>
      <c r="I22" t="s">
        <v>201</v>
      </c>
      <c r="J22" t="s">
        <v>201</v>
      </c>
      <c r="K22" t="s">
        <v>155</v>
      </c>
    </row>
    <row r="23" spans="3:12" x14ac:dyDescent="0.25">
      <c r="E23" t="s">
        <v>151</v>
      </c>
      <c r="F23">
        <v>2050</v>
      </c>
      <c r="G23" s="32">
        <v>1.031688375401618E-2</v>
      </c>
      <c r="H23">
        <v>1.031688375401618E-2</v>
      </c>
      <c r="I23" t="s">
        <v>202</v>
      </c>
      <c r="J23" t="s">
        <v>202</v>
      </c>
      <c r="K23" t="s">
        <v>155</v>
      </c>
    </row>
    <row r="24" spans="3:12" x14ac:dyDescent="0.25">
      <c r="E24" t="s">
        <v>151</v>
      </c>
      <c r="F24">
        <v>2050</v>
      </c>
      <c r="G24" s="32">
        <v>1.031688375401618E-2</v>
      </c>
      <c r="H24">
        <v>1.031688375401618E-2</v>
      </c>
      <c r="I24" t="s">
        <v>203</v>
      </c>
      <c r="J24" t="s">
        <v>203</v>
      </c>
      <c r="K24" t="s">
        <v>155</v>
      </c>
    </row>
    <row r="25" spans="3:12" x14ac:dyDescent="0.25">
      <c r="C25" t="s">
        <v>156</v>
      </c>
      <c r="E25" t="s">
        <v>151</v>
      </c>
      <c r="F25">
        <v>2050</v>
      </c>
      <c r="G25" s="32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2" x14ac:dyDescent="0.25">
      <c r="C26" t="s">
        <v>156</v>
      </c>
      <c r="E26" t="s">
        <v>151</v>
      </c>
      <c r="F26">
        <v>2050</v>
      </c>
      <c r="G26" s="32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2" x14ac:dyDescent="0.25">
      <c r="C27" t="s">
        <v>156</v>
      </c>
      <c r="E27" t="s">
        <v>151</v>
      </c>
      <c r="F27">
        <v>2050</v>
      </c>
      <c r="G27" s="32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2" x14ac:dyDescent="0.25">
      <c r="E28" t="s">
        <v>151</v>
      </c>
      <c r="F28">
        <v>2050</v>
      </c>
      <c r="G28" s="32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2" x14ac:dyDescent="0.25">
      <c r="E29" t="s">
        <v>151</v>
      </c>
      <c r="F29">
        <v>2050</v>
      </c>
      <c r="G29" s="32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2" x14ac:dyDescent="0.25">
      <c r="E30" t="s">
        <v>151</v>
      </c>
      <c r="F30">
        <v>2050</v>
      </c>
      <c r="G30" s="32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2" x14ac:dyDescent="0.25">
      <c r="E31" t="s">
        <v>151</v>
      </c>
      <c r="F31">
        <v>2050</v>
      </c>
      <c r="G31" s="32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2" x14ac:dyDescent="0.25">
      <c r="E32" t="s">
        <v>151</v>
      </c>
      <c r="F32">
        <v>2050</v>
      </c>
      <c r="G32" s="32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32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32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32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32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32">
        <v>5.1051831876312761E-3</v>
      </c>
      <c r="H37">
        <v>5.1051831876312761E-3</v>
      </c>
      <c r="I37" t="s">
        <v>201</v>
      </c>
      <c r="J37" t="s">
        <v>201</v>
      </c>
      <c r="K37" t="s">
        <v>154</v>
      </c>
    </row>
    <row r="38" spans="5:11" x14ac:dyDescent="0.25">
      <c r="E38" t="s">
        <v>151</v>
      </c>
      <c r="F38">
        <v>2050</v>
      </c>
      <c r="G38" s="32">
        <v>5.1051831876312761E-3</v>
      </c>
      <c r="H38">
        <v>5.1051831876312761E-3</v>
      </c>
      <c r="I38" t="s">
        <v>202</v>
      </c>
      <c r="J38" t="s">
        <v>202</v>
      </c>
      <c r="K38" t="s">
        <v>154</v>
      </c>
    </row>
    <row r="39" spans="5:11" x14ac:dyDescent="0.25">
      <c r="E39" t="s">
        <v>151</v>
      </c>
      <c r="F39">
        <v>2050</v>
      </c>
      <c r="G39" s="32">
        <v>5.1051831876312761E-3</v>
      </c>
      <c r="H39">
        <v>5.1051831876312761E-3</v>
      </c>
      <c r="I39" t="s">
        <v>203</v>
      </c>
      <c r="J39" t="s">
        <v>203</v>
      </c>
      <c r="K39" t="s">
        <v>154</v>
      </c>
    </row>
    <row r="40" spans="5:11" x14ac:dyDescent="0.25">
      <c r="E40" t="s">
        <v>151</v>
      </c>
      <c r="F40">
        <v>2050</v>
      </c>
      <c r="G40" s="32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32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32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32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32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32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32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32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32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32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32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32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147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34"/>
    </row>
    <row r="5" spans="3:14" x14ac:dyDescent="0.25">
      <c r="C5" s="28" t="s">
        <v>150</v>
      </c>
      <c r="D5" s="28"/>
      <c r="E5" s="28" t="s">
        <v>165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2015-06-05T18:17:20Z</dcterms:created>
  <dcterms:modified xsi:type="dcterms:W3CDTF">2022-06-16T08:06:21Z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663121521472930</vt:r8>
  </property>
</Properties>
</file>