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197201D-3072-40A9-9E45-C422E1846D23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8" l="1"/>
  <c r="J12" i="5" l="1"/>
  <c r="J18" i="8"/>
  <c r="L8" i="1" l="1"/>
  <c r="L6" i="8" l="1"/>
  <c r="J6" i="8"/>
  <c r="H26" i="5" l="1"/>
  <c r="G26" i="5"/>
  <c r="G25" i="5"/>
  <c r="F25" i="5"/>
  <c r="N13" i="5"/>
  <c r="L13" i="5"/>
  <c r="J13" i="5"/>
  <c r="B13" i="5"/>
  <c r="N12" i="5"/>
  <c r="L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4" i="8"/>
  <c r="B14" i="8"/>
  <c r="L14" i="8"/>
  <c r="H37" i="8"/>
  <c r="G37" i="8"/>
  <c r="G36" i="8"/>
  <c r="F36" i="8"/>
  <c r="N18" i="8"/>
  <c r="L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<sst xmlns="http://schemas.openxmlformats.org/spreadsheetml/2006/main" count="504" uniqueCount="229">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</sst>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G19" sqref="G1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1.5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1.5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1.5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1.5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0.5</v>
      </c>
      <c r="D16">
        <v>0.1</v>
      </c>
    </row>
    <row r="17" spans="1:11" x14ac:dyDescent="0.25">
      <c r="A17" t="s">
        <v>128</v>
      </c>
      <c r="B17" t="s">
        <v>125</v>
      </c>
      <c r="C17" s="11">
        <v>0.5</v>
      </c>
      <c r="D17">
        <v>0.4</v>
      </c>
    </row>
    <row r="18" spans="1:11" x14ac:dyDescent="0.25">
      <c r="A18" t="s">
        <v>128</v>
      </c>
      <c r="B18" t="s">
        <v>126</v>
      </c>
      <c r="C18" s="11">
        <v>0.5</v>
      </c>
      <c r="D18">
        <v>0.1</v>
      </c>
    </row>
    <row r="19" spans="1:11" x14ac:dyDescent="0.25">
      <c r="A19" t="s">
        <v>128</v>
      </c>
      <c r="B19" t="s">
        <v>160</v>
      </c>
      <c r="C19" s="11">
        <v>0.5</v>
      </c>
      <c r="D19">
        <v>0.5</v>
      </c>
    </row>
    <row r="20" spans="1:11" x14ac:dyDescent="0.25">
      <c r="A20" t="s">
        <v>128</v>
      </c>
      <c r="B20" t="s">
        <v>156</v>
      </c>
      <c r="C20" s="11">
        <v>0.5</v>
      </c>
      <c r="D20">
        <v>0.5</v>
      </c>
    </row>
    <row r="21" spans="1:11" x14ac:dyDescent="0.25">
      <c r="A21" t="s">
        <v>128</v>
      </c>
      <c r="B21" t="s">
        <v>157</v>
      </c>
      <c r="C21" s="11">
        <v>0.5</v>
      </c>
      <c r="D21">
        <v>0.5</v>
      </c>
    </row>
    <row r="22" spans="1:11" x14ac:dyDescent="0.25">
      <c r="A22" t="s">
        <v>128</v>
      </c>
      <c r="B22" t="s">
        <v>225</v>
      </c>
      <c r="C22" s="11">
        <v>0.5</v>
      </c>
      <c r="D22">
        <v>0.1</v>
      </c>
    </row>
    <row r="23" spans="1:11" x14ac:dyDescent="0.25">
      <c r="A23" t="s">
        <v>128</v>
      </c>
      <c r="B23" t="s">
        <v>226</v>
      </c>
      <c r="C23" s="11">
        <v>0.5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A17" sqref="A17:XFD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1.5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1.5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1.5</v>
      </c>
      <c r="K9" s="2">
        <v>1</v>
      </c>
      <c r="L9" s="16">
        <f>-D24</f>
        <v>-0.3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1.5</v>
      </c>
      <c r="K10" s="2">
        <v>1</v>
      </c>
      <c r="L10" s="16">
        <f>-D25</f>
        <v>-0.3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1.5</v>
      </c>
      <c r="K11" s="2">
        <v>1</v>
      </c>
      <c r="L11" s="16">
        <f>-D26</f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>1+C27</f>
        <v>1.5</v>
      </c>
      <c r="K12" s="2">
        <v>1</v>
      </c>
      <c r="L12" s="16">
        <f>-D27</f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1+C28</f>
        <v>1.5</v>
      </c>
      <c r="K13" s="2">
        <v>1</v>
      </c>
      <c r="L13" s="16">
        <f>-D28</f>
        <v>-0.1</v>
      </c>
      <c r="M13" s="2">
        <v>5</v>
      </c>
      <c r="N13" s="2" t="str">
        <f>_xlfn.TEXTJOIN(" ",TRUE,A28, "maximum growth rate of",B28)</f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>1-C29</f>
        <v>0.5</v>
      </c>
      <c r="K14" s="2">
        <v>1</v>
      </c>
      <c r="L14" s="16">
        <f>-D30</f>
        <v>-0.1</v>
      </c>
      <c r="M14" s="2">
        <v>5</v>
      </c>
      <c r="N14" s="2" t="str">
        <f>_xlfn.TEXTJOIN(" ",TRUE,A29, "minimum growth rate of",B29)</f>
        <v>RSD minimum growth rate of DistrictHeat</v>
      </c>
    </row>
    <row r="15" spans="2:14" x14ac:dyDescent="0.25">
      <c r="B15" s="2" t="str">
        <f t="shared" ref="B15:B16" si="0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ref="J15:J16" si="1">1+C30</f>
        <v>1.5</v>
      </c>
      <c r="K15" s="2">
        <v>1</v>
      </c>
      <c r="L15" s="16">
        <f t="shared" ref="L15:L16" si="2">-D30</f>
        <v>-0.1</v>
      </c>
      <c r="M15" s="2">
        <v>5</v>
      </c>
      <c r="N15" s="2" t="str">
        <f t="shared" ref="N15:N16" si="3">_xlfn.TEXTJOIN(" ",TRUE,A30, "maximum growth rate of",B30)</f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1.5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1.5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1+C32/25</f>
        <v>1.02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0.5</v>
      </c>
      <c r="D22">
        <v>0</v>
      </c>
    </row>
    <row r="23" spans="1:14" x14ac:dyDescent="0.25">
      <c r="A23" t="s">
        <v>194</v>
      </c>
      <c r="B23" t="s">
        <v>137</v>
      </c>
      <c r="C23" s="50">
        <v>0.5</v>
      </c>
      <c r="D23">
        <v>0</v>
      </c>
    </row>
    <row r="24" spans="1:14" x14ac:dyDescent="0.25">
      <c r="A24" t="s">
        <v>194</v>
      </c>
      <c r="B24" t="s">
        <v>197</v>
      </c>
      <c r="C24" s="50">
        <v>0.5</v>
      </c>
      <c r="D24">
        <v>0.3</v>
      </c>
    </row>
    <row r="25" spans="1:14" x14ac:dyDescent="0.25">
      <c r="A25" t="s">
        <v>194</v>
      </c>
      <c r="B25" t="s">
        <v>198</v>
      </c>
      <c r="C25" s="50">
        <v>0.5</v>
      </c>
      <c r="D25">
        <v>0.3</v>
      </c>
    </row>
    <row r="26" spans="1:14" x14ac:dyDescent="0.25">
      <c r="A26" t="s">
        <v>194</v>
      </c>
      <c r="B26" t="s">
        <v>199</v>
      </c>
      <c r="C26" s="50">
        <v>0.5</v>
      </c>
      <c r="D26">
        <v>0.1</v>
      </c>
    </row>
    <row r="27" spans="1:14" x14ac:dyDescent="0.25">
      <c r="A27" t="s">
        <v>194</v>
      </c>
      <c r="B27" t="s">
        <v>200</v>
      </c>
      <c r="C27" s="50">
        <v>0.5</v>
      </c>
      <c r="D27">
        <v>0</v>
      </c>
    </row>
    <row r="28" spans="1:14" x14ac:dyDescent="0.25">
      <c r="A28" t="s">
        <v>194</v>
      </c>
      <c r="B28" t="s">
        <v>192</v>
      </c>
      <c r="C28" s="50">
        <v>0.5</v>
      </c>
      <c r="D28">
        <v>0.1</v>
      </c>
    </row>
    <row r="29" spans="1:14" x14ac:dyDescent="0.25">
      <c r="A29" t="s">
        <v>194</v>
      </c>
      <c r="B29" t="s">
        <v>191</v>
      </c>
      <c r="C29" s="50">
        <v>0.5</v>
      </c>
      <c r="D29">
        <v>0.3</v>
      </c>
    </row>
    <row r="30" spans="1:14" x14ac:dyDescent="0.25">
      <c r="A30" t="s">
        <v>194</v>
      </c>
      <c r="B30" t="s">
        <v>201</v>
      </c>
      <c r="C30" s="50">
        <v>0.5</v>
      </c>
      <c r="D30">
        <v>0.1</v>
      </c>
    </row>
    <row r="31" spans="1:14" x14ac:dyDescent="0.25">
      <c r="A31" t="s">
        <v>194</v>
      </c>
      <c r="B31" t="s">
        <v>202</v>
      </c>
      <c r="C31" s="50">
        <v>0.5</v>
      </c>
      <c r="D31">
        <v>0.1</v>
      </c>
    </row>
    <row r="32" spans="1:14" x14ac:dyDescent="0.25">
      <c r="A32" t="s">
        <v>194</v>
      </c>
      <c r="B32" t="s">
        <v>203</v>
      </c>
      <c r="C32" s="50">
        <v>0.5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I18" sqref="I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1.5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1.5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1.5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1.5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1.5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1+C21/25</f>
        <v>1.02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1.5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0.5</v>
      </c>
      <c r="D16">
        <v>0.1</v>
      </c>
    </row>
    <row r="17" spans="1:8" x14ac:dyDescent="0.25">
      <c r="A17" t="s">
        <v>139</v>
      </c>
      <c r="B17" t="s">
        <v>138</v>
      </c>
      <c r="C17" s="50">
        <v>0.5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0.5</v>
      </c>
      <c r="D19">
        <v>0</v>
      </c>
    </row>
    <row r="20" spans="1:8" x14ac:dyDescent="0.25">
      <c r="A20" t="s">
        <v>139</v>
      </c>
      <c r="B20" t="s">
        <v>199</v>
      </c>
      <c r="C20" s="50">
        <v>0.5</v>
      </c>
      <c r="D20">
        <v>0.3</v>
      </c>
    </row>
    <row r="21" spans="1:8" x14ac:dyDescent="0.25">
      <c r="A21" t="s">
        <v>139</v>
      </c>
      <c r="B21" t="s">
        <v>203</v>
      </c>
      <c r="C21" s="50">
        <v>0.5</v>
      </c>
      <c r="D21">
        <v>0.2</v>
      </c>
    </row>
    <row r="22" spans="1:8" x14ac:dyDescent="0.25">
      <c r="A22" t="s">
        <v>139</v>
      </c>
      <c r="B22" t="s">
        <v>201</v>
      </c>
      <c r="C22" s="50">
        <v>0.5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2023-04-22T18:22:50Z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403007149696350</vt:r8>
  </property>
</Properties>
</file>