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4E654D4-6FEF-4726-ADE5-C1560538E768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4" l="1"/>
  <c r="I12" i="4"/>
  <c r="K12" i="4"/>
  <c r="B12" i="4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7" i="5"/>
  <c r="F27" i="5"/>
  <c r="G17" i="7"/>
  <c r="G40" i="8"/>
  <c r="H28" i="5"/>
  <c r="G28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6" i="4"/>
  <c r="G27" i="4"/>
  <c r="G25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<sst xmlns="http://schemas.openxmlformats.org/spreadsheetml/2006/main" count="517" uniqueCount="228">
  <si>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</si>
  <si>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</si>
  <si>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</si>
  <si>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</si>
  <si>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</si>
  <si>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</si>
  <si>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</si>
  <si>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</si>
  <si>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</si>
  <si>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</si>
  <si>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</si>
  <si>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</si>
  <si>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</si>
  <si>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</si>
  <si>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</si>
  <si>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</si>
  <si>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</si>
  <si>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</si>
  <si>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</si>
  <si>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</si>
  <si>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</si>
  <si>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</si>
  <si>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</si>
  <si>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</si>
  <si>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</si>
  <si>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</si>
  <si>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</si>
  <si>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</si>
  <si>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</si>
  <si>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</si>
  <si>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</si>
  <si>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</si>
  <si>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</si>
  <si>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</si>
  <si>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</si>
  <si>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</si>
  <si>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</si>
  <si>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</si>
  <si>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</si>
  <si>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</si>
  <si>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</si>
  <si>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</si>
  <si>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</si>
  <si>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</si>
  <si>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</si>
  <si>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</si>
  <si>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</si>
  <si>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</si>
  <si>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</si>
  <si>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</si>
  <si>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</si>
  <si>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</si>
  <si>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</si>
  <si>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</si>
  <si>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</si>
  <si>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</si>
  <si>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</si>
  <si>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</si>
  <si>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</si>
  <si>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</si>
  <si>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</si>
  <si>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</si>
  <si>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</si>
  <si>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</si>
  <si>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</si>
  <si>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</si>
  <si>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</si>
  <si>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</si>
  <si>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</si>
  <si>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</si>
  <si>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</si>
  <si>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</si>
  <si>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</si>
  <si>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</si>
  <si>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</si>
  <si>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</si>
  <si>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</si>
  <si>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</si>
  <si>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</si>
  <si>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</si>
  <si>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</si>
  <si>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</si>
  <si>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</si>
  <si>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</si>
  <si>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</si>
  <si>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</si>
  <si>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</si>
  <si>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</si>
  <si>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</si>
  <si>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</si>
  <si>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</si>
  <si>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</si>
  <si>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</si>
  <si>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</si>
  <si>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</si>
  <si>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</si>
  <si>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</si>
  <si>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</si>
  <si>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</si>
  <si>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</si>
  <si>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</si>
  <si>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</si>
  <si>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</si>
  <si>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</si>
  <si>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</si>
  <si>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</si>
  <si>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</si>
  <si>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</si>
  <si>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</si>
  <si>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</si>
  <si>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</si>
  <si>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</si>
  <si>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</si>
  <si>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</si>
  <si>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</si>
  <si>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</si>
  <si>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</si>
  <si>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</si>
  <si>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</si>
  <si>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</si>
  <si>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</si>
  <si>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</si>
  <si>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</si>
  <si>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</si>
  <si>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</si>
  <si>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</si>
  <si>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</si>
  <si>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</si>
  <si>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</si>
  <si>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</si>
  <si>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</si>
  <si>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</si>
  <si>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</si>
  <si>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</si>
  <si>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</si>
  <si>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</si>
  <si>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</si>
  <si>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</si>
  <si>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</si>
  <si>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</si>
  <si>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</si>
  <si>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</si>
  <si>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</si>
  <si>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</si>
  <si>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</si>
  <si>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</si>
  <si>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</si>
  <si>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</si>
  <si>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</si>
  <si>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</si>
  <si>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</si>
  <si>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</si>
  <si>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</si>
  <si>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</si>
  <si>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</si>
  <si>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</si>
  <si>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</si>
  <si>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</si>
  <si>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</si>
  <si>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</si>
  <si>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</si>
  <si>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</si>
  <si>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</si>
  <si>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</si>
  <si>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</si>
  <si>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</si>
  <si>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</si>
  <si>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</si>
  <si>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</si>
  <si>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</si>
  <si>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</si>
  <si>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</si>
  <si>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</si>
  <si>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</si>
  <si>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</si>
  <si>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</si>
  <si>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</si>
  <si>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</si>
  <si>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</si>
  <si>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</si>
  <si>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</si>
  <si>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</si>
  <si>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</si>
  <si>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</si>
  <si>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</si>
  <si>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</si>
  <si>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</si>
  <si>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</si>
  <si>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</si>
  <si>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</si>
  <si>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</si>
  <si>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</si>
  <si>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</si>
  <si>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</si>
  <si>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</si>
  <si>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</si>
  <si>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</si>
  <si>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</si>
  <si>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</si>
  <si>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</si>
  <si>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</si>
  <si>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</si>
  <si>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</si>
  <si>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</si>
  <si>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</si>
  <si>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</si>
  <si>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</si>
  <si>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</si>
  <si>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</si>
  <si>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</si>
  <si>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</si>
  <si>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</si>
  <si>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</si>
  <si>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</si>
  <si>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</si>
  <si>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</si>
  <si>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</si>
  <si>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</si>
  <si>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</si>
  <si>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</si>
  <si>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</si>
  <si>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</si>
  <si>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</si>
  <si>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</si>
  <si>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</si>
  <si>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</si>
  <si>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</t>
  </si>
  <si>
    <t>DH*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</si>
</sst>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8"/>
  <sheetViews>
    <sheetView tabSelected="1" zoomScaleNormal="100" workbookViewId="0">
      <selection activeCell="J13" sqref="J1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_xlfn.TEXTJOIN("_",TRUE,"UC",A15,"MaxGrowth",B15)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1+$C15</f>
        <v>1.05</v>
      </c>
      <c r="H6" s="2">
        <v>1</v>
      </c>
      <c r="I6" s="16">
        <f t="shared" ref="I6:I11" si="2">-D15</f>
        <v>-0.1</v>
      </c>
      <c r="J6" s="2">
        <v>5</v>
      </c>
      <c r="K6" s="2" t="str">
        <f t="shared" ref="K6:K11" si="3">_xlfn.TEXTJOIN(" ",TRUE,A15, "maximum growth rate of",B15)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_xlfn.TEXTJOIN("_",TRUE,"UC",A19,"MaxGrowth",B19)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2" si="5">1+$C19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</v>
      </c>
      <c r="C12" s="2" t="s">
        <v>13</v>
      </c>
      <c r="D12" s="2" t="s">
        <v>227</v>
      </c>
      <c r="E12">
        <v>2018</v>
      </c>
      <c r="F12" s="2" t="s">
        <v>15</v>
      </c>
      <c r="G12" s="26">
        <f t="shared" si="5"/>
        <v>1.05</v>
      </c>
      <c r="H12" s="2">
        <v>1</v>
      </c>
      <c r="I12" s="16">
        <f t="shared" ref="I12" si="6">-D21</f>
        <v>-0.1</v>
      </c>
      <c r="J12" s="2">
        <v>5</v>
      </c>
      <c r="K12" s="2" t="str">
        <f t="shared" ref="K12" si="7">_xlfn.TEXTJOIN(" ",TRUE,A21, "maximum growth rate of",B21)</f>
        <v>PWR maximum growth rate of DH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128</v>
      </c>
      <c r="B15" t="s">
        <v>124</v>
      </c>
      <c r="C15" s="11">
        <v>0.05</v>
      </c>
      <c r="D15">
        <v>0.1</v>
      </c>
    </row>
    <row r="16" spans="1:14" x14ac:dyDescent="0.25">
      <c r="A16" t="s">
        <v>128</v>
      </c>
      <c r="B16" t="s">
        <v>125</v>
      </c>
      <c r="C16" s="11">
        <v>0.2</v>
      </c>
      <c r="D16">
        <v>0.4</v>
      </c>
    </row>
    <row r="17" spans="1:11" x14ac:dyDescent="0.25">
      <c r="A17" t="s">
        <v>128</v>
      </c>
      <c r="B17" t="s">
        <v>126</v>
      </c>
      <c r="C17" s="11">
        <v>0.2</v>
      </c>
      <c r="D17">
        <v>0.1</v>
      </c>
    </row>
    <row r="18" spans="1:11" x14ac:dyDescent="0.25">
      <c r="A18" t="s">
        <v>128</v>
      </c>
      <c r="B18" t="s">
        <v>160</v>
      </c>
      <c r="C18" s="11">
        <v>0.2</v>
      </c>
      <c r="D18">
        <v>0.5</v>
      </c>
    </row>
    <row r="19" spans="1:11" x14ac:dyDescent="0.25">
      <c r="A19" t="s">
        <v>128</v>
      </c>
      <c r="B19" t="s">
        <v>156</v>
      </c>
      <c r="C19" s="11">
        <v>0.2</v>
      </c>
      <c r="D19">
        <v>0.5</v>
      </c>
    </row>
    <row r="20" spans="1:11" x14ac:dyDescent="0.25">
      <c r="A20" t="s">
        <v>128</v>
      </c>
      <c r="B20" t="s">
        <v>157</v>
      </c>
      <c r="C20" s="11">
        <v>0.2</v>
      </c>
      <c r="D20">
        <v>0.5</v>
      </c>
    </row>
    <row r="21" spans="1:11" x14ac:dyDescent="0.25">
      <c r="A21" t="s">
        <v>128</v>
      </c>
      <c r="B21" t="s">
        <v>226</v>
      </c>
      <c r="C21" s="11">
        <v>0.05</v>
      </c>
      <c r="D21">
        <v>0.1</v>
      </c>
    </row>
    <row r="23" spans="1:11" x14ac:dyDescent="0.25">
      <c r="B23" s="2"/>
      <c r="C23" s="2"/>
      <c r="D23" s="2"/>
      <c r="E23" s="2"/>
      <c r="F23" s="2" t="s">
        <v>16</v>
      </c>
      <c r="G23" s="2"/>
      <c r="H23" s="2"/>
      <c r="I23" s="2"/>
      <c r="J23" s="2"/>
      <c r="K23" s="2"/>
    </row>
    <row r="24" spans="1:11" x14ac:dyDescent="0.25">
      <c r="B24" s="4" t="s">
        <v>1</v>
      </c>
      <c r="C24" s="14" t="s">
        <v>2</v>
      </c>
      <c r="D24" s="14" t="s">
        <v>6</v>
      </c>
      <c r="E24" s="15" t="s">
        <v>7</v>
      </c>
      <c r="F24" s="15" t="s">
        <v>8</v>
      </c>
      <c r="G24" s="4" t="s">
        <v>181</v>
      </c>
      <c r="H24" s="4" t="s">
        <v>182</v>
      </c>
      <c r="I24" s="4" t="s">
        <v>11</v>
      </c>
      <c r="J24" s="4" t="s">
        <v>12</v>
      </c>
    </row>
    <row r="25" spans="1:11" x14ac:dyDescent="0.25">
      <c r="B25" s="2" t="s">
        <v>179</v>
      </c>
      <c r="C25" s="2"/>
      <c r="D25" s="2" t="s">
        <v>154</v>
      </c>
      <c r="E25" s="2">
        <v>2019</v>
      </c>
      <c r="F25" s="2" t="s">
        <v>185</v>
      </c>
      <c r="G25" s="26">
        <f>1+$C30</f>
        <v>1</v>
      </c>
      <c r="H25" s="16">
        <v>0.6</v>
      </c>
      <c r="I25" s="2">
        <v>3</v>
      </c>
      <c r="J25" s="2" t="s">
        <v>183</v>
      </c>
    </row>
    <row r="26" spans="1:11" x14ac:dyDescent="0.25">
      <c r="B26" s="2"/>
      <c r="C26" s="2"/>
      <c r="D26" s="2" t="s">
        <v>154</v>
      </c>
      <c r="E26" s="2">
        <v>2020</v>
      </c>
      <c r="F26" s="2" t="s">
        <v>185</v>
      </c>
      <c r="G26" s="26">
        <f>1+$C31</f>
        <v>1</v>
      </c>
      <c r="H26" s="16">
        <v>0.5</v>
      </c>
      <c r="I26" s="2"/>
      <c r="J26" s="2"/>
    </row>
    <row r="27" spans="1:11" x14ac:dyDescent="0.25">
      <c r="B27" s="2" t="s">
        <v>180</v>
      </c>
      <c r="C27" s="2"/>
      <c r="D27" s="2" t="s">
        <v>155</v>
      </c>
      <c r="E27">
        <v>2026</v>
      </c>
      <c r="F27" s="2" t="s">
        <v>185</v>
      </c>
      <c r="G27" s="26">
        <f>1+$C31</f>
        <v>1</v>
      </c>
      <c r="H27" s="16">
        <v>1</v>
      </c>
      <c r="I27" s="2">
        <v>3</v>
      </c>
      <c r="J27" s="2" t="s">
        <v>184</v>
      </c>
    </row>
    <row r="28" spans="1:11" x14ac:dyDescent="0.25">
      <c r="D28" s="2"/>
      <c r="E28">
        <v>2027</v>
      </c>
      <c r="F28" s="2" t="s">
        <v>185</v>
      </c>
      <c r="H28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zoomScaleNormal="100" workbookViewId="0">
      <selection activeCell="I31" sqref="I3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1.05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1.05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1.04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0.05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0.01</v>
      </c>
      <c r="D31">
        <v>0.1</v>
      </c>
    </row>
    <row r="32" spans="1:14" x14ac:dyDescent="0.25">
      <c r="A32" t="s">
        <v>194</v>
      </c>
      <c r="B32" t="s">
        <v>191</v>
      </c>
      <c r="C32" s="11">
        <v>0.05</v>
      </c>
      <c r="D32">
        <v>0.3</v>
      </c>
    </row>
    <row r="33" spans="1:8" x14ac:dyDescent="0.25">
      <c r="A33" t="s">
        <v>194</v>
      </c>
      <c r="B33" t="s">
        <v>201</v>
      </c>
      <c r="C33" s="11">
        <v>0.04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C25" sqref="C2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1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1.05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1.05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1.04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0.05</v>
      </c>
      <c r="D19">
        <v>0.3</v>
      </c>
    </row>
    <row r="20" spans="1:8" x14ac:dyDescent="0.25">
      <c r="A20" t="s">
        <v>139</v>
      </c>
      <c r="B20" t="s">
        <v>191</v>
      </c>
      <c r="C20" s="50">
        <v>0.05</v>
      </c>
      <c r="D20">
        <v>0.3</v>
      </c>
    </row>
    <row r="21" spans="1:8" x14ac:dyDescent="0.25">
      <c r="A21" t="s">
        <v>139</v>
      </c>
      <c r="B21" t="s">
        <v>192</v>
      </c>
      <c r="C21" s="50">
        <v>1.4999999999999999E-2</v>
      </c>
      <c r="D21">
        <v>0</v>
      </c>
    </row>
    <row r="22" spans="1:8" x14ac:dyDescent="0.25">
      <c r="A22" t="s">
        <v>139</v>
      </c>
      <c r="B22" t="s">
        <v>199</v>
      </c>
      <c r="C22" s="50">
        <v>0.05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0.04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2023-03-19T11:56:33Z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119084656238555</vt:r8>
  </property>
</Properties>
</file>