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C43E02A-CD93-4482-8257-77DE52FE819F}"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 i="9" l="1"/>
  <c r="B23" i="9"/>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<sst xmlns="http://schemas.openxmlformats.org/spreadsheetml/2006/main" count="4642" uniqueCount="1327">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</sst>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C1" workbookViewId="0">
      <selection activeCell="O29" sqref="O29"/>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2022</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5</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f>('09a Wood Chips HOP, medium'!D39/1000)/S17</f>
        <v>9.8300355149670215E-5</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20</v>
      </c>
      <c r="J18" s="127">
        <v>1</v>
      </c>
      <c r="K18" s="127"/>
      <c r="L18" s="127"/>
      <c r="M18" s="127"/>
      <c r="N18" s="127">
        <v>25</v>
      </c>
      <c r="O18" s="127">
        <v>0.8</v>
      </c>
      <c r="P18" s="154">
        <f>1.2*'Surplus Heat'!Q31/1000</f>
        <v>801.10312484848487</v>
      </c>
      <c r="Q18" s="154">
        <f>'Surplus Heat'!R31/1000</f>
        <v>7.3990929292929284</v>
      </c>
      <c r="R18" s="163">
        <f>('40 Comp. hp, excess heat 10 MW'!C32/1000)/S18</f>
        <v>5.3589548452562145E-5</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0.7</v>
      </c>
      <c r="P19" s="120">
        <f>P18*3</f>
        <v>2403.3093745454544</v>
      </c>
      <c r="Q19" s="154">
        <f>'Surplus Heat'!R31/1000</f>
        <v>7.3990929292929284</v>
      </c>
      <c r="R19" s="162">
        <f>('40 Comp. hp, excess heat 10 MW'!C32/1000)/S18</f>
        <v>5.3589548452562145E-5</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f>(HP_data!C33/1000)/S18</f>
        <v>6.9444444444444444E-5</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6" t="s">
        <v>1064</v>
      </c>
      <c r="B7" s="336"/>
      <c r="C7" s="336"/>
      <c r="D7" s="336"/>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6" t="s">
        <v>1076</v>
      </c>
      <c r="B18" s="336"/>
      <c r="C18" s="336"/>
      <c r="D18" s="336"/>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6" t="s">
        <v>1084</v>
      </c>
      <c r="B28" s="336"/>
      <c r="C28" s="336"/>
      <c r="D28" s="336"/>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42" t="s">
        <v>1088</v>
      </c>
      <c r="U30" s="343"/>
      <c r="V30" s="343"/>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42" t="s">
        <v>1087</v>
      </c>
      <c r="U35" s="343"/>
      <c r="V35" s="343"/>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42" t="s">
        <v>1121</v>
      </c>
      <c r="U41" s="343"/>
      <c r="V41" s="343"/>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2023-04-29T09:23:13Z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