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39B388A0-4120-4606-A2B5-2859E574F145}" xr6:coauthVersionLast="47" xr6:coauthVersionMax="47" xr10:uidLastSave="{00000000-0000-0000-0000-000000000000}"/>
  <bookViews>
    <workbookView xWindow="-120" yWindow="-120" windowWidth="29040" windowHeight="15720" activeTab="2" xr2:uid="{9D5618E0-D2A2-4912-B654-2E39BDAED497}"/>
  </bookViews>
  <sheets>
    <sheet name="Cover" sheetId="60" r:id="rId1"/>
    <sheet name="CCS" sheetId="59" r:id="rId2"/>
    <sheet name="Sheet1" sheetId="62" r:id="rId3"/>
    <sheet name="data_SEAI" sheetId="61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<sst xmlns="http://schemas.openxmlformats.org/spreadsheetml/2006/main" count="600" uniqueCount="185">
  <si>
    <t>Document type: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</si>
  <si>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</si>
  <si>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</si>
  <si>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</si>
  <si>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</si>
  <si>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</si>
  <si>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</si>
  <si>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</si>
  <si>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</si>
  <si>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</si>
  <si>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</si>
  <si>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</si>
  <si>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</si>
  <si>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</si>
  <si>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</si>
  <si>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</si>
  <si>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</si>
  <si>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</si>
  <si>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>Timeslice Operational Level</t>
  </si>
  <si>
    <t>Operational Commodity Group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</si>
  <si>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</si>
  <si>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</si>
  <si>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</si>
  <si>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</si>
  <si>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</si>
  <si>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</si>
  <si>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</si>
  <si>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</si>
  <si>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</si>
  <si>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</si>
  <si>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</si>
  <si>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</si>
  <si>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</si>
  <si>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</si>
  <si>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</si>
  <si>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</si>
  <si>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</si>
  <si>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</si>
  <si>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</si>
  <si>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</si>
  <si>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</si>
  <si>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</si>
  <si>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</si>
  <si>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</si>
  <si>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</si>
  <si>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</si>
  <si>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</si>
  <si>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</si>
  <si>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</si>
  <si>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</si>
  <si>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</si>
  <si>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Exhange rate 2010</t>
  </si>
  <si>
    <t>1 EUR</t>
  </si>
  <si>
    <t>£</t>
  </si>
  <si>
    <t>Start year</t>
  </si>
  <si>
    <t>*Technology Name</t>
  </si>
  <si>
    <t>NCAP_TLIFE</t>
  </si>
  <si>
    <t>NCAP_START</t>
  </si>
  <si>
    <t>PRC_CAPACT</t>
  </si>
  <si>
    <t>NCAP_COST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</si>
  <si>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</si>
  <si>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</si>
  <si>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</si>
  <si>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</si>
  <si>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</si>
  <si>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</si>
  <si>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</si>
  <si>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</si>
  <si>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</si>
  <si>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</si>
  <si>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</si>
  <si>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</si>
  <si>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Industry sector (IND)</t>
  </si>
  <si>
    <t>Define processes in industry that utilise CCS</t>
  </si>
  <si>
    <t>Olexandr Balyk (UCC, olexandr.balyk@ucc.ie)</t>
  </si>
  <si>
    <t>Hannah Daly (UCC, h.daly@ucc.ie)</t>
  </si>
  <si>
    <t>Maurizio Gargiulo (E4SMA, maurizio.gargiulo@e4sma.com)</t>
  </si>
  <si>
    <t>~FI_T: MEUR2010</t>
  </si>
  <si>
    <t>ID</t>
  </si>
  <si>
    <t>Technology</t>
  </si>
  <si>
    <t>Year</t>
  </si>
  <si>
    <t>Min Size (kw)</t>
  </si>
  <si>
    <t>Max size (kW)</t>
  </si>
  <si>
    <t>Primary Fuel</t>
  </si>
  <si>
    <t>Secondary Fuel</t>
  </si>
  <si>
    <t>Fixed capex (€)</t>
  </si>
  <si>
    <t>Marginal capex (€/kWth)</t>
  </si>
  <si>
    <t>Fixed opex (€/y)</t>
  </si>
  <si>
    <t>Marginal opex (€/kWth/y)</t>
  </si>
  <si>
    <t>Primary thermal efficiency (%)</t>
  </si>
  <si>
    <t>Secondary thermal efficiency (%)</t>
  </si>
  <si>
    <t>Electrical efficiency (%)</t>
  </si>
  <si>
    <t>Industrial Bio fuel Boiler</t>
  </si>
  <si>
    <t>Bio fuel</t>
  </si>
  <si>
    <t>Industrial Bio fuel Cement/Lime Kiln</t>
  </si>
  <si>
    <t>Industrial Bio fuel CHP</t>
  </si>
  <si>
    <t>Industrial Bio fuel Dryer</t>
  </si>
  <si>
    <t>Industrial Bio fuel Furnace</t>
  </si>
  <si>
    <t>Industrial Bio fuel Other Kiln</t>
  </si>
  <si>
    <t>Industrial Bio fuel Oven</t>
  </si>
  <si>
    <t>Industrial Bio waste Boiler</t>
  </si>
  <si>
    <t>Bio waste</t>
  </si>
  <si>
    <t>Industrial Bio waste Cement/Lime Kiln</t>
  </si>
  <si>
    <t>Industrial Bio waste CHP</t>
  </si>
  <si>
    <t>Industrial Bio waste Dryer</t>
  </si>
  <si>
    <t>Industrial Bio waste Furnace</t>
  </si>
  <si>
    <t>Industrial Bio waste Other Kiln</t>
  </si>
  <si>
    <t>Industrial Bio waste Oven</t>
  </si>
  <si>
    <t>Industrial Biomass Boiler</t>
  </si>
  <si>
    <t>Biomass</t>
  </si>
  <si>
    <t>Industrial Biomass CHP</t>
  </si>
  <si>
    <t>Industrial Biomethane Boiler</t>
  </si>
  <si>
    <t>Biomethane</t>
  </si>
  <si>
    <t>Industrial Biomethane Boiler + Grid connection</t>
  </si>
  <si>
    <t>Electricity</t>
  </si>
  <si>
    <t>Industrial Biomethane CHP</t>
  </si>
  <si>
    <t>Industrial Biomethane Dryer</t>
  </si>
  <si>
    <t>Industrial Biomethane Dryer + Grid connection</t>
  </si>
  <si>
    <t>Industrial Biomethane Furnace</t>
  </si>
  <si>
    <t>Industrial Biomethane Other Kiln</t>
  </si>
  <si>
    <t>Industrial Biomethane Oven</t>
  </si>
  <si>
    <t>Industrial Electric Boiler</t>
  </si>
  <si>
    <t>Industrial Electric Boiler + Grid Connection</t>
  </si>
  <si>
    <t>Industrial Electric Dryer</t>
  </si>
  <si>
    <t>Industrial Electric Furnace</t>
  </si>
  <si>
    <t>Industrial Electric Kiln</t>
  </si>
  <si>
    <t>Industrial Electric Oven</t>
  </si>
  <si>
    <t>Industrial Gas Boiler</t>
  </si>
  <si>
    <t>Gas</t>
  </si>
  <si>
    <t>Industrial Gas Cement/Lime Kiln</t>
  </si>
  <si>
    <t>Industrial Gas CHP</t>
  </si>
  <si>
    <t>Industrial Gas Dryer</t>
  </si>
  <si>
    <t>Industrial Gas Furnace</t>
  </si>
  <si>
    <t>Industrial Gas Other Kiln</t>
  </si>
  <si>
    <t>Industrial Gas Oven</t>
  </si>
  <si>
    <t>Industrial Heat Pump - High Temperature (Steam)</t>
  </si>
  <si>
    <t>Industrial Heat Pump - Medium Temperature (Hot Water)</t>
  </si>
  <si>
    <t>Industrial Hydrogen Boiler</t>
  </si>
  <si>
    <t>Hydrogen</t>
  </si>
  <si>
    <t>Industrial Hydrogen CHP</t>
  </si>
  <si>
    <t>Industrial Hydrogen Dryer</t>
  </si>
  <si>
    <t>Industrial Hydrogen Furnace</t>
  </si>
  <si>
    <t>Industrial Hydrogen Kiln</t>
  </si>
  <si>
    <t>Industrial Hydrogen Kiln (Lime only)</t>
  </si>
  <si>
    <t>Industrial Hydrogen Oven</t>
  </si>
  <si>
    <t>Industrial Mixed Fuel Kiln + Calciner (high % biomass and waste fuel)</t>
  </si>
  <si>
    <t>Mixed Fuel</t>
  </si>
  <si>
    <t>Industrial Non-bio waste Boiler</t>
  </si>
  <si>
    <t>Non-bio waste</t>
  </si>
  <si>
    <t>Industrial Non-bio waste Cement/Lime Kiln</t>
  </si>
  <si>
    <t>Industrial Non-bio waste CHP</t>
  </si>
  <si>
    <t>Industrial Non-bio waste Dryer</t>
  </si>
  <si>
    <t>Industrial Non-bio waste Furnace</t>
  </si>
  <si>
    <t>Industrial Non-bio waste Other Kiln</t>
  </si>
  <si>
    <t>Industrial Non-bio waste Oven</t>
  </si>
  <si>
    <t>Industrial Oil Boiler</t>
  </si>
  <si>
    <t>Oil</t>
  </si>
  <si>
    <t>Industrial Oil Cement/Lime Kiln</t>
  </si>
  <si>
    <t>Industrial Oil CHP</t>
  </si>
  <si>
    <t>Industrial Oil Dryer</t>
  </si>
  <si>
    <t>Industrial Oil Furnace</t>
  </si>
  <si>
    <t>Industrial Oil Other Kiln</t>
  </si>
  <si>
    <t>Industrial Oil Oven</t>
  </si>
  <si>
    <t>Industrial Solid Fuels Boiler</t>
  </si>
  <si>
    <t>Solid Fuels</t>
  </si>
  <si>
    <t>Industrial Solid Fuels Cement/Lime Kiln</t>
  </si>
  <si>
    <t>Industrial Solid Fuels CHP</t>
  </si>
  <si>
    <t>Industrial Solid Fuels Dryer</t>
  </si>
  <si>
    <t>Industrial Solid Fuels Furnace</t>
  </si>
  <si>
    <t>Industrial Solid Fuels Other Kiln</t>
  </si>
  <si>
    <t>Industrial Solid Fuels Oven</t>
  </si>
  <si>
    <t>WARNING: these calculations may no longer be valid, if the input has been reordered</t>
  </si>
  <si>
    <t>Gas:H2 capex</t>
  </si>
  <si>
    <t>Boiler</t>
  </si>
  <si>
    <t>Cement/Lime Kiln</t>
  </si>
  <si>
    <t>CHP</t>
  </si>
  <si>
    <t>Dryer</t>
  </si>
  <si>
    <t>Furnace</t>
  </si>
  <si>
    <t>Other Kiln</t>
  </si>
  <si>
    <t>Oven</t>
  </si>
  <si>
    <t>Gas:H2 opex</t>
  </si>
  <si>
    <t>Row Labels</t>
  </si>
  <si>
    <t>Grand Total</t>
  </si>
  <si>
    <t>Column Labels</t>
  </si>
  <si>
    <t>Sum of Marginal capex (€/kWth)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</si>
</sst>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\Te\x\t"/>
    <numFmt numFmtId="166" formatCode="0.0%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7">
    <xf numFmtId="0" fontId="0" fillId="0" borderId="0"/>
    <xf numFmtId="9" fontId="18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 applyNumberFormat="0" applyFill="0" applyBorder="0" applyAlignment="0" applyProtection="0"/>
    <xf numFmtId="0" fontId="1" fillId="0" borderId="0"/>
    <xf numFmtId="164" fontId="1" fillId="15" borderId="0" applyBorder="0" applyAlignment="0" applyProtection="0"/>
    <xf numFmtId="0" fontId="1" fillId="0" borderId="0"/>
    <xf numFmtId="164" fontId="1" fillId="10" borderId="0" applyBorder="0" applyAlignment="0" applyProtection="0"/>
    <xf numFmtId="164" fontId="1" fillId="11" borderId="0" applyBorder="0" applyAlignment="0" applyProtection="0"/>
    <xf numFmtId="164" fontId="1" fillId="13" borderId="0" applyBorder="0" applyAlignment="0" applyProtection="0"/>
    <xf numFmtId="164" fontId="1" fillId="14" borderId="0" applyBorder="0" applyAlignment="0" applyProtection="0"/>
    <xf numFmtId="164" fontId="25" fillId="12" borderId="0" applyBorder="0" applyAlignment="0" applyProtection="0"/>
    <xf numFmtId="164" fontId="23" fillId="9" borderId="0" applyBorder="0" applyAlignment="0" applyProtection="0"/>
    <xf numFmtId="0" fontId="22" fillId="0" borderId="7" applyFill="0" applyAlignment="0" applyProtection="0"/>
    <xf numFmtId="0" fontId="24" fillId="0" borderId="0" applyFill="0" applyBorder="0" applyAlignment="0" applyProtection="0"/>
    <xf numFmtId="0" fontId="21" fillId="16" borderId="6" applyAlignment="0" applyProtection="0"/>
    <xf numFmtId="0" fontId="21" fillId="0" borderId="6" applyFill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16" fillId="5" borderId="2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5" fontId="10" fillId="6" borderId="1" xfId="0" applyNumberFormat="1" applyFont="1" applyFill="1" applyBorder="1" applyAlignment="1">
      <alignment horizontal="left" vertical="center" wrapText="1"/>
    </xf>
    <xf numFmtId="0" fontId="15" fillId="0" borderId="0" xfId="0" applyFont="1"/>
    <xf numFmtId="0" fontId="19" fillId="7" borderId="3" xfId="0" applyFont="1" applyFill="1" applyBorder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166" fontId="6" fillId="0" borderId="0" xfId="1" applyNumberFormat="1" applyFont="1" applyAlignment="1">
      <alignment horizontal="left" vertical="center"/>
    </xf>
    <xf numFmtId="164" fontId="6" fillId="8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8" borderId="3" xfId="0" applyFont="1" applyFill="1" applyBorder="1"/>
    <xf numFmtId="0" fontId="6" fillId="0" borderId="5" xfId="0" applyFont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 wrapText="1"/>
    </xf>
    <xf numFmtId="0" fontId="19" fillId="7" borderId="3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6" fontId="6" fillId="0" borderId="1" xfId="1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4" borderId="0" xfId="2" applyFont="1" applyFill="1" applyAlignment="1">
      <alignment vertical="center"/>
    </xf>
    <xf numFmtId="0" fontId="2" fillId="0" borderId="0" xfId="3"/>
    <xf numFmtId="0" fontId="11" fillId="4" borderId="0" xfId="2" applyFont="1" applyFill="1" applyAlignment="1">
      <alignment vertical="center"/>
    </xf>
    <xf numFmtId="0" fontId="9" fillId="4" borderId="0" xfId="2" applyFont="1" applyFill="1" applyAlignment="1">
      <alignment vertical="center"/>
    </xf>
    <xf numFmtId="0" fontId="2" fillId="3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12" fillId="4" borderId="0" xfId="2" applyFont="1" applyFill="1" applyAlignment="1">
      <alignment vertical="center"/>
    </xf>
    <xf numFmtId="0" fontId="8" fillId="2" borderId="0" xfId="2" applyFont="1" applyFill="1" applyAlignment="1">
      <alignment vertical="center"/>
    </xf>
    <xf numFmtId="0" fontId="6" fillId="4" borderId="0" xfId="2" applyFont="1" applyFill="1" applyAlignment="1">
      <alignment vertical="center"/>
    </xf>
    <xf numFmtId="0" fontId="13" fillId="4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164" fontId="6" fillId="2" borderId="0" xfId="2" applyNumberFormat="1" applyFont="1" applyFill="1" applyAlignment="1">
      <alignment horizontal="left" vertical="center"/>
    </xf>
    <xf numFmtId="0" fontId="14" fillId="4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9" fillId="2" borderId="0" xfId="4" applyFill="1" applyAlignment="1">
      <alignment vertical="center"/>
    </xf>
    <xf numFmtId="0" fontId="1" fillId="0" borderId="0" xfId="5"/>
    <xf numFmtId="0" fontId="6" fillId="2" borderId="0" xfId="2" applyFont="1" applyFill="1" applyAlignment="1">
      <alignment vertical="center"/>
    </xf>
    <xf numFmtId="0" fontId="11" fillId="2" borderId="0" xfId="2" applyFont="1" applyFill="1" applyAlignment="1">
      <alignment horizontal="center" vertical="center"/>
    </xf>
    <xf numFmtId="0" fontId="9" fillId="2" borderId="0" xfId="4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7">
    <cellStyle name="Calculation 1" xfId="8" xr:uid="{A37308B2-C5C5-41E8-B8D9-3D4DFD2C3E5E}"/>
    <cellStyle name="Calculation 2" xfId="9" xr:uid="{BC77188E-79A0-45E5-B5D8-4B69E1F509B4}"/>
    <cellStyle name="Comma 2" xfId="21" xr:uid="{D49CA8C0-8200-4858-80BB-22EC8C837CC2}"/>
    <cellStyle name="Constant" xfId="6" xr:uid="{98EC79A3-38F8-411B-9CE6-93373BED13F9}"/>
    <cellStyle name="Currency 2" xfId="18" xr:uid="{DAE2EFB7-29A0-4C01-89E9-3042F8C53C32}"/>
    <cellStyle name="Data" xfId="7" xr:uid="{245EE38C-233C-4A05-9C58-8F3BB62A003F}"/>
    <cellStyle name="Foreground" xfId="20" xr:uid="{4EB5654B-5A03-411F-8421-5C4769D19EDA}"/>
    <cellStyle name="Heading" xfId="14" xr:uid="{856F80FC-A904-4D84-BBF4-EF8FD8BF3482}"/>
    <cellStyle name="Hyperlink 2" xfId="4" xr:uid="{D525A7E6-4FBA-4CC7-8BF3-A9CF4DB8768A}"/>
    <cellStyle name="Input Assumption" xfId="13" xr:uid="{77AF9909-D21A-43F4-98FB-47AF614AA1FB}"/>
    <cellStyle name="Linked (External)" xfId="12" xr:uid="{4E812D62-E43D-4822-BF67-F06D718EBF66}"/>
    <cellStyle name="Linked Cell 1" xfId="10" xr:uid="{072F333C-B908-4F60-86C4-E69179F1B93E}"/>
    <cellStyle name="Linked Cell 2" xfId="11" xr:uid="{B7472C98-C2DB-4F02-9FE7-DC88136DEE13}"/>
    <cellStyle name="Normal" xfId="0" builtinId="0"/>
    <cellStyle name="Normal 2" xfId="2" xr:uid="{AF6A8310-F127-444A-8F28-D87D69ECD1A9}"/>
    <cellStyle name="Normal 2 2" xfId="25" xr:uid="{05ACCF78-1E3C-4079-A423-EFFEDA168CBE}"/>
    <cellStyle name="Normal 2 3" xfId="23" xr:uid="{C1F8471C-4019-4120-B510-D15FA9EBBF08}"/>
    <cellStyle name="Normal 3" xfId="3" xr:uid="{80146280-B6B7-4ADD-BD82-B2E5F17939CC}"/>
    <cellStyle name="Normal 3 2" xfId="22" xr:uid="{077C29FD-6774-494E-95D4-16050AF91C45}"/>
    <cellStyle name="Normal 4" xfId="24" xr:uid="{5C65D749-D1C5-420B-8757-B37C2E6404CC}"/>
    <cellStyle name="Normal 4 2" xfId="26" xr:uid="{DBACF3C8-707D-4332-92E8-B8A72B11AC5A}"/>
    <cellStyle name="Normal 5" xfId="5" xr:uid="{6A9167FD-2F17-46F7-A96C-8221006C8EDE}"/>
    <cellStyle name="Percent" xfId="1" builtinId="5"/>
    <cellStyle name="Percent 2" xfId="19" xr:uid="{B414C8A4-C65C-4310-AA3D-5EEB51D69ECC}"/>
    <cellStyle name="Section title" xfId="17" xr:uid="{589767F2-5CBA-47A1-82DB-0A2AEEEE816C}"/>
    <cellStyle name="Warning" xfId="15" xr:uid="{824088D5-26C6-466B-91C2-BCB4A9FD00CE}"/>
    <cellStyle name="Worksheet Title" xfId="16" xr:uid="{74C94A65-D307-4440-85BB-2FD79A453D3D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ABA0B-07A9-4DD5-8E1C-7972124E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ECF5A-6BA9-420D-A1AA-ADE2E2CF0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EB7F-C653-4906-966B-7666A775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8BBE19-C044-476F-B854-AF2CF7CA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06857-E1F9-4253-B204-1A7ADB56B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5117C3-C391-4B17-986C-A20031AB8F9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39.490234259261" createdVersion="8" refreshedVersion="8" minRefreshableVersion="3" recordCount="204" xr:uid="{5EB3058B-0169-4FE3-86AF-9CB0092614BA}">
  <cacheSource type="worksheet">
    <worksheetSource ref="C4:M208" sheet="data_SEAI"/>
  </cacheSource>
  <cacheFields count="11">
    <cacheField name="Technology" numFmtId="0">
      <sharedItems count="68">
        <s v="Industrial Bio fuel Boiler"/>
        <s v="Industrial Bio fuel Cement/Lime Kiln"/>
        <s v="Industrial Bio fuel CHP"/>
        <s v="Industrial Bio fuel Dryer"/>
        <s v="Industrial Bio fuel Furnace"/>
        <s v="Industrial Bio fuel Other Kiln"/>
        <s v="Industrial Bio fuel Oven"/>
        <s v="Industrial Bio waste Boiler"/>
        <s v="Industrial Bio waste Cement/Lime Kiln"/>
        <s v="Industrial Bio waste CHP"/>
        <s v="Industrial Bio waste Dryer"/>
        <s v="Industrial Bio waste Furnace"/>
        <s v="Industrial Bio waste Other Kiln"/>
        <s v="Industrial Bio waste Oven"/>
        <s v="Industrial Biomass Boiler"/>
        <s v="Industrial Biomass CHP"/>
        <s v="Industrial Biomethane Boiler"/>
        <s v="Industrial Biomethane Boiler + Grid connection"/>
        <s v="Industrial Biomethane CHP"/>
        <s v="Industrial Biomethane Dryer"/>
        <s v="Industrial Biomethane Dryer + Grid connection"/>
        <s v="Industrial Biomethane Furnace"/>
        <s v="Industrial Biomethane Other Kiln"/>
        <s v="Industrial Biomethane Oven"/>
        <s v="Industrial Electric Boiler"/>
        <s v="Industrial Electric Boiler + Grid Connection"/>
        <s v="Industrial Electric Dryer"/>
        <s v="Industrial Electric Furnace"/>
        <s v="Industrial Electric Kiln"/>
        <s v="Industrial Electric Oven"/>
        <s v="Industrial Gas Boiler"/>
        <s v="Industrial Gas Cement/Lime Kiln"/>
        <s v="Industrial Gas CHP"/>
        <s v="Industrial Gas Dryer"/>
        <s v="Industrial Gas Furnace"/>
        <s v="Industrial Gas Other Kiln"/>
        <s v="Industrial Gas Oven"/>
        <s v="Industrial Heat Pump - High Temperature (Steam)"/>
        <s v="Industrial Heat Pump - Medium Temperature (Hot Water)"/>
        <s v="Industrial Hydrogen Boiler"/>
        <s v="Industrial Hydrogen CHP"/>
        <s v="Industrial Hydrogen Dryer"/>
        <s v="Industrial Hydrogen Furnace"/>
        <s v="Industrial Hydrogen Kiln"/>
        <s v="Industrial Hydrogen Kiln (Lime only)"/>
        <s v="Industrial Hydrogen Oven"/>
        <s v="Industrial Mixed Fuel Kiln + Calciner (high % biomass and waste fuel)"/>
        <s v="Industrial Non-bio waste Boiler"/>
        <s v="Industrial Non-bio waste Cement/Lime Kiln"/>
        <s v="Industrial Non-bio waste CHP"/>
        <s v="Industrial Non-bio waste Dryer"/>
        <s v="Industrial Non-bio waste Furnace"/>
        <s v="Industrial Non-bio waste Other Kiln"/>
        <s v="Industrial Non-bio waste Oven"/>
        <s v="Industrial Oil Boiler"/>
        <s v="Industrial Oil Cement/Lime Kiln"/>
        <s v="Industrial Oil CHP"/>
        <s v="Industrial Oil Dryer"/>
        <s v="Industrial Oil Furnace"/>
        <s v="Industrial Oil Other Kiln"/>
        <s v="Industrial Oil Oven"/>
        <s v="Industrial Solid Fuels Boiler"/>
        <s v="Industrial Solid Fuels Cement/Lime Kiln"/>
        <s v="Industrial Solid Fuels CHP"/>
        <s v="Industrial Solid Fuels Dryer"/>
        <s v="Industrial Solid Fuels Furnace"/>
        <s v="Industrial Solid Fuels Other Kiln"/>
        <s v="Industrial Solid Fuels Oven"/>
      </sharedItems>
    </cacheField>
    <cacheField name="Year" numFmtId="0">
      <sharedItems containsSemiMixedTypes="0" containsString="0" containsNumber="1" containsInteger="1" minValue="2020" maxValue="2020"/>
    </cacheField>
    <cacheField name="Min Size (kw)" numFmtId="0">
      <sharedItems containsSemiMixedTypes="0" containsString="0" containsNumber="1" containsInteger="1" minValue="10000" maxValue="100000000" count="3">
        <n v="10000"/>
        <n v="30000"/>
        <n v="100000000"/>
      </sharedItems>
    </cacheField>
    <cacheField name="Max size (kW)" numFmtId="0">
      <sharedItems containsSemiMixedTypes="0" containsString="0" containsNumber="1" containsInteger="1" minValue="30000" maxValue="1000000000" count="3">
        <n v="30000"/>
        <n v="100000000"/>
        <n v="1000000000"/>
      </sharedItems>
    </cacheField>
    <cacheField name="Primary Fuel" numFmtId="0">
      <sharedItems/>
    </cacheField>
    <cacheField name="Secondary Fuel" numFmtId="0">
      <sharedItems containsBlank="1"/>
    </cacheField>
    <cacheField name="Fixed capex (€)" numFmtId="0">
      <sharedItems containsNonDate="0" containsString="0" containsBlank="1"/>
    </cacheField>
    <cacheField name="Marginal capex (€/kWth)" numFmtId="0">
      <sharedItems containsSemiMixedTypes="0" containsString="0" containsNumber="1" minValue="23.901275859999998" maxValue="952.41853809999998"/>
    </cacheField>
    <cacheField name="Fixed opex (€/y)" numFmtId="0">
      <sharedItems containsNonDate="0" containsString="0" containsBlank="1"/>
    </cacheField>
    <cacheField name="Marginal opex (€/kWth/y)" numFmtId="0">
      <sharedItems containsSemiMixedTypes="0" containsString="0" containsNumber="1" minValue="0.47802551700000001" maxValue="19.048370760000001"/>
    </cacheField>
    <cacheField name="Primary thermal efficiency (%)" numFmtId="0">
      <sharedItems containsSemiMixedTypes="0" containsString="0" containsNumber="1" minValue="0.5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n v="2020"/>
    <x v="0"/>
    <x v="0"/>
    <s v="Bio fuel"/>
    <m/>
    <m/>
    <n v="228.0929864"/>
    <m/>
    <n v="4.561859729"/>
    <n v="0.92"/>
  </r>
  <r>
    <x v="0"/>
    <n v="2020"/>
    <x v="1"/>
    <x v="1"/>
    <s v="Bio fuel"/>
    <m/>
    <m/>
    <n v="140.91604100000001"/>
    <m/>
    <n v="2.8183208209999999"/>
    <n v="0.92"/>
  </r>
  <r>
    <x v="0"/>
    <n v="2020"/>
    <x v="2"/>
    <x v="2"/>
    <s v="Bio fuel"/>
    <m/>
    <m/>
    <n v="90.805453459999995"/>
    <m/>
    <n v="1.8161090689999999"/>
    <n v="0.92"/>
  </r>
  <r>
    <x v="1"/>
    <n v="2020"/>
    <x v="0"/>
    <x v="0"/>
    <s v="Bio fuel"/>
    <m/>
    <m/>
    <n v="243.78015740000001"/>
    <m/>
    <n v="4.8756031479999997"/>
    <n v="0.9"/>
  </r>
  <r>
    <x v="1"/>
    <n v="2020"/>
    <x v="1"/>
    <x v="1"/>
    <s v="Bio fuel"/>
    <m/>
    <m/>
    <n v="150.60758860000001"/>
    <m/>
    <n v="3.0121517720000002"/>
    <n v="0.9"/>
  </r>
  <r>
    <x v="1"/>
    <n v="2020"/>
    <x v="2"/>
    <x v="2"/>
    <s v="Bio fuel"/>
    <m/>
    <m/>
    <n v="97.050628720000006"/>
    <m/>
    <n v="1.9410125739999999"/>
    <n v="0.9"/>
  </r>
  <r>
    <x v="2"/>
    <n v="2020"/>
    <x v="0"/>
    <x v="0"/>
    <s v="Bio fuel"/>
    <m/>
    <m/>
    <n v="367.09440769999998"/>
    <m/>
    <n v="7.3418881550000004"/>
    <n v="0.5"/>
  </r>
  <r>
    <x v="2"/>
    <n v="2020"/>
    <x v="1"/>
    <x v="1"/>
    <s v="Bio fuel"/>
    <m/>
    <m/>
    <n v="226.79123730000001"/>
    <m/>
    <n v="4.5358247470000004"/>
    <n v="0.5"/>
  </r>
  <r>
    <x v="2"/>
    <n v="2020"/>
    <x v="2"/>
    <x v="2"/>
    <s v="Bio fuel"/>
    <m/>
    <m/>
    <n v="146.14291600000001"/>
    <m/>
    <n v="2.92285832"/>
    <n v="0.5"/>
  </r>
  <r>
    <x v="3"/>
    <n v="2020"/>
    <x v="0"/>
    <x v="0"/>
    <s v="Bio fuel"/>
    <m/>
    <m/>
    <n v="229.93250380000001"/>
    <m/>
    <n v="4.5986500760000002"/>
    <n v="0.92"/>
  </r>
  <r>
    <x v="3"/>
    <n v="2020"/>
    <x v="1"/>
    <x v="1"/>
    <s v="Bio fuel"/>
    <m/>
    <m/>
    <n v="142.0524964"/>
    <m/>
    <n v="2.8410499279999999"/>
    <n v="0.92"/>
  </r>
  <r>
    <x v="3"/>
    <n v="2020"/>
    <x v="2"/>
    <x v="2"/>
    <s v="Bio fuel"/>
    <m/>
    <m/>
    <n v="91.537778500000002"/>
    <m/>
    <n v="1.83075557"/>
    <n v="0.92"/>
  </r>
  <r>
    <x v="4"/>
    <n v="2020"/>
    <x v="0"/>
    <x v="0"/>
    <s v="Bio fuel"/>
    <m/>
    <m/>
    <n v="229.93250380000001"/>
    <m/>
    <n v="4.5986500760000002"/>
    <n v="0.85"/>
  </r>
  <r>
    <x v="4"/>
    <n v="2020"/>
    <x v="1"/>
    <x v="1"/>
    <s v="Bio fuel"/>
    <m/>
    <m/>
    <n v="142.0524964"/>
    <m/>
    <n v="2.8410499279999999"/>
    <n v="0.85"/>
  </r>
  <r>
    <x v="4"/>
    <n v="2020"/>
    <x v="2"/>
    <x v="2"/>
    <s v="Bio fuel"/>
    <m/>
    <m/>
    <n v="91.537778500000002"/>
    <m/>
    <n v="1.83075557"/>
    <n v="0.85"/>
  </r>
  <r>
    <x v="5"/>
    <n v="2020"/>
    <x v="0"/>
    <x v="0"/>
    <s v="Bio fuel"/>
    <m/>
    <m/>
    <n v="439.00905879999999"/>
    <m/>
    <n v="8.7801811759999993"/>
    <n v="0.85"/>
  </r>
  <r>
    <x v="5"/>
    <n v="2020"/>
    <x v="1"/>
    <x v="1"/>
    <s v="Bio fuel"/>
    <m/>
    <m/>
    <n v="271.22016989999997"/>
    <m/>
    <n v="5.424403399"/>
    <n v="0.85"/>
  </r>
  <r>
    <x v="5"/>
    <n v="2020"/>
    <x v="2"/>
    <x v="2"/>
    <s v="Bio fuel"/>
    <m/>
    <m/>
    <n v="174.77265420000001"/>
    <m/>
    <n v="3.4954530849999998"/>
    <n v="0.85"/>
  </r>
  <r>
    <x v="6"/>
    <n v="2020"/>
    <x v="0"/>
    <x v="0"/>
    <s v="Bio fuel"/>
    <m/>
    <m/>
    <n v="229.93250380000001"/>
    <m/>
    <n v="4.5986500760000002"/>
    <n v="0.92"/>
  </r>
  <r>
    <x v="6"/>
    <n v="2020"/>
    <x v="1"/>
    <x v="1"/>
    <s v="Bio fuel"/>
    <m/>
    <m/>
    <n v="142.0524964"/>
    <m/>
    <n v="2.8410499279999999"/>
    <n v="0.92"/>
  </r>
  <r>
    <x v="6"/>
    <n v="2020"/>
    <x v="2"/>
    <x v="2"/>
    <s v="Bio fuel"/>
    <m/>
    <m/>
    <n v="91.537778500000002"/>
    <m/>
    <n v="1.83075557"/>
    <n v="0.92"/>
  </r>
  <r>
    <x v="7"/>
    <n v="2020"/>
    <x v="0"/>
    <x v="0"/>
    <s v="Bio waste"/>
    <m/>
    <m/>
    <n v="228.0929864"/>
    <m/>
    <n v="4.561859729"/>
    <n v="0.92"/>
  </r>
  <r>
    <x v="7"/>
    <n v="2020"/>
    <x v="1"/>
    <x v="1"/>
    <s v="Bio waste"/>
    <m/>
    <m/>
    <n v="140.91604100000001"/>
    <m/>
    <n v="2.8183208209999999"/>
    <n v="0.92"/>
  </r>
  <r>
    <x v="7"/>
    <n v="2020"/>
    <x v="2"/>
    <x v="2"/>
    <s v="Bio waste"/>
    <m/>
    <m/>
    <n v="90.805453459999995"/>
    <m/>
    <n v="1.8161090689999999"/>
    <n v="0.92"/>
  </r>
  <r>
    <x v="8"/>
    <n v="2020"/>
    <x v="0"/>
    <x v="0"/>
    <s v="Bio waste"/>
    <m/>
    <m/>
    <n v="243.78015740000001"/>
    <m/>
    <n v="4.8756031479999997"/>
    <n v="0.9"/>
  </r>
  <r>
    <x v="8"/>
    <n v="2020"/>
    <x v="1"/>
    <x v="1"/>
    <s v="Bio waste"/>
    <m/>
    <m/>
    <n v="150.60758860000001"/>
    <m/>
    <n v="3.0121517720000002"/>
    <n v="0.9"/>
  </r>
  <r>
    <x v="8"/>
    <n v="2020"/>
    <x v="2"/>
    <x v="2"/>
    <s v="Bio waste"/>
    <m/>
    <m/>
    <n v="97.050628720000006"/>
    <m/>
    <n v="1.9410125739999999"/>
    <n v="0.9"/>
  </r>
  <r>
    <x v="9"/>
    <n v="2020"/>
    <x v="0"/>
    <x v="0"/>
    <s v="Bio waste"/>
    <m/>
    <m/>
    <n v="367.09440769999998"/>
    <m/>
    <n v="7.3418881550000004"/>
    <n v="0.5"/>
  </r>
  <r>
    <x v="9"/>
    <n v="2020"/>
    <x v="1"/>
    <x v="1"/>
    <s v="Bio waste"/>
    <m/>
    <m/>
    <n v="226.79123730000001"/>
    <m/>
    <n v="4.5358247470000004"/>
    <n v="0.5"/>
  </r>
  <r>
    <x v="9"/>
    <n v="2020"/>
    <x v="2"/>
    <x v="2"/>
    <s v="Bio waste"/>
    <m/>
    <m/>
    <n v="146.14291600000001"/>
    <m/>
    <n v="2.92285832"/>
    <n v="0.5"/>
  </r>
  <r>
    <x v="10"/>
    <n v="2020"/>
    <x v="0"/>
    <x v="0"/>
    <s v="Bio waste"/>
    <m/>
    <m/>
    <n v="229.93250380000001"/>
    <m/>
    <n v="4.5986500760000002"/>
    <n v="0.92"/>
  </r>
  <r>
    <x v="10"/>
    <n v="2020"/>
    <x v="1"/>
    <x v="1"/>
    <s v="Bio waste"/>
    <m/>
    <m/>
    <n v="142.0524964"/>
    <m/>
    <n v="2.8410499279999999"/>
    <n v="0.92"/>
  </r>
  <r>
    <x v="10"/>
    <n v="2020"/>
    <x v="2"/>
    <x v="2"/>
    <s v="Bio waste"/>
    <m/>
    <m/>
    <n v="91.537778500000002"/>
    <m/>
    <n v="1.83075557"/>
    <n v="0.92"/>
  </r>
  <r>
    <x v="11"/>
    <n v="2020"/>
    <x v="0"/>
    <x v="0"/>
    <s v="Bio waste"/>
    <m/>
    <m/>
    <n v="229.93250380000001"/>
    <m/>
    <n v="4.5986500760000002"/>
    <n v="0.85"/>
  </r>
  <r>
    <x v="11"/>
    <n v="2020"/>
    <x v="1"/>
    <x v="1"/>
    <s v="Bio waste"/>
    <m/>
    <m/>
    <n v="142.0524964"/>
    <m/>
    <n v="2.8410499279999999"/>
    <n v="0.85"/>
  </r>
  <r>
    <x v="11"/>
    <n v="2020"/>
    <x v="2"/>
    <x v="2"/>
    <s v="Bio waste"/>
    <m/>
    <m/>
    <n v="91.537778500000002"/>
    <m/>
    <n v="1.83075557"/>
    <n v="0.85"/>
  </r>
  <r>
    <x v="12"/>
    <n v="2020"/>
    <x v="0"/>
    <x v="0"/>
    <s v="Bio waste"/>
    <m/>
    <m/>
    <n v="439.00905879999999"/>
    <m/>
    <n v="8.7801811759999993"/>
    <n v="0.85"/>
  </r>
  <r>
    <x v="12"/>
    <n v="2020"/>
    <x v="1"/>
    <x v="1"/>
    <s v="Bio waste"/>
    <m/>
    <m/>
    <n v="271.22016989999997"/>
    <m/>
    <n v="5.424403399"/>
    <n v="0.85"/>
  </r>
  <r>
    <x v="12"/>
    <n v="2020"/>
    <x v="2"/>
    <x v="2"/>
    <s v="Bio waste"/>
    <m/>
    <m/>
    <n v="174.77265420000001"/>
    <m/>
    <n v="3.4954530849999998"/>
    <n v="0.85"/>
  </r>
  <r>
    <x v="13"/>
    <n v="2020"/>
    <x v="0"/>
    <x v="0"/>
    <s v="Bio waste"/>
    <m/>
    <m/>
    <n v="229.93250380000001"/>
    <m/>
    <n v="4.5986500760000002"/>
    <n v="0.92"/>
  </r>
  <r>
    <x v="13"/>
    <n v="2020"/>
    <x v="1"/>
    <x v="1"/>
    <s v="Bio waste"/>
    <m/>
    <m/>
    <n v="142.0524964"/>
    <m/>
    <n v="2.8410499279999999"/>
    <n v="0.92"/>
  </r>
  <r>
    <x v="13"/>
    <n v="2020"/>
    <x v="2"/>
    <x v="2"/>
    <s v="Bio waste"/>
    <m/>
    <m/>
    <n v="91.537778500000002"/>
    <m/>
    <n v="1.83075557"/>
    <n v="0.92"/>
  </r>
  <r>
    <x v="14"/>
    <n v="2020"/>
    <x v="0"/>
    <x v="0"/>
    <s v="Biomass"/>
    <m/>
    <m/>
    <n v="479.54489319999999"/>
    <m/>
    <n v="9.5908978640000004"/>
    <n v="0.85"/>
  </r>
  <r>
    <x v="14"/>
    <n v="2020"/>
    <x v="1"/>
    <x v="1"/>
    <s v="Biomass"/>
    <m/>
    <m/>
    <n v="296.26324290000002"/>
    <m/>
    <n v="5.9252648580000002"/>
    <n v="0.85"/>
  </r>
  <r>
    <x v="14"/>
    <n v="2020"/>
    <x v="2"/>
    <x v="2"/>
    <s v="Biomass"/>
    <m/>
    <m/>
    <n v="190.91026059999999"/>
    <m/>
    <n v="3.8182052120000001"/>
    <n v="0.85"/>
  </r>
  <r>
    <x v="15"/>
    <n v="2020"/>
    <x v="0"/>
    <x v="0"/>
    <s v="Biomass"/>
    <m/>
    <m/>
    <n v="252"/>
    <m/>
    <n v="5"/>
    <n v="0.5"/>
  </r>
  <r>
    <x v="15"/>
    <n v="2020"/>
    <x v="1"/>
    <x v="1"/>
    <s v="Biomass"/>
    <m/>
    <m/>
    <n v="156"/>
    <m/>
    <n v="3"/>
    <n v="0.5"/>
  </r>
  <r>
    <x v="15"/>
    <n v="2020"/>
    <x v="2"/>
    <x v="2"/>
    <s v="Biomass"/>
    <m/>
    <m/>
    <n v="100"/>
    <m/>
    <n v="2"/>
    <n v="0.5"/>
  </r>
  <r>
    <x v="16"/>
    <n v="2020"/>
    <x v="0"/>
    <x v="0"/>
    <s v="Biomethane"/>
    <m/>
    <m/>
    <n v="228.0929864"/>
    <m/>
    <n v="4.561859729"/>
    <n v="0.92"/>
  </r>
  <r>
    <x v="16"/>
    <n v="2020"/>
    <x v="1"/>
    <x v="1"/>
    <s v="Biomethane"/>
    <m/>
    <m/>
    <n v="140.91604100000001"/>
    <m/>
    <n v="2.8183208209999999"/>
    <n v="0.92"/>
  </r>
  <r>
    <x v="16"/>
    <n v="2020"/>
    <x v="2"/>
    <x v="2"/>
    <s v="Biomethane"/>
    <m/>
    <m/>
    <n v="90.805453459999995"/>
    <m/>
    <n v="1.8161090689999999"/>
    <n v="0.92"/>
  </r>
  <r>
    <x v="17"/>
    <n v="2020"/>
    <x v="0"/>
    <x v="0"/>
    <s v="Biomethane"/>
    <s v="Electricity"/>
    <m/>
    <n v="228.0929864"/>
    <m/>
    <n v="4.561859729"/>
    <n v="0.92"/>
  </r>
  <r>
    <x v="17"/>
    <n v="2020"/>
    <x v="1"/>
    <x v="1"/>
    <s v="Biomethane"/>
    <s v="Electricity"/>
    <m/>
    <n v="140.91604100000001"/>
    <m/>
    <n v="2.8183208209999999"/>
    <n v="0.92"/>
  </r>
  <r>
    <x v="17"/>
    <n v="2020"/>
    <x v="2"/>
    <x v="2"/>
    <s v="Biomethane"/>
    <s v="Electricity"/>
    <m/>
    <n v="90.805453459999995"/>
    <m/>
    <n v="1.8161090689999999"/>
    <n v="0.92"/>
  </r>
  <r>
    <x v="18"/>
    <n v="2020"/>
    <x v="0"/>
    <x v="0"/>
    <s v="Biomethane"/>
    <m/>
    <m/>
    <n v="367.09440769999998"/>
    <m/>
    <n v="7.3418881550000004"/>
    <n v="0.5"/>
  </r>
  <r>
    <x v="18"/>
    <n v="2020"/>
    <x v="1"/>
    <x v="1"/>
    <s v="Biomethane"/>
    <m/>
    <m/>
    <n v="226.79123730000001"/>
    <m/>
    <n v="4.5358247470000004"/>
    <n v="0.5"/>
  </r>
  <r>
    <x v="18"/>
    <n v="2020"/>
    <x v="2"/>
    <x v="2"/>
    <s v="Biomethane"/>
    <m/>
    <m/>
    <n v="146.14291600000001"/>
    <m/>
    <n v="2.92285832"/>
    <n v="0.5"/>
  </r>
  <r>
    <x v="19"/>
    <n v="2020"/>
    <x v="0"/>
    <x v="0"/>
    <s v="Biomethane"/>
    <m/>
    <m/>
    <n v="229.93250380000001"/>
    <m/>
    <n v="4.5986500760000002"/>
    <n v="0.92"/>
  </r>
  <r>
    <x v="19"/>
    <n v="2020"/>
    <x v="1"/>
    <x v="1"/>
    <s v="Biomethane"/>
    <m/>
    <m/>
    <n v="142.0524964"/>
    <m/>
    <n v="2.8410499279999999"/>
    <n v="0.92"/>
  </r>
  <r>
    <x v="19"/>
    <n v="2020"/>
    <x v="2"/>
    <x v="2"/>
    <s v="Biomethane"/>
    <m/>
    <m/>
    <n v="91.537778500000002"/>
    <m/>
    <n v="1.83075557"/>
    <n v="0.92"/>
  </r>
  <r>
    <x v="20"/>
    <n v="2020"/>
    <x v="0"/>
    <x v="0"/>
    <s v="Biomethane"/>
    <s v="Electricity"/>
    <m/>
    <n v="229.93250380000001"/>
    <m/>
    <n v="4.5986500760000002"/>
    <n v="0.92"/>
  </r>
  <r>
    <x v="20"/>
    <n v="2020"/>
    <x v="1"/>
    <x v="1"/>
    <s v="Biomethane"/>
    <s v="Electricity"/>
    <m/>
    <n v="142.0524964"/>
    <m/>
    <n v="2.8410499279999999"/>
    <n v="0.92"/>
  </r>
  <r>
    <x v="20"/>
    <n v="2020"/>
    <x v="2"/>
    <x v="2"/>
    <s v="Biomethane"/>
    <s v="Electricity"/>
    <m/>
    <n v="91.537778500000002"/>
    <m/>
    <n v="1.83075557"/>
    <n v="0.92"/>
  </r>
  <r>
    <x v="21"/>
    <n v="2020"/>
    <x v="0"/>
    <x v="0"/>
    <s v="Biomethane"/>
    <m/>
    <m/>
    <n v="229.93250380000001"/>
    <m/>
    <n v="4.5986500760000002"/>
    <n v="0.85"/>
  </r>
  <r>
    <x v="21"/>
    <n v="2020"/>
    <x v="1"/>
    <x v="1"/>
    <s v="Biomethane"/>
    <m/>
    <m/>
    <n v="142.0524964"/>
    <m/>
    <n v="2.8410499279999999"/>
    <n v="0.85"/>
  </r>
  <r>
    <x v="21"/>
    <n v="2020"/>
    <x v="2"/>
    <x v="2"/>
    <s v="Biomethane"/>
    <m/>
    <m/>
    <n v="91.537778500000002"/>
    <m/>
    <n v="1.83075557"/>
    <n v="0.85"/>
  </r>
  <r>
    <x v="22"/>
    <n v="2020"/>
    <x v="0"/>
    <x v="0"/>
    <s v="Biomethane"/>
    <m/>
    <m/>
    <n v="439.00905879999999"/>
    <m/>
    <n v="8.7801811759999993"/>
    <n v="0.85"/>
  </r>
  <r>
    <x v="22"/>
    <n v="2020"/>
    <x v="1"/>
    <x v="1"/>
    <s v="Biomethane"/>
    <m/>
    <m/>
    <n v="271.22016989999997"/>
    <m/>
    <n v="5.424403399"/>
    <n v="0.85"/>
  </r>
  <r>
    <x v="22"/>
    <n v="2020"/>
    <x v="2"/>
    <x v="2"/>
    <s v="Biomethane"/>
    <m/>
    <m/>
    <n v="174.77265420000001"/>
    <m/>
    <n v="3.4954530849999998"/>
    <n v="0.85"/>
  </r>
  <r>
    <x v="23"/>
    <n v="2020"/>
    <x v="0"/>
    <x v="0"/>
    <s v="Biomethane"/>
    <m/>
    <m/>
    <n v="229.93250380000001"/>
    <m/>
    <n v="4.5986500760000002"/>
    <n v="0.92"/>
  </r>
  <r>
    <x v="23"/>
    <n v="2020"/>
    <x v="1"/>
    <x v="1"/>
    <s v="Biomethane"/>
    <m/>
    <m/>
    <n v="142.0524964"/>
    <m/>
    <n v="2.8410499279999999"/>
    <n v="0.92"/>
  </r>
  <r>
    <x v="23"/>
    <n v="2020"/>
    <x v="2"/>
    <x v="2"/>
    <s v="Biomethane"/>
    <m/>
    <m/>
    <n v="91.537778500000002"/>
    <m/>
    <n v="1.83075557"/>
    <n v="0.92"/>
  </r>
  <r>
    <x v="24"/>
    <n v="2020"/>
    <x v="0"/>
    <x v="0"/>
    <s v="Electricity"/>
    <m/>
    <m/>
    <n v="164.88649620000001"/>
    <m/>
    <n v="3.2977299250000001"/>
    <n v="0.99"/>
  </r>
  <r>
    <x v="24"/>
    <n v="2020"/>
    <x v="1"/>
    <x v="1"/>
    <s v="Electricity"/>
    <m/>
    <m/>
    <n v="101.8670176"/>
    <m/>
    <n v="2.0373403520000002"/>
    <n v="0.99"/>
  </r>
  <r>
    <x v="24"/>
    <n v="2020"/>
    <x v="2"/>
    <x v="2"/>
    <s v="Electricity"/>
    <m/>
    <m/>
    <n v="65.642496480000005"/>
    <m/>
    <n v="1.3128499300000001"/>
    <n v="0.99"/>
  </r>
  <r>
    <x v="25"/>
    <n v="2020"/>
    <x v="0"/>
    <x v="0"/>
    <s v="Electricity"/>
    <m/>
    <m/>
    <n v="129.27969949999999"/>
    <m/>
    <n v="2.5855939910000001"/>
    <n v="0.66659999999999997"/>
  </r>
  <r>
    <x v="25"/>
    <n v="2020"/>
    <x v="1"/>
    <x v="1"/>
    <s v="Electricity"/>
    <m/>
    <m/>
    <n v="79.869108339999997"/>
    <m/>
    <n v="1.5973821669999999"/>
    <n v="0.66659999999999997"/>
  </r>
  <r>
    <x v="25"/>
    <n v="2020"/>
    <x v="2"/>
    <x v="2"/>
    <s v="Electricity"/>
    <m/>
    <m/>
    <n v="51.467175390000001"/>
    <m/>
    <n v="1.029343508"/>
    <n v="0.66659999999999997"/>
  </r>
  <r>
    <x v="26"/>
    <n v="2020"/>
    <x v="0"/>
    <x v="0"/>
    <s v="Electricity"/>
    <m/>
    <m/>
    <n v="60.037290519999999"/>
    <m/>
    <n v="1.2007458099999999"/>
    <n v="0.995"/>
  </r>
  <r>
    <x v="26"/>
    <n v="2020"/>
    <x v="1"/>
    <x v="1"/>
    <s v="Electricity"/>
    <m/>
    <m/>
    <n v="37.091089150000002"/>
    <m/>
    <n v="0.74182178300000001"/>
    <n v="0.995"/>
  </r>
  <r>
    <x v="26"/>
    <n v="2020"/>
    <x v="2"/>
    <x v="2"/>
    <s v="Electricity"/>
    <m/>
    <m/>
    <n v="23.901275859999998"/>
    <m/>
    <n v="0.47802551700000001"/>
    <n v="0.995"/>
  </r>
  <r>
    <x v="27"/>
    <n v="2020"/>
    <x v="0"/>
    <x v="0"/>
    <s v="Electricity"/>
    <m/>
    <m/>
    <n v="229.93250380000001"/>
    <m/>
    <n v="4.5986500760000002"/>
    <n v="0.95"/>
  </r>
  <r>
    <x v="27"/>
    <n v="2020"/>
    <x v="1"/>
    <x v="1"/>
    <s v="Electricity"/>
    <m/>
    <m/>
    <n v="142.0524964"/>
    <m/>
    <n v="2.8410499279999999"/>
    <n v="0.95"/>
  </r>
  <r>
    <x v="27"/>
    <n v="2020"/>
    <x v="2"/>
    <x v="2"/>
    <s v="Electricity"/>
    <m/>
    <m/>
    <n v="91.537778500000002"/>
    <m/>
    <n v="1.83075557"/>
    <n v="0.95"/>
  </r>
  <r>
    <x v="28"/>
    <n v="2020"/>
    <x v="0"/>
    <x v="0"/>
    <s v="Electricity"/>
    <m/>
    <m/>
    <n v="952.41853809999998"/>
    <m/>
    <n v="19.048370760000001"/>
    <n v="0.95"/>
  </r>
  <r>
    <x v="28"/>
    <n v="2020"/>
    <x v="1"/>
    <x v="1"/>
    <s v="Electricity"/>
    <m/>
    <m/>
    <n v="588.40498290000005"/>
    <m/>
    <n v="11.768099660000001"/>
    <n v="0.95"/>
  </r>
  <r>
    <x v="28"/>
    <n v="2020"/>
    <x v="2"/>
    <x v="2"/>
    <s v="Electricity"/>
    <m/>
    <m/>
    <n v="379.16464939999997"/>
    <m/>
    <n v="7.5832929870000001"/>
    <n v="0.95"/>
  </r>
  <r>
    <x v="29"/>
    <n v="2020"/>
    <x v="0"/>
    <x v="0"/>
    <s v="Electricity"/>
    <m/>
    <m/>
    <n v="127.1084358"/>
    <m/>
    <n v="2.542168717"/>
    <n v="0.95"/>
  </r>
  <r>
    <x v="29"/>
    <n v="2020"/>
    <x v="1"/>
    <x v="1"/>
    <s v="Electricity"/>
    <m/>
    <m/>
    <n v="78.527699769999998"/>
    <m/>
    <n v="1.570553995"/>
    <n v="0.95"/>
  </r>
  <r>
    <x v="29"/>
    <n v="2020"/>
    <x v="2"/>
    <x v="2"/>
    <s v="Electricity"/>
    <m/>
    <m/>
    <n v="50.602779740000003"/>
    <m/>
    <n v="1.0120555950000001"/>
    <n v="0.95"/>
  </r>
  <r>
    <x v="30"/>
    <n v="2020"/>
    <x v="0"/>
    <x v="0"/>
    <s v="Gas"/>
    <m/>
    <m/>
    <n v="228.0929864"/>
    <m/>
    <n v="4.561859729"/>
    <n v="0.92"/>
  </r>
  <r>
    <x v="30"/>
    <n v="2020"/>
    <x v="1"/>
    <x v="1"/>
    <s v="Gas"/>
    <m/>
    <m/>
    <n v="140.91604100000001"/>
    <m/>
    <n v="2.8183208209999999"/>
    <n v="0.92"/>
  </r>
  <r>
    <x v="30"/>
    <n v="2020"/>
    <x v="2"/>
    <x v="2"/>
    <s v="Gas"/>
    <m/>
    <m/>
    <n v="90.805453459999995"/>
    <m/>
    <n v="1.8161090689999999"/>
    <n v="0.92"/>
  </r>
  <r>
    <x v="31"/>
    <n v="2020"/>
    <x v="0"/>
    <x v="0"/>
    <s v="Gas"/>
    <m/>
    <m/>
    <n v="243.78015740000001"/>
    <m/>
    <n v="4.8756031479999997"/>
    <n v="0.9"/>
  </r>
  <r>
    <x v="31"/>
    <n v="2020"/>
    <x v="1"/>
    <x v="1"/>
    <s v="Gas"/>
    <m/>
    <m/>
    <n v="150.60758860000001"/>
    <m/>
    <n v="3.0121517720000002"/>
    <n v="0.9"/>
  </r>
  <r>
    <x v="31"/>
    <n v="2020"/>
    <x v="2"/>
    <x v="2"/>
    <s v="Gas"/>
    <m/>
    <m/>
    <n v="97.050628720000006"/>
    <m/>
    <n v="1.9410125739999999"/>
    <n v="0.9"/>
  </r>
  <r>
    <x v="32"/>
    <n v="2020"/>
    <x v="0"/>
    <x v="0"/>
    <s v="Gas"/>
    <m/>
    <m/>
    <n v="367.09440769999998"/>
    <m/>
    <n v="7.3418881550000004"/>
    <n v="0.5"/>
  </r>
  <r>
    <x v="32"/>
    <n v="2020"/>
    <x v="1"/>
    <x v="1"/>
    <s v="Gas"/>
    <m/>
    <m/>
    <n v="226.79123730000001"/>
    <m/>
    <n v="4.5358247470000004"/>
    <n v="0.5"/>
  </r>
  <r>
    <x v="32"/>
    <n v="2020"/>
    <x v="2"/>
    <x v="2"/>
    <s v="Gas"/>
    <m/>
    <m/>
    <n v="146.14291600000001"/>
    <m/>
    <n v="2.92285832"/>
    <n v="0.5"/>
  </r>
  <r>
    <x v="33"/>
    <n v="2020"/>
    <x v="0"/>
    <x v="0"/>
    <s v="Gas"/>
    <m/>
    <m/>
    <n v="229.93250380000001"/>
    <m/>
    <n v="4.5986500760000002"/>
    <n v="0.92"/>
  </r>
  <r>
    <x v="33"/>
    <n v="2020"/>
    <x v="1"/>
    <x v="1"/>
    <s v="Gas"/>
    <m/>
    <m/>
    <n v="142.0524964"/>
    <m/>
    <n v="2.8410499279999999"/>
    <n v="0.92"/>
  </r>
  <r>
    <x v="33"/>
    <n v="2020"/>
    <x v="2"/>
    <x v="2"/>
    <s v="Gas"/>
    <m/>
    <m/>
    <n v="91.537778500000002"/>
    <m/>
    <n v="1.83075557"/>
    <n v="0.92"/>
  </r>
  <r>
    <x v="34"/>
    <n v="2020"/>
    <x v="0"/>
    <x v="0"/>
    <s v="Gas"/>
    <m/>
    <m/>
    <n v="229.93250380000001"/>
    <m/>
    <n v="4.5986500760000002"/>
    <n v="0.85"/>
  </r>
  <r>
    <x v="34"/>
    <n v="2020"/>
    <x v="1"/>
    <x v="1"/>
    <s v="Gas"/>
    <m/>
    <m/>
    <n v="142.0524964"/>
    <m/>
    <n v="2.8410499279999999"/>
    <n v="0.85"/>
  </r>
  <r>
    <x v="34"/>
    <n v="2020"/>
    <x v="2"/>
    <x v="2"/>
    <s v="Gas"/>
    <m/>
    <m/>
    <n v="91.537778500000002"/>
    <m/>
    <n v="1.83075557"/>
    <n v="0.85"/>
  </r>
  <r>
    <x v="35"/>
    <n v="2020"/>
    <x v="0"/>
    <x v="0"/>
    <s v="Gas"/>
    <m/>
    <m/>
    <n v="439.00905879999999"/>
    <m/>
    <n v="8.7801811759999993"/>
    <n v="0.85"/>
  </r>
  <r>
    <x v="35"/>
    <n v="2020"/>
    <x v="1"/>
    <x v="1"/>
    <s v="Gas"/>
    <m/>
    <m/>
    <n v="271.22016989999997"/>
    <m/>
    <n v="5.424403399"/>
    <n v="0.85"/>
  </r>
  <r>
    <x v="35"/>
    <n v="2020"/>
    <x v="2"/>
    <x v="2"/>
    <s v="Gas"/>
    <m/>
    <m/>
    <n v="174.77265420000001"/>
    <m/>
    <n v="3.4954530849999998"/>
    <n v="0.85"/>
  </r>
  <r>
    <x v="36"/>
    <n v="2020"/>
    <x v="0"/>
    <x v="0"/>
    <s v="Gas"/>
    <m/>
    <m/>
    <n v="229.93250380000001"/>
    <m/>
    <n v="4.5986500760000002"/>
    <n v="0.92"/>
  </r>
  <r>
    <x v="36"/>
    <n v="2020"/>
    <x v="1"/>
    <x v="1"/>
    <s v="Gas"/>
    <m/>
    <m/>
    <n v="142.0524964"/>
    <m/>
    <n v="2.8410499279999999"/>
    <n v="0.92"/>
  </r>
  <r>
    <x v="36"/>
    <n v="2020"/>
    <x v="2"/>
    <x v="2"/>
    <s v="Gas"/>
    <m/>
    <m/>
    <n v="91.537778500000002"/>
    <m/>
    <n v="1.83075557"/>
    <n v="0.92"/>
  </r>
  <r>
    <x v="37"/>
    <n v="2020"/>
    <x v="0"/>
    <x v="0"/>
    <s v="Electricity"/>
    <m/>
    <m/>
    <n v="129.30888160000001"/>
    <m/>
    <n v="2.5861776320000001"/>
    <n v="4"/>
  </r>
  <r>
    <x v="37"/>
    <n v="2020"/>
    <x v="1"/>
    <x v="1"/>
    <s v="Electricity"/>
    <m/>
    <m/>
    <n v="79.887137039999999"/>
    <m/>
    <n v="1.597742741"/>
    <n v="4"/>
  </r>
  <r>
    <x v="37"/>
    <n v="2020"/>
    <x v="2"/>
    <x v="2"/>
    <s v="Electricity"/>
    <m/>
    <m/>
    <n v="51.478792980000001"/>
    <m/>
    <n v="1.02957586"/>
    <n v="4"/>
  </r>
  <r>
    <x v="38"/>
    <n v="2020"/>
    <x v="0"/>
    <x v="0"/>
    <s v="Electricity"/>
    <m/>
    <m/>
    <n v="129.30888160000001"/>
    <m/>
    <n v="2.5861776320000001"/>
    <n v="4"/>
  </r>
  <r>
    <x v="38"/>
    <n v="2020"/>
    <x v="1"/>
    <x v="1"/>
    <s v="Electricity"/>
    <m/>
    <m/>
    <n v="79.887137039999999"/>
    <m/>
    <n v="1.597742741"/>
    <n v="4"/>
  </r>
  <r>
    <x v="38"/>
    <n v="2020"/>
    <x v="2"/>
    <x v="2"/>
    <s v="Electricity"/>
    <m/>
    <m/>
    <n v="51.478792980000001"/>
    <m/>
    <n v="1.02957586"/>
    <n v="4"/>
  </r>
  <r>
    <x v="39"/>
    <n v="2020"/>
    <x v="0"/>
    <x v="0"/>
    <s v="Hydrogen"/>
    <m/>
    <m/>
    <n v="278.09050439999999"/>
    <m/>
    <n v="5.5618100889999997"/>
    <n v="0.92"/>
  </r>
  <r>
    <x v="39"/>
    <n v="2020"/>
    <x v="1"/>
    <x v="1"/>
    <s v="Hydrogen"/>
    <m/>
    <m/>
    <n v="171.80455019999999"/>
    <m/>
    <n v="3.436091003"/>
    <n v="0.92"/>
  </r>
  <r>
    <x v="39"/>
    <n v="2020"/>
    <x v="2"/>
    <x v="2"/>
    <s v="Hydrogen"/>
    <m/>
    <m/>
    <n v="110.7098239"/>
    <m/>
    <n v="2.2141964779999999"/>
    <n v="0.92"/>
  </r>
  <r>
    <x v="40"/>
    <n v="2020"/>
    <x v="0"/>
    <x v="0"/>
    <s v="Hydrogen"/>
    <m/>
    <m/>
    <n v="663.09440770000003"/>
    <m/>
    <n v="13.341888150000001"/>
    <n v="0.5"/>
  </r>
  <r>
    <x v="40"/>
    <n v="2020"/>
    <x v="1"/>
    <x v="1"/>
    <s v="Hydrogen"/>
    <m/>
    <m/>
    <n v="409.79123729999998"/>
    <m/>
    <n v="8.5358247469999995"/>
    <n v="0.5"/>
  </r>
  <r>
    <x v="40"/>
    <n v="2020"/>
    <x v="2"/>
    <x v="2"/>
    <s v="Hydrogen"/>
    <m/>
    <m/>
    <n v="264.14291600000001"/>
    <m/>
    <n v="4.9228583199999996"/>
    <n v="0.5"/>
  </r>
  <r>
    <x v="41"/>
    <n v="2020"/>
    <x v="0"/>
    <x v="0"/>
    <s v="Hydrogen"/>
    <m/>
    <m/>
    <n v="257.88906800000001"/>
    <m/>
    <n v="5.1577813609999996"/>
    <n v="0.92"/>
  </r>
  <r>
    <x v="41"/>
    <n v="2020"/>
    <x v="1"/>
    <x v="1"/>
    <s v="Hydrogen"/>
    <m/>
    <m/>
    <n v="157.18168499999999"/>
    <m/>
    <n v="3.1436337000000001"/>
    <n v="0.92"/>
  </r>
  <r>
    <x v="41"/>
    <n v="2020"/>
    <x v="2"/>
    <x v="2"/>
    <s v="Hydrogen"/>
    <m/>
    <m/>
    <n v="100.1771828"/>
    <m/>
    <n v="2.0035436560000002"/>
    <n v="0.92"/>
  </r>
  <r>
    <x v="42"/>
    <n v="2020"/>
    <x v="0"/>
    <x v="0"/>
    <s v="Hydrogen"/>
    <m/>
    <m/>
    <n v="272.53597780000001"/>
    <m/>
    <n v="5.4507195560000001"/>
    <n v="0.85"/>
  </r>
  <r>
    <x v="42"/>
    <n v="2020"/>
    <x v="1"/>
    <x v="1"/>
    <s v="Hydrogen"/>
    <m/>
    <m/>
    <n v="171.0341937"/>
    <m/>
    <n v="3.4206838739999998"/>
    <n v="0.85"/>
  </r>
  <r>
    <x v="42"/>
    <n v="2020"/>
    <x v="2"/>
    <x v="2"/>
    <s v="Hydrogen"/>
    <m/>
    <m/>
    <n v="111.92908319999999"/>
    <m/>
    <n v="2.2385816639999998"/>
    <n v="0.85"/>
  </r>
  <r>
    <x v="43"/>
    <n v="2020"/>
    <x v="0"/>
    <x v="0"/>
    <s v="Hydrogen"/>
    <m/>
    <m/>
    <n v="474.81828960000001"/>
    <m/>
    <n v="9.4963657920000006"/>
    <n v="0.85"/>
  </r>
  <r>
    <x v="43"/>
    <n v="2020"/>
    <x v="1"/>
    <x v="1"/>
    <s v="Hydrogen"/>
    <m/>
    <m/>
    <n v="291.80137359999998"/>
    <m/>
    <n v="5.8360274710000004"/>
    <n v="0.85"/>
  </r>
  <r>
    <x v="43"/>
    <n v="2020"/>
    <x v="2"/>
    <x v="2"/>
    <s v="Hydrogen"/>
    <m/>
    <m/>
    <n v="187.18903409999999"/>
    <m/>
    <n v="3.7437806830000002"/>
    <n v="0.85"/>
  </r>
  <r>
    <x v="44"/>
    <n v="2020"/>
    <x v="0"/>
    <x v="0"/>
    <s v="Hydrogen"/>
    <m/>
    <m/>
    <n v="315.398619"/>
    <m/>
    <n v="6.3079723799999998"/>
    <n v="0.9"/>
  </r>
  <r>
    <x v="44"/>
    <n v="2020"/>
    <x v="1"/>
    <x v="1"/>
    <s v="Hydrogen"/>
    <m/>
    <m/>
    <n v="191.7699959"/>
    <m/>
    <n v="3.8353999179999998"/>
    <n v="0.9"/>
  </r>
  <r>
    <x v="44"/>
    <n v="2020"/>
    <x v="2"/>
    <x v="2"/>
    <s v="Hydrogen"/>
    <m/>
    <m/>
    <n v="121.8833885"/>
    <m/>
    <n v="2.43766777"/>
    <n v="0.9"/>
  </r>
  <r>
    <x v="45"/>
    <n v="2020"/>
    <x v="0"/>
    <x v="0"/>
    <s v="Hydrogen"/>
    <m/>
    <m/>
    <n v="263.57643239999999"/>
    <m/>
    <n v="5.2715286480000003"/>
    <n v="0.92"/>
  </r>
  <r>
    <x v="45"/>
    <n v="2020"/>
    <x v="1"/>
    <x v="1"/>
    <s v="Hydrogen"/>
    <m/>
    <m/>
    <n v="161.15778900000001"/>
    <m/>
    <n v="3.2231557799999999"/>
    <n v="0.92"/>
  </r>
  <r>
    <x v="45"/>
    <n v="2020"/>
    <x v="2"/>
    <x v="2"/>
    <s v="Hydrogen"/>
    <m/>
    <m/>
    <n v="102.93782710000001"/>
    <m/>
    <n v="2.0587565419999998"/>
    <n v="0.92"/>
  </r>
  <r>
    <x v="46"/>
    <n v="2020"/>
    <x v="0"/>
    <x v="0"/>
    <s v="Mixed Fuel"/>
    <m/>
    <m/>
    <n v="560.89913750000005"/>
    <m/>
    <n v="11.217982749999999"/>
    <n v="0.9"/>
  </r>
  <r>
    <x v="46"/>
    <n v="2020"/>
    <x v="1"/>
    <x v="1"/>
    <s v="Mixed Fuel"/>
    <m/>
    <m/>
    <n v="346.52396420000002"/>
    <m/>
    <n v="6.9304792849999997"/>
    <n v="0.9"/>
  </r>
  <r>
    <x v="46"/>
    <n v="2020"/>
    <x v="2"/>
    <x v="2"/>
    <s v="Mixed Fuel"/>
    <m/>
    <m/>
    <n v="223.29796859999999"/>
    <m/>
    <n v="4.4659593720000004"/>
    <n v="0.9"/>
  </r>
  <r>
    <x v="47"/>
    <n v="2020"/>
    <x v="0"/>
    <x v="0"/>
    <s v="Non-bio waste"/>
    <m/>
    <m/>
    <n v="228.0929864"/>
    <m/>
    <n v="4.561859729"/>
    <n v="0.92"/>
  </r>
  <r>
    <x v="47"/>
    <n v="2020"/>
    <x v="1"/>
    <x v="1"/>
    <s v="Non-bio waste"/>
    <m/>
    <m/>
    <n v="140.91604100000001"/>
    <m/>
    <n v="2.8183208209999999"/>
    <n v="0.92"/>
  </r>
  <r>
    <x v="47"/>
    <n v="2020"/>
    <x v="2"/>
    <x v="2"/>
    <s v="Non-bio waste"/>
    <m/>
    <m/>
    <n v="90.805453459999995"/>
    <m/>
    <n v="1.8161090689999999"/>
    <n v="0.92"/>
  </r>
  <r>
    <x v="48"/>
    <n v="2020"/>
    <x v="0"/>
    <x v="0"/>
    <s v="Non-bio waste"/>
    <m/>
    <m/>
    <n v="243.78015740000001"/>
    <m/>
    <n v="4.8756031479999997"/>
    <n v="0.9"/>
  </r>
  <r>
    <x v="48"/>
    <n v="2020"/>
    <x v="1"/>
    <x v="1"/>
    <s v="Non-bio waste"/>
    <m/>
    <m/>
    <n v="150.60758860000001"/>
    <m/>
    <n v="3.0121517720000002"/>
    <n v="0.9"/>
  </r>
  <r>
    <x v="48"/>
    <n v="2020"/>
    <x v="2"/>
    <x v="2"/>
    <s v="Non-bio waste"/>
    <m/>
    <m/>
    <n v="97.050628720000006"/>
    <m/>
    <n v="1.9410125739999999"/>
    <n v="0.9"/>
  </r>
  <r>
    <x v="49"/>
    <n v="2020"/>
    <x v="0"/>
    <x v="0"/>
    <s v="Non-bio waste"/>
    <m/>
    <m/>
    <n v="367.09440769999998"/>
    <m/>
    <n v="7.3418881550000004"/>
    <n v="0.5"/>
  </r>
  <r>
    <x v="49"/>
    <n v="2020"/>
    <x v="1"/>
    <x v="1"/>
    <s v="Non-bio waste"/>
    <m/>
    <m/>
    <n v="226.79123730000001"/>
    <m/>
    <n v="4.5358247470000004"/>
    <n v="0.5"/>
  </r>
  <r>
    <x v="49"/>
    <n v="2020"/>
    <x v="2"/>
    <x v="2"/>
    <s v="Non-bio waste"/>
    <m/>
    <m/>
    <n v="146.14291600000001"/>
    <m/>
    <n v="2.92285832"/>
    <n v="0.5"/>
  </r>
  <r>
    <x v="50"/>
    <n v="2020"/>
    <x v="0"/>
    <x v="0"/>
    <s v="Non-bio waste"/>
    <m/>
    <m/>
    <n v="229.93250380000001"/>
    <m/>
    <n v="4.5986500760000002"/>
    <n v="0.92"/>
  </r>
  <r>
    <x v="50"/>
    <n v="2020"/>
    <x v="1"/>
    <x v="1"/>
    <s v="Non-bio waste"/>
    <m/>
    <m/>
    <n v="142.0524964"/>
    <m/>
    <n v="2.8410499279999999"/>
    <n v="0.92"/>
  </r>
  <r>
    <x v="50"/>
    <n v="2020"/>
    <x v="2"/>
    <x v="2"/>
    <s v="Non-bio waste"/>
    <m/>
    <m/>
    <n v="91.537778500000002"/>
    <m/>
    <n v="1.83075557"/>
    <n v="0.92"/>
  </r>
  <r>
    <x v="51"/>
    <n v="2020"/>
    <x v="0"/>
    <x v="0"/>
    <s v="Non-bio waste"/>
    <m/>
    <m/>
    <n v="229.93250380000001"/>
    <m/>
    <n v="4.5986500760000002"/>
    <n v="0.85"/>
  </r>
  <r>
    <x v="51"/>
    <n v="2020"/>
    <x v="1"/>
    <x v="1"/>
    <s v="Non-bio waste"/>
    <m/>
    <m/>
    <n v="142.0524964"/>
    <m/>
    <n v="2.8410499279999999"/>
    <n v="0.85"/>
  </r>
  <r>
    <x v="51"/>
    <n v="2020"/>
    <x v="2"/>
    <x v="2"/>
    <s v="Non-bio waste"/>
    <m/>
    <m/>
    <n v="91.537778500000002"/>
    <m/>
    <n v="1.83075557"/>
    <n v="0.85"/>
  </r>
  <r>
    <x v="52"/>
    <n v="2020"/>
    <x v="0"/>
    <x v="0"/>
    <s v="Non-bio waste"/>
    <m/>
    <m/>
    <n v="439.00905879999999"/>
    <m/>
    <n v="8.7801811759999993"/>
    <n v="0.85"/>
  </r>
  <r>
    <x v="52"/>
    <n v="2020"/>
    <x v="1"/>
    <x v="1"/>
    <s v="Non-bio waste"/>
    <m/>
    <m/>
    <n v="271.22016989999997"/>
    <m/>
    <n v="5.424403399"/>
    <n v="0.85"/>
  </r>
  <r>
    <x v="52"/>
    <n v="2020"/>
    <x v="2"/>
    <x v="2"/>
    <s v="Non-bio waste"/>
    <m/>
    <m/>
    <n v="174.77265420000001"/>
    <m/>
    <n v="3.4954530849999998"/>
    <n v="0.85"/>
  </r>
  <r>
    <x v="53"/>
    <n v="2020"/>
    <x v="0"/>
    <x v="0"/>
    <s v="Non-bio waste"/>
    <m/>
    <m/>
    <n v="229.93250380000001"/>
    <m/>
    <n v="4.5986500760000002"/>
    <n v="0.92"/>
  </r>
  <r>
    <x v="53"/>
    <n v="2020"/>
    <x v="1"/>
    <x v="1"/>
    <s v="Non-bio waste"/>
    <m/>
    <m/>
    <n v="142.0524964"/>
    <m/>
    <n v="2.8410499279999999"/>
    <n v="0.92"/>
  </r>
  <r>
    <x v="53"/>
    <n v="2020"/>
    <x v="2"/>
    <x v="2"/>
    <s v="Non-bio waste"/>
    <m/>
    <m/>
    <n v="91.537778500000002"/>
    <m/>
    <n v="1.83075557"/>
    <n v="0.92"/>
  </r>
  <r>
    <x v="54"/>
    <n v="2020"/>
    <x v="0"/>
    <x v="0"/>
    <s v="Oil"/>
    <m/>
    <m/>
    <n v="228.0929864"/>
    <m/>
    <n v="4.561859729"/>
    <n v="0.92"/>
  </r>
  <r>
    <x v="54"/>
    <n v="2020"/>
    <x v="1"/>
    <x v="1"/>
    <s v="Oil"/>
    <m/>
    <m/>
    <n v="140.91604100000001"/>
    <m/>
    <n v="2.8183208209999999"/>
    <n v="0.92"/>
  </r>
  <r>
    <x v="54"/>
    <n v="2020"/>
    <x v="2"/>
    <x v="2"/>
    <s v="Oil"/>
    <m/>
    <m/>
    <n v="90.805453459999995"/>
    <m/>
    <n v="1.8161090689999999"/>
    <n v="0.92"/>
  </r>
  <r>
    <x v="55"/>
    <n v="2020"/>
    <x v="0"/>
    <x v="0"/>
    <s v="Oil"/>
    <m/>
    <m/>
    <n v="243.78015740000001"/>
    <m/>
    <n v="4.8756031479999997"/>
    <n v="0.9"/>
  </r>
  <r>
    <x v="55"/>
    <n v="2020"/>
    <x v="1"/>
    <x v="1"/>
    <s v="Oil"/>
    <m/>
    <m/>
    <n v="150.60758860000001"/>
    <m/>
    <n v="3.0121517720000002"/>
    <n v="0.9"/>
  </r>
  <r>
    <x v="55"/>
    <n v="2020"/>
    <x v="2"/>
    <x v="2"/>
    <s v="Oil"/>
    <m/>
    <m/>
    <n v="97.050628720000006"/>
    <m/>
    <n v="1.9410125739999999"/>
    <n v="0.9"/>
  </r>
  <r>
    <x v="56"/>
    <n v="2020"/>
    <x v="0"/>
    <x v="0"/>
    <s v="Oil"/>
    <m/>
    <m/>
    <n v="367.09440769999998"/>
    <m/>
    <n v="7.3418881550000004"/>
    <n v="0.5"/>
  </r>
  <r>
    <x v="56"/>
    <n v="2020"/>
    <x v="1"/>
    <x v="1"/>
    <s v="Oil"/>
    <m/>
    <m/>
    <n v="226.79123730000001"/>
    <m/>
    <n v="4.5358247470000004"/>
    <n v="0.5"/>
  </r>
  <r>
    <x v="56"/>
    <n v="2020"/>
    <x v="2"/>
    <x v="2"/>
    <s v="Oil"/>
    <m/>
    <m/>
    <n v="146.14291600000001"/>
    <m/>
    <n v="2.92285832"/>
    <n v="0.5"/>
  </r>
  <r>
    <x v="57"/>
    <n v="2020"/>
    <x v="0"/>
    <x v="0"/>
    <s v="Oil"/>
    <m/>
    <m/>
    <n v="229.93250380000001"/>
    <m/>
    <n v="4.5986500760000002"/>
    <n v="0.92"/>
  </r>
  <r>
    <x v="57"/>
    <n v="2020"/>
    <x v="1"/>
    <x v="1"/>
    <s v="Oil"/>
    <m/>
    <m/>
    <n v="142.0524964"/>
    <m/>
    <n v="2.8410499279999999"/>
    <n v="0.92"/>
  </r>
  <r>
    <x v="57"/>
    <n v="2020"/>
    <x v="2"/>
    <x v="2"/>
    <s v="Oil"/>
    <m/>
    <m/>
    <n v="91.537778500000002"/>
    <m/>
    <n v="1.83075557"/>
    <n v="0.92"/>
  </r>
  <r>
    <x v="58"/>
    <n v="2020"/>
    <x v="0"/>
    <x v="0"/>
    <s v="Oil"/>
    <m/>
    <m/>
    <n v="229.93250380000001"/>
    <m/>
    <n v="4.5986500760000002"/>
    <n v="0.85"/>
  </r>
  <r>
    <x v="58"/>
    <n v="2020"/>
    <x v="1"/>
    <x v="1"/>
    <s v="Oil"/>
    <m/>
    <m/>
    <n v="142.0524964"/>
    <m/>
    <n v="2.8410499279999999"/>
    <n v="0.85"/>
  </r>
  <r>
    <x v="58"/>
    <n v="2020"/>
    <x v="2"/>
    <x v="2"/>
    <s v="Oil"/>
    <m/>
    <m/>
    <n v="91.537778500000002"/>
    <m/>
    <n v="1.83075557"/>
    <n v="0.85"/>
  </r>
  <r>
    <x v="59"/>
    <n v="2020"/>
    <x v="0"/>
    <x v="0"/>
    <s v="Oil"/>
    <m/>
    <m/>
    <n v="439.00905879999999"/>
    <m/>
    <n v="8.7801811759999993"/>
    <n v="0.85"/>
  </r>
  <r>
    <x v="59"/>
    <n v="2020"/>
    <x v="1"/>
    <x v="1"/>
    <s v="Oil"/>
    <m/>
    <m/>
    <n v="271.22016989999997"/>
    <m/>
    <n v="5.424403399"/>
    <n v="0.85"/>
  </r>
  <r>
    <x v="59"/>
    <n v="2020"/>
    <x v="2"/>
    <x v="2"/>
    <s v="Oil"/>
    <m/>
    <m/>
    <n v="174.77265420000001"/>
    <m/>
    <n v="3.4954530849999998"/>
    <n v="0.85"/>
  </r>
  <r>
    <x v="60"/>
    <n v="2020"/>
    <x v="0"/>
    <x v="0"/>
    <s v="Oil"/>
    <m/>
    <m/>
    <n v="229.93250380000001"/>
    <m/>
    <n v="4.5986500760000002"/>
    <n v="0.92"/>
  </r>
  <r>
    <x v="60"/>
    <n v="2020"/>
    <x v="1"/>
    <x v="1"/>
    <s v="Oil"/>
    <m/>
    <m/>
    <n v="142.0524964"/>
    <m/>
    <n v="2.8410499279999999"/>
    <n v="0.92"/>
  </r>
  <r>
    <x v="60"/>
    <n v="2020"/>
    <x v="2"/>
    <x v="2"/>
    <s v="Oil"/>
    <m/>
    <m/>
    <n v="91.537778500000002"/>
    <m/>
    <n v="1.83075557"/>
    <n v="0.92"/>
  </r>
  <r>
    <x v="61"/>
    <n v="2020"/>
    <x v="0"/>
    <x v="0"/>
    <s v="Solid Fuels"/>
    <m/>
    <m/>
    <n v="228.0929864"/>
    <m/>
    <n v="4.561859729"/>
    <n v="0.92"/>
  </r>
  <r>
    <x v="61"/>
    <n v="2020"/>
    <x v="1"/>
    <x v="1"/>
    <s v="Solid Fuels"/>
    <m/>
    <m/>
    <n v="140.91604100000001"/>
    <m/>
    <n v="2.8183208209999999"/>
    <n v="0.92"/>
  </r>
  <r>
    <x v="61"/>
    <n v="2020"/>
    <x v="2"/>
    <x v="2"/>
    <s v="Solid Fuels"/>
    <m/>
    <m/>
    <n v="90.805453459999995"/>
    <m/>
    <n v="1.8161090689999999"/>
    <n v="0.92"/>
  </r>
  <r>
    <x v="62"/>
    <n v="2020"/>
    <x v="0"/>
    <x v="0"/>
    <s v="Solid Fuels"/>
    <m/>
    <m/>
    <n v="243.78015740000001"/>
    <m/>
    <n v="4.8756031479999997"/>
    <n v="0.9"/>
  </r>
  <r>
    <x v="62"/>
    <n v="2020"/>
    <x v="1"/>
    <x v="1"/>
    <s v="Solid Fuels"/>
    <m/>
    <m/>
    <n v="150.60758860000001"/>
    <m/>
    <n v="3.0121517720000002"/>
    <n v="0.9"/>
  </r>
  <r>
    <x v="62"/>
    <n v="2020"/>
    <x v="2"/>
    <x v="2"/>
    <s v="Solid Fuels"/>
    <m/>
    <m/>
    <n v="97.050628720000006"/>
    <m/>
    <n v="1.9410125739999999"/>
    <n v="0.9"/>
  </r>
  <r>
    <x v="63"/>
    <n v="2020"/>
    <x v="0"/>
    <x v="0"/>
    <s v="Solid Fuels"/>
    <m/>
    <m/>
    <n v="367.09440769999998"/>
    <m/>
    <n v="7.3418881550000004"/>
    <n v="0.5"/>
  </r>
  <r>
    <x v="63"/>
    <n v="2020"/>
    <x v="1"/>
    <x v="1"/>
    <s v="Solid Fuels"/>
    <m/>
    <m/>
    <n v="226.79123730000001"/>
    <m/>
    <n v="4.5358247470000004"/>
    <n v="0.5"/>
  </r>
  <r>
    <x v="63"/>
    <n v="2020"/>
    <x v="2"/>
    <x v="2"/>
    <s v="Solid Fuels"/>
    <m/>
    <m/>
    <n v="146.14291600000001"/>
    <m/>
    <n v="2.92285832"/>
    <n v="0.5"/>
  </r>
  <r>
    <x v="64"/>
    <n v="2020"/>
    <x v="0"/>
    <x v="0"/>
    <s v="Solid Fuels"/>
    <m/>
    <m/>
    <n v="229.93250380000001"/>
    <m/>
    <n v="4.5986500760000002"/>
    <n v="0.92"/>
  </r>
  <r>
    <x v="64"/>
    <n v="2020"/>
    <x v="1"/>
    <x v="1"/>
    <s v="Solid Fuels"/>
    <m/>
    <m/>
    <n v="142.0524964"/>
    <m/>
    <n v="2.8410499279999999"/>
    <n v="0.92"/>
  </r>
  <r>
    <x v="64"/>
    <n v="2020"/>
    <x v="2"/>
    <x v="2"/>
    <s v="Solid Fuels"/>
    <m/>
    <m/>
    <n v="91.537778500000002"/>
    <m/>
    <n v="1.83075557"/>
    <n v="0.92"/>
  </r>
  <r>
    <x v="65"/>
    <n v="2020"/>
    <x v="0"/>
    <x v="0"/>
    <s v="Solid Fuels"/>
    <m/>
    <m/>
    <n v="229.93250380000001"/>
    <m/>
    <n v="4.5986500760000002"/>
    <n v="0.85"/>
  </r>
  <r>
    <x v="65"/>
    <n v="2020"/>
    <x v="1"/>
    <x v="1"/>
    <s v="Solid Fuels"/>
    <m/>
    <m/>
    <n v="142.0524964"/>
    <m/>
    <n v="2.8410499279999999"/>
    <n v="0.85"/>
  </r>
  <r>
    <x v="65"/>
    <n v="2020"/>
    <x v="2"/>
    <x v="2"/>
    <s v="Solid Fuels"/>
    <m/>
    <m/>
    <n v="91.537778500000002"/>
    <m/>
    <n v="1.83075557"/>
    <n v="0.85"/>
  </r>
  <r>
    <x v="66"/>
    <n v="2020"/>
    <x v="0"/>
    <x v="0"/>
    <s v="Solid Fuels"/>
    <m/>
    <m/>
    <n v="439.00905879999999"/>
    <m/>
    <n v="8.7801811759999993"/>
    <n v="0.85"/>
  </r>
  <r>
    <x v="66"/>
    <n v="2020"/>
    <x v="1"/>
    <x v="1"/>
    <s v="Solid Fuels"/>
    <m/>
    <m/>
    <n v="271.22016989999997"/>
    <m/>
    <n v="5.424403399"/>
    <n v="0.85"/>
  </r>
  <r>
    <x v="66"/>
    <n v="2020"/>
    <x v="2"/>
    <x v="2"/>
    <s v="Solid Fuels"/>
    <m/>
    <m/>
    <n v="174.77265420000001"/>
    <m/>
    <n v="3.4954530849999998"/>
    <n v="0.85"/>
  </r>
  <r>
    <x v="67"/>
    <n v="2020"/>
    <x v="0"/>
    <x v="0"/>
    <s v="Solid Fuels"/>
    <m/>
    <m/>
    <n v="229.93250380000001"/>
    <m/>
    <n v="4.5986500760000002"/>
    <n v="0.92"/>
  </r>
  <r>
    <x v="67"/>
    <n v="2020"/>
    <x v="1"/>
    <x v="1"/>
    <s v="Solid Fuels"/>
    <m/>
    <m/>
    <n v="142.0524964"/>
    <m/>
    <n v="2.8410499279999999"/>
    <n v="0.92"/>
  </r>
  <r>
    <x v="67"/>
    <n v="2020"/>
    <x v="2"/>
    <x v="2"/>
    <s v="Solid Fuels"/>
    <m/>
    <m/>
    <n v="91.537778500000002"/>
    <m/>
    <n v="1.83075557"/>
    <n v="0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99BAD-936F-4A9E-B817-A59FE89DFC6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3" firstHeaderRow="1" firstDataRow="2" firstDataCol="1"/>
  <pivotFields count="11"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axis="axisCol" showAll="0" sortType="ascending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Marginal capex (€/kWth)" fld="7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64C9-6FFF-4DD1-BE2A-D63EF5A2A429}">
  <sheetPr codeName="Sheet2"/>
  <dimension ref="A1:Z99"/>
  <sheetViews>
    <sheetView showGridLines="0" topLeftCell="A16" zoomScaleNormal="100" workbookViewId="0">
      <selection activeCell="B26" sqref="B26:D26"/>
    </sheetView>
  </sheetViews>
  <sheetFormatPr defaultColWidth="8.85546875" defaultRowHeight="15" x14ac:dyDescent="0.25"/>
  <cols>
    <col min="1" max="4" width="21.7109375" style="22" customWidth="1"/>
    <col min="5" max="6" width="14.140625" style="22" customWidth="1"/>
    <col min="7" max="7" width="12.140625" style="22" customWidth="1"/>
    <col min="8" max="10" width="8.140625" style="22" customWidth="1"/>
    <col min="11" max="11" width="9.7109375" style="22" customWidth="1"/>
    <col min="12" max="12" width="8.140625" style="22" customWidth="1"/>
    <col min="13" max="13" width="10" style="22" customWidth="1"/>
    <col min="14" max="14" width="11.42578125" style="22" customWidth="1"/>
    <col min="15" max="15" width="13.42578125" style="22" customWidth="1"/>
    <col min="16" max="16384" width="8.85546875" style="22"/>
  </cols>
  <sheetData>
    <row r="1" spans="1:26" x14ac:dyDescent="0.25">
      <c r="A1" s="20"/>
      <c r="B1" s="20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0"/>
      <c r="B2" s="20"/>
      <c r="C2" s="20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0"/>
      <c r="B3" s="20"/>
      <c r="C3" s="20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0"/>
      <c r="B4" s="20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0"/>
      <c r="B5" s="20"/>
      <c r="C5" s="20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0"/>
      <c r="B6" s="20"/>
      <c r="C6" s="20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0"/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0"/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0"/>
      <c r="B10" s="20"/>
      <c r="C10" s="20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0"/>
      <c r="B11" s="20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0"/>
      <c r="B12" s="20"/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0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0"/>
      <c r="B14" s="20"/>
      <c r="C14" s="20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0"/>
      <c r="B15" s="20"/>
      <c r="C15" s="20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02.75" customHeight="1" x14ac:dyDescent="0.25">
      <c r="A16" s="38" t="s">
        <v>60</v>
      </c>
      <c r="B16" s="38"/>
      <c r="C16" s="38"/>
      <c r="D16" s="38"/>
      <c r="E16" s="23"/>
      <c r="F16" s="23"/>
      <c r="G16" s="24"/>
      <c r="H16" s="24"/>
      <c r="I16" s="24"/>
      <c r="J16" s="24"/>
      <c r="K16" s="24"/>
      <c r="L16" s="24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7.25" customHeight="1" x14ac:dyDescent="0.25">
      <c r="A17" s="25"/>
      <c r="B17" s="25"/>
      <c r="C17" s="25"/>
      <c r="D17" s="2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7.25" customHeight="1" x14ac:dyDescent="0.2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7.25" customHeight="1" x14ac:dyDescent="0.25">
      <c r="A19" s="28" t="s">
        <v>0</v>
      </c>
      <c r="B19" s="37" t="s">
        <v>71</v>
      </c>
      <c r="C19" s="37"/>
      <c r="D19" s="37"/>
      <c r="E19" s="29"/>
      <c r="F19" s="29"/>
      <c r="G19" s="30"/>
      <c r="H19" s="30"/>
      <c r="I19" s="30"/>
      <c r="J19" s="30"/>
      <c r="K19" s="30"/>
      <c r="L19" s="3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7.25" customHeight="1" x14ac:dyDescent="0.25">
      <c r="A20" s="28" t="s">
        <v>61</v>
      </c>
      <c r="B20" s="37" t="s">
        <v>72</v>
      </c>
      <c r="C20" s="37"/>
      <c r="D20" s="37"/>
      <c r="E20" s="29"/>
      <c r="F20" s="29"/>
      <c r="G20" s="30"/>
      <c r="H20" s="30"/>
      <c r="I20" s="30"/>
      <c r="J20" s="30"/>
      <c r="K20" s="30"/>
      <c r="L20" s="30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7.25" customHeight="1" x14ac:dyDescent="0.25">
      <c r="A21" s="28" t="s">
        <v>62</v>
      </c>
      <c r="B21" s="31" t="s">
        <v>73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7.25" customHeight="1" x14ac:dyDescent="0.2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7.25" customHeight="1" x14ac:dyDescent="0.25">
      <c r="A23" s="28" t="s">
        <v>63</v>
      </c>
      <c r="B23" s="37" t="s">
        <v>76</v>
      </c>
      <c r="C23" s="37"/>
      <c r="D23" s="3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7.25" customHeight="1" x14ac:dyDescent="0.25">
      <c r="A24" s="28"/>
      <c r="B24" s="37" t="s">
        <v>75</v>
      </c>
      <c r="C24" s="37"/>
      <c r="D24" s="3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7.25" customHeight="1" x14ac:dyDescent="0.25">
      <c r="A25" s="28"/>
      <c r="B25" s="37" t="s">
        <v>74</v>
      </c>
      <c r="C25" s="37"/>
      <c r="D25" s="3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7.25" customHeight="1" x14ac:dyDescent="0.25">
      <c r="A26" s="28" t="s">
        <v>64</v>
      </c>
      <c r="B26" s="37" t="s">
        <v>74</v>
      </c>
      <c r="C26" s="37"/>
      <c r="D26" s="37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7.25" customHeight="1" x14ac:dyDescent="0.25">
      <c r="A27" s="28"/>
      <c r="B27" s="31"/>
      <c r="C27" s="31"/>
      <c r="D27" s="3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7.25" customHeight="1" x14ac:dyDescent="0.25">
      <c r="A28" s="28"/>
      <c r="B28" s="31"/>
      <c r="C28" s="31"/>
      <c r="D28" s="3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7.25" customHeight="1" x14ac:dyDescent="0.25">
      <c r="A29" s="28" t="s">
        <v>65</v>
      </c>
      <c r="B29" s="32">
        <v>1</v>
      </c>
      <c r="C29" s="31"/>
      <c r="D29" s="3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7.25" customHeight="1" x14ac:dyDescent="0.25">
      <c r="A30" s="28" t="s">
        <v>66</v>
      </c>
      <c r="B30" s="39" t="s">
        <v>67</v>
      </c>
      <c r="C30" s="37"/>
      <c r="D30" s="37"/>
      <c r="E30" s="33"/>
      <c r="F30" s="3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7.25" customHeight="1" x14ac:dyDescent="0.25">
      <c r="A31" s="28" t="s">
        <v>68</v>
      </c>
      <c r="B31" s="37" t="s">
        <v>69</v>
      </c>
      <c r="C31" s="37"/>
      <c r="D31" s="37"/>
      <c r="E31" s="33"/>
      <c r="F31" s="3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7.25" customHeight="1" x14ac:dyDescent="0.25">
      <c r="A32" s="34"/>
      <c r="B32" s="35" t="s">
        <v>70</v>
      </c>
      <c r="C32" s="34"/>
      <c r="D32" s="3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20"/>
      <c r="B33" s="20"/>
      <c r="C33" s="20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0"/>
      <c r="B34" s="20"/>
      <c r="C34" s="20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20"/>
      <c r="B35" s="20"/>
      <c r="C35" s="20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20"/>
      <c r="B36" s="20"/>
      <c r="C36" s="20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20"/>
      <c r="B37" s="20"/>
      <c r="C37" s="20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0"/>
      <c r="B38" s="20"/>
      <c r="C38" s="20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0"/>
      <c r="B39" s="20"/>
      <c r="C39" s="20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0"/>
      <c r="B40" s="20"/>
      <c r="C40" s="20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20"/>
      <c r="B41" s="20"/>
      <c r="C41" s="20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0"/>
      <c r="B42" s="20"/>
      <c r="C42" s="20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</mergeCells>
  <hyperlinks>
    <hyperlink ref="B30" r:id="rId1" xr:uid="{266CB5C4-FE53-4D3A-8993-58CF38511242}"/>
    <hyperlink ref="B32" r:id="rId2" xr:uid="{B3CF620C-758C-471E-A7C9-0300A6A094F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sheetPr codeName="Sheet1"/>
  <dimension ref="A3:T23"/>
  <sheetViews>
    <sheetView topLeftCell="C1" workbookViewId="0">
      <selection activeCell="D4" sqref="D4"/>
    </sheetView>
  </sheetViews>
  <sheetFormatPr defaultColWidth="9.140625" defaultRowHeight="15" x14ac:dyDescent="0.2"/>
  <cols>
    <col min="1" max="1" width="14.85546875" style="3" bestFit="1" customWidth="1"/>
    <col min="2" max="2" width="67.7109375" style="3" bestFit="1" customWidth="1"/>
    <col min="3" max="4" width="11" style="3" customWidth="1"/>
    <col min="5" max="5" width="8.5703125" style="3" bestFit="1" customWidth="1"/>
    <col min="6" max="6" width="11.42578125" style="3" bestFit="1" customWidth="1"/>
    <col min="7" max="7" width="12.42578125" style="3" bestFit="1" customWidth="1"/>
    <col min="8" max="8" width="13.28515625" style="3" customWidth="1"/>
    <col min="9" max="9" width="17" style="3" bestFit="1" customWidth="1"/>
    <col min="10" max="10" width="14.85546875" style="3" customWidth="1"/>
    <col min="11" max="11" width="12.28515625" style="3" customWidth="1"/>
    <col min="12" max="13" width="9.140625" style="3"/>
    <col min="14" max="14" width="15.140625" style="3" bestFit="1" customWidth="1"/>
    <col min="15" max="15" width="67.7109375" style="3" bestFit="1" customWidth="1"/>
    <col min="16" max="18" width="9.42578125" style="3" customWidth="1"/>
    <col min="19" max="19" width="10.42578125" style="3" bestFit="1" customWidth="1"/>
    <col min="20" max="20" width="9.42578125" style="3" customWidth="1"/>
    <col min="21" max="16384" width="9.140625" style="3"/>
  </cols>
  <sheetData>
    <row r="3" spans="1:20" x14ac:dyDescent="0.25">
      <c r="A3" s="5"/>
      <c r="B3" s="5"/>
      <c r="C3" s="5"/>
      <c r="D3" s="2" t="s">
        <v>77</v>
      </c>
      <c r="E3" s="5"/>
      <c r="F3" s="5"/>
      <c r="G3" s="5"/>
      <c r="H3" s="5"/>
      <c r="I3"/>
      <c r="J3"/>
      <c r="K3"/>
      <c r="M3" s="2" t="s">
        <v>2</v>
      </c>
      <c r="N3" s="7"/>
      <c r="O3" s="7"/>
      <c r="P3" s="7"/>
      <c r="Q3" s="7"/>
      <c r="R3" s="7"/>
      <c r="S3" s="7"/>
      <c r="T3" s="7"/>
    </row>
    <row r="4" spans="1:20" ht="30.75" thickBot="1" x14ac:dyDescent="0.25">
      <c r="A4" s="1" t="s">
        <v>3</v>
      </c>
      <c r="B4" s="1" t="s">
        <v>20</v>
      </c>
      <c r="C4" s="14" t="s">
        <v>21</v>
      </c>
      <c r="D4" s="14" t="s">
        <v>5</v>
      </c>
      <c r="E4" s="14" t="s">
        <v>22</v>
      </c>
      <c r="F4" s="14" t="s">
        <v>56</v>
      </c>
      <c r="G4" s="14" t="s">
        <v>57</v>
      </c>
      <c r="H4" s="14" t="s">
        <v>58</v>
      </c>
      <c r="I4" s="14" t="s">
        <v>23</v>
      </c>
      <c r="J4" s="14" t="s">
        <v>24</v>
      </c>
      <c r="K4" s="14" t="s">
        <v>59</v>
      </c>
      <c r="M4" s="1" t="s">
        <v>6</v>
      </c>
      <c r="N4" s="1" t="s">
        <v>3</v>
      </c>
      <c r="O4" s="1" t="s">
        <v>4</v>
      </c>
      <c r="P4" s="1" t="s">
        <v>7</v>
      </c>
      <c r="Q4" s="1" t="s">
        <v>8</v>
      </c>
      <c r="R4" s="1" t="s">
        <v>17</v>
      </c>
      <c r="S4" s="1" t="s">
        <v>9</v>
      </c>
      <c r="T4" s="1" t="s">
        <v>11</v>
      </c>
    </row>
    <row r="5" spans="1:20" ht="51" x14ac:dyDescent="0.2">
      <c r="A5" s="15" t="s">
        <v>55</v>
      </c>
      <c r="B5" s="15" t="s">
        <v>10</v>
      </c>
      <c r="C5" s="15" t="s">
        <v>25</v>
      </c>
      <c r="D5" s="15" t="s">
        <v>26</v>
      </c>
      <c r="E5" s="15" t="s">
        <v>27</v>
      </c>
      <c r="F5" s="15" t="s">
        <v>28</v>
      </c>
      <c r="G5" s="15" t="s">
        <v>54</v>
      </c>
      <c r="H5" s="15"/>
      <c r="I5" s="15" t="s">
        <v>29</v>
      </c>
      <c r="J5" s="15" t="s">
        <v>29</v>
      </c>
      <c r="K5" s="16" t="s">
        <v>49</v>
      </c>
      <c r="M5" s="4" t="s">
        <v>12</v>
      </c>
      <c r="N5" s="4" t="s">
        <v>13</v>
      </c>
      <c r="O5" s="4" t="s">
        <v>10</v>
      </c>
      <c r="P5" s="4" t="s">
        <v>14</v>
      </c>
      <c r="Q5" s="4" t="s">
        <v>15</v>
      </c>
      <c r="R5" s="4" t="s">
        <v>18</v>
      </c>
      <c r="S5" s="4" t="s">
        <v>19</v>
      </c>
      <c r="T5" s="4" t="s">
        <v>16</v>
      </c>
    </row>
    <row r="6" spans="1:20" x14ac:dyDescent="0.2">
      <c r="A6" s="6" t="s">
        <v>30</v>
      </c>
      <c r="B6" s="6"/>
      <c r="C6" s="6"/>
      <c r="D6" s="6"/>
      <c r="E6" s="6"/>
      <c r="F6" s="6" t="s">
        <v>31</v>
      </c>
      <c r="G6" s="6"/>
      <c r="H6" s="6"/>
      <c r="I6" s="6"/>
      <c r="J6" s="6" t="s">
        <v>32</v>
      </c>
      <c r="K6" s="6" t="s">
        <v>50</v>
      </c>
      <c r="M6" s="6" t="s">
        <v>47</v>
      </c>
      <c r="N6" s="6"/>
      <c r="O6" s="6"/>
      <c r="P6" s="6"/>
      <c r="Q6" s="6"/>
      <c r="R6" s="6"/>
      <c r="S6" s="6"/>
      <c r="T6" s="6"/>
    </row>
    <row r="7" spans="1:20" x14ac:dyDescent="0.2">
      <c r="A7" s="3" t="str">
        <f>N7</f>
        <v>I-DMD-ONM-N1</v>
      </c>
      <c r="B7" s="3" t="str">
        <f>O7</f>
        <v>New tech: Other non-metallic mineral products demand process with CCS</v>
      </c>
      <c r="C7" s="3" t="s">
        <v>33</v>
      </c>
      <c r="D7" s="3" t="s">
        <v>34</v>
      </c>
      <c r="E7" s="3">
        <v>1</v>
      </c>
      <c r="F7" s="3">
        <v>50</v>
      </c>
      <c r="G7" s="3">
        <v>2030</v>
      </c>
      <c r="H7" s="3">
        <v>1</v>
      </c>
      <c r="I7" s="8">
        <v>0.20479</v>
      </c>
      <c r="J7" s="3">
        <v>5</v>
      </c>
      <c r="K7" s="9">
        <f>510/6.2/$J$23</f>
        <v>95.560019186952857</v>
      </c>
      <c r="M7" s="19" t="s">
        <v>44</v>
      </c>
      <c r="N7" s="19" t="s">
        <v>46</v>
      </c>
      <c r="O7" s="19" t="s">
        <v>48</v>
      </c>
      <c r="P7" s="19" t="s">
        <v>1</v>
      </c>
      <c r="Q7" s="19" t="s">
        <v>45</v>
      </c>
      <c r="R7" s="19"/>
      <c r="S7" s="19"/>
      <c r="T7" s="19"/>
    </row>
    <row r="8" spans="1:20" x14ac:dyDescent="0.2">
      <c r="C8" s="3" t="s">
        <v>35</v>
      </c>
      <c r="I8" s="8">
        <v>4.0299999999999997E-3</v>
      </c>
      <c r="J8" s="3">
        <v>5</v>
      </c>
    </row>
    <row r="9" spans="1:20" x14ac:dyDescent="0.2">
      <c r="C9" s="3" t="s">
        <v>36</v>
      </c>
      <c r="I9" s="8">
        <v>5.77E-3</v>
      </c>
      <c r="J9" s="3">
        <v>5</v>
      </c>
    </row>
    <row r="10" spans="1:20" x14ac:dyDescent="0.2">
      <c r="C10" s="3" t="s">
        <v>37</v>
      </c>
      <c r="I10" s="8">
        <v>7.0239999999999997E-2</v>
      </c>
      <c r="J10" s="3">
        <v>5</v>
      </c>
    </row>
    <row r="11" spans="1:20" x14ac:dyDescent="0.2">
      <c r="C11" s="3" t="s">
        <v>38</v>
      </c>
      <c r="I11" s="8">
        <v>0.30934</v>
      </c>
      <c r="J11" s="3">
        <v>5</v>
      </c>
    </row>
    <row r="12" spans="1:20" x14ac:dyDescent="0.2">
      <c r="C12" s="3" t="s">
        <v>39</v>
      </c>
      <c r="I12" s="8">
        <v>4.8550000000000003E-2</v>
      </c>
      <c r="J12" s="3">
        <v>5</v>
      </c>
    </row>
    <row r="13" spans="1:20" x14ac:dyDescent="0.2">
      <c r="C13" s="3" t="s">
        <v>40</v>
      </c>
      <c r="I13" s="8">
        <v>0.12726000000000001</v>
      </c>
      <c r="J13" s="3">
        <v>5</v>
      </c>
    </row>
    <row r="14" spans="1:20" x14ac:dyDescent="0.2">
      <c r="C14" s="3" t="s">
        <v>41</v>
      </c>
      <c r="I14" s="8">
        <v>5.2499999999999995E-3</v>
      </c>
      <c r="J14" s="3">
        <v>5</v>
      </c>
    </row>
    <row r="15" spans="1:20" x14ac:dyDescent="0.2">
      <c r="C15" s="3" t="s">
        <v>42</v>
      </c>
      <c r="I15" s="8">
        <v>9.5879999999999993E-2</v>
      </c>
      <c r="J15" s="3">
        <v>5</v>
      </c>
    </row>
    <row r="16" spans="1:20" x14ac:dyDescent="0.2">
      <c r="A16" s="17"/>
      <c r="B16" s="17"/>
      <c r="C16" s="17" t="s">
        <v>43</v>
      </c>
      <c r="D16" s="17"/>
      <c r="E16" s="17"/>
      <c r="F16" s="17"/>
      <c r="G16" s="17"/>
      <c r="H16" s="17"/>
      <c r="I16" s="18">
        <v>0.12894</v>
      </c>
      <c r="J16" s="17">
        <v>5</v>
      </c>
      <c r="K16" s="17"/>
    </row>
    <row r="22" spans="9:11" x14ac:dyDescent="0.2">
      <c r="I22" s="10" t="s">
        <v>51</v>
      </c>
    </row>
    <row r="23" spans="9:11" x14ac:dyDescent="0.2">
      <c r="I23" s="11" t="s">
        <v>52</v>
      </c>
      <c r="J23" s="12">
        <v>0.86080000000000001</v>
      </c>
      <c r="K23" s="13" t="s">
        <v>53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48FD-F864-4DBC-AACC-EB49CB48E1C3}">
  <dimension ref="A3:E73"/>
  <sheetViews>
    <sheetView tabSelected="1" workbookViewId="0">
      <selection activeCell="B69" sqref="B69"/>
    </sheetView>
  </sheetViews>
  <sheetFormatPr defaultRowHeight="12.75" x14ac:dyDescent="0.2"/>
  <cols>
    <col min="1" max="1" width="60" bestFit="1" customWidth="1"/>
    <col min="2" max="2" width="17" bestFit="1" customWidth="1"/>
    <col min="3" max="5" width="12" bestFit="1" customWidth="1"/>
    <col min="6" max="6" width="25.5703125" bestFit="1" customWidth="1"/>
    <col min="7" max="7" width="27.28515625" bestFit="1" customWidth="1"/>
    <col min="8" max="8" width="22.7109375" bestFit="1" customWidth="1"/>
    <col min="9" max="9" width="25.28515625" bestFit="1" customWidth="1"/>
    <col min="10" max="10" width="36.5703125" bestFit="1" customWidth="1"/>
    <col min="11" max="11" width="23.7109375" bestFit="1" customWidth="1"/>
    <col min="12" max="12" width="24.7109375" bestFit="1" customWidth="1"/>
    <col min="13" max="13" width="27.42578125" bestFit="1" customWidth="1"/>
    <col min="14" max="14" width="29.140625" bestFit="1" customWidth="1"/>
    <col min="15" max="15" width="24.5703125" bestFit="1" customWidth="1"/>
    <col min="16" max="16" width="24" bestFit="1" customWidth="1"/>
    <col min="17" max="17" width="22.42578125" bestFit="1" customWidth="1"/>
    <col min="18" max="18" width="27.5703125" bestFit="1" customWidth="1"/>
    <col min="19" max="19" width="44.85546875" bestFit="1" customWidth="1"/>
    <col min="20" max="20" width="26" bestFit="1" customWidth="1"/>
    <col min="21" max="21" width="27" bestFit="1" customWidth="1"/>
    <col min="22" max="22" width="44.28515625" bestFit="1" customWidth="1"/>
    <col min="23" max="23" width="29.7109375" bestFit="1" customWidth="1"/>
    <col min="24" max="24" width="31.42578125" bestFit="1" customWidth="1"/>
    <col min="25" max="25" width="26.85546875" bestFit="1" customWidth="1"/>
    <col min="26" max="26" width="23.140625" bestFit="1" customWidth="1"/>
    <col min="27" max="27" width="40.7109375" bestFit="1" customWidth="1"/>
    <col min="28" max="28" width="22.5703125" bestFit="1" customWidth="1"/>
    <col min="29" max="29" width="25.140625" bestFit="1" customWidth="1"/>
    <col min="30" max="30" width="21.140625" bestFit="1" customWidth="1"/>
    <col min="31" max="31" width="22.42578125" bestFit="1" customWidth="1"/>
    <col min="32" max="32" width="19.7109375" bestFit="1" customWidth="1"/>
    <col min="33" max="33" width="31" bestFit="1" customWidth="1"/>
    <col min="34" max="34" width="18.140625" bestFit="1" customWidth="1"/>
    <col min="35" max="35" width="19.140625" bestFit="1" customWidth="1"/>
    <col min="36" max="36" width="21.85546875" bestFit="1" customWidth="1"/>
    <col min="37" max="37" width="23.5703125" bestFit="1" customWidth="1"/>
    <col min="38" max="38" width="19" bestFit="1" customWidth="1"/>
    <col min="39" max="39" width="47" bestFit="1" customWidth="1"/>
    <col min="40" max="40" width="53.42578125" bestFit="1" customWidth="1"/>
    <col min="41" max="41" width="25.140625" bestFit="1" customWidth="1"/>
    <col min="42" max="42" width="23.5703125" bestFit="1" customWidth="1"/>
    <col min="43" max="43" width="24.5703125" bestFit="1" customWidth="1"/>
    <col min="44" max="44" width="27.28515625" bestFit="1" customWidth="1"/>
    <col min="45" max="45" width="23.28515625" bestFit="1" customWidth="1"/>
    <col min="46" max="46" width="34.42578125" bestFit="1" customWidth="1"/>
    <col min="47" max="47" width="24.42578125" bestFit="1" customWidth="1"/>
    <col min="48" max="48" width="65.5703125" bestFit="1" customWidth="1"/>
    <col min="49" max="49" width="29.42578125" bestFit="1" customWidth="1"/>
    <col min="50" max="50" width="40.7109375" bestFit="1" customWidth="1"/>
    <col min="51" max="51" width="27.85546875" bestFit="1" customWidth="1"/>
    <col min="52" max="52" width="28.85546875" bestFit="1" customWidth="1"/>
    <col min="53" max="53" width="31.5703125" bestFit="1" customWidth="1"/>
    <col min="54" max="54" width="33.28515625" bestFit="1" customWidth="1"/>
    <col min="55" max="55" width="28.7109375" bestFit="1" customWidth="1"/>
    <col min="56" max="56" width="18.85546875" bestFit="1" customWidth="1"/>
    <col min="57" max="57" width="30.140625" bestFit="1" customWidth="1"/>
    <col min="58" max="58" width="17.28515625" bestFit="1" customWidth="1"/>
    <col min="59" max="59" width="18.28515625" bestFit="1" customWidth="1"/>
    <col min="60" max="60" width="20.85546875" bestFit="1" customWidth="1"/>
    <col min="61" max="61" width="22.7109375" bestFit="1" customWidth="1"/>
    <col min="62" max="62" width="18.140625" bestFit="1" customWidth="1"/>
    <col min="63" max="63" width="26.7109375" bestFit="1" customWidth="1"/>
    <col min="64" max="64" width="38" bestFit="1" customWidth="1"/>
    <col min="65" max="65" width="25" bestFit="1" customWidth="1"/>
    <col min="66" max="66" width="26.140625" bestFit="1" customWidth="1"/>
    <col min="67" max="67" width="28.7109375" bestFit="1" customWidth="1"/>
    <col min="68" max="68" width="30.5703125" bestFit="1" customWidth="1"/>
    <col min="69" max="69" width="26" bestFit="1" customWidth="1"/>
    <col min="70" max="70" width="12" bestFit="1" customWidth="1"/>
    <col min="71" max="71" width="30.7109375" bestFit="1" customWidth="1"/>
    <col min="72" max="72" width="23.5703125" bestFit="1" customWidth="1"/>
    <col min="73" max="73" width="30.7109375" bestFit="1" customWidth="1"/>
    <col min="74" max="74" width="22.42578125" bestFit="1" customWidth="1"/>
    <col min="75" max="75" width="30.7109375" bestFit="1" customWidth="1"/>
    <col min="76" max="76" width="47" bestFit="1" customWidth="1"/>
    <col min="77" max="77" width="30.7109375" bestFit="1" customWidth="1"/>
    <col min="78" max="78" width="53.42578125" bestFit="1" customWidth="1"/>
    <col min="79" max="79" width="30.7109375" bestFit="1" customWidth="1"/>
    <col min="80" max="80" width="25.140625" bestFit="1" customWidth="1"/>
    <col min="81" max="81" width="30.7109375" bestFit="1" customWidth="1"/>
    <col min="82" max="82" width="23.5703125" bestFit="1" customWidth="1"/>
    <col min="83" max="83" width="30.7109375" bestFit="1" customWidth="1"/>
    <col min="84" max="84" width="24.5703125" bestFit="1" customWidth="1"/>
    <col min="85" max="85" width="30.7109375" bestFit="1" customWidth="1"/>
    <col min="86" max="86" width="27.28515625" bestFit="1" customWidth="1"/>
    <col min="87" max="87" width="30.7109375" bestFit="1" customWidth="1"/>
    <col min="88" max="88" width="23.28515625" bestFit="1" customWidth="1"/>
    <col min="89" max="89" width="30.7109375" bestFit="1" customWidth="1"/>
    <col min="90" max="90" width="34.42578125" bestFit="1" customWidth="1"/>
    <col min="91" max="91" width="30.7109375" bestFit="1" customWidth="1"/>
    <col min="92" max="92" width="24.42578125" bestFit="1" customWidth="1"/>
    <col min="93" max="93" width="30.7109375" bestFit="1" customWidth="1"/>
    <col min="94" max="94" width="65.5703125" bestFit="1" customWidth="1"/>
    <col min="95" max="95" width="30.7109375" bestFit="1" customWidth="1"/>
    <col min="96" max="96" width="29.42578125" bestFit="1" customWidth="1"/>
    <col min="97" max="97" width="30.7109375" bestFit="1" customWidth="1"/>
    <col min="98" max="98" width="40.7109375" bestFit="1" customWidth="1"/>
    <col min="99" max="99" width="30.7109375" bestFit="1" customWidth="1"/>
    <col min="100" max="100" width="27.85546875" bestFit="1" customWidth="1"/>
    <col min="101" max="101" width="30.7109375" bestFit="1" customWidth="1"/>
    <col min="102" max="102" width="28.85546875" bestFit="1" customWidth="1"/>
    <col min="103" max="103" width="30.7109375" bestFit="1" customWidth="1"/>
    <col min="104" max="104" width="31.5703125" bestFit="1" customWidth="1"/>
    <col min="105" max="105" width="30.7109375" bestFit="1" customWidth="1"/>
    <col min="106" max="106" width="33.28515625" bestFit="1" customWidth="1"/>
    <col min="107" max="107" width="30.7109375" bestFit="1" customWidth="1"/>
    <col min="108" max="108" width="28.7109375" bestFit="1" customWidth="1"/>
    <col min="109" max="109" width="30.7109375" bestFit="1" customWidth="1"/>
    <col min="110" max="110" width="22.42578125" bestFit="1" customWidth="1"/>
    <col min="111" max="111" width="30.7109375" bestFit="1" customWidth="1"/>
    <col min="112" max="112" width="30.140625" bestFit="1" customWidth="1"/>
    <col min="113" max="113" width="30.7109375" bestFit="1" customWidth="1"/>
    <col min="114" max="114" width="22.42578125" bestFit="1" customWidth="1"/>
    <col min="115" max="115" width="30.7109375" bestFit="1" customWidth="1"/>
    <col min="116" max="116" width="22.42578125" bestFit="1" customWidth="1"/>
    <col min="117" max="117" width="30.7109375" bestFit="1" customWidth="1"/>
    <col min="118" max="118" width="22.42578125" bestFit="1" customWidth="1"/>
    <col min="119" max="119" width="30.7109375" bestFit="1" customWidth="1"/>
    <col min="120" max="120" width="22.7109375" bestFit="1" customWidth="1"/>
    <col min="121" max="121" width="30.7109375" bestFit="1" customWidth="1"/>
    <col min="122" max="122" width="22.42578125" bestFit="1" customWidth="1"/>
    <col min="123" max="123" width="30.7109375" bestFit="1" customWidth="1"/>
    <col min="124" max="124" width="26.7109375" bestFit="1" customWidth="1"/>
    <col min="125" max="125" width="30.7109375" bestFit="1" customWidth="1"/>
    <col min="126" max="126" width="38" bestFit="1" customWidth="1"/>
    <col min="127" max="127" width="30.7109375" bestFit="1" customWidth="1"/>
    <col min="128" max="128" width="25" bestFit="1" customWidth="1"/>
    <col min="129" max="129" width="30.7109375" bestFit="1" customWidth="1"/>
    <col min="130" max="130" width="26.140625" bestFit="1" customWidth="1"/>
    <col min="131" max="131" width="30.7109375" bestFit="1" customWidth="1"/>
    <col min="132" max="132" width="28.7109375" bestFit="1" customWidth="1"/>
    <col min="133" max="133" width="30.7109375" bestFit="1" customWidth="1"/>
    <col min="134" max="134" width="30.5703125" bestFit="1" customWidth="1"/>
    <col min="135" max="135" width="30.7109375" bestFit="1" customWidth="1"/>
    <col min="136" max="136" width="26" bestFit="1" customWidth="1"/>
    <col min="137" max="137" width="30.7109375" bestFit="1" customWidth="1"/>
    <col min="138" max="138" width="27.7109375" bestFit="1" customWidth="1"/>
    <col min="139" max="139" width="36" bestFit="1" customWidth="1"/>
  </cols>
  <sheetData>
    <row r="3" spans="1:5" x14ac:dyDescent="0.2">
      <c r="A3" s="40" t="s">
        <v>184</v>
      </c>
      <c r="B3" s="40" t="s">
        <v>183</v>
      </c>
    </row>
    <row r="4" spans="1:5" x14ac:dyDescent="0.2">
      <c r="A4" s="40" t="s">
        <v>181</v>
      </c>
      <c r="B4">
        <v>10000</v>
      </c>
      <c r="C4">
        <v>30000</v>
      </c>
      <c r="D4">
        <v>100000000</v>
      </c>
      <c r="E4" t="s">
        <v>182</v>
      </c>
    </row>
    <row r="5" spans="1:5" x14ac:dyDescent="0.2">
      <c r="A5" s="41" t="s">
        <v>92</v>
      </c>
      <c r="B5" s="42">
        <v>228.0929864</v>
      </c>
      <c r="C5" s="42">
        <v>140.91604100000001</v>
      </c>
      <c r="D5" s="42">
        <v>90.805453459999995</v>
      </c>
      <c r="E5" s="42">
        <v>459.81448086</v>
      </c>
    </row>
    <row r="6" spans="1:5" x14ac:dyDescent="0.2">
      <c r="A6" s="41" t="s">
        <v>94</v>
      </c>
      <c r="B6" s="42">
        <v>243.78015740000001</v>
      </c>
      <c r="C6" s="42">
        <v>150.60758860000001</v>
      </c>
      <c r="D6" s="42">
        <v>97.050628720000006</v>
      </c>
      <c r="E6" s="42">
        <v>491.43837472000001</v>
      </c>
    </row>
    <row r="7" spans="1:5" x14ac:dyDescent="0.2">
      <c r="A7" s="41" t="s">
        <v>95</v>
      </c>
      <c r="B7" s="42">
        <v>367.09440769999998</v>
      </c>
      <c r="C7" s="42">
        <v>226.79123730000001</v>
      </c>
      <c r="D7" s="42">
        <v>146.14291600000001</v>
      </c>
      <c r="E7" s="42">
        <v>740.02856099999997</v>
      </c>
    </row>
    <row r="8" spans="1:5" x14ac:dyDescent="0.2">
      <c r="A8" s="41" t="s">
        <v>96</v>
      </c>
      <c r="B8" s="42">
        <v>229.93250380000001</v>
      </c>
      <c r="C8" s="42">
        <v>142.0524964</v>
      </c>
      <c r="D8" s="42">
        <v>91.537778500000002</v>
      </c>
      <c r="E8" s="42">
        <v>463.5227787</v>
      </c>
    </row>
    <row r="9" spans="1:5" x14ac:dyDescent="0.2">
      <c r="A9" s="41" t="s">
        <v>97</v>
      </c>
      <c r="B9" s="42">
        <v>229.93250380000001</v>
      </c>
      <c r="C9" s="42">
        <v>142.0524964</v>
      </c>
      <c r="D9" s="42">
        <v>91.537778500000002</v>
      </c>
      <c r="E9" s="42">
        <v>463.5227787</v>
      </c>
    </row>
    <row r="10" spans="1:5" x14ac:dyDescent="0.2">
      <c r="A10" s="41" t="s">
        <v>98</v>
      </c>
      <c r="B10" s="42">
        <v>439.00905879999999</v>
      </c>
      <c r="C10" s="42">
        <v>271.22016989999997</v>
      </c>
      <c r="D10" s="42">
        <v>174.77265420000001</v>
      </c>
      <c r="E10" s="42">
        <v>885.00188290000006</v>
      </c>
    </row>
    <row r="11" spans="1:5" x14ac:dyDescent="0.2">
      <c r="A11" s="41" t="s">
        <v>99</v>
      </c>
      <c r="B11" s="42">
        <v>229.93250380000001</v>
      </c>
      <c r="C11" s="42">
        <v>142.0524964</v>
      </c>
      <c r="D11" s="42">
        <v>91.537778500000002</v>
      </c>
      <c r="E11" s="42">
        <v>463.5227787</v>
      </c>
    </row>
    <row r="12" spans="1:5" x14ac:dyDescent="0.2">
      <c r="A12" s="41" t="s">
        <v>100</v>
      </c>
      <c r="B12" s="42">
        <v>228.0929864</v>
      </c>
      <c r="C12" s="42">
        <v>140.91604100000001</v>
      </c>
      <c r="D12" s="42">
        <v>90.805453459999995</v>
      </c>
      <c r="E12" s="42">
        <v>459.81448086</v>
      </c>
    </row>
    <row r="13" spans="1:5" x14ac:dyDescent="0.2">
      <c r="A13" s="41" t="s">
        <v>102</v>
      </c>
      <c r="B13" s="42">
        <v>243.78015740000001</v>
      </c>
      <c r="C13" s="42">
        <v>150.60758860000001</v>
      </c>
      <c r="D13" s="42">
        <v>97.050628720000006</v>
      </c>
      <c r="E13" s="42">
        <v>491.43837472000001</v>
      </c>
    </row>
    <row r="14" spans="1:5" x14ac:dyDescent="0.2">
      <c r="A14" s="41" t="s">
        <v>103</v>
      </c>
      <c r="B14" s="42">
        <v>367.09440769999998</v>
      </c>
      <c r="C14" s="42">
        <v>226.79123730000001</v>
      </c>
      <c r="D14" s="42">
        <v>146.14291600000001</v>
      </c>
      <c r="E14" s="42">
        <v>740.02856099999997</v>
      </c>
    </row>
    <row r="15" spans="1:5" x14ac:dyDescent="0.2">
      <c r="A15" s="41" t="s">
        <v>104</v>
      </c>
      <c r="B15" s="42">
        <v>229.93250380000001</v>
      </c>
      <c r="C15" s="42">
        <v>142.0524964</v>
      </c>
      <c r="D15" s="42">
        <v>91.537778500000002</v>
      </c>
      <c r="E15" s="42">
        <v>463.5227787</v>
      </c>
    </row>
    <row r="16" spans="1:5" x14ac:dyDescent="0.2">
      <c r="A16" s="41" t="s">
        <v>105</v>
      </c>
      <c r="B16" s="42">
        <v>229.93250380000001</v>
      </c>
      <c r="C16" s="42">
        <v>142.0524964</v>
      </c>
      <c r="D16" s="42">
        <v>91.537778500000002</v>
      </c>
      <c r="E16" s="42">
        <v>463.5227787</v>
      </c>
    </row>
    <row r="17" spans="1:5" x14ac:dyDescent="0.2">
      <c r="A17" s="41" t="s">
        <v>106</v>
      </c>
      <c r="B17" s="42">
        <v>439.00905879999999</v>
      </c>
      <c r="C17" s="42">
        <v>271.22016989999997</v>
      </c>
      <c r="D17" s="42">
        <v>174.77265420000001</v>
      </c>
      <c r="E17" s="42">
        <v>885.00188290000006</v>
      </c>
    </row>
    <row r="18" spans="1:5" x14ac:dyDescent="0.2">
      <c r="A18" s="41" t="s">
        <v>107</v>
      </c>
      <c r="B18" s="42">
        <v>229.93250380000001</v>
      </c>
      <c r="C18" s="42">
        <v>142.0524964</v>
      </c>
      <c r="D18" s="42">
        <v>91.537778500000002</v>
      </c>
      <c r="E18" s="42">
        <v>463.5227787</v>
      </c>
    </row>
    <row r="19" spans="1:5" x14ac:dyDescent="0.2">
      <c r="A19" s="41" t="s">
        <v>108</v>
      </c>
      <c r="B19" s="42">
        <v>479.54489319999999</v>
      </c>
      <c r="C19" s="42">
        <v>296.26324290000002</v>
      </c>
      <c r="D19" s="42">
        <v>190.91026059999999</v>
      </c>
      <c r="E19" s="42">
        <v>966.71839669999997</v>
      </c>
    </row>
    <row r="20" spans="1:5" x14ac:dyDescent="0.2">
      <c r="A20" s="41" t="s">
        <v>110</v>
      </c>
      <c r="B20" s="42">
        <v>252</v>
      </c>
      <c r="C20" s="42">
        <v>156</v>
      </c>
      <c r="D20" s="42">
        <v>100</v>
      </c>
      <c r="E20" s="42">
        <v>508</v>
      </c>
    </row>
    <row r="21" spans="1:5" x14ac:dyDescent="0.2">
      <c r="A21" s="41" t="s">
        <v>111</v>
      </c>
      <c r="B21" s="42">
        <v>228.0929864</v>
      </c>
      <c r="C21" s="42">
        <v>140.91604100000001</v>
      </c>
      <c r="D21" s="42">
        <v>90.805453459999995</v>
      </c>
      <c r="E21" s="42">
        <v>459.81448086</v>
      </c>
    </row>
    <row r="22" spans="1:5" x14ac:dyDescent="0.2">
      <c r="A22" s="41" t="s">
        <v>113</v>
      </c>
      <c r="B22" s="42">
        <v>228.0929864</v>
      </c>
      <c r="C22" s="42">
        <v>140.91604100000001</v>
      </c>
      <c r="D22" s="42">
        <v>90.805453459999995</v>
      </c>
      <c r="E22" s="42">
        <v>459.81448086</v>
      </c>
    </row>
    <row r="23" spans="1:5" x14ac:dyDescent="0.2">
      <c r="A23" s="41" t="s">
        <v>115</v>
      </c>
      <c r="B23" s="42">
        <v>367.09440769999998</v>
      </c>
      <c r="C23" s="42">
        <v>226.79123730000001</v>
      </c>
      <c r="D23" s="42">
        <v>146.14291600000001</v>
      </c>
      <c r="E23" s="42">
        <v>740.02856099999997</v>
      </c>
    </row>
    <row r="24" spans="1:5" x14ac:dyDescent="0.2">
      <c r="A24" s="41" t="s">
        <v>116</v>
      </c>
      <c r="B24" s="42">
        <v>229.93250380000001</v>
      </c>
      <c r="C24" s="42">
        <v>142.0524964</v>
      </c>
      <c r="D24" s="42">
        <v>91.537778500000002</v>
      </c>
      <c r="E24" s="42">
        <v>463.5227787</v>
      </c>
    </row>
    <row r="25" spans="1:5" x14ac:dyDescent="0.2">
      <c r="A25" s="41" t="s">
        <v>117</v>
      </c>
      <c r="B25" s="42">
        <v>229.93250380000001</v>
      </c>
      <c r="C25" s="42">
        <v>142.0524964</v>
      </c>
      <c r="D25" s="42">
        <v>91.537778500000002</v>
      </c>
      <c r="E25" s="42">
        <v>463.5227787</v>
      </c>
    </row>
    <row r="26" spans="1:5" x14ac:dyDescent="0.2">
      <c r="A26" s="41" t="s">
        <v>118</v>
      </c>
      <c r="B26" s="42">
        <v>229.93250380000001</v>
      </c>
      <c r="C26" s="42">
        <v>142.0524964</v>
      </c>
      <c r="D26" s="42">
        <v>91.537778500000002</v>
      </c>
      <c r="E26" s="42">
        <v>463.5227787</v>
      </c>
    </row>
    <row r="27" spans="1:5" x14ac:dyDescent="0.2">
      <c r="A27" s="41" t="s">
        <v>119</v>
      </c>
      <c r="B27" s="42">
        <v>439.00905879999999</v>
      </c>
      <c r="C27" s="42">
        <v>271.22016989999997</v>
      </c>
      <c r="D27" s="42">
        <v>174.77265420000001</v>
      </c>
      <c r="E27" s="42">
        <v>885.00188290000006</v>
      </c>
    </row>
    <row r="28" spans="1:5" x14ac:dyDescent="0.2">
      <c r="A28" s="41" t="s">
        <v>120</v>
      </c>
      <c r="B28" s="42">
        <v>229.93250380000001</v>
      </c>
      <c r="C28" s="42">
        <v>142.0524964</v>
      </c>
      <c r="D28" s="42">
        <v>91.537778500000002</v>
      </c>
      <c r="E28" s="42">
        <v>463.5227787</v>
      </c>
    </row>
    <row r="29" spans="1:5" x14ac:dyDescent="0.2">
      <c r="A29" s="41" t="s">
        <v>121</v>
      </c>
      <c r="B29" s="42">
        <v>164.88649620000001</v>
      </c>
      <c r="C29" s="42">
        <v>101.8670176</v>
      </c>
      <c r="D29" s="42">
        <v>65.642496480000005</v>
      </c>
      <c r="E29" s="42">
        <v>332.39601028000004</v>
      </c>
    </row>
    <row r="30" spans="1:5" x14ac:dyDescent="0.2">
      <c r="A30" s="41" t="s">
        <v>122</v>
      </c>
      <c r="B30" s="42">
        <v>129.27969949999999</v>
      </c>
      <c r="C30" s="42">
        <v>79.869108339999997</v>
      </c>
      <c r="D30" s="42">
        <v>51.467175390000001</v>
      </c>
      <c r="E30" s="42">
        <v>260.61598322999998</v>
      </c>
    </row>
    <row r="31" spans="1:5" x14ac:dyDescent="0.2">
      <c r="A31" s="41" t="s">
        <v>123</v>
      </c>
      <c r="B31" s="42">
        <v>60.037290519999999</v>
      </c>
      <c r="C31" s="42">
        <v>37.091089150000002</v>
      </c>
      <c r="D31" s="42">
        <v>23.901275859999998</v>
      </c>
      <c r="E31" s="42">
        <v>121.02965553</v>
      </c>
    </row>
    <row r="32" spans="1:5" x14ac:dyDescent="0.2">
      <c r="A32" s="41" t="s">
        <v>124</v>
      </c>
      <c r="B32" s="42">
        <v>229.93250380000001</v>
      </c>
      <c r="C32" s="42">
        <v>142.0524964</v>
      </c>
      <c r="D32" s="42">
        <v>91.537778500000002</v>
      </c>
      <c r="E32" s="42">
        <v>463.5227787</v>
      </c>
    </row>
    <row r="33" spans="1:5" x14ac:dyDescent="0.2">
      <c r="A33" s="41" t="s">
        <v>125</v>
      </c>
      <c r="B33" s="42">
        <v>952.41853809999998</v>
      </c>
      <c r="C33" s="42">
        <v>588.40498290000005</v>
      </c>
      <c r="D33" s="42">
        <v>379.16464939999997</v>
      </c>
      <c r="E33" s="42">
        <v>1919.9881703999999</v>
      </c>
    </row>
    <row r="34" spans="1:5" x14ac:dyDescent="0.2">
      <c r="A34" s="41" t="s">
        <v>126</v>
      </c>
      <c r="B34" s="42">
        <v>127.1084358</v>
      </c>
      <c r="C34" s="42">
        <v>78.527699769999998</v>
      </c>
      <c r="D34" s="42">
        <v>50.602779740000003</v>
      </c>
      <c r="E34" s="42">
        <v>256.23891530999998</v>
      </c>
    </row>
    <row r="35" spans="1:5" x14ac:dyDescent="0.2">
      <c r="A35" s="41" t="s">
        <v>127</v>
      </c>
      <c r="B35" s="42">
        <v>228.0929864</v>
      </c>
      <c r="C35" s="42">
        <v>140.91604100000001</v>
      </c>
      <c r="D35" s="42">
        <v>90.805453459999995</v>
      </c>
      <c r="E35" s="42">
        <v>459.81448086</v>
      </c>
    </row>
    <row r="36" spans="1:5" x14ac:dyDescent="0.2">
      <c r="A36" s="41" t="s">
        <v>129</v>
      </c>
      <c r="B36" s="42">
        <v>243.78015740000001</v>
      </c>
      <c r="C36" s="42">
        <v>150.60758860000001</v>
      </c>
      <c r="D36" s="42">
        <v>97.050628720000006</v>
      </c>
      <c r="E36" s="42">
        <v>491.43837472000001</v>
      </c>
    </row>
    <row r="37" spans="1:5" x14ac:dyDescent="0.2">
      <c r="A37" s="41" t="s">
        <v>130</v>
      </c>
      <c r="B37" s="42">
        <v>367.09440769999998</v>
      </c>
      <c r="C37" s="42">
        <v>226.79123730000001</v>
      </c>
      <c r="D37" s="42">
        <v>146.14291600000001</v>
      </c>
      <c r="E37" s="42">
        <v>740.02856099999997</v>
      </c>
    </row>
    <row r="38" spans="1:5" x14ac:dyDescent="0.2">
      <c r="A38" s="41" t="s">
        <v>131</v>
      </c>
      <c r="B38" s="42">
        <v>229.93250380000001</v>
      </c>
      <c r="C38" s="42">
        <v>142.0524964</v>
      </c>
      <c r="D38" s="42">
        <v>91.537778500000002</v>
      </c>
      <c r="E38" s="42">
        <v>463.5227787</v>
      </c>
    </row>
    <row r="39" spans="1:5" x14ac:dyDescent="0.2">
      <c r="A39" s="41" t="s">
        <v>132</v>
      </c>
      <c r="B39" s="42">
        <v>229.93250380000001</v>
      </c>
      <c r="C39" s="42">
        <v>142.0524964</v>
      </c>
      <c r="D39" s="42">
        <v>91.537778500000002</v>
      </c>
      <c r="E39" s="42">
        <v>463.5227787</v>
      </c>
    </row>
    <row r="40" spans="1:5" x14ac:dyDescent="0.2">
      <c r="A40" s="41" t="s">
        <v>133</v>
      </c>
      <c r="B40" s="42">
        <v>439.00905879999999</v>
      </c>
      <c r="C40" s="42">
        <v>271.22016989999997</v>
      </c>
      <c r="D40" s="42">
        <v>174.77265420000001</v>
      </c>
      <c r="E40" s="42">
        <v>885.00188290000006</v>
      </c>
    </row>
    <row r="41" spans="1:5" x14ac:dyDescent="0.2">
      <c r="A41" s="41" t="s">
        <v>134</v>
      </c>
      <c r="B41" s="42">
        <v>229.93250380000001</v>
      </c>
      <c r="C41" s="42">
        <v>142.0524964</v>
      </c>
      <c r="D41" s="42">
        <v>91.537778500000002</v>
      </c>
      <c r="E41" s="42">
        <v>463.5227787</v>
      </c>
    </row>
    <row r="42" spans="1:5" x14ac:dyDescent="0.2">
      <c r="A42" s="41" t="s">
        <v>135</v>
      </c>
      <c r="B42" s="42">
        <v>129.30888160000001</v>
      </c>
      <c r="C42" s="42">
        <v>79.887137039999999</v>
      </c>
      <c r="D42" s="42">
        <v>51.478792980000001</v>
      </c>
      <c r="E42" s="42">
        <v>260.67481162000001</v>
      </c>
    </row>
    <row r="43" spans="1:5" x14ac:dyDescent="0.2">
      <c r="A43" s="41" t="s">
        <v>136</v>
      </c>
      <c r="B43" s="42">
        <v>129.30888160000001</v>
      </c>
      <c r="C43" s="42">
        <v>79.887137039999999</v>
      </c>
      <c r="D43" s="42">
        <v>51.478792980000001</v>
      </c>
      <c r="E43" s="42">
        <v>260.67481162000001</v>
      </c>
    </row>
    <row r="44" spans="1:5" x14ac:dyDescent="0.2">
      <c r="A44" s="41" t="s">
        <v>137</v>
      </c>
      <c r="B44" s="42">
        <v>278.09050439999999</v>
      </c>
      <c r="C44" s="42">
        <v>171.80455019999999</v>
      </c>
      <c r="D44" s="42">
        <v>110.7098239</v>
      </c>
      <c r="E44" s="42">
        <v>560.60487850000004</v>
      </c>
    </row>
    <row r="45" spans="1:5" x14ac:dyDescent="0.2">
      <c r="A45" s="41" t="s">
        <v>139</v>
      </c>
      <c r="B45" s="42">
        <v>663.09440770000003</v>
      </c>
      <c r="C45" s="42">
        <v>409.79123729999998</v>
      </c>
      <c r="D45" s="42">
        <v>264.14291600000001</v>
      </c>
      <c r="E45" s="42">
        <v>1337.0285610000001</v>
      </c>
    </row>
    <row r="46" spans="1:5" x14ac:dyDescent="0.2">
      <c r="A46" s="41" t="s">
        <v>140</v>
      </c>
      <c r="B46" s="42">
        <v>257.88906800000001</v>
      </c>
      <c r="C46" s="42">
        <v>157.18168499999999</v>
      </c>
      <c r="D46" s="42">
        <v>100.1771828</v>
      </c>
      <c r="E46" s="42">
        <v>515.24793579999994</v>
      </c>
    </row>
    <row r="47" spans="1:5" x14ac:dyDescent="0.2">
      <c r="A47" s="41" t="s">
        <v>141</v>
      </c>
      <c r="B47" s="42">
        <v>272.53597780000001</v>
      </c>
      <c r="C47" s="42">
        <v>171.0341937</v>
      </c>
      <c r="D47" s="42">
        <v>111.92908319999999</v>
      </c>
      <c r="E47" s="42">
        <v>555.49925470000005</v>
      </c>
    </row>
    <row r="48" spans="1:5" x14ac:dyDescent="0.2">
      <c r="A48" s="41" t="s">
        <v>142</v>
      </c>
      <c r="B48" s="42">
        <v>474.81828960000001</v>
      </c>
      <c r="C48" s="42">
        <v>291.80137359999998</v>
      </c>
      <c r="D48" s="42">
        <v>187.18903409999999</v>
      </c>
      <c r="E48" s="42">
        <v>953.80869729999995</v>
      </c>
    </row>
    <row r="49" spans="1:5" x14ac:dyDescent="0.2">
      <c r="A49" s="41" t="s">
        <v>143</v>
      </c>
      <c r="B49" s="42">
        <v>315.398619</v>
      </c>
      <c r="C49" s="42">
        <v>191.7699959</v>
      </c>
      <c r="D49" s="42">
        <v>121.8833885</v>
      </c>
      <c r="E49" s="42">
        <v>629.05200339999999</v>
      </c>
    </row>
    <row r="50" spans="1:5" x14ac:dyDescent="0.2">
      <c r="A50" s="41" t="s">
        <v>144</v>
      </c>
      <c r="B50" s="42">
        <v>263.57643239999999</v>
      </c>
      <c r="C50" s="42">
        <v>161.15778900000001</v>
      </c>
      <c r="D50" s="42">
        <v>102.93782710000001</v>
      </c>
      <c r="E50" s="42">
        <v>527.67204850000007</v>
      </c>
    </row>
    <row r="51" spans="1:5" x14ac:dyDescent="0.2">
      <c r="A51" s="41" t="s">
        <v>145</v>
      </c>
      <c r="B51" s="42">
        <v>560.89913750000005</v>
      </c>
      <c r="C51" s="42">
        <v>346.52396420000002</v>
      </c>
      <c r="D51" s="42">
        <v>223.29796859999999</v>
      </c>
      <c r="E51" s="42">
        <v>1130.7210703000001</v>
      </c>
    </row>
    <row r="52" spans="1:5" x14ac:dyDescent="0.2">
      <c r="A52" s="41" t="s">
        <v>147</v>
      </c>
      <c r="B52" s="42">
        <v>228.0929864</v>
      </c>
      <c r="C52" s="42">
        <v>140.91604100000001</v>
      </c>
      <c r="D52" s="42">
        <v>90.805453459999995</v>
      </c>
      <c r="E52" s="42">
        <v>459.81448086</v>
      </c>
    </row>
    <row r="53" spans="1:5" x14ac:dyDescent="0.2">
      <c r="A53" s="41" t="s">
        <v>149</v>
      </c>
      <c r="B53" s="42">
        <v>243.78015740000001</v>
      </c>
      <c r="C53" s="42">
        <v>150.60758860000001</v>
      </c>
      <c r="D53" s="42">
        <v>97.050628720000006</v>
      </c>
      <c r="E53" s="42">
        <v>491.43837472000001</v>
      </c>
    </row>
    <row r="54" spans="1:5" x14ac:dyDescent="0.2">
      <c r="A54" s="41" t="s">
        <v>150</v>
      </c>
      <c r="B54" s="42">
        <v>367.09440769999998</v>
      </c>
      <c r="C54" s="42">
        <v>226.79123730000001</v>
      </c>
      <c r="D54" s="42">
        <v>146.14291600000001</v>
      </c>
      <c r="E54" s="42">
        <v>740.02856099999997</v>
      </c>
    </row>
    <row r="55" spans="1:5" x14ac:dyDescent="0.2">
      <c r="A55" s="41" t="s">
        <v>151</v>
      </c>
      <c r="B55" s="42">
        <v>229.93250380000001</v>
      </c>
      <c r="C55" s="42">
        <v>142.0524964</v>
      </c>
      <c r="D55" s="42">
        <v>91.537778500000002</v>
      </c>
      <c r="E55" s="42">
        <v>463.5227787</v>
      </c>
    </row>
    <row r="56" spans="1:5" x14ac:dyDescent="0.2">
      <c r="A56" s="41" t="s">
        <v>152</v>
      </c>
      <c r="B56" s="42">
        <v>229.93250380000001</v>
      </c>
      <c r="C56" s="42">
        <v>142.0524964</v>
      </c>
      <c r="D56" s="42">
        <v>91.537778500000002</v>
      </c>
      <c r="E56" s="42">
        <v>463.5227787</v>
      </c>
    </row>
    <row r="57" spans="1:5" x14ac:dyDescent="0.2">
      <c r="A57" s="41" t="s">
        <v>153</v>
      </c>
      <c r="B57" s="42">
        <v>439.00905879999999</v>
      </c>
      <c r="C57" s="42">
        <v>271.22016989999997</v>
      </c>
      <c r="D57" s="42">
        <v>174.77265420000001</v>
      </c>
      <c r="E57" s="42">
        <v>885.00188290000006</v>
      </c>
    </row>
    <row r="58" spans="1:5" x14ac:dyDescent="0.2">
      <c r="A58" s="41" t="s">
        <v>154</v>
      </c>
      <c r="B58" s="42">
        <v>229.93250380000001</v>
      </c>
      <c r="C58" s="42">
        <v>142.0524964</v>
      </c>
      <c r="D58" s="42">
        <v>91.537778500000002</v>
      </c>
      <c r="E58" s="42">
        <v>463.5227787</v>
      </c>
    </row>
    <row r="59" spans="1:5" x14ac:dyDescent="0.2">
      <c r="A59" s="41" t="s">
        <v>155</v>
      </c>
      <c r="B59" s="42">
        <v>228.0929864</v>
      </c>
      <c r="C59" s="42">
        <v>140.91604100000001</v>
      </c>
      <c r="D59" s="42">
        <v>90.805453459999995</v>
      </c>
      <c r="E59" s="42">
        <v>459.81448086</v>
      </c>
    </row>
    <row r="60" spans="1:5" x14ac:dyDescent="0.2">
      <c r="A60" s="41" t="s">
        <v>157</v>
      </c>
      <c r="B60" s="42">
        <v>243.78015740000001</v>
      </c>
      <c r="C60" s="42">
        <v>150.60758860000001</v>
      </c>
      <c r="D60" s="42">
        <v>97.050628720000006</v>
      </c>
      <c r="E60" s="42">
        <v>491.43837472000001</v>
      </c>
    </row>
    <row r="61" spans="1:5" x14ac:dyDescent="0.2">
      <c r="A61" s="41" t="s">
        <v>158</v>
      </c>
      <c r="B61" s="42">
        <v>367.09440769999998</v>
      </c>
      <c r="C61" s="42">
        <v>226.79123730000001</v>
      </c>
      <c r="D61" s="42">
        <v>146.14291600000001</v>
      </c>
      <c r="E61" s="42">
        <v>740.02856099999997</v>
      </c>
    </row>
    <row r="62" spans="1:5" x14ac:dyDescent="0.2">
      <c r="A62" s="41" t="s">
        <v>159</v>
      </c>
      <c r="B62" s="42">
        <v>229.93250380000001</v>
      </c>
      <c r="C62" s="42">
        <v>142.0524964</v>
      </c>
      <c r="D62" s="42">
        <v>91.537778500000002</v>
      </c>
      <c r="E62" s="42">
        <v>463.5227787</v>
      </c>
    </row>
    <row r="63" spans="1:5" x14ac:dyDescent="0.2">
      <c r="A63" s="41" t="s">
        <v>160</v>
      </c>
      <c r="B63" s="42">
        <v>229.93250380000001</v>
      </c>
      <c r="C63" s="42">
        <v>142.0524964</v>
      </c>
      <c r="D63" s="42">
        <v>91.537778500000002</v>
      </c>
      <c r="E63" s="42">
        <v>463.5227787</v>
      </c>
    </row>
    <row r="64" spans="1:5" x14ac:dyDescent="0.2">
      <c r="A64" s="41" t="s">
        <v>161</v>
      </c>
      <c r="B64" s="42">
        <v>439.00905879999999</v>
      </c>
      <c r="C64" s="42">
        <v>271.22016989999997</v>
      </c>
      <c r="D64" s="42">
        <v>174.77265420000001</v>
      </c>
      <c r="E64" s="42">
        <v>885.00188290000006</v>
      </c>
    </row>
    <row r="65" spans="1:5" x14ac:dyDescent="0.2">
      <c r="A65" s="41" t="s">
        <v>162</v>
      </c>
      <c r="B65" s="42">
        <v>229.93250380000001</v>
      </c>
      <c r="C65" s="42">
        <v>142.0524964</v>
      </c>
      <c r="D65" s="42">
        <v>91.537778500000002</v>
      </c>
      <c r="E65" s="42">
        <v>463.5227787</v>
      </c>
    </row>
    <row r="66" spans="1:5" x14ac:dyDescent="0.2">
      <c r="A66" s="41" t="s">
        <v>163</v>
      </c>
      <c r="B66" s="42">
        <v>228.0929864</v>
      </c>
      <c r="C66" s="42">
        <v>140.91604100000001</v>
      </c>
      <c r="D66" s="42">
        <v>90.805453459999995</v>
      </c>
      <c r="E66" s="42">
        <v>459.81448086</v>
      </c>
    </row>
    <row r="67" spans="1:5" x14ac:dyDescent="0.2">
      <c r="A67" s="41" t="s">
        <v>165</v>
      </c>
      <c r="B67" s="42">
        <v>243.78015740000001</v>
      </c>
      <c r="C67" s="42">
        <v>150.60758860000001</v>
      </c>
      <c r="D67" s="42">
        <v>97.050628720000006</v>
      </c>
      <c r="E67" s="42">
        <v>491.43837472000001</v>
      </c>
    </row>
    <row r="68" spans="1:5" x14ac:dyDescent="0.2">
      <c r="A68" s="41" t="s">
        <v>166</v>
      </c>
      <c r="B68" s="42">
        <v>367.09440769999998</v>
      </c>
      <c r="C68" s="42">
        <v>226.79123730000001</v>
      </c>
      <c r="D68" s="42">
        <v>146.14291600000001</v>
      </c>
      <c r="E68" s="42">
        <v>740.02856099999997</v>
      </c>
    </row>
    <row r="69" spans="1:5" x14ac:dyDescent="0.2">
      <c r="A69" s="41" t="s">
        <v>167</v>
      </c>
      <c r="B69" s="42">
        <v>229.93250380000001</v>
      </c>
      <c r="C69" s="42">
        <v>142.0524964</v>
      </c>
      <c r="D69" s="42">
        <v>91.537778500000002</v>
      </c>
      <c r="E69" s="42">
        <v>463.5227787</v>
      </c>
    </row>
    <row r="70" spans="1:5" x14ac:dyDescent="0.2">
      <c r="A70" s="41" t="s">
        <v>168</v>
      </c>
      <c r="B70" s="42">
        <v>229.93250380000001</v>
      </c>
      <c r="C70" s="42">
        <v>142.0524964</v>
      </c>
      <c r="D70" s="42">
        <v>91.537778500000002</v>
      </c>
      <c r="E70" s="42">
        <v>463.5227787</v>
      </c>
    </row>
    <row r="71" spans="1:5" x14ac:dyDescent="0.2">
      <c r="A71" s="41" t="s">
        <v>169</v>
      </c>
      <c r="B71" s="42">
        <v>439.00905879999999</v>
      </c>
      <c r="C71" s="42">
        <v>271.22016989999997</v>
      </c>
      <c r="D71" s="42">
        <v>174.77265420000001</v>
      </c>
      <c r="E71" s="42">
        <v>885.00188290000006</v>
      </c>
    </row>
    <row r="72" spans="1:5" x14ac:dyDescent="0.2">
      <c r="A72" s="41" t="s">
        <v>170</v>
      </c>
      <c r="B72" s="42">
        <v>229.93250380000001</v>
      </c>
      <c r="C72" s="42">
        <v>142.0524964</v>
      </c>
      <c r="D72" s="42">
        <v>91.537778500000002</v>
      </c>
      <c r="E72" s="42">
        <v>463.5227787</v>
      </c>
    </row>
    <row r="73" spans="1:5" x14ac:dyDescent="0.2">
      <c r="A73" s="41" t="s">
        <v>182</v>
      </c>
      <c r="B73" s="42">
        <v>19728.792241419997</v>
      </c>
      <c r="C73" s="42">
        <v>12183.123330839997</v>
      </c>
      <c r="D73" s="42">
        <v>7847.438744529999</v>
      </c>
      <c r="E73" s="42">
        <v>39759.35431678997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1880-F9AE-44B2-8308-0923A7A54D58}">
  <dimension ref="B4:O232"/>
  <sheetViews>
    <sheetView topLeftCell="A11" workbookViewId="0">
      <selection activeCell="J4" sqref="J4"/>
    </sheetView>
  </sheetViews>
  <sheetFormatPr defaultRowHeight="12.75" x14ac:dyDescent="0.2"/>
  <cols>
    <col min="2" max="2" width="4" bestFit="1" customWidth="1"/>
    <col min="3" max="3" width="44.140625" customWidth="1"/>
    <col min="5" max="5" width="13" customWidth="1"/>
    <col min="6" max="6" width="17.28515625" customWidth="1"/>
    <col min="7" max="7" width="12.28515625" customWidth="1"/>
  </cols>
  <sheetData>
    <row r="4" spans="2:15" ht="15" x14ac:dyDescent="0.25">
      <c r="B4" s="36" t="s">
        <v>78</v>
      </c>
      <c r="C4" s="36" t="s">
        <v>79</v>
      </c>
      <c r="D4" s="36" t="s">
        <v>80</v>
      </c>
      <c r="E4" s="36" t="s">
        <v>81</v>
      </c>
      <c r="F4" s="36" t="s">
        <v>82</v>
      </c>
      <c r="G4" s="36" t="s">
        <v>83</v>
      </c>
      <c r="H4" s="36" t="s">
        <v>84</v>
      </c>
      <c r="I4" s="36" t="s">
        <v>85</v>
      </c>
      <c r="J4" s="36" t="s">
        <v>86</v>
      </c>
      <c r="K4" s="36" t="s">
        <v>87</v>
      </c>
      <c r="L4" s="36" t="s">
        <v>88</v>
      </c>
      <c r="M4" s="36" t="s">
        <v>89</v>
      </c>
      <c r="N4" s="36" t="s">
        <v>90</v>
      </c>
      <c r="O4" s="36" t="s">
        <v>91</v>
      </c>
    </row>
    <row r="5" spans="2:15" ht="15" x14ac:dyDescent="0.25">
      <c r="B5" s="36">
        <v>6</v>
      </c>
      <c r="C5" s="36" t="s">
        <v>92</v>
      </c>
      <c r="D5" s="36">
        <v>2020</v>
      </c>
      <c r="E5" s="36">
        <v>10000</v>
      </c>
      <c r="F5" s="36">
        <v>30000</v>
      </c>
      <c r="G5" s="36" t="s">
        <v>93</v>
      </c>
      <c r="H5" s="36"/>
      <c r="I5" s="36"/>
      <c r="J5" s="36">
        <v>228.0929864</v>
      </c>
      <c r="K5" s="36"/>
      <c r="L5" s="36">
        <v>4.561859729</v>
      </c>
      <c r="M5" s="36">
        <v>0.92</v>
      </c>
      <c r="N5" s="36"/>
      <c r="O5" s="36"/>
    </row>
    <row r="6" spans="2:15" ht="15" x14ac:dyDescent="0.25">
      <c r="B6" s="36">
        <v>7</v>
      </c>
      <c r="C6" s="36" t="s">
        <v>92</v>
      </c>
      <c r="D6" s="36">
        <v>2020</v>
      </c>
      <c r="E6" s="36">
        <v>30000</v>
      </c>
      <c r="F6" s="36">
        <v>100000000</v>
      </c>
      <c r="G6" s="36" t="s">
        <v>93</v>
      </c>
      <c r="H6" s="36"/>
      <c r="I6" s="36"/>
      <c r="J6" s="36">
        <v>140.91604100000001</v>
      </c>
      <c r="K6" s="36"/>
      <c r="L6" s="36">
        <v>2.8183208209999999</v>
      </c>
      <c r="M6" s="36">
        <v>0.92</v>
      </c>
    </row>
    <row r="7" spans="2:15" ht="15" x14ac:dyDescent="0.25">
      <c r="B7" s="36">
        <v>8</v>
      </c>
      <c r="C7" s="36" t="s">
        <v>92</v>
      </c>
      <c r="D7" s="36">
        <v>2020</v>
      </c>
      <c r="E7" s="36">
        <v>100000000</v>
      </c>
      <c r="F7" s="36">
        <v>1000000000</v>
      </c>
      <c r="G7" s="36" t="s">
        <v>93</v>
      </c>
      <c r="H7" s="36"/>
      <c r="I7" s="36"/>
      <c r="J7" s="36">
        <v>90.805453459999995</v>
      </c>
      <c r="K7" s="36"/>
      <c r="L7" s="36">
        <v>1.8161090689999999</v>
      </c>
      <c r="M7" s="36">
        <v>0.92</v>
      </c>
    </row>
    <row r="8" spans="2:15" ht="15" x14ac:dyDescent="0.25">
      <c r="B8" s="36">
        <v>14</v>
      </c>
      <c r="C8" s="36" t="s">
        <v>94</v>
      </c>
      <c r="D8" s="36">
        <v>2020</v>
      </c>
      <c r="E8" s="36">
        <v>10000</v>
      </c>
      <c r="F8" s="36">
        <v>30000</v>
      </c>
      <c r="G8" s="36" t="s">
        <v>93</v>
      </c>
      <c r="H8" s="36"/>
      <c r="I8" s="36"/>
      <c r="J8" s="36">
        <v>243.78015740000001</v>
      </c>
      <c r="K8" s="36"/>
      <c r="L8" s="36">
        <v>4.8756031479999997</v>
      </c>
      <c r="M8" s="36">
        <v>0.9</v>
      </c>
    </row>
    <row r="9" spans="2:15" ht="15" x14ac:dyDescent="0.25">
      <c r="B9" s="36">
        <v>15</v>
      </c>
      <c r="C9" s="36" t="s">
        <v>94</v>
      </c>
      <c r="D9" s="36">
        <v>2020</v>
      </c>
      <c r="E9" s="36">
        <v>30000</v>
      </c>
      <c r="F9" s="36">
        <v>100000000</v>
      </c>
      <c r="G9" s="36" t="s">
        <v>93</v>
      </c>
      <c r="H9" s="36"/>
      <c r="I9" s="36"/>
      <c r="J9" s="36">
        <v>150.60758860000001</v>
      </c>
      <c r="K9" s="36"/>
      <c r="L9" s="36">
        <v>3.0121517720000002</v>
      </c>
      <c r="M9" s="36">
        <v>0.9</v>
      </c>
    </row>
    <row r="10" spans="2:15" ht="15" x14ac:dyDescent="0.25">
      <c r="B10" s="36">
        <v>16</v>
      </c>
      <c r="C10" s="36" t="s">
        <v>94</v>
      </c>
      <c r="D10" s="36">
        <v>2020</v>
      </c>
      <c r="E10" s="36">
        <v>100000000</v>
      </c>
      <c r="F10" s="36">
        <v>1000000000</v>
      </c>
      <c r="G10" s="36" t="s">
        <v>93</v>
      </c>
      <c r="H10" s="36"/>
      <c r="I10" s="36"/>
      <c r="J10" s="36">
        <v>97.050628720000006</v>
      </c>
      <c r="K10" s="36"/>
      <c r="L10" s="36">
        <v>1.9410125739999999</v>
      </c>
      <c r="M10" s="36">
        <v>0.9</v>
      </c>
    </row>
    <row r="11" spans="2:15" ht="15" x14ac:dyDescent="0.25">
      <c r="B11" s="36">
        <v>22</v>
      </c>
      <c r="C11" s="36" t="s">
        <v>95</v>
      </c>
      <c r="D11" s="36">
        <v>2020</v>
      </c>
      <c r="E11" s="36">
        <v>10000</v>
      </c>
      <c r="F11" s="36">
        <v>30000</v>
      </c>
      <c r="G11" s="36" t="s">
        <v>93</v>
      </c>
      <c r="H11" s="36"/>
      <c r="I11" s="36"/>
      <c r="J11" s="36">
        <v>367.09440769999998</v>
      </c>
      <c r="K11" s="36"/>
      <c r="L11" s="36">
        <v>7.3418881550000004</v>
      </c>
      <c r="M11" s="36">
        <v>0.5</v>
      </c>
    </row>
    <row r="12" spans="2:15" ht="15" x14ac:dyDescent="0.25">
      <c r="B12" s="36">
        <v>23</v>
      </c>
      <c r="C12" s="36" t="s">
        <v>95</v>
      </c>
      <c r="D12" s="36">
        <v>2020</v>
      </c>
      <c r="E12" s="36">
        <v>30000</v>
      </c>
      <c r="F12" s="36">
        <v>100000000</v>
      </c>
      <c r="G12" s="36" t="s">
        <v>93</v>
      </c>
      <c r="H12" s="36"/>
      <c r="I12" s="36"/>
      <c r="J12" s="36">
        <v>226.79123730000001</v>
      </c>
      <c r="K12" s="36"/>
      <c r="L12" s="36">
        <v>4.5358247470000004</v>
      </c>
      <c r="M12" s="36">
        <v>0.5</v>
      </c>
    </row>
    <row r="13" spans="2:15" ht="15" x14ac:dyDescent="0.25">
      <c r="B13" s="36">
        <v>24</v>
      </c>
      <c r="C13" s="36" t="s">
        <v>95</v>
      </c>
      <c r="D13" s="36">
        <v>2020</v>
      </c>
      <c r="E13" s="36">
        <v>100000000</v>
      </c>
      <c r="F13" s="36">
        <v>1000000000</v>
      </c>
      <c r="G13" s="36" t="s">
        <v>93</v>
      </c>
      <c r="H13" s="36"/>
      <c r="I13" s="36"/>
      <c r="J13" s="36">
        <v>146.14291600000001</v>
      </c>
      <c r="K13" s="36"/>
      <c r="L13" s="36">
        <v>2.92285832</v>
      </c>
      <c r="M13" s="36">
        <v>0.5</v>
      </c>
    </row>
    <row r="14" spans="2:15" ht="15" x14ac:dyDescent="0.25">
      <c r="B14" s="36">
        <v>30</v>
      </c>
      <c r="C14" s="36" t="s">
        <v>96</v>
      </c>
      <c r="D14" s="36">
        <v>2020</v>
      </c>
      <c r="E14" s="36">
        <v>10000</v>
      </c>
      <c r="F14" s="36">
        <v>30000</v>
      </c>
      <c r="G14" s="36" t="s">
        <v>93</v>
      </c>
      <c r="H14" s="36"/>
      <c r="I14" s="36"/>
      <c r="J14" s="36">
        <v>229.93250380000001</v>
      </c>
      <c r="K14" s="36"/>
      <c r="L14" s="36">
        <v>4.5986500760000002</v>
      </c>
      <c r="M14" s="36">
        <v>0.92</v>
      </c>
    </row>
    <row r="15" spans="2:15" ht="15" x14ac:dyDescent="0.25">
      <c r="B15" s="36">
        <v>31</v>
      </c>
      <c r="C15" s="36" t="s">
        <v>96</v>
      </c>
      <c r="D15" s="36">
        <v>2020</v>
      </c>
      <c r="E15" s="36">
        <v>30000</v>
      </c>
      <c r="F15" s="36">
        <v>100000000</v>
      </c>
      <c r="G15" s="36" t="s">
        <v>93</v>
      </c>
      <c r="H15" s="36"/>
      <c r="I15" s="36"/>
      <c r="J15" s="36">
        <v>142.0524964</v>
      </c>
      <c r="K15" s="36"/>
      <c r="L15" s="36">
        <v>2.8410499279999999</v>
      </c>
      <c r="M15" s="36">
        <v>0.92</v>
      </c>
    </row>
    <row r="16" spans="2:15" ht="15" x14ac:dyDescent="0.25">
      <c r="B16" s="36">
        <v>32</v>
      </c>
      <c r="C16" s="36" t="s">
        <v>96</v>
      </c>
      <c r="D16" s="36">
        <v>2020</v>
      </c>
      <c r="E16" s="36">
        <v>100000000</v>
      </c>
      <c r="F16" s="36">
        <v>1000000000</v>
      </c>
      <c r="G16" s="36" t="s">
        <v>93</v>
      </c>
      <c r="H16" s="36"/>
      <c r="I16" s="36"/>
      <c r="J16" s="36">
        <v>91.537778500000002</v>
      </c>
      <c r="K16" s="36"/>
      <c r="L16" s="36">
        <v>1.83075557</v>
      </c>
      <c r="M16" s="36">
        <v>0.92</v>
      </c>
    </row>
    <row r="17" spans="2:13" ht="15" x14ac:dyDescent="0.25">
      <c r="B17" s="36">
        <v>38</v>
      </c>
      <c r="C17" s="36" t="s">
        <v>97</v>
      </c>
      <c r="D17" s="36">
        <v>2020</v>
      </c>
      <c r="E17" s="36">
        <v>10000</v>
      </c>
      <c r="F17" s="36">
        <v>30000</v>
      </c>
      <c r="G17" s="36" t="s">
        <v>93</v>
      </c>
      <c r="H17" s="36"/>
      <c r="I17" s="36"/>
      <c r="J17" s="36">
        <v>229.93250380000001</v>
      </c>
      <c r="K17" s="36"/>
      <c r="L17" s="36">
        <v>4.5986500760000002</v>
      </c>
      <c r="M17" s="36">
        <v>0.85</v>
      </c>
    </row>
    <row r="18" spans="2:13" ht="15" x14ac:dyDescent="0.25">
      <c r="B18" s="36">
        <v>39</v>
      </c>
      <c r="C18" s="36" t="s">
        <v>97</v>
      </c>
      <c r="D18" s="36">
        <v>2020</v>
      </c>
      <c r="E18" s="36">
        <v>30000</v>
      </c>
      <c r="F18" s="36">
        <v>100000000</v>
      </c>
      <c r="G18" s="36" t="s">
        <v>93</v>
      </c>
      <c r="H18" s="36"/>
      <c r="I18" s="36"/>
      <c r="J18" s="36">
        <v>142.0524964</v>
      </c>
      <c r="K18" s="36"/>
      <c r="L18" s="36">
        <v>2.8410499279999999</v>
      </c>
      <c r="M18" s="36">
        <v>0.85</v>
      </c>
    </row>
    <row r="19" spans="2:13" ht="15" x14ac:dyDescent="0.25">
      <c r="B19" s="36">
        <v>40</v>
      </c>
      <c r="C19" s="36" t="s">
        <v>97</v>
      </c>
      <c r="D19" s="36">
        <v>2020</v>
      </c>
      <c r="E19" s="36">
        <v>100000000</v>
      </c>
      <c r="F19" s="36">
        <v>1000000000</v>
      </c>
      <c r="G19" s="36" t="s">
        <v>93</v>
      </c>
      <c r="H19" s="36"/>
      <c r="I19" s="36"/>
      <c r="J19" s="36">
        <v>91.537778500000002</v>
      </c>
      <c r="K19" s="36"/>
      <c r="L19" s="36">
        <v>1.83075557</v>
      </c>
      <c r="M19" s="36">
        <v>0.85</v>
      </c>
    </row>
    <row r="20" spans="2:13" ht="15" x14ac:dyDescent="0.25">
      <c r="B20" s="36">
        <v>46</v>
      </c>
      <c r="C20" s="36" t="s">
        <v>98</v>
      </c>
      <c r="D20" s="36">
        <v>2020</v>
      </c>
      <c r="E20" s="36">
        <v>10000</v>
      </c>
      <c r="F20" s="36">
        <v>30000</v>
      </c>
      <c r="G20" s="36" t="s">
        <v>93</v>
      </c>
      <c r="H20" s="36"/>
      <c r="I20" s="36"/>
      <c r="J20" s="36">
        <v>439.00905879999999</v>
      </c>
      <c r="K20" s="36"/>
      <c r="L20" s="36">
        <v>8.7801811759999993</v>
      </c>
      <c r="M20" s="36">
        <v>0.85</v>
      </c>
    </row>
    <row r="21" spans="2:13" ht="15" x14ac:dyDescent="0.25">
      <c r="B21" s="36">
        <v>47</v>
      </c>
      <c r="C21" s="36" t="s">
        <v>98</v>
      </c>
      <c r="D21" s="36">
        <v>2020</v>
      </c>
      <c r="E21" s="36">
        <v>30000</v>
      </c>
      <c r="F21" s="36">
        <v>100000000</v>
      </c>
      <c r="G21" s="36" t="s">
        <v>93</v>
      </c>
      <c r="H21" s="36"/>
      <c r="I21" s="36"/>
      <c r="J21" s="36">
        <v>271.22016989999997</v>
      </c>
      <c r="K21" s="36"/>
      <c r="L21" s="36">
        <v>5.424403399</v>
      </c>
      <c r="M21" s="36">
        <v>0.85</v>
      </c>
    </row>
    <row r="22" spans="2:13" ht="15" x14ac:dyDescent="0.25">
      <c r="B22" s="36">
        <v>48</v>
      </c>
      <c r="C22" s="36" t="s">
        <v>98</v>
      </c>
      <c r="D22" s="36">
        <v>2020</v>
      </c>
      <c r="E22" s="36">
        <v>100000000</v>
      </c>
      <c r="F22" s="36">
        <v>1000000000</v>
      </c>
      <c r="G22" s="36" t="s">
        <v>93</v>
      </c>
      <c r="H22" s="36"/>
      <c r="I22" s="36"/>
      <c r="J22" s="36">
        <v>174.77265420000001</v>
      </c>
      <c r="K22" s="36"/>
      <c r="L22" s="36">
        <v>3.4954530849999998</v>
      </c>
      <c r="M22" s="36">
        <v>0.85</v>
      </c>
    </row>
    <row r="23" spans="2:13" ht="15" x14ac:dyDescent="0.25">
      <c r="B23" s="36">
        <v>54</v>
      </c>
      <c r="C23" s="36" t="s">
        <v>99</v>
      </c>
      <c r="D23" s="36">
        <v>2020</v>
      </c>
      <c r="E23" s="36">
        <v>10000</v>
      </c>
      <c r="F23" s="36">
        <v>30000</v>
      </c>
      <c r="G23" s="36" t="s">
        <v>93</v>
      </c>
      <c r="H23" s="36"/>
      <c r="I23" s="36"/>
      <c r="J23" s="36">
        <v>229.93250380000001</v>
      </c>
      <c r="K23" s="36"/>
      <c r="L23" s="36">
        <v>4.5986500760000002</v>
      </c>
      <c r="M23" s="36">
        <v>0.92</v>
      </c>
    </row>
    <row r="24" spans="2:13" ht="15" x14ac:dyDescent="0.25">
      <c r="B24" s="36">
        <v>55</v>
      </c>
      <c r="C24" s="36" t="s">
        <v>99</v>
      </c>
      <c r="D24" s="36">
        <v>2020</v>
      </c>
      <c r="E24" s="36">
        <v>30000</v>
      </c>
      <c r="F24" s="36">
        <v>100000000</v>
      </c>
      <c r="G24" s="36" t="s">
        <v>93</v>
      </c>
      <c r="H24" s="36"/>
      <c r="I24" s="36"/>
      <c r="J24" s="36">
        <v>142.0524964</v>
      </c>
      <c r="K24" s="36"/>
      <c r="L24" s="36">
        <v>2.8410499279999999</v>
      </c>
      <c r="M24" s="36">
        <v>0.92</v>
      </c>
    </row>
    <row r="25" spans="2:13" ht="15" x14ac:dyDescent="0.25">
      <c r="B25" s="36">
        <v>56</v>
      </c>
      <c r="C25" s="36" t="s">
        <v>99</v>
      </c>
      <c r="D25" s="36">
        <v>2020</v>
      </c>
      <c r="E25" s="36">
        <v>100000000</v>
      </c>
      <c r="F25" s="36">
        <v>1000000000</v>
      </c>
      <c r="G25" s="36" t="s">
        <v>93</v>
      </c>
      <c r="H25" s="36"/>
      <c r="I25" s="36"/>
      <c r="J25" s="36">
        <v>91.537778500000002</v>
      </c>
      <c r="K25" s="36"/>
      <c r="L25" s="36">
        <v>1.83075557</v>
      </c>
      <c r="M25" s="36">
        <v>0.92</v>
      </c>
    </row>
    <row r="26" spans="2:13" ht="15" x14ac:dyDescent="0.25">
      <c r="B26" s="36">
        <v>62</v>
      </c>
      <c r="C26" s="36" t="s">
        <v>100</v>
      </c>
      <c r="D26" s="36">
        <v>2020</v>
      </c>
      <c r="E26" s="36">
        <v>10000</v>
      </c>
      <c r="F26" s="36">
        <v>30000</v>
      </c>
      <c r="G26" s="36" t="s">
        <v>101</v>
      </c>
      <c r="H26" s="36"/>
      <c r="I26" s="36"/>
      <c r="J26" s="36">
        <v>228.0929864</v>
      </c>
      <c r="K26" s="36"/>
      <c r="L26" s="36">
        <v>4.561859729</v>
      </c>
      <c r="M26" s="36">
        <v>0.92</v>
      </c>
    </row>
    <row r="27" spans="2:13" ht="15" x14ac:dyDescent="0.25">
      <c r="B27" s="36">
        <v>63</v>
      </c>
      <c r="C27" s="36" t="s">
        <v>100</v>
      </c>
      <c r="D27" s="36">
        <v>2020</v>
      </c>
      <c r="E27" s="36">
        <v>30000</v>
      </c>
      <c r="F27" s="36">
        <v>100000000</v>
      </c>
      <c r="G27" s="36" t="s">
        <v>101</v>
      </c>
      <c r="H27" s="36"/>
      <c r="I27" s="36"/>
      <c r="J27" s="36">
        <v>140.91604100000001</v>
      </c>
      <c r="K27" s="36"/>
      <c r="L27" s="36">
        <v>2.8183208209999999</v>
      </c>
      <c r="M27" s="36">
        <v>0.92</v>
      </c>
    </row>
    <row r="28" spans="2:13" ht="15" x14ac:dyDescent="0.25">
      <c r="B28" s="36">
        <v>64</v>
      </c>
      <c r="C28" s="36" t="s">
        <v>100</v>
      </c>
      <c r="D28" s="36">
        <v>2020</v>
      </c>
      <c r="E28" s="36">
        <v>100000000</v>
      </c>
      <c r="F28" s="36">
        <v>1000000000</v>
      </c>
      <c r="G28" s="36" t="s">
        <v>101</v>
      </c>
      <c r="H28" s="36"/>
      <c r="I28" s="36"/>
      <c r="J28" s="36">
        <v>90.805453459999995</v>
      </c>
      <c r="K28" s="36"/>
      <c r="L28" s="36">
        <v>1.8161090689999999</v>
      </c>
      <c r="M28" s="36">
        <v>0.92</v>
      </c>
    </row>
    <row r="29" spans="2:13" ht="15" x14ac:dyDescent="0.25">
      <c r="B29" s="36">
        <v>70</v>
      </c>
      <c r="C29" s="36" t="s">
        <v>102</v>
      </c>
      <c r="D29" s="36">
        <v>2020</v>
      </c>
      <c r="E29" s="36">
        <v>10000</v>
      </c>
      <c r="F29" s="36">
        <v>30000</v>
      </c>
      <c r="G29" s="36" t="s">
        <v>101</v>
      </c>
      <c r="H29" s="36"/>
      <c r="I29" s="36"/>
      <c r="J29" s="36">
        <v>243.78015740000001</v>
      </c>
      <c r="K29" s="36"/>
      <c r="L29" s="36">
        <v>4.8756031479999997</v>
      </c>
      <c r="M29" s="36">
        <v>0.9</v>
      </c>
    </row>
    <row r="30" spans="2:13" ht="15" x14ac:dyDescent="0.25">
      <c r="B30" s="36">
        <v>71</v>
      </c>
      <c r="C30" s="36" t="s">
        <v>102</v>
      </c>
      <c r="D30" s="36">
        <v>2020</v>
      </c>
      <c r="E30" s="36">
        <v>30000</v>
      </c>
      <c r="F30" s="36">
        <v>100000000</v>
      </c>
      <c r="G30" s="36" t="s">
        <v>101</v>
      </c>
      <c r="H30" s="36"/>
      <c r="I30" s="36"/>
      <c r="J30" s="36">
        <v>150.60758860000001</v>
      </c>
      <c r="K30" s="36"/>
      <c r="L30" s="36">
        <v>3.0121517720000002</v>
      </c>
      <c r="M30" s="36">
        <v>0.9</v>
      </c>
    </row>
    <row r="31" spans="2:13" ht="15" x14ac:dyDescent="0.25">
      <c r="B31" s="36">
        <v>72</v>
      </c>
      <c r="C31" s="36" t="s">
        <v>102</v>
      </c>
      <c r="D31" s="36">
        <v>2020</v>
      </c>
      <c r="E31" s="36">
        <v>100000000</v>
      </c>
      <c r="F31" s="36">
        <v>1000000000</v>
      </c>
      <c r="G31" s="36" t="s">
        <v>101</v>
      </c>
      <c r="H31" s="36"/>
      <c r="I31" s="36"/>
      <c r="J31" s="36">
        <v>97.050628720000006</v>
      </c>
      <c r="K31" s="36"/>
      <c r="L31" s="36">
        <v>1.9410125739999999</v>
      </c>
      <c r="M31" s="36">
        <v>0.9</v>
      </c>
    </row>
    <row r="32" spans="2:13" ht="15" x14ac:dyDescent="0.25">
      <c r="B32" s="36">
        <v>78</v>
      </c>
      <c r="C32" s="36" t="s">
        <v>103</v>
      </c>
      <c r="D32" s="36">
        <v>2020</v>
      </c>
      <c r="E32" s="36">
        <v>10000</v>
      </c>
      <c r="F32" s="36">
        <v>30000</v>
      </c>
      <c r="G32" s="36" t="s">
        <v>101</v>
      </c>
      <c r="H32" s="36"/>
      <c r="I32" s="36"/>
      <c r="J32" s="36">
        <v>367.09440769999998</v>
      </c>
      <c r="K32" s="36"/>
      <c r="L32" s="36">
        <v>7.3418881550000004</v>
      </c>
      <c r="M32" s="36">
        <v>0.5</v>
      </c>
    </row>
    <row r="33" spans="2:13" ht="15" x14ac:dyDescent="0.25">
      <c r="B33" s="36">
        <v>79</v>
      </c>
      <c r="C33" s="36" t="s">
        <v>103</v>
      </c>
      <c r="D33" s="36">
        <v>2020</v>
      </c>
      <c r="E33" s="36">
        <v>30000</v>
      </c>
      <c r="F33" s="36">
        <v>100000000</v>
      </c>
      <c r="G33" s="36" t="s">
        <v>101</v>
      </c>
      <c r="H33" s="36"/>
      <c r="I33" s="36"/>
      <c r="J33" s="36">
        <v>226.79123730000001</v>
      </c>
      <c r="K33" s="36"/>
      <c r="L33" s="36">
        <v>4.5358247470000004</v>
      </c>
      <c r="M33" s="36">
        <v>0.5</v>
      </c>
    </row>
    <row r="34" spans="2:13" ht="15" x14ac:dyDescent="0.25">
      <c r="B34" s="36">
        <v>80</v>
      </c>
      <c r="C34" s="36" t="s">
        <v>103</v>
      </c>
      <c r="D34" s="36">
        <v>2020</v>
      </c>
      <c r="E34" s="36">
        <v>100000000</v>
      </c>
      <c r="F34" s="36">
        <v>1000000000</v>
      </c>
      <c r="G34" s="36" t="s">
        <v>101</v>
      </c>
      <c r="H34" s="36"/>
      <c r="I34" s="36"/>
      <c r="J34" s="36">
        <v>146.14291600000001</v>
      </c>
      <c r="K34" s="36"/>
      <c r="L34" s="36">
        <v>2.92285832</v>
      </c>
      <c r="M34" s="36">
        <v>0.5</v>
      </c>
    </row>
    <row r="35" spans="2:13" ht="15" x14ac:dyDescent="0.25">
      <c r="B35" s="36">
        <v>86</v>
      </c>
      <c r="C35" s="36" t="s">
        <v>104</v>
      </c>
      <c r="D35" s="36">
        <v>2020</v>
      </c>
      <c r="E35" s="36">
        <v>10000</v>
      </c>
      <c r="F35" s="36">
        <v>30000</v>
      </c>
      <c r="G35" s="36" t="s">
        <v>101</v>
      </c>
      <c r="H35" s="36"/>
      <c r="I35" s="36"/>
      <c r="J35" s="36">
        <v>229.93250380000001</v>
      </c>
      <c r="K35" s="36"/>
      <c r="L35" s="36">
        <v>4.5986500760000002</v>
      </c>
      <c r="M35" s="36">
        <v>0.92</v>
      </c>
    </row>
    <row r="36" spans="2:13" ht="15" x14ac:dyDescent="0.25">
      <c r="B36" s="36">
        <v>87</v>
      </c>
      <c r="C36" s="36" t="s">
        <v>104</v>
      </c>
      <c r="D36" s="36">
        <v>2020</v>
      </c>
      <c r="E36" s="36">
        <v>30000</v>
      </c>
      <c r="F36" s="36">
        <v>100000000</v>
      </c>
      <c r="G36" s="36" t="s">
        <v>101</v>
      </c>
      <c r="H36" s="36"/>
      <c r="I36" s="36"/>
      <c r="J36" s="36">
        <v>142.0524964</v>
      </c>
      <c r="K36" s="36"/>
      <c r="L36" s="36">
        <v>2.8410499279999999</v>
      </c>
      <c r="M36" s="36">
        <v>0.92</v>
      </c>
    </row>
    <row r="37" spans="2:13" ht="15" x14ac:dyDescent="0.25">
      <c r="B37" s="36">
        <v>88</v>
      </c>
      <c r="C37" s="36" t="s">
        <v>104</v>
      </c>
      <c r="D37" s="36">
        <v>2020</v>
      </c>
      <c r="E37" s="36">
        <v>100000000</v>
      </c>
      <c r="F37" s="36">
        <v>1000000000</v>
      </c>
      <c r="G37" s="36" t="s">
        <v>101</v>
      </c>
      <c r="H37" s="36"/>
      <c r="I37" s="36"/>
      <c r="J37" s="36">
        <v>91.537778500000002</v>
      </c>
      <c r="K37" s="36"/>
      <c r="L37" s="36">
        <v>1.83075557</v>
      </c>
      <c r="M37" s="36">
        <v>0.92</v>
      </c>
    </row>
    <row r="38" spans="2:13" ht="15" x14ac:dyDescent="0.25">
      <c r="B38" s="36">
        <v>94</v>
      </c>
      <c r="C38" s="36" t="s">
        <v>105</v>
      </c>
      <c r="D38" s="36">
        <v>2020</v>
      </c>
      <c r="E38" s="36">
        <v>10000</v>
      </c>
      <c r="F38" s="36">
        <v>30000</v>
      </c>
      <c r="G38" s="36" t="s">
        <v>101</v>
      </c>
      <c r="H38" s="36"/>
      <c r="I38" s="36"/>
      <c r="J38" s="36">
        <v>229.93250380000001</v>
      </c>
      <c r="K38" s="36"/>
      <c r="L38" s="36">
        <v>4.5986500760000002</v>
      </c>
      <c r="M38" s="36">
        <v>0.85</v>
      </c>
    </row>
    <row r="39" spans="2:13" ht="15" x14ac:dyDescent="0.25">
      <c r="B39" s="36">
        <v>95</v>
      </c>
      <c r="C39" s="36" t="s">
        <v>105</v>
      </c>
      <c r="D39" s="36">
        <v>2020</v>
      </c>
      <c r="E39" s="36">
        <v>30000</v>
      </c>
      <c r="F39" s="36">
        <v>100000000</v>
      </c>
      <c r="G39" s="36" t="s">
        <v>101</v>
      </c>
      <c r="H39" s="36"/>
      <c r="I39" s="36"/>
      <c r="J39" s="36">
        <v>142.0524964</v>
      </c>
      <c r="K39" s="36"/>
      <c r="L39" s="36">
        <v>2.8410499279999999</v>
      </c>
      <c r="M39" s="36">
        <v>0.85</v>
      </c>
    </row>
    <row r="40" spans="2:13" ht="15" x14ac:dyDescent="0.25">
      <c r="B40" s="36">
        <v>96</v>
      </c>
      <c r="C40" s="36" t="s">
        <v>105</v>
      </c>
      <c r="D40" s="36">
        <v>2020</v>
      </c>
      <c r="E40" s="36">
        <v>100000000</v>
      </c>
      <c r="F40" s="36">
        <v>1000000000</v>
      </c>
      <c r="G40" s="36" t="s">
        <v>101</v>
      </c>
      <c r="H40" s="36"/>
      <c r="I40" s="36"/>
      <c r="J40" s="36">
        <v>91.537778500000002</v>
      </c>
      <c r="K40" s="36"/>
      <c r="L40" s="36">
        <v>1.83075557</v>
      </c>
      <c r="M40" s="36">
        <v>0.85</v>
      </c>
    </row>
    <row r="41" spans="2:13" ht="15" x14ac:dyDescent="0.25">
      <c r="B41" s="36">
        <v>102</v>
      </c>
      <c r="C41" s="36" t="s">
        <v>106</v>
      </c>
      <c r="D41" s="36">
        <v>2020</v>
      </c>
      <c r="E41" s="36">
        <v>10000</v>
      </c>
      <c r="F41" s="36">
        <v>30000</v>
      </c>
      <c r="G41" s="36" t="s">
        <v>101</v>
      </c>
      <c r="H41" s="36"/>
      <c r="I41" s="36"/>
      <c r="J41" s="36">
        <v>439.00905879999999</v>
      </c>
      <c r="K41" s="36"/>
      <c r="L41" s="36">
        <v>8.7801811759999993</v>
      </c>
      <c r="M41" s="36">
        <v>0.85</v>
      </c>
    </row>
    <row r="42" spans="2:13" ht="15" x14ac:dyDescent="0.25">
      <c r="B42" s="36">
        <v>103</v>
      </c>
      <c r="C42" s="36" t="s">
        <v>106</v>
      </c>
      <c r="D42" s="36">
        <v>2020</v>
      </c>
      <c r="E42" s="36">
        <v>30000</v>
      </c>
      <c r="F42" s="36">
        <v>100000000</v>
      </c>
      <c r="G42" s="36" t="s">
        <v>101</v>
      </c>
      <c r="H42" s="36"/>
      <c r="I42" s="36"/>
      <c r="J42" s="36">
        <v>271.22016989999997</v>
      </c>
      <c r="K42" s="36"/>
      <c r="L42" s="36">
        <v>5.424403399</v>
      </c>
      <c r="M42" s="36">
        <v>0.85</v>
      </c>
    </row>
    <row r="43" spans="2:13" ht="15" x14ac:dyDescent="0.25">
      <c r="B43" s="36">
        <v>104</v>
      </c>
      <c r="C43" s="36" t="s">
        <v>106</v>
      </c>
      <c r="D43" s="36">
        <v>2020</v>
      </c>
      <c r="E43" s="36">
        <v>100000000</v>
      </c>
      <c r="F43" s="36">
        <v>1000000000</v>
      </c>
      <c r="G43" s="36" t="s">
        <v>101</v>
      </c>
      <c r="H43" s="36"/>
      <c r="I43" s="36"/>
      <c r="J43" s="36">
        <v>174.77265420000001</v>
      </c>
      <c r="K43" s="36"/>
      <c r="L43" s="36">
        <v>3.4954530849999998</v>
      </c>
      <c r="M43" s="36">
        <v>0.85</v>
      </c>
    </row>
    <row r="44" spans="2:13" ht="15" x14ac:dyDescent="0.25">
      <c r="B44" s="36">
        <v>110</v>
      </c>
      <c r="C44" s="36" t="s">
        <v>107</v>
      </c>
      <c r="D44" s="36">
        <v>2020</v>
      </c>
      <c r="E44" s="36">
        <v>10000</v>
      </c>
      <c r="F44" s="36">
        <v>30000</v>
      </c>
      <c r="G44" s="36" t="s">
        <v>101</v>
      </c>
      <c r="H44" s="36"/>
      <c r="I44" s="36"/>
      <c r="J44" s="36">
        <v>229.93250380000001</v>
      </c>
      <c r="K44" s="36"/>
      <c r="L44" s="36">
        <v>4.5986500760000002</v>
      </c>
      <c r="M44" s="36">
        <v>0.92</v>
      </c>
    </row>
    <row r="45" spans="2:13" ht="15" x14ac:dyDescent="0.25">
      <c r="B45" s="36">
        <v>111</v>
      </c>
      <c r="C45" s="36" t="s">
        <v>107</v>
      </c>
      <c r="D45" s="36">
        <v>2020</v>
      </c>
      <c r="E45" s="36">
        <v>30000</v>
      </c>
      <c r="F45" s="36">
        <v>100000000</v>
      </c>
      <c r="G45" s="36" t="s">
        <v>101</v>
      </c>
      <c r="H45" s="36"/>
      <c r="I45" s="36"/>
      <c r="J45" s="36">
        <v>142.0524964</v>
      </c>
      <c r="K45" s="36"/>
      <c r="L45" s="36">
        <v>2.8410499279999999</v>
      </c>
      <c r="M45" s="36">
        <v>0.92</v>
      </c>
    </row>
    <row r="46" spans="2:13" ht="15" x14ac:dyDescent="0.25">
      <c r="B46" s="36">
        <v>112</v>
      </c>
      <c r="C46" s="36" t="s">
        <v>107</v>
      </c>
      <c r="D46" s="36">
        <v>2020</v>
      </c>
      <c r="E46" s="36">
        <v>100000000</v>
      </c>
      <c r="F46" s="36">
        <v>1000000000</v>
      </c>
      <c r="G46" s="36" t="s">
        <v>101</v>
      </c>
      <c r="H46" s="36"/>
      <c r="I46" s="36"/>
      <c r="J46" s="36">
        <v>91.537778500000002</v>
      </c>
      <c r="K46" s="36"/>
      <c r="L46" s="36">
        <v>1.83075557</v>
      </c>
      <c r="M46" s="36">
        <v>0.92</v>
      </c>
    </row>
    <row r="47" spans="2:13" ht="15" x14ac:dyDescent="0.25">
      <c r="B47" s="36">
        <v>118</v>
      </c>
      <c r="C47" s="36" t="s">
        <v>108</v>
      </c>
      <c r="D47" s="36">
        <v>2020</v>
      </c>
      <c r="E47" s="36">
        <v>10000</v>
      </c>
      <c r="F47" s="36">
        <v>30000</v>
      </c>
      <c r="G47" s="36" t="s">
        <v>109</v>
      </c>
      <c r="H47" s="36"/>
      <c r="I47" s="36"/>
      <c r="J47" s="36">
        <v>479.54489319999999</v>
      </c>
      <c r="K47" s="36"/>
      <c r="L47" s="36">
        <v>9.5908978640000004</v>
      </c>
      <c r="M47" s="36">
        <v>0.85</v>
      </c>
    </row>
    <row r="48" spans="2:13" ht="15" x14ac:dyDescent="0.25">
      <c r="B48" s="36">
        <v>119</v>
      </c>
      <c r="C48" s="36" t="s">
        <v>108</v>
      </c>
      <c r="D48" s="36">
        <v>2020</v>
      </c>
      <c r="E48" s="36">
        <v>30000</v>
      </c>
      <c r="F48" s="36">
        <v>100000000</v>
      </c>
      <c r="G48" s="36" t="s">
        <v>109</v>
      </c>
      <c r="H48" s="36"/>
      <c r="I48" s="36"/>
      <c r="J48" s="36">
        <v>296.26324290000002</v>
      </c>
      <c r="K48" s="36"/>
      <c r="L48" s="36">
        <v>5.9252648580000002</v>
      </c>
      <c r="M48" s="36">
        <v>0.85</v>
      </c>
    </row>
    <row r="49" spans="2:14" ht="15" x14ac:dyDescent="0.25">
      <c r="B49" s="36">
        <v>120</v>
      </c>
      <c r="C49" s="36" t="s">
        <v>108</v>
      </c>
      <c r="D49" s="36">
        <v>2020</v>
      </c>
      <c r="E49" s="36">
        <v>100000000</v>
      </c>
      <c r="F49" s="36">
        <v>1000000000</v>
      </c>
      <c r="G49" s="36" t="s">
        <v>109</v>
      </c>
      <c r="H49" s="36"/>
      <c r="I49" s="36"/>
      <c r="J49" s="36">
        <v>190.91026059999999</v>
      </c>
      <c r="K49" s="36"/>
      <c r="L49" s="36">
        <v>3.8182052120000001</v>
      </c>
      <c r="M49" s="36">
        <v>0.85</v>
      </c>
    </row>
    <row r="50" spans="2:14" ht="15" x14ac:dyDescent="0.25">
      <c r="B50" s="36">
        <v>126</v>
      </c>
      <c r="C50" s="36" t="s">
        <v>110</v>
      </c>
      <c r="D50" s="36">
        <v>2020</v>
      </c>
      <c r="E50" s="36">
        <v>10000</v>
      </c>
      <c r="F50" s="36">
        <v>30000</v>
      </c>
      <c r="G50" s="36" t="s">
        <v>109</v>
      </c>
      <c r="H50" s="36"/>
      <c r="I50" s="36"/>
      <c r="J50" s="36">
        <v>252</v>
      </c>
      <c r="K50" s="36"/>
      <c r="L50" s="36">
        <v>5</v>
      </c>
      <c r="M50" s="36">
        <v>0.5</v>
      </c>
    </row>
    <row r="51" spans="2:14" ht="15" x14ac:dyDescent="0.25">
      <c r="B51" s="36">
        <v>127</v>
      </c>
      <c r="C51" s="36" t="s">
        <v>110</v>
      </c>
      <c r="D51" s="36">
        <v>2020</v>
      </c>
      <c r="E51" s="36">
        <v>30000</v>
      </c>
      <c r="F51" s="36">
        <v>100000000</v>
      </c>
      <c r="G51" s="36" t="s">
        <v>109</v>
      </c>
      <c r="H51" s="36"/>
      <c r="I51" s="36"/>
      <c r="J51" s="36">
        <v>156</v>
      </c>
      <c r="K51" s="36"/>
      <c r="L51" s="36">
        <v>3</v>
      </c>
      <c r="M51" s="36">
        <v>0.5</v>
      </c>
    </row>
    <row r="52" spans="2:14" ht="15" x14ac:dyDescent="0.25">
      <c r="B52" s="36">
        <v>128</v>
      </c>
      <c r="C52" s="36" t="s">
        <v>110</v>
      </c>
      <c r="D52" s="36">
        <v>2020</v>
      </c>
      <c r="E52" s="36">
        <v>100000000</v>
      </c>
      <c r="F52" s="36">
        <v>1000000000</v>
      </c>
      <c r="G52" s="36" t="s">
        <v>109</v>
      </c>
      <c r="H52" s="36"/>
      <c r="I52" s="36"/>
      <c r="J52" s="36">
        <v>100</v>
      </c>
      <c r="K52" s="36"/>
      <c r="L52" s="36">
        <v>2</v>
      </c>
      <c r="M52" s="36">
        <v>0.5</v>
      </c>
    </row>
    <row r="53" spans="2:14" ht="15" x14ac:dyDescent="0.25">
      <c r="B53" s="36">
        <v>134</v>
      </c>
      <c r="C53" s="36" t="s">
        <v>111</v>
      </c>
      <c r="D53" s="36">
        <v>2020</v>
      </c>
      <c r="E53" s="36">
        <v>10000</v>
      </c>
      <c r="F53" s="36">
        <v>30000</v>
      </c>
      <c r="G53" s="36" t="s">
        <v>112</v>
      </c>
      <c r="H53" s="36"/>
      <c r="I53" s="36"/>
      <c r="J53" s="36">
        <v>228.0929864</v>
      </c>
      <c r="K53" s="36"/>
      <c r="L53" s="36">
        <v>4.561859729</v>
      </c>
      <c r="M53" s="36">
        <v>0.92</v>
      </c>
    </row>
    <row r="54" spans="2:14" ht="15" x14ac:dyDescent="0.25">
      <c r="B54" s="36">
        <v>135</v>
      </c>
      <c r="C54" s="36" t="s">
        <v>111</v>
      </c>
      <c r="D54" s="36">
        <v>2020</v>
      </c>
      <c r="E54" s="36">
        <v>30000</v>
      </c>
      <c r="F54" s="36">
        <v>100000000</v>
      </c>
      <c r="G54" s="36" t="s">
        <v>112</v>
      </c>
      <c r="H54" s="36"/>
      <c r="I54" s="36"/>
      <c r="J54" s="36">
        <v>140.91604100000001</v>
      </c>
      <c r="K54" s="36"/>
      <c r="L54" s="36">
        <v>2.8183208209999999</v>
      </c>
      <c r="M54" s="36">
        <v>0.92</v>
      </c>
      <c r="N54" s="36"/>
    </row>
    <row r="55" spans="2:14" ht="15" x14ac:dyDescent="0.25">
      <c r="B55" s="36">
        <v>136</v>
      </c>
      <c r="C55" s="36" t="s">
        <v>111</v>
      </c>
      <c r="D55" s="36">
        <v>2020</v>
      </c>
      <c r="E55" s="36">
        <v>100000000</v>
      </c>
      <c r="F55" s="36">
        <v>1000000000</v>
      </c>
      <c r="G55" s="36" t="s">
        <v>112</v>
      </c>
      <c r="H55" s="36"/>
      <c r="I55" s="36"/>
      <c r="J55" s="36">
        <v>90.805453459999995</v>
      </c>
      <c r="K55" s="36"/>
      <c r="L55" s="36">
        <v>1.8161090689999999</v>
      </c>
      <c r="M55" s="36">
        <v>0.92</v>
      </c>
      <c r="N55" s="36"/>
    </row>
    <row r="56" spans="2:14" ht="15" x14ac:dyDescent="0.25">
      <c r="B56" s="36">
        <v>142</v>
      </c>
      <c r="C56" s="36" t="s">
        <v>113</v>
      </c>
      <c r="D56" s="36">
        <v>2020</v>
      </c>
      <c r="E56" s="36">
        <v>10000</v>
      </c>
      <c r="F56" s="36">
        <v>30000</v>
      </c>
      <c r="G56" s="36" t="s">
        <v>112</v>
      </c>
      <c r="H56" s="36" t="s">
        <v>114</v>
      </c>
      <c r="I56" s="36"/>
      <c r="J56" s="36">
        <v>228.0929864</v>
      </c>
      <c r="K56" s="36"/>
      <c r="L56" s="36">
        <v>4.561859729</v>
      </c>
      <c r="M56" s="36">
        <v>0.92</v>
      </c>
      <c r="N56" s="36">
        <v>3.3</v>
      </c>
    </row>
    <row r="57" spans="2:14" ht="15" x14ac:dyDescent="0.25">
      <c r="B57" s="36">
        <v>143</v>
      </c>
      <c r="C57" s="36" t="s">
        <v>113</v>
      </c>
      <c r="D57" s="36">
        <v>2020</v>
      </c>
      <c r="E57" s="36">
        <v>30000</v>
      </c>
      <c r="F57" s="36">
        <v>100000000</v>
      </c>
      <c r="G57" s="36" t="s">
        <v>112</v>
      </c>
      <c r="H57" s="36" t="s">
        <v>114</v>
      </c>
      <c r="I57" s="36"/>
      <c r="J57" s="36">
        <v>140.91604100000001</v>
      </c>
      <c r="K57" s="36"/>
      <c r="L57" s="36">
        <v>2.8183208209999999</v>
      </c>
      <c r="M57" s="36">
        <v>0.92</v>
      </c>
      <c r="N57" s="36">
        <v>3.3</v>
      </c>
    </row>
    <row r="58" spans="2:14" ht="15" x14ac:dyDescent="0.25">
      <c r="B58" s="36">
        <v>144</v>
      </c>
      <c r="C58" s="36" t="s">
        <v>113</v>
      </c>
      <c r="D58" s="36">
        <v>2020</v>
      </c>
      <c r="E58" s="36">
        <v>100000000</v>
      </c>
      <c r="F58" s="36">
        <v>1000000000</v>
      </c>
      <c r="G58" s="36" t="s">
        <v>112</v>
      </c>
      <c r="H58" s="36" t="s">
        <v>114</v>
      </c>
      <c r="I58" s="36"/>
      <c r="J58" s="36">
        <v>90.805453459999995</v>
      </c>
      <c r="K58" s="36"/>
      <c r="L58" s="36">
        <v>1.8161090689999999</v>
      </c>
      <c r="M58" s="36">
        <v>0.92</v>
      </c>
      <c r="N58" s="36">
        <v>3.3</v>
      </c>
    </row>
    <row r="59" spans="2:14" ht="15" x14ac:dyDescent="0.25">
      <c r="B59" s="36">
        <v>150</v>
      </c>
      <c r="C59" s="36" t="s">
        <v>115</v>
      </c>
      <c r="D59" s="36">
        <v>2020</v>
      </c>
      <c r="E59" s="36">
        <v>10000</v>
      </c>
      <c r="F59" s="36">
        <v>30000</v>
      </c>
      <c r="G59" s="36" t="s">
        <v>112</v>
      </c>
      <c r="H59" s="36"/>
      <c r="I59" s="36"/>
      <c r="J59" s="36">
        <v>367.09440769999998</v>
      </c>
      <c r="K59" s="36"/>
      <c r="L59" s="36">
        <v>7.3418881550000004</v>
      </c>
      <c r="M59" s="36">
        <v>0.5</v>
      </c>
      <c r="N59" s="36"/>
    </row>
    <row r="60" spans="2:14" ht="15" x14ac:dyDescent="0.25">
      <c r="B60" s="36">
        <v>151</v>
      </c>
      <c r="C60" s="36" t="s">
        <v>115</v>
      </c>
      <c r="D60" s="36">
        <v>2020</v>
      </c>
      <c r="E60" s="36">
        <v>30000</v>
      </c>
      <c r="F60" s="36">
        <v>100000000</v>
      </c>
      <c r="G60" s="36" t="s">
        <v>112</v>
      </c>
      <c r="H60" s="36"/>
      <c r="I60" s="36"/>
      <c r="J60" s="36">
        <v>226.79123730000001</v>
      </c>
      <c r="K60" s="36"/>
      <c r="L60" s="36">
        <v>4.5358247470000004</v>
      </c>
      <c r="M60" s="36">
        <v>0.5</v>
      </c>
      <c r="N60" s="36"/>
    </row>
    <row r="61" spans="2:14" ht="15" x14ac:dyDescent="0.25">
      <c r="B61" s="36">
        <v>152</v>
      </c>
      <c r="C61" s="36" t="s">
        <v>115</v>
      </c>
      <c r="D61" s="36">
        <v>2020</v>
      </c>
      <c r="E61" s="36">
        <v>100000000</v>
      </c>
      <c r="F61" s="36">
        <v>1000000000</v>
      </c>
      <c r="G61" s="36" t="s">
        <v>112</v>
      </c>
      <c r="H61" s="36"/>
      <c r="I61" s="36"/>
      <c r="J61" s="36">
        <v>146.14291600000001</v>
      </c>
      <c r="K61" s="36"/>
      <c r="L61" s="36">
        <v>2.92285832</v>
      </c>
      <c r="M61" s="36">
        <v>0.5</v>
      </c>
      <c r="N61" s="36"/>
    </row>
    <row r="62" spans="2:14" ht="15" x14ac:dyDescent="0.25">
      <c r="B62" s="36">
        <v>158</v>
      </c>
      <c r="C62" s="36" t="s">
        <v>116</v>
      </c>
      <c r="D62" s="36">
        <v>2020</v>
      </c>
      <c r="E62" s="36">
        <v>10000</v>
      </c>
      <c r="F62" s="36">
        <v>30000</v>
      </c>
      <c r="G62" s="36" t="s">
        <v>112</v>
      </c>
      <c r="H62" s="36"/>
      <c r="I62" s="36"/>
      <c r="J62" s="36">
        <v>229.93250380000001</v>
      </c>
      <c r="K62" s="36"/>
      <c r="L62" s="36">
        <v>4.5986500760000002</v>
      </c>
      <c r="M62" s="36">
        <v>0.92</v>
      </c>
      <c r="N62" s="36"/>
    </row>
    <row r="63" spans="2:14" ht="15" x14ac:dyDescent="0.25">
      <c r="B63" s="36">
        <v>159</v>
      </c>
      <c r="C63" s="36" t="s">
        <v>116</v>
      </c>
      <c r="D63" s="36">
        <v>2020</v>
      </c>
      <c r="E63" s="36">
        <v>30000</v>
      </c>
      <c r="F63" s="36">
        <v>100000000</v>
      </c>
      <c r="G63" s="36" t="s">
        <v>112</v>
      </c>
      <c r="H63" s="36"/>
      <c r="I63" s="36"/>
      <c r="J63" s="36">
        <v>142.0524964</v>
      </c>
      <c r="K63" s="36"/>
      <c r="L63" s="36">
        <v>2.8410499279999999</v>
      </c>
      <c r="M63" s="36">
        <v>0.92</v>
      </c>
      <c r="N63" s="36"/>
    </row>
    <row r="64" spans="2:14" ht="15" x14ac:dyDescent="0.25">
      <c r="B64" s="36">
        <v>160</v>
      </c>
      <c r="C64" s="36" t="s">
        <v>116</v>
      </c>
      <c r="D64" s="36">
        <v>2020</v>
      </c>
      <c r="E64" s="36">
        <v>100000000</v>
      </c>
      <c r="F64" s="36">
        <v>1000000000</v>
      </c>
      <c r="G64" s="36" t="s">
        <v>112</v>
      </c>
      <c r="H64" s="36"/>
      <c r="I64" s="36"/>
      <c r="J64" s="36">
        <v>91.537778500000002</v>
      </c>
      <c r="K64" s="36"/>
      <c r="L64" s="36">
        <v>1.83075557</v>
      </c>
      <c r="M64" s="36">
        <v>0.92</v>
      </c>
      <c r="N64" s="36"/>
    </row>
    <row r="65" spans="2:14" ht="15" x14ac:dyDescent="0.25">
      <c r="B65" s="36">
        <v>166</v>
      </c>
      <c r="C65" s="36" t="s">
        <v>117</v>
      </c>
      <c r="D65" s="36">
        <v>2020</v>
      </c>
      <c r="E65" s="36">
        <v>10000</v>
      </c>
      <c r="F65" s="36">
        <v>30000</v>
      </c>
      <c r="G65" s="36" t="s">
        <v>112</v>
      </c>
      <c r="H65" s="36" t="s">
        <v>114</v>
      </c>
      <c r="I65" s="36"/>
      <c r="J65" s="36">
        <v>229.93250380000001</v>
      </c>
      <c r="K65" s="36"/>
      <c r="L65" s="36">
        <v>4.5986500760000002</v>
      </c>
      <c r="M65" s="36">
        <v>0.92</v>
      </c>
      <c r="N65" s="36">
        <v>3.3</v>
      </c>
    </row>
    <row r="66" spans="2:14" ht="15" x14ac:dyDescent="0.25">
      <c r="B66" s="36">
        <v>167</v>
      </c>
      <c r="C66" s="36" t="s">
        <v>117</v>
      </c>
      <c r="D66" s="36">
        <v>2020</v>
      </c>
      <c r="E66" s="36">
        <v>30000</v>
      </c>
      <c r="F66" s="36">
        <v>100000000</v>
      </c>
      <c r="G66" s="36" t="s">
        <v>112</v>
      </c>
      <c r="H66" s="36" t="s">
        <v>114</v>
      </c>
      <c r="I66" s="36"/>
      <c r="J66" s="36">
        <v>142.0524964</v>
      </c>
      <c r="K66" s="36"/>
      <c r="L66" s="36">
        <v>2.8410499279999999</v>
      </c>
      <c r="M66" s="36">
        <v>0.92</v>
      </c>
      <c r="N66" s="36">
        <v>3.3</v>
      </c>
    </row>
    <row r="67" spans="2:14" ht="15" x14ac:dyDescent="0.25">
      <c r="B67" s="36">
        <v>168</v>
      </c>
      <c r="C67" s="36" t="s">
        <v>117</v>
      </c>
      <c r="D67" s="36">
        <v>2020</v>
      </c>
      <c r="E67" s="36">
        <v>100000000</v>
      </c>
      <c r="F67" s="36">
        <v>1000000000</v>
      </c>
      <c r="G67" s="36" t="s">
        <v>112</v>
      </c>
      <c r="H67" s="36" t="s">
        <v>114</v>
      </c>
      <c r="I67" s="36"/>
      <c r="J67" s="36">
        <v>91.537778500000002</v>
      </c>
      <c r="K67" s="36"/>
      <c r="L67" s="36">
        <v>1.83075557</v>
      </c>
      <c r="M67" s="36">
        <v>0.92</v>
      </c>
      <c r="N67" s="36">
        <v>3.3</v>
      </c>
    </row>
    <row r="68" spans="2:14" ht="15" x14ac:dyDescent="0.25">
      <c r="B68" s="36">
        <v>174</v>
      </c>
      <c r="C68" s="36" t="s">
        <v>118</v>
      </c>
      <c r="D68" s="36">
        <v>2020</v>
      </c>
      <c r="E68" s="36">
        <v>10000</v>
      </c>
      <c r="F68" s="36">
        <v>30000</v>
      </c>
      <c r="G68" s="36" t="s">
        <v>112</v>
      </c>
      <c r="H68" s="36"/>
      <c r="I68" s="36"/>
      <c r="J68" s="36">
        <v>229.93250380000001</v>
      </c>
      <c r="K68" s="36"/>
      <c r="L68" s="36">
        <v>4.5986500760000002</v>
      </c>
      <c r="M68" s="36">
        <v>0.85</v>
      </c>
      <c r="N68" s="36"/>
    </row>
    <row r="69" spans="2:14" ht="15" x14ac:dyDescent="0.25">
      <c r="B69" s="36">
        <v>175</v>
      </c>
      <c r="C69" s="36" t="s">
        <v>118</v>
      </c>
      <c r="D69" s="36">
        <v>2020</v>
      </c>
      <c r="E69" s="36">
        <v>30000</v>
      </c>
      <c r="F69" s="36">
        <v>100000000</v>
      </c>
      <c r="G69" s="36" t="s">
        <v>112</v>
      </c>
      <c r="H69" s="36"/>
      <c r="I69" s="36"/>
      <c r="J69" s="36">
        <v>142.0524964</v>
      </c>
      <c r="K69" s="36"/>
      <c r="L69" s="36">
        <v>2.8410499279999999</v>
      </c>
      <c r="M69" s="36">
        <v>0.85</v>
      </c>
      <c r="N69" s="36"/>
    </row>
    <row r="70" spans="2:14" ht="15" x14ac:dyDescent="0.25">
      <c r="B70" s="36">
        <v>176</v>
      </c>
      <c r="C70" s="36" t="s">
        <v>118</v>
      </c>
      <c r="D70" s="36">
        <v>2020</v>
      </c>
      <c r="E70" s="36">
        <v>100000000</v>
      </c>
      <c r="F70" s="36">
        <v>1000000000</v>
      </c>
      <c r="G70" s="36" t="s">
        <v>112</v>
      </c>
      <c r="H70" s="36"/>
      <c r="I70" s="36"/>
      <c r="J70" s="36">
        <v>91.537778500000002</v>
      </c>
      <c r="K70" s="36"/>
      <c r="L70" s="36">
        <v>1.83075557</v>
      </c>
      <c r="M70" s="36">
        <v>0.85</v>
      </c>
    </row>
    <row r="71" spans="2:14" ht="15" x14ac:dyDescent="0.25">
      <c r="B71" s="36">
        <v>182</v>
      </c>
      <c r="C71" s="36" t="s">
        <v>119</v>
      </c>
      <c r="D71" s="36">
        <v>2020</v>
      </c>
      <c r="E71" s="36">
        <v>10000</v>
      </c>
      <c r="F71" s="36">
        <v>30000</v>
      </c>
      <c r="G71" s="36" t="s">
        <v>112</v>
      </c>
      <c r="H71" s="36"/>
      <c r="I71" s="36"/>
      <c r="J71" s="36">
        <v>439.00905879999999</v>
      </c>
      <c r="K71" s="36"/>
      <c r="L71" s="36">
        <v>8.7801811759999993</v>
      </c>
      <c r="M71" s="36">
        <v>0.85</v>
      </c>
    </row>
    <row r="72" spans="2:14" ht="15" x14ac:dyDescent="0.25">
      <c r="B72" s="36">
        <v>183</v>
      </c>
      <c r="C72" s="36" t="s">
        <v>119</v>
      </c>
      <c r="D72" s="36">
        <v>2020</v>
      </c>
      <c r="E72" s="36">
        <v>30000</v>
      </c>
      <c r="F72" s="36">
        <v>100000000</v>
      </c>
      <c r="G72" s="36" t="s">
        <v>112</v>
      </c>
      <c r="H72" s="36"/>
      <c r="I72" s="36"/>
      <c r="J72" s="36">
        <v>271.22016989999997</v>
      </c>
      <c r="K72" s="36"/>
      <c r="L72" s="36">
        <v>5.424403399</v>
      </c>
      <c r="M72" s="36">
        <v>0.85</v>
      </c>
    </row>
    <row r="73" spans="2:14" ht="15" x14ac:dyDescent="0.25">
      <c r="B73" s="36">
        <v>184</v>
      </c>
      <c r="C73" s="36" t="s">
        <v>119</v>
      </c>
      <c r="D73" s="36">
        <v>2020</v>
      </c>
      <c r="E73" s="36">
        <v>100000000</v>
      </c>
      <c r="F73" s="36">
        <v>1000000000</v>
      </c>
      <c r="G73" s="36" t="s">
        <v>112</v>
      </c>
      <c r="H73" s="36"/>
      <c r="I73" s="36"/>
      <c r="J73" s="36">
        <v>174.77265420000001</v>
      </c>
      <c r="K73" s="36"/>
      <c r="L73" s="36">
        <v>3.4954530849999998</v>
      </c>
      <c r="M73" s="36">
        <v>0.85</v>
      </c>
    </row>
    <row r="74" spans="2:14" ht="15" x14ac:dyDescent="0.25">
      <c r="B74" s="36">
        <v>190</v>
      </c>
      <c r="C74" s="36" t="s">
        <v>120</v>
      </c>
      <c r="D74" s="36">
        <v>2020</v>
      </c>
      <c r="E74" s="36">
        <v>10000</v>
      </c>
      <c r="F74" s="36">
        <v>30000</v>
      </c>
      <c r="G74" s="36" t="s">
        <v>112</v>
      </c>
      <c r="H74" s="36"/>
      <c r="I74" s="36"/>
      <c r="J74" s="36">
        <v>229.93250380000001</v>
      </c>
      <c r="K74" s="36"/>
      <c r="L74" s="36">
        <v>4.5986500760000002</v>
      </c>
      <c r="M74" s="36">
        <v>0.92</v>
      </c>
    </row>
    <row r="75" spans="2:14" ht="15" x14ac:dyDescent="0.25">
      <c r="B75" s="36">
        <v>191</v>
      </c>
      <c r="C75" s="36" t="s">
        <v>120</v>
      </c>
      <c r="D75" s="36">
        <v>2020</v>
      </c>
      <c r="E75" s="36">
        <v>30000</v>
      </c>
      <c r="F75" s="36">
        <v>100000000</v>
      </c>
      <c r="G75" s="36" t="s">
        <v>112</v>
      </c>
      <c r="H75" s="36"/>
      <c r="I75" s="36"/>
      <c r="J75" s="36">
        <v>142.0524964</v>
      </c>
      <c r="K75" s="36"/>
      <c r="L75" s="36">
        <v>2.8410499279999999</v>
      </c>
      <c r="M75" s="36">
        <v>0.92</v>
      </c>
    </row>
    <row r="76" spans="2:14" ht="15" x14ac:dyDescent="0.25">
      <c r="B76" s="36">
        <v>192</v>
      </c>
      <c r="C76" s="36" t="s">
        <v>120</v>
      </c>
      <c r="D76" s="36">
        <v>2020</v>
      </c>
      <c r="E76" s="36">
        <v>100000000</v>
      </c>
      <c r="F76" s="36">
        <v>1000000000</v>
      </c>
      <c r="G76" s="36" t="s">
        <v>112</v>
      </c>
      <c r="H76" s="36"/>
      <c r="I76" s="36"/>
      <c r="J76" s="36">
        <v>91.537778500000002</v>
      </c>
      <c r="K76" s="36"/>
      <c r="L76" s="36">
        <v>1.83075557</v>
      </c>
      <c r="M76" s="36">
        <v>0.92</v>
      </c>
    </row>
    <row r="77" spans="2:14" ht="15" x14ac:dyDescent="0.25">
      <c r="B77" s="36">
        <v>198</v>
      </c>
      <c r="C77" s="36" t="s">
        <v>121</v>
      </c>
      <c r="D77" s="36">
        <v>2020</v>
      </c>
      <c r="E77" s="36">
        <v>10000</v>
      </c>
      <c r="F77" s="36">
        <v>30000</v>
      </c>
      <c r="G77" s="36" t="s">
        <v>114</v>
      </c>
      <c r="H77" s="36"/>
      <c r="I77" s="36"/>
      <c r="J77" s="36">
        <v>164.88649620000001</v>
      </c>
      <c r="K77" s="36"/>
      <c r="L77" s="36">
        <v>3.2977299250000001</v>
      </c>
      <c r="M77" s="36">
        <v>0.99</v>
      </c>
    </row>
    <row r="78" spans="2:14" ht="15" x14ac:dyDescent="0.25">
      <c r="B78" s="36">
        <v>199</v>
      </c>
      <c r="C78" s="36" t="s">
        <v>121</v>
      </c>
      <c r="D78" s="36">
        <v>2020</v>
      </c>
      <c r="E78" s="36">
        <v>30000</v>
      </c>
      <c r="F78" s="36">
        <v>100000000</v>
      </c>
      <c r="G78" s="36" t="s">
        <v>114</v>
      </c>
      <c r="H78" s="36"/>
      <c r="I78" s="36"/>
      <c r="J78" s="36">
        <v>101.8670176</v>
      </c>
      <c r="K78" s="36"/>
      <c r="L78" s="36">
        <v>2.0373403520000002</v>
      </c>
      <c r="M78" s="36">
        <v>0.99</v>
      </c>
    </row>
    <row r="79" spans="2:14" ht="15" x14ac:dyDescent="0.25">
      <c r="B79" s="36">
        <v>200</v>
      </c>
      <c r="C79" s="36" t="s">
        <v>121</v>
      </c>
      <c r="D79" s="36">
        <v>2020</v>
      </c>
      <c r="E79" s="36">
        <v>100000000</v>
      </c>
      <c r="F79" s="36">
        <v>1000000000</v>
      </c>
      <c r="G79" s="36" t="s">
        <v>114</v>
      </c>
      <c r="H79" s="36"/>
      <c r="I79" s="36"/>
      <c r="J79" s="36">
        <v>65.642496480000005</v>
      </c>
      <c r="K79" s="36"/>
      <c r="L79" s="36">
        <v>1.3128499300000001</v>
      </c>
      <c r="M79" s="36">
        <v>0.99</v>
      </c>
    </row>
    <row r="80" spans="2:14" ht="15" x14ac:dyDescent="0.25">
      <c r="B80" s="36">
        <v>206</v>
      </c>
      <c r="C80" s="36" t="s">
        <v>122</v>
      </c>
      <c r="D80" s="36">
        <v>2020</v>
      </c>
      <c r="E80" s="36">
        <v>10000</v>
      </c>
      <c r="F80" s="36">
        <v>30000</v>
      </c>
      <c r="G80" s="36" t="s">
        <v>114</v>
      </c>
      <c r="H80" s="36"/>
      <c r="I80" s="36"/>
      <c r="J80" s="36">
        <v>129.27969949999999</v>
      </c>
      <c r="K80" s="36"/>
      <c r="L80" s="36">
        <v>2.5855939910000001</v>
      </c>
      <c r="M80" s="36">
        <v>0.66659999999999997</v>
      </c>
    </row>
    <row r="81" spans="2:13" ht="15" x14ac:dyDescent="0.25">
      <c r="B81" s="36">
        <v>207</v>
      </c>
      <c r="C81" s="36" t="s">
        <v>122</v>
      </c>
      <c r="D81" s="36">
        <v>2020</v>
      </c>
      <c r="E81" s="36">
        <v>30000</v>
      </c>
      <c r="F81" s="36">
        <v>100000000</v>
      </c>
      <c r="G81" s="36" t="s">
        <v>114</v>
      </c>
      <c r="H81" s="36"/>
      <c r="I81" s="36"/>
      <c r="J81" s="36">
        <v>79.869108339999997</v>
      </c>
      <c r="K81" s="36"/>
      <c r="L81" s="36">
        <v>1.5973821669999999</v>
      </c>
      <c r="M81" s="36">
        <v>0.66659999999999997</v>
      </c>
    </row>
    <row r="82" spans="2:13" ht="15" x14ac:dyDescent="0.25">
      <c r="B82" s="36">
        <v>208</v>
      </c>
      <c r="C82" s="36" t="s">
        <v>122</v>
      </c>
      <c r="D82" s="36">
        <v>2020</v>
      </c>
      <c r="E82" s="36">
        <v>100000000</v>
      </c>
      <c r="F82" s="36">
        <v>1000000000</v>
      </c>
      <c r="G82" s="36" t="s">
        <v>114</v>
      </c>
      <c r="H82" s="36"/>
      <c r="I82" s="36"/>
      <c r="J82" s="36">
        <v>51.467175390000001</v>
      </c>
      <c r="K82" s="36"/>
      <c r="L82" s="36">
        <v>1.029343508</v>
      </c>
      <c r="M82" s="36">
        <v>0.66659999999999997</v>
      </c>
    </row>
    <row r="83" spans="2:13" ht="15" x14ac:dyDescent="0.25">
      <c r="B83" s="36">
        <v>214</v>
      </c>
      <c r="C83" s="36" t="s">
        <v>123</v>
      </c>
      <c r="D83" s="36">
        <v>2020</v>
      </c>
      <c r="E83" s="36">
        <v>10000</v>
      </c>
      <c r="F83" s="36">
        <v>30000</v>
      </c>
      <c r="G83" s="36" t="s">
        <v>114</v>
      </c>
      <c r="H83" s="36"/>
      <c r="I83" s="36"/>
      <c r="J83" s="36">
        <v>60.037290519999999</v>
      </c>
      <c r="K83" s="36"/>
      <c r="L83" s="36">
        <v>1.2007458099999999</v>
      </c>
      <c r="M83" s="36">
        <v>0.995</v>
      </c>
    </row>
    <row r="84" spans="2:13" ht="15" x14ac:dyDescent="0.25">
      <c r="B84" s="36">
        <v>215</v>
      </c>
      <c r="C84" s="36" t="s">
        <v>123</v>
      </c>
      <c r="D84" s="36">
        <v>2020</v>
      </c>
      <c r="E84" s="36">
        <v>30000</v>
      </c>
      <c r="F84" s="36">
        <v>100000000</v>
      </c>
      <c r="G84" s="36" t="s">
        <v>114</v>
      </c>
      <c r="H84" s="36"/>
      <c r="I84" s="36"/>
      <c r="J84" s="36">
        <v>37.091089150000002</v>
      </c>
      <c r="K84" s="36"/>
      <c r="L84" s="36">
        <v>0.74182178300000001</v>
      </c>
      <c r="M84" s="36">
        <v>0.995</v>
      </c>
    </row>
    <row r="85" spans="2:13" ht="15" x14ac:dyDescent="0.25">
      <c r="B85" s="36">
        <v>216</v>
      </c>
      <c r="C85" s="36" t="s">
        <v>123</v>
      </c>
      <c r="D85" s="36">
        <v>2020</v>
      </c>
      <c r="E85" s="36">
        <v>100000000</v>
      </c>
      <c r="F85" s="36">
        <v>1000000000</v>
      </c>
      <c r="G85" s="36" t="s">
        <v>114</v>
      </c>
      <c r="H85" s="36"/>
      <c r="I85" s="36"/>
      <c r="J85" s="36">
        <v>23.901275859999998</v>
      </c>
      <c r="K85" s="36"/>
      <c r="L85" s="36">
        <v>0.47802551700000001</v>
      </c>
      <c r="M85" s="36">
        <v>0.995</v>
      </c>
    </row>
    <row r="86" spans="2:13" ht="15" x14ac:dyDescent="0.25">
      <c r="B86" s="36">
        <v>222</v>
      </c>
      <c r="C86" s="36" t="s">
        <v>124</v>
      </c>
      <c r="D86" s="36">
        <v>2020</v>
      </c>
      <c r="E86" s="36">
        <v>10000</v>
      </c>
      <c r="F86" s="36">
        <v>30000</v>
      </c>
      <c r="G86" s="36" t="s">
        <v>114</v>
      </c>
      <c r="H86" s="36"/>
      <c r="I86" s="36"/>
      <c r="J86" s="36">
        <v>229.93250380000001</v>
      </c>
      <c r="K86" s="36"/>
      <c r="L86" s="36">
        <v>4.5986500760000002</v>
      </c>
      <c r="M86" s="36">
        <v>0.95</v>
      </c>
    </row>
    <row r="87" spans="2:13" ht="15" x14ac:dyDescent="0.25">
      <c r="B87" s="36">
        <v>223</v>
      </c>
      <c r="C87" s="36" t="s">
        <v>124</v>
      </c>
      <c r="D87" s="36">
        <v>2020</v>
      </c>
      <c r="E87" s="36">
        <v>30000</v>
      </c>
      <c r="F87" s="36">
        <v>100000000</v>
      </c>
      <c r="G87" s="36" t="s">
        <v>114</v>
      </c>
      <c r="H87" s="36"/>
      <c r="I87" s="36"/>
      <c r="J87" s="36">
        <v>142.0524964</v>
      </c>
      <c r="K87" s="36"/>
      <c r="L87" s="36">
        <v>2.8410499279999999</v>
      </c>
      <c r="M87" s="36">
        <v>0.95</v>
      </c>
    </row>
    <row r="88" spans="2:13" ht="15" x14ac:dyDescent="0.25">
      <c r="B88" s="36">
        <v>224</v>
      </c>
      <c r="C88" s="36" t="s">
        <v>124</v>
      </c>
      <c r="D88" s="36">
        <v>2020</v>
      </c>
      <c r="E88" s="36">
        <v>100000000</v>
      </c>
      <c r="F88" s="36">
        <v>1000000000</v>
      </c>
      <c r="G88" s="36" t="s">
        <v>114</v>
      </c>
      <c r="H88" s="36"/>
      <c r="I88" s="36"/>
      <c r="J88" s="36">
        <v>91.537778500000002</v>
      </c>
      <c r="K88" s="36"/>
      <c r="L88" s="36">
        <v>1.83075557</v>
      </c>
      <c r="M88" s="36">
        <v>0.95</v>
      </c>
    </row>
    <row r="89" spans="2:13" ht="15" x14ac:dyDescent="0.25">
      <c r="B89" s="36">
        <v>230</v>
      </c>
      <c r="C89" s="36" t="s">
        <v>125</v>
      </c>
      <c r="D89" s="36">
        <v>2020</v>
      </c>
      <c r="E89" s="36">
        <v>10000</v>
      </c>
      <c r="F89" s="36">
        <v>30000</v>
      </c>
      <c r="G89" s="36" t="s">
        <v>114</v>
      </c>
      <c r="H89" s="36"/>
      <c r="I89" s="36"/>
      <c r="J89" s="36">
        <v>952.41853809999998</v>
      </c>
      <c r="K89" s="36"/>
      <c r="L89" s="36">
        <v>19.048370760000001</v>
      </c>
      <c r="M89" s="36">
        <v>0.95</v>
      </c>
    </row>
    <row r="90" spans="2:13" ht="15" x14ac:dyDescent="0.25">
      <c r="B90" s="36">
        <v>231</v>
      </c>
      <c r="C90" s="36" t="s">
        <v>125</v>
      </c>
      <c r="D90" s="36">
        <v>2020</v>
      </c>
      <c r="E90" s="36">
        <v>30000</v>
      </c>
      <c r="F90" s="36">
        <v>100000000</v>
      </c>
      <c r="G90" s="36" t="s">
        <v>114</v>
      </c>
      <c r="H90" s="36"/>
      <c r="I90" s="36"/>
      <c r="J90" s="36">
        <v>588.40498290000005</v>
      </c>
      <c r="K90" s="36"/>
      <c r="L90" s="36">
        <v>11.768099660000001</v>
      </c>
      <c r="M90" s="36">
        <v>0.95</v>
      </c>
    </row>
    <row r="91" spans="2:13" ht="15" x14ac:dyDescent="0.25">
      <c r="B91" s="36">
        <v>232</v>
      </c>
      <c r="C91" s="36" t="s">
        <v>125</v>
      </c>
      <c r="D91" s="36">
        <v>2020</v>
      </c>
      <c r="E91" s="36">
        <v>100000000</v>
      </c>
      <c r="F91" s="36">
        <v>1000000000</v>
      </c>
      <c r="G91" s="36" t="s">
        <v>114</v>
      </c>
      <c r="H91" s="36"/>
      <c r="I91" s="36"/>
      <c r="J91" s="36">
        <v>379.16464939999997</v>
      </c>
      <c r="K91" s="36"/>
      <c r="L91" s="36">
        <v>7.5832929870000001</v>
      </c>
      <c r="M91" s="36">
        <v>0.95</v>
      </c>
    </row>
    <row r="92" spans="2:13" ht="15" x14ac:dyDescent="0.25">
      <c r="B92" s="36">
        <v>238</v>
      </c>
      <c r="C92" s="36" t="s">
        <v>126</v>
      </c>
      <c r="D92" s="36">
        <v>2020</v>
      </c>
      <c r="E92" s="36">
        <v>10000</v>
      </c>
      <c r="F92" s="36">
        <v>30000</v>
      </c>
      <c r="G92" s="36" t="s">
        <v>114</v>
      </c>
      <c r="H92" s="36"/>
      <c r="I92" s="36"/>
      <c r="J92" s="36">
        <v>127.1084358</v>
      </c>
      <c r="K92" s="36"/>
      <c r="L92" s="36">
        <v>2.542168717</v>
      </c>
      <c r="M92" s="36">
        <v>0.95</v>
      </c>
    </row>
    <row r="93" spans="2:13" ht="15" x14ac:dyDescent="0.25">
      <c r="B93" s="36">
        <v>239</v>
      </c>
      <c r="C93" s="36" t="s">
        <v>126</v>
      </c>
      <c r="D93" s="36">
        <v>2020</v>
      </c>
      <c r="E93" s="36">
        <v>30000</v>
      </c>
      <c r="F93" s="36">
        <v>100000000</v>
      </c>
      <c r="G93" s="36" t="s">
        <v>114</v>
      </c>
      <c r="H93" s="36"/>
      <c r="I93" s="36"/>
      <c r="J93" s="36">
        <v>78.527699769999998</v>
      </c>
      <c r="K93" s="36"/>
      <c r="L93" s="36">
        <v>1.570553995</v>
      </c>
      <c r="M93" s="36">
        <v>0.95</v>
      </c>
    </row>
    <row r="94" spans="2:13" ht="15" x14ac:dyDescent="0.25">
      <c r="B94" s="36">
        <v>240</v>
      </c>
      <c r="C94" s="36" t="s">
        <v>126</v>
      </c>
      <c r="D94" s="36">
        <v>2020</v>
      </c>
      <c r="E94" s="36">
        <v>100000000</v>
      </c>
      <c r="F94" s="36">
        <v>1000000000</v>
      </c>
      <c r="G94" s="36" t="s">
        <v>114</v>
      </c>
      <c r="H94" s="36"/>
      <c r="I94" s="36"/>
      <c r="J94" s="36">
        <v>50.602779740000003</v>
      </c>
      <c r="K94" s="36"/>
      <c r="L94" s="36">
        <v>1.0120555950000001</v>
      </c>
      <c r="M94" s="36">
        <v>0.95</v>
      </c>
    </row>
    <row r="95" spans="2:13" ht="15" x14ac:dyDescent="0.25">
      <c r="B95" s="36">
        <v>246</v>
      </c>
      <c r="C95" s="36" t="s">
        <v>127</v>
      </c>
      <c r="D95" s="36">
        <v>2020</v>
      </c>
      <c r="E95" s="36">
        <v>10000</v>
      </c>
      <c r="F95" s="36">
        <v>30000</v>
      </c>
      <c r="G95" s="36" t="s">
        <v>128</v>
      </c>
      <c r="H95" s="36"/>
      <c r="I95" s="36"/>
      <c r="J95" s="36">
        <v>228.0929864</v>
      </c>
      <c r="K95" s="36"/>
      <c r="L95" s="36">
        <v>4.561859729</v>
      </c>
      <c r="M95" s="36">
        <v>0.92</v>
      </c>
    </row>
    <row r="96" spans="2:13" ht="15" x14ac:dyDescent="0.25">
      <c r="B96" s="36">
        <v>247</v>
      </c>
      <c r="C96" s="36" t="s">
        <v>127</v>
      </c>
      <c r="D96" s="36">
        <v>2020</v>
      </c>
      <c r="E96" s="36">
        <v>30000</v>
      </c>
      <c r="F96" s="36">
        <v>100000000</v>
      </c>
      <c r="G96" s="36" t="s">
        <v>128</v>
      </c>
      <c r="H96" s="36"/>
      <c r="I96" s="36"/>
      <c r="J96" s="36">
        <v>140.91604100000001</v>
      </c>
      <c r="K96" s="36"/>
      <c r="L96" s="36">
        <v>2.8183208209999999</v>
      </c>
      <c r="M96" s="36">
        <v>0.92</v>
      </c>
    </row>
    <row r="97" spans="2:13" ht="15" x14ac:dyDescent="0.25">
      <c r="B97" s="36">
        <v>248</v>
      </c>
      <c r="C97" s="36" t="s">
        <v>127</v>
      </c>
      <c r="D97" s="36">
        <v>2020</v>
      </c>
      <c r="E97" s="36">
        <v>100000000</v>
      </c>
      <c r="F97" s="36">
        <v>1000000000</v>
      </c>
      <c r="G97" s="36" t="s">
        <v>128</v>
      </c>
      <c r="H97" s="36"/>
      <c r="I97" s="36"/>
      <c r="J97" s="36">
        <v>90.805453459999995</v>
      </c>
      <c r="K97" s="36"/>
      <c r="L97" s="36">
        <v>1.8161090689999999</v>
      </c>
      <c r="M97" s="36">
        <v>0.92</v>
      </c>
    </row>
    <row r="98" spans="2:13" ht="15" x14ac:dyDescent="0.25">
      <c r="B98" s="36">
        <v>254</v>
      </c>
      <c r="C98" s="36" t="s">
        <v>129</v>
      </c>
      <c r="D98" s="36">
        <v>2020</v>
      </c>
      <c r="E98" s="36">
        <v>10000</v>
      </c>
      <c r="F98" s="36">
        <v>30000</v>
      </c>
      <c r="G98" s="36" t="s">
        <v>128</v>
      </c>
      <c r="H98" s="36"/>
      <c r="I98" s="36"/>
      <c r="J98" s="36">
        <v>243.78015740000001</v>
      </c>
      <c r="K98" s="36"/>
      <c r="L98" s="36">
        <v>4.8756031479999997</v>
      </c>
      <c r="M98" s="36">
        <v>0.9</v>
      </c>
    </row>
    <row r="99" spans="2:13" ht="15" x14ac:dyDescent="0.25">
      <c r="B99" s="36">
        <v>255</v>
      </c>
      <c r="C99" s="36" t="s">
        <v>129</v>
      </c>
      <c r="D99" s="36">
        <v>2020</v>
      </c>
      <c r="E99" s="36">
        <v>30000</v>
      </c>
      <c r="F99" s="36">
        <v>100000000</v>
      </c>
      <c r="G99" s="36" t="s">
        <v>128</v>
      </c>
      <c r="H99" s="36"/>
      <c r="I99" s="36"/>
      <c r="J99" s="36">
        <v>150.60758860000001</v>
      </c>
      <c r="K99" s="36"/>
      <c r="L99" s="36">
        <v>3.0121517720000002</v>
      </c>
      <c r="M99" s="36">
        <v>0.9</v>
      </c>
    </row>
    <row r="100" spans="2:13" ht="15" x14ac:dyDescent="0.25">
      <c r="B100" s="36">
        <v>256</v>
      </c>
      <c r="C100" s="36" t="s">
        <v>129</v>
      </c>
      <c r="D100" s="36">
        <v>2020</v>
      </c>
      <c r="E100" s="36">
        <v>100000000</v>
      </c>
      <c r="F100" s="36">
        <v>1000000000</v>
      </c>
      <c r="G100" s="36" t="s">
        <v>128</v>
      </c>
      <c r="H100" s="36"/>
      <c r="I100" s="36"/>
      <c r="J100" s="36">
        <v>97.050628720000006</v>
      </c>
      <c r="K100" s="36"/>
      <c r="L100" s="36">
        <v>1.9410125739999999</v>
      </c>
      <c r="M100" s="36">
        <v>0.9</v>
      </c>
    </row>
    <row r="101" spans="2:13" ht="15" x14ac:dyDescent="0.25">
      <c r="B101" s="36">
        <v>262</v>
      </c>
      <c r="C101" s="36" t="s">
        <v>130</v>
      </c>
      <c r="D101" s="36">
        <v>2020</v>
      </c>
      <c r="E101" s="36">
        <v>10000</v>
      </c>
      <c r="F101" s="36">
        <v>30000</v>
      </c>
      <c r="G101" s="36" t="s">
        <v>128</v>
      </c>
      <c r="H101" s="36"/>
      <c r="I101" s="36"/>
      <c r="J101" s="36">
        <v>367.09440769999998</v>
      </c>
      <c r="K101" s="36"/>
      <c r="L101" s="36">
        <v>7.3418881550000004</v>
      </c>
      <c r="M101" s="36">
        <v>0.5</v>
      </c>
    </row>
    <row r="102" spans="2:13" ht="15" x14ac:dyDescent="0.25">
      <c r="B102" s="36">
        <v>263</v>
      </c>
      <c r="C102" s="36" t="s">
        <v>130</v>
      </c>
      <c r="D102" s="36">
        <v>2020</v>
      </c>
      <c r="E102" s="36">
        <v>30000</v>
      </c>
      <c r="F102" s="36">
        <v>100000000</v>
      </c>
      <c r="G102" s="36" t="s">
        <v>128</v>
      </c>
      <c r="H102" s="36"/>
      <c r="I102" s="36"/>
      <c r="J102" s="36">
        <v>226.79123730000001</v>
      </c>
      <c r="K102" s="36"/>
      <c r="L102" s="36">
        <v>4.5358247470000004</v>
      </c>
      <c r="M102" s="36">
        <v>0.5</v>
      </c>
    </row>
    <row r="103" spans="2:13" ht="15" x14ac:dyDescent="0.25">
      <c r="B103" s="36">
        <v>264</v>
      </c>
      <c r="C103" s="36" t="s">
        <v>130</v>
      </c>
      <c r="D103" s="36">
        <v>2020</v>
      </c>
      <c r="E103" s="36">
        <v>100000000</v>
      </c>
      <c r="F103" s="36">
        <v>1000000000</v>
      </c>
      <c r="G103" s="36" t="s">
        <v>128</v>
      </c>
      <c r="H103" s="36"/>
      <c r="I103" s="36"/>
      <c r="J103" s="36">
        <v>146.14291600000001</v>
      </c>
      <c r="K103" s="36"/>
      <c r="L103" s="36">
        <v>2.92285832</v>
      </c>
      <c r="M103" s="36">
        <v>0.5</v>
      </c>
    </row>
    <row r="104" spans="2:13" ht="15" x14ac:dyDescent="0.25">
      <c r="B104" s="36">
        <v>270</v>
      </c>
      <c r="C104" s="36" t="s">
        <v>131</v>
      </c>
      <c r="D104" s="36">
        <v>2020</v>
      </c>
      <c r="E104" s="36">
        <v>10000</v>
      </c>
      <c r="F104" s="36">
        <v>30000</v>
      </c>
      <c r="G104" s="36" t="s">
        <v>128</v>
      </c>
      <c r="H104" s="36"/>
      <c r="I104" s="36"/>
      <c r="J104" s="36">
        <v>229.93250380000001</v>
      </c>
      <c r="K104" s="36"/>
      <c r="L104" s="36">
        <v>4.5986500760000002</v>
      </c>
      <c r="M104" s="36">
        <v>0.92</v>
      </c>
    </row>
    <row r="105" spans="2:13" ht="15" x14ac:dyDescent="0.25">
      <c r="B105" s="36">
        <v>271</v>
      </c>
      <c r="C105" s="36" t="s">
        <v>131</v>
      </c>
      <c r="D105" s="36">
        <v>2020</v>
      </c>
      <c r="E105" s="36">
        <v>30000</v>
      </c>
      <c r="F105" s="36">
        <v>100000000</v>
      </c>
      <c r="G105" s="36" t="s">
        <v>128</v>
      </c>
      <c r="H105" s="36"/>
      <c r="I105" s="36"/>
      <c r="J105" s="36">
        <v>142.0524964</v>
      </c>
      <c r="K105" s="36"/>
      <c r="L105" s="36">
        <v>2.8410499279999999</v>
      </c>
      <c r="M105" s="36">
        <v>0.92</v>
      </c>
    </row>
    <row r="106" spans="2:13" ht="15" x14ac:dyDescent="0.25">
      <c r="B106" s="36">
        <v>272</v>
      </c>
      <c r="C106" s="36" t="s">
        <v>131</v>
      </c>
      <c r="D106" s="36">
        <v>2020</v>
      </c>
      <c r="E106" s="36">
        <v>100000000</v>
      </c>
      <c r="F106" s="36">
        <v>1000000000</v>
      </c>
      <c r="G106" s="36" t="s">
        <v>128</v>
      </c>
      <c r="H106" s="36"/>
      <c r="I106" s="36"/>
      <c r="J106" s="36">
        <v>91.537778500000002</v>
      </c>
      <c r="K106" s="36"/>
      <c r="L106" s="36">
        <v>1.83075557</v>
      </c>
      <c r="M106" s="36">
        <v>0.92</v>
      </c>
    </row>
    <row r="107" spans="2:13" ht="15" x14ac:dyDescent="0.25">
      <c r="B107" s="36">
        <v>278</v>
      </c>
      <c r="C107" s="36" t="s">
        <v>132</v>
      </c>
      <c r="D107" s="36">
        <v>2020</v>
      </c>
      <c r="E107" s="36">
        <v>10000</v>
      </c>
      <c r="F107" s="36">
        <v>30000</v>
      </c>
      <c r="G107" s="36" t="s">
        <v>128</v>
      </c>
      <c r="H107" s="36"/>
      <c r="I107" s="36"/>
      <c r="J107" s="36">
        <v>229.93250380000001</v>
      </c>
      <c r="K107" s="36"/>
      <c r="L107" s="36">
        <v>4.5986500760000002</v>
      </c>
      <c r="M107" s="36">
        <v>0.85</v>
      </c>
    </row>
    <row r="108" spans="2:13" ht="15" x14ac:dyDescent="0.25">
      <c r="B108" s="36">
        <v>279</v>
      </c>
      <c r="C108" s="36" t="s">
        <v>132</v>
      </c>
      <c r="D108" s="36">
        <v>2020</v>
      </c>
      <c r="E108" s="36">
        <v>30000</v>
      </c>
      <c r="F108" s="36">
        <v>100000000</v>
      </c>
      <c r="G108" s="36" t="s">
        <v>128</v>
      </c>
      <c r="H108" s="36"/>
      <c r="I108" s="36"/>
      <c r="J108" s="36">
        <v>142.0524964</v>
      </c>
      <c r="K108" s="36"/>
      <c r="L108" s="36">
        <v>2.8410499279999999</v>
      </c>
      <c r="M108" s="36">
        <v>0.85</v>
      </c>
    </row>
    <row r="109" spans="2:13" ht="15" x14ac:dyDescent="0.25">
      <c r="B109" s="36">
        <v>280</v>
      </c>
      <c r="C109" s="36" t="s">
        <v>132</v>
      </c>
      <c r="D109" s="36">
        <v>2020</v>
      </c>
      <c r="E109" s="36">
        <v>100000000</v>
      </c>
      <c r="F109" s="36">
        <v>1000000000</v>
      </c>
      <c r="G109" s="36" t="s">
        <v>128</v>
      </c>
      <c r="H109" s="36"/>
      <c r="I109" s="36"/>
      <c r="J109" s="36">
        <v>91.537778500000002</v>
      </c>
      <c r="K109" s="36"/>
      <c r="L109" s="36">
        <v>1.83075557</v>
      </c>
      <c r="M109" s="36">
        <v>0.85</v>
      </c>
    </row>
    <row r="110" spans="2:13" ht="15" x14ac:dyDescent="0.25">
      <c r="B110" s="36">
        <v>286</v>
      </c>
      <c r="C110" s="36" t="s">
        <v>133</v>
      </c>
      <c r="D110" s="36">
        <v>2020</v>
      </c>
      <c r="E110" s="36">
        <v>10000</v>
      </c>
      <c r="F110" s="36">
        <v>30000</v>
      </c>
      <c r="G110" s="36" t="s">
        <v>128</v>
      </c>
      <c r="H110" s="36"/>
      <c r="I110" s="36"/>
      <c r="J110" s="36">
        <v>439.00905879999999</v>
      </c>
      <c r="K110" s="36"/>
      <c r="L110" s="36">
        <v>8.7801811759999993</v>
      </c>
      <c r="M110" s="36">
        <v>0.85</v>
      </c>
    </row>
    <row r="111" spans="2:13" ht="15" x14ac:dyDescent="0.25">
      <c r="B111" s="36">
        <v>287</v>
      </c>
      <c r="C111" s="36" t="s">
        <v>133</v>
      </c>
      <c r="D111" s="36">
        <v>2020</v>
      </c>
      <c r="E111" s="36">
        <v>30000</v>
      </c>
      <c r="F111" s="36">
        <v>100000000</v>
      </c>
      <c r="G111" s="36" t="s">
        <v>128</v>
      </c>
      <c r="H111" s="36"/>
      <c r="I111" s="36"/>
      <c r="J111" s="36">
        <v>271.22016989999997</v>
      </c>
      <c r="K111" s="36"/>
      <c r="L111" s="36">
        <v>5.424403399</v>
      </c>
      <c r="M111" s="36">
        <v>0.85</v>
      </c>
    </row>
    <row r="112" spans="2:13" ht="15" x14ac:dyDescent="0.25">
      <c r="B112" s="36">
        <v>288</v>
      </c>
      <c r="C112" s="36" t="s">
        <v>133</v>
      </c>
      <c r="D112" s="36">
        <v>2020</v>
      </c>
      <c r="E112" s="36">
        <v>100000000</v>
      </c>
      <c r="F112" s="36">
        <v>1000000000</v>
      </c>
      <c r="G112" s="36" t="s">
        <v>128</v>
      </c>
      <c r="H112" s="36"/>
      <c r="I112" s="36"/>
      <c r="J112" s="36">
        <v>174.77265420000001</v>
      </c>
      <c r="K112" s="36"/>
      <c r="L112" s="36">
        <v>3.4954530849999998</v>
      </c>
      <c r="M112" s="36">
        <v>0.85</v>
      </c>
    </row>
    <row r="113" spans="2:13" ht="15" x14ac:dyDescent="0.25">
      <c r="B113" s="36">
        <v>294</v>
      </c>
      <c r="C113" s="36" t="s">
        <v>134</v>
      </c>
      <c r="D113" s="36">
        <v>2020</v>
      </c>
      <c r="E113" s="36">
        <v>10000</v>
      </c>
      <c r="F113" s="36">
        <v>30000</v>
      </c>
      <c r="G113" s="36" t="s">
        <v>128</v>
      </c>
      <c r="H113" s="36"/>
      <c r="I113" s="36"/>
      <c r="J113" s="36">
        <v>229.93250380000001</v>
      </c>
      <c r="K113" s="36"/>
      <c r="L113" s="36">
        <v>4.5986500760000002</v>
      </c>
      <c r="M113" s="36">
        <v>0.92</v>
      </c>
    </row>
    <row r="114" spans="2:13" ht="15" x14ac:dyDescent="0.25">
      <c r="B114" s="36">
        <v>295</v>
      </c>
      <c r="C114" s="36" t="s">
        <v>134</v>
      </c>
      <c r="D114" s="36">
        <v>2020</v>
      </c>
      <c r="E114" s="36">
        <v>30000</v>
      </c>
      <c r="F114" s="36">
        <v>100000000</v>
      </c>
      <c r="G114" s="36" t="s">
        <v>128</v>
      </c>
      <c r="H114" s="36"/>
      <c r="I114" s="36"/>
      <c r="J114" s="36">
        <v>142.0524964</v>
      </c>
      <c r="K114" s="36"/>
      <c r="L114" s="36">
        <v>2.8410499279999999</v>
      </c>
      <c r="M114" s="36">
        <v>0.92</v>
      </c>
    </row>
    <row r="115" spans="2:13" ht="15" x14ac:dyDescent="0.25">
      <c r="B115" s="36">
        <v>296</v>
      </c>
      <c r="C115" s="36" t="s">
        <v>134</v>
      </c>
      <c r="D115" s="36">
        <v>2020</v>
      </c>
      <c r="E115" s="36">
        <v>100000000</v>
      </c>
      <c r="F115" s="36">
        <v>1000000000</v>
      </c>
      <c r="G115" s="36" t="s">
        <v>128</v>
      </c>
      <c r="H115" s="36"/>
      <c r="I115" s="36"/>
      <c r="J115" s="36">
        <v>91.537778500000002</v>
      </c>
      <c r="K115" s="36"/>
      <c r="L115" s="36">
        <v>1.83075557</v>
      </c>
      <c r="M115" s="36">
        <v>0.92</v>
      </c>
    </row>
    <row r="116" spans="2:13" ht="15" x14ac:dyDescent="0.25">
      <c r="B116" s="36">
        <v>302</v>
      </c>
      <c r="C116" s="36" t="s">
        <v>135</v>
      </c>
      <c r="D116" s="36">
        <v>2020</v>
      </c>
      <c r="E116" s="36">
        <v>10000</v>
      </c>
      <c r="F116" s="36">
        <v>30000</v>
      </c>
      <c r="G116" s="36" t="s">
        <v>114</v>
      </c>
      <c r="H116" s="36"/>
      <c r="I116" s="36"/>
      <c r="J116" s="36">
        <v>129.30888160000001</v>
      </c>
      <c r="K116" s="36"/>
      <c r="L116" s="36">
        <v>2.5861776320000001</v>
      </c>
      <c r="M116" s="36">
        <v>4</v>
      </c>
    </row>
    <row r="117" spans="2:13" ht="15" x14ac:dyDescent="0.25">
      <c r="B117" s="36">
        <v>303</v>
      </c>
      <c r="C117" s="36" t="s">
        <v>135</v>
      </c>
      <c r="D117" s="36">
        <v>2020</v>
      </c>
      <c r="E117" s="36">
        <v>30000</v>
      </c>
      <c r="F117" s="36">
        <v>100000000</v>
      </c>
      <c r="G117" s="36" t="s">
        <v>114</v>
      </c>
      <c r="H117" s="36"/>
      <c r="I117" s="36"/>
      <c r="J117" s="36">
        <v>79.887137039999999</v>
      </c>
      <c r="K117" s="36"/>
      <c r="L117" s="36">
        <v>1.597742741</v>
      </c>
      <c r="M117" s="36">
        <v>4</v>
      </c>
    </row>
    <row r="118" spans="2:13" ht="15" x14ac:dyDescent="0.25">
      <c r="B118" s="36">
        <v>304</v>
      </c>
      <c r="C118" s="36" t="s">
        <v>135</v>
      </c>
      <c r="D118" s="36">
        <v>2020</v>
      </c>
      <c r="E118" s="36">
        <v>100000000</v>
      </c>
      <c r="F118" s="36">
        <v>1000000000</v>
      </c>
      <c r="G118" s="36" t="s">
        <v>114</v>
      </c>
      <c r="H118" s="36"/>
      <c r="I118" s="36"/>
      <c r="J118" s="36">
        <v>51.478792980000001</v>
      </c>
      <c r="K118" s="36"/>
      <c r="L118" s="36">
        <v>1.02957586</v>
      </c>
      <c r="M118" s="36">
        <v>4</v>
      </c>
    </row>
    <row r="119" spans="2:13" ht="15" x14ac:dyDescent="0.25">
      <c r="B119" s="36">
        <v>310</v>
      </c>
      <c r="C119" s="36" t="s">
        <v>136</v>
      </c>
      <c r="D119" s="36">
        <v>2020</v>
      </c>
      <c r="E119" s="36">
        <v>10000</v>
      </c>
      <c r="F119" s="36">
        <v>30000</v>
      </c>
      <c r="G119" s="36" t="s">
        <v>114</v>
      </c>
      <c r="H119" s="36"/>
      <c r="I119" s="36"/>
      <c r="J119" s="36">
        <v>129.30888160000001</v>
      </c>
      <c r="K119" s="36"/>
      <c r="L119" s="36">
        <v>2.5861776320000001</v>
      </c>
      <c r="M119" s="36">
        <v>4</v>
      </c>
    </row>
    <row r="120" spans="2:13" ht="15" x14ac:dyDescent="0.25">
      <c r="B120" s="36">
        <v>311</v>
      </c>
      <c r="C120" s="36" t="s">
        <v>136</v>
      </c>
      <c r="D120" s="36">
        <v>2020</v>
      </c>
      <c r="E120" s="36">
        <v>30000</v>
      </c>
      <c r="F120" s="36">
        <v>100000000</v>
      </c>
      <c r="G120" s="36" t="s">
        <v>114</v>
      </c>
      <c r="H120" s="36"/>
      <c r="I120" s="36"/>
      <c r="J120" s="36">
        <v>79.887137039999999</v>
      </c>
      <c r="K120" s="36"/>
      <c r="L120" s="36">
        <v>1.597742741</v>
      </c>
      <c r="M120" s="36">
        <v>4</v>
      </c>
    </row>
    <row r="121" spans="2:13" ht="15" x14ac:dyDescent="0.25">
      <c r="B121" s="36">
        <v>312</v>
      </c>
      <c r="C121" s="36" t="s">
        <v>136</v>
      </c>
      <c r="D121" s="36">
        <v>2020</v>
      </c>
      <c r="E121" s="36">
        <v>100000000</v>
      </c>
      <c r="F121" s="36">
        <v>1000000000</v>
      </c>
      <c r="G121" s="36" t="s">
        <v>114</v>
      </c>
      <c r="H121" s="36"/>
      <c r="I121" s="36"/>
      <c r="J121" s="36">
        <v>51.478792980000001</v>
      </c>
      <c r="K121" s="36"/>
      <c r="L121" s="36">
        <v>1.02957586</v>
      </c>
      <c r="M121" s="36">
        <v>4</v>
      </c>
    </row>
    <row r="122" spans="2:13" ht="15" x14ac:dyDescent="0.25">
      <c r="B122" s="36">
        <v>318</v>
      </c>
      <c r="C122" s="36" t="s">
        <v>137</v>
      </c>
      <c r="D122" s="36">
        <v>2020</v>
      </c>
      <c r="E122" s="36">
        <v>10000</v>
      </c>
      <c r="F122" s="36">
        <v>30000</v>
      </c>
      <c r="G122" s="36" t="s">
        <v>138</v>
      </c>
      <c r="H122" s="36"/>
      <c r="I122" s="36"/>
      <c r="J122" s="36">
        <v>278.09050439999999</v>
      </c>
      <c r="K122" s="36"/>
      <c r="L122" s="36">
        <v>5.5618100889999997</v>
      </c>
      <c r="M122" s="36">
        <v>0.92</v>
      </c>
    </row>
    <row r="123" spans="2:13" ht="15" x14ac:dyDescent="0.25">
      <c r="B123" s="36">
        <v>319</v>
      </c>
      <c r="C123" s="36" t="s">
        <v>137</v>
      </c>
      <c r="D123" s="36">
        <v>2020</v>
      </c>
      <c r="E123" s="36">
        <v>30000</v>
      </c>
      <c r="F123" s="36">
        <v>100000000</v>
      </c>
      <c r="G123" s="36" t="s">
        <v>138</v>
      </c>
      <c r="H123" s="36"/>
      <c r="I123" s="36"/>
      <c r="J123" s="36">
        <v>171.80455019999999</v>
      </c>
      <c r="K123" s="36"/>
      <c r="L123" s="36">
        <v>3.436091003</v>
      </c>
      <c r="M123" s="36">
        <v>0.92</v>
      </c>
    </row>
    <row r="124" spans="2:13" ht="15" x14ac:dyDescent="0.25">
      <c r="B124" s="36">
        <v>320</v>
      </c>
      <c r="C124" s="36" t="s">
        <v>137</v>
      </c>
      <c r="D124" s="36">
        <v>2020</v>
      </c>
      <c r="E124" s="36">
        <v>100000000</v>
      </c>
      <c r="F124" s="36">
        <v>1000000000</v>
      </c>
      <c r="G124" s="36" t="s">
        <v>138</v>
      </c>
      <c r="H124" s="36"/>
      <c r="I124" s="36"/>
      <c r="J124" s="36">
        <v>110.7098239</v>
      </c>
      <c r="K124" s="36"/>
      <c r="L124" s="36">
        <v>2.2141964779999999</v>
      </c>
      <c r="M124" s="36">
        <v>0.92</v>
      </c>
    </row>
    <row r="125" spans="2:13" ht="15" x14ac:dyDescent="0.25">
      <c r="B125" s="36">
        <v>326</v>
      </c>
      <c r="C125" s="36" t="s">
        <v>139</v>
      </c>
      <c r="D125" s="36">
        <v>2020</v>
      </c>
      <c r="E125" s="36">
        <v>10000</v>
      </c>
      <c r="F125" s="36">
        <v>30000</v>
      </c>
      <c r="G125" s="36" t="s">
        <v>138</v>
      </c>
      <c r="H125" s="36"/>
      <c r="I125" s="36"/>
      <c r="J125" s="36">
        <v>663.09440770000003</v>
      </c>
      <c r="K125" s="36"/>
      <c r="L125" s="36">
        <v>13.341888150000001</v>
      </c>
      <c r="M125" s="36">
        <v>0.5</v>
      </c>
    </row>
    <row r="126" spans="2:13" ht="15" x14ac:dyDescent="0.25">
      <c r="B126" s="36">
        <v>327</v>
      </c>
      <c r="C126" s="36" t="s">
        <v>139</v>
      </c>
      <c r="D126" s="36">
        <v>2020</v>
      </c>
      <c r="E126" s="36">
        <v>30000</v>
      </c>
      <c r="F126" s="36">
        <v>100000000</v>
      </c>
      <c r="G126" s="36" t="s">
        <v>138</v>
      </c>
      <c r="H126" s="36"/>
      <c r="I126" s="36"/>
      <c r="J126" s="36">
        <v>409.79123729999998</v>
      </c>
      <c r="K126" s="36"/>
      <c r="L126" s="36">
        <v>8.5358247469999995</v>
      </c>
      <c r="M126" s="36">
        <v>0.5</v>
      </c>
    </row>
    <row r="127" spans="2:13" ht="15" x14ac:dyDescent="0.25">
      <c r="B127" s="36">
        <v>328</v>
      </c>
      <c r="C127" s="36" t="s">
        <v>139</v>
      </c>
      <c r="D127" s="36">
        <v>2020</v>
      </c>
      <c r="E127" s="36">
        <v>100000000</v>
      </c>
      <c r="F127" s="36">
        <v>1000000000</v>
      </c>
      <c r="G127" s="36" t="s">
        <v>138</v>
      </c>
      <c r="H127" s="36"/>
      <c r="I127" s="36"/>
      <c r="J127" s="36">
        <v>264.14291600000001</v>
      </c>
      <c r="K127" s="36"/>
      <c r="L127" s="36">
        <v>4.9228583199999996</v>
      </c>
      <c r="M127" s="36">
        <v>0.5</v>
      </c>
    </row>
    <row r="128" spans="2:13" ht="15" x14ac:dyDescent="0.25">
      <c r="B128" s="36">
        <v>334</v>
      </c>
      <c r="C128" s="36" t="s">
        <v>140</v>
      </c>
      <c r="D128" s="36">
        <v>2020</v>
      </c>
      <c r="E128" s="36">
        <v>10000</v>
      </c>
      <c r="F128" s="36">
        <v>30000</v>
      </c>
      <c r="G128" s="36" t="s">
        <v>138</v>
      </c>
      <c r="H128" s="36"/>
      <c r="I128" s="36"/>
      <c r="J128" s="36">
        <v>257.88906800000001</v>
      </c>
      <c r="K128" s="36"/>
      <c r="L128" s="36">
        <v>5.1577813609999996</v>
      </c>
      <c r="M128" s="36">
        <v>0.92</v>
      </c>
    </row>
    <row r="129" spans="2:13" ht="15" x14ac:dyDescent="0.25">
      <c r="B129" s="36">
        <v>335</v>
      </c>
      <c r="C129" s="36" t="s">
        <v>140</v>
      </c>
      <c r="D129" s="36">
        <v>2020</v>
      </c>
      <c r="E129" s="36">
        <v>30000</v>
      </c>
      <c r="F129" s="36">
        <v>100000000</v>
      </c>
      <c r="G129" s="36" t="s">
        <v>138</v>
      </c>
      <c r="H129" s="36"/>
      <c r="I129" s="36"/>
      <c r="J129" s="36">
        <v>157.18168499999999</v>
      </c>
      <c r="K129" s="36"/>
      <c r="L129" s="36">
        <v>3.1436337000000001</v>
      </c>
      <c r="M129" s="36">
        <v>0.92</v>
      </c>
    </row>
    <row r="130" spans="2:13" ht="15" x14ac:dyDescent="0.25">
      <c r="B130" s="36">
        <v>336</v>
      </c>
      <c r="C130" s="36" t="s">
        <v>140</v>
      </c>
      <c r="D130" s="36">
        <v>2020</v>
      </c>
      <c r="E130" s="36">
        <v>100000000</v>
      </c>
      <c r="F130" s="36">
        <v>1000000000</v>
      </c>
      <c r="G130" s="36" t="s">
        <v>138</v>
      </c>
      <c r="H130" s="36"/>
      <c r="I130" s="36"/>
      <c r="J130" s="36">
        <v>100.1771828</v>
      </c>
      <c r="K130" s="36"/>
      <c r="L130" s="36">
        <v>2.0035436560000002</v>
      </c>
      <c r="M130" s="36">
        <v>0.92</v>
      </c>
    </row>
    <row r="131" spans="2:13" ht="15" x14ac:dyDescent="0.25">
      <c r="B131" s="36">
        <v>342</v>
      </c>
      <c r="C131" s="36" t="s">
        <v>141</v>
      </c>
      <c r="D131" s="36">
        <v>2020</v>
      </c>
      <c r="E131" s="36">
        <v>10000</v>
      </c>
      <c r="F131" s="36">
        <v>30000</v>
      </c>
      <c r="G131" s="36" t="s">
        <v>138</v>
      </c>
      <c r="H131" s="36"/>
      <c r="I131" s="36"/>
      <c r="J131" s="36">
        <v>272.53597780000001</v>
      </c>
      <c r="K131" s="36"/>
      <c r="L131" s="36">
        <v>5.4507195560000001</v>
      </c>
      <c r="M131" s="36">
        <v>0.85</v>
      </c>
    </row>
    <row r="132" spans="2:13" ht="15" x14ac:dyDescent="0.25">
      <c r="B132" s="36">
        <v>343</v>
      </c>
      <c r="C132" s="36" t="s">
        <v>141</v>
      </c>
      <c r="D132" s="36">
        <v>2020</v>
      </c>
      <c r="E132" s="36">
        <v>30000</v>
      </c>
      <c r="F132" s="36">
        <v>100000000</v>
      </c>
      <c r="G132" s="36" t="s">
        <v>138</v>
      </c>
      <c r="H132" s="36"/>
      <c r="I132" s="36"/>
      <c r="J132" s="36">
        <v>171.0341937</v>
      </c>
      <c r="K132" s="36"/>
      <c r="L132" s="36">
        <v>3.4206838739999998</v>
      </c>
      <c r="M132" s="36">
        <v>0.85</v>
      </c>
    </row>
    <row r="133" spans="2:13" ht="15" x14ac:dyDescent="0.25">
      <c r="B133" s="36">
        <v>344</v>
      </c>
      <c r="C133" s="36" t="s">
        <v>141</v>
      </c>
      <c r="D133" s="36">
        <v>2020</v>
      </c>
      <c r="E133" s="36">
        <v>100000000</v>
      </c>
      <c r="F133" s="36">
        <v>1000000000</v>
      </c>
      <c r="G133" s="36" t="s">
        <v>138</v>
      </c>
      <c r="H133" s="36"/>
      <c r="I133" s="36"/>
      <c r="J133" s="36">
        <v>111.92908319999999</v>
      </c>
      <c r="K133" s="36"/>
      <c r="L133" s="36">
        <v>2.2385816639999998</v>
      </c>
      <c r="M133" s="36">
        <v>0.85</v>
      </c>
    </row>
    <row r="134" spans="2:13" ht="15" x14ac:dyDescent="0.25">
      <c r="B134" s="36">
        <v>350</v>
      </c>
      <c r="C134" s="36" t="s">
        <v>142</v>
      </c>
      <c r="D134" s="36">
        <v>2020</v>
      </c>
      <c r="E134" s="36">
        <v>10000</v>
      </c>
      <c r="F134" s="36">
        <v>30000</v>
      </c>
      <c r="G134" s="36" t="s">
        <v>138</v>
      </c>
      <c r="H134" s="36"/>
      <c r="I134" s="36"/>
      <c r="J134" s="36">
        <v>474.81828960000001</v>
      </c>
      <c r="K134" s="36"/>
      <c r="L134" s="36">
        <v>9.4963657920000006</v>
      </c>
      <c r="M134" s="36">
        <v>0.85</v>
      </c>
    </row>
    <row r="135" spans="2:13" ht="15" x14ac:dyDescent="0.25">
      <c r="B135" s="36">
        <v>351</v>
      </c>
      <c r="C135" s="36" t="s">
        <v>142</v>
      </c>
      <c r="D135" s="36">
        <v>2020</v>
      </c>
      <c r="E135" s="36">
        <v>30000</v>
      </c>
      <c r="F135" s="36">
        <v>100000000</v>
      </c>
      <c r="G135" s="36" t="s">
        <v>138</v>
      </c>
      <c r="H135" s="36"/>
      <c r="I135" s="36"/>
      <c r="J135" s="36">
        <v>291.80137359999998</v>
      </c>
      <c r="K135" s="36"/>
      <c r="L135" s="36">
        <v>5.8360274710000004</v>
      </c>
      <c r="M135" s="36">
        <v>0.85</v>
      </c>
    </row>
    <row r="136" spans="2:13" ht="15" x14ac:dyDescent="0.25">
      <c r="B136" s="36">
        <v>352</v>
      </c>
      <c r="C136" s="36" t="s">
        <v>142</v>
      </c>
      <c r="D136" s="36">
        <v>2020</v>
      </c>
      <c r="E136" s="36">
        <v>100000000</v>
      </c>
      <c r="F136" s="36">
        <v>1000000000</v>
      </c>
      <c r="G136" s="36" t="s">
        <v>138</v>
      </c>
      <c r="H136" s="36"/>
      <c r="I136" s="36"/>
      <c r="J136" s="36">
        <v>187.18903409999999</v>
      </c>
      <c r="K136" s="36"/>
      <c r="L136" s="36">
        <v>3.7437806830000002</v>
      </c>
      <c r="M136" s="36">
        <v>0.85</v>
      </c>
    </row>
    <row r="137" spans="2:13" ht="15" x14ac:dyDescent="0.25">
      <c r="B137" s="36">
        <v>358</v>
      </c>
      <c r="C137" s="36" t="s">
        <v>143</v>
      </c>
      <c r="D137" s="36">
        <v>2020</v>
      </c>
      <c r="E137" s="36">
        <v>10000</v>
      </c>
      <c r="F137" s="36">
        <v>30000</v>
      </c>
      <c r="G137" s="36" t="s">
        <v>138</v>
      </c>
      <c r="H137" s="36"/>
      <c r="I137" s="36"/>
      <c r="J137" s="36">
        <v>315.398619</v>
      </c>
      <c r="K137" s="36"/>
      <c r="L137" s="36">
        <v>6.3079723799999998</v>
      </c>
      <c r="M137" s="36">
        <v>0.9</v>
      </c>
    </row>
    <row r="138" spans="2:13" ht="15" x14ac:dyDescent="0.25">
      <c r="B138" s="36">
        <v>359</v>
      </c>
      <c r="C138" s="36" t="s">
        <v>143</v>
      </c>
      <c r="D138" s="36">
        <v>2020</v>
      </c>
      <c r="E138" s="36">
        <v>30000</v>
      </c>
      <c r="F138" s="36">
        <v>100000000</v>
      </c>
      <c r="G138" s="36" t="s">
        <v>138</v>
      </c>
      <c r="H138" s="36"/>
      <c r="I138" s="36"/>
      <c r="J138" s="36">
        <v>191.7699959</v>
      </c>
      <c r="K138" s="36"/>
      <c r="L138" s="36">
        <v>3.8353999179999998</v>
      </c>
      <c r="M138" s="36">
        <v>0.9</v>
      </c>
    </row>
    <row r="139" spans="2:13" ht="15" x14ac:dyDescent="0.25">
      <c r="B139" s="36">
        <v>360</v>
      </c>
      <c r="C139" s="36" t="s">
        <v>143</v>
      </c>
      <c r="D139" s="36">
        <v>2020</v>
      </c>
      <c r="E139" s="36">
        <v>100000000</v>
      </c>
      <c r="F139" s="36">
        <v>1000000000</v>
      </c>
      <c r="G139" s="36" t="s">
        <v>138</v>
      </c>
      <c r="H139" s="36"/>
      <c r="I139" s="36"/>
      <c r="J139" s="36">
        <v>121.8833885</v>
      </c>
      <c r="K139" s="36"/>
      <c r="L139" s="36">
        <v>2.43766777</v>
      </c>
      <c r="M139" s="36">
        <v>0.9</v>
      </c>
    </row>
    <row r="140" spans="2:13" ht="15" x14ac:dyDescent="0.25">
      <c r="B140" s="36">
        <v>366</v>
      </c>
      <c r="C140" s="36" t="s">
        <v>144</v>
      </c>
      <c r="D140" s="36">
        <v>2020</v>
      </c>
      <c r="E140" s="36">
        <v>10000</v>
      </c>
      <c r="F140" s="36">
        <v>30000</v>
      </c>
      <c r="G140" s="36" t="s">
        <v>138</v>
      </c>
      <c r="H140" s="36"/>
      <c r="I140" s="36"/>
      <c r="J140" s="36">
        <v>263.57643239999999</v>
      </c>
      <c r="K140" s="36"/>
      <c r="L140" s="36">
        <v>5.2715286480000003</v>
      </c>
      <c r="M140" s="36">
        <v>0.92</v>
      </c>
    </row>
    <row r="141" spans="2:13" ht="15" x14ac:dyDescent="0.25">
      <c r="B141" s="36">
        <v>367</v>
      </c>
      <c r="C141" s="36" t="s">
        <v>144</v>
      </c>
      <c r="D141" s="36">
        <v>2020</v>
      </c>
      <c r="E141" s="36">
        <v>30000</v>
      </c>
      <c r="F141" s="36">
        <v>100000000</v>
      </c>
      <c r="G141" s="36" t="s">
        <v>138</v>
      </c>
      <c r="H141" s="36"/>
      <c r="I141" s="36"/>
      <c r="J141" s="36">
        <v>161.15778900000001</v>
      </c>
      <c r="K141" s="36"/>
      <c r="L141" s="36">
        <v>3.2231557799999999</v>
      </c>
      <c r="M141" s="36">
        <v>0.92</v>
      </c>
    </row>
    <row r="142" spans="2:13" ht="15" x14ac:dyDescent="0.25">
      <c r="B142" s="36">
        <v>368</v>
      </c>
      <c r="C142" s="36" t="s">
        <v>144</v>
      </c>
      <c r="D142" s="36">
        <v>2020</v>
      </c>
      <c r="E142" s="36">
        <v>100000000</v>
      </c>
      <c r="F142" s="36">
        <v>1000000000</v>
      </c>
      <c r="G142" s="36" t="s">
        <v>138</v>
      </c>
      <c r="H142" s="36"/>
      <c r="I142" s="36"/>
      <c r="J142" s="36">
        <v>102.93782710000001</v>
      </c>
      <c r="K142" s="36"/>
      <c r="L142" s="36">
        <v>2.0587565419999998</v>
      </c>
      <c r="M142" s="36">
        <v>0.92</v>
      </c>
    </row>
    <row r="143" spans="2:13" ht="15" x14ac:dyDescent="0.25">
      <c r="B143" s="36">
        <v>374</v>
      </c>
      <c r="C143" s="36" t="s">
        <v>145</v>
      </c>
      <c r="D143" s="36">
        <v>2020</v>
      </c>
      <c r="E143" s="36">
        <v>10000</v>
      </c>
      <c r="F143" s="36">
        <v>30000</v>
      </c>
      <c r="G143" s="36" t="s">
        <v>146</v>
      </c>
      <c r="H143" s="36"/>
      <c r="I143" s="36"/>
      <c r="J143" s="36">
        <v>560.89913750000005</v>
      </c>
      <c r="K143" s="36"/>
      <c r="L143" s="36">
        <v>11.217982749999999</v>
      </c>
      <c r="M143" s="36">
        <v>0.9</v>
      </c>
    </row>
    <row r="144" spans="2:13" ht="15" x14ac:dyDescent="0.25">
      <c r="B144" s="36">
        <v>375</v>
      </c>
      <c r="C144" s="36" t="s">
        <v>145</v>
      </c>
      <c r="D144" s="36">
        <v>2020</v>
      </c>
      <c r="E144" s="36">
        <v>30000</v>
      </c>
      <c r="F144" s="36">
        <v>100000000</v>
      </c>
      <c r="G144" s="36" t="s">
        <v>146</v>
      </c>
      <c r="H144" s="36"/>
      <c r="I144" s="36"/>
      <c r="J144" s="36">
        <v>346.52396420000002</v>
      </c>
      <c r="K144" s="36"/>
      <c r="L144" s="36">
        <v>6.9304792849999997</v>
      </c>
      <c r="M144" s="36">
        <v>0.9</v>
      </c>
    </row>
    <row r="145" spans="2:13" ht="15" x14ac:dyDescent="0.25">
      <c r="B145" s="36">
        <v>376</v>
      </c>
      <c r="C145" s="36" t="s">
        <v>145</v>
      </c>
      <c r="D145" s="36">
        <v>2020</v>
      </c>
      <c r="E145" s="36">
        <v>100000000</v>
      </c>
      <c r="F145" s="36">
        <v>1000000000</v>
      </c>
      <c r="G145" s="36" t="s">
        <v>146</v>
      </c>
      <c r="H145" s="36"/>
      <c r="I145" s="36"/>
      <c r="J145" s="36">
        <v>223.29796859999999</v>
      </c>
      <c r="K145" s="36"/>
      <c r="L145" s="36">
        <v>4.4659593720000004</v>
      </c>
      <c r="M145" s="36">
        <v>0.9</v>
      </c>
    </row>
    <row r="146" spans="2:13" ht="15" x14ac:dyDescent="0.25">
      <c r="B146" s="36">
        <v>382</v>
      </c>
      <c r="C146" s="36" t="s">
        <v>147</v>
      </c>
      <c r="D146" s="36">
        <v>2020</v>
      </c>
      <c r="E146" s="36">
        <v>10000</v>
      </c>
      <c r="F146" s="36">
        <v>30000</v>
      </c>
      <c r="G146" s="36" t="s">
        <v>148</v>
      </c>
      <c r="H146" s="36"/>
      <c r="I146" s="36"/>
      <c r="J146" s="36">
        <v>228.0929864</v>
      </c>
      <c r="K146" s="36"/>
      <c r="L146" s="36">
        <v>4.561859729</v>
      </c>
      <c r="M146" s="36">
        <v>0.92</v>
      </c>
    </row>
    <row r="147" spans="2:13" ht="15" x14ac:dyDescent="0.25">
      <c r="B147" s="36">
        <v>383</v>
      </c>
      <c r="C147" s="36" t="s">
        <v>147</v>
      </c>
      <c r="D147" s="36">
        <v>2020</v>
      </c>
      <c r="E147" s="36">
        <v>30000</v>
      </c>
      <c r="F147" s="36">
        <v>100000000</v>
      </c>
      <c r="G147" s="36" t="s">
        <v>148</v>
      </c>
      <c r="H147" s="36"/>
      <c r="I147" s="36"/>
      <c r="J147" s="36">
        <v>140.91604100000001</v>
      </c>
      <c r="K147" s="36"/>
      <c r="L147" s="36">
        <v>2.8183208209999999</v>
      </c>
      <c r="M147" s="36">
        <v>0.92</v>
      </c>
    </row>
    <row r="148" spans="2:13" ht="15" x14ac:dyDescent="0.25">
      <c r="B148" s="36">
        <v>384</v>
      </c>
      <c r="C148" s="36" t="s">
        <v>147</v>
      </c>
      <c r="D148" s="36">
        <v>2020</v>
      </c>
      <c r="E148" s="36">
        <v>100000000</v>
      </c>
      <c r="F148" s="36">
        <v>1000000000</v>
      </c>
      <c r="G148" s="36" t="s">
        <v>148</v>
      </c>
      <c r="H148" s="36"/>
      <c r="I148" s="36"/>
      <c r="J148" s="36">
        <v>90.805453459999995</v>
      </c>
      <c r="K148" s="36"/>
      <c r="L148" s="36">
        <v>1.8161090689999999</v>
      </c>
      <c r="M148" s="36">
        <v>0.92</v>
      </c>
    </row>
    <row r="149" spans="2:13" ht="15" x14ac:dyDescent="0.25">
      <c r="B149" s="36">
        <v>390</v>
      </c>
      <c r="C149" s="36" t="s">
        <v>149</v>
      </c>
      <c r="D149" s="36">
        <v>2020</v>
      </c>
      <c r="E149" s="36">
        <v>10000</v>
      </c>
      <c r="F149" s="36">
        <v>30000</v>
      </c>
      <c r="G149" s="36" t="s">
        <v>148</v>
      </c>
      <c r="H149" s="36"/>
      <c r="I149" s="36"/>
      <c r="J149" s="36">
        <v>243.78015740000001</v>
      </c>
      <c r="K149" s="36"/>
      <c r="L149" s="36">
        <v>4.8756031479999997</v>
      </c>
      <c r="M149" s="36">
        <v>0.9</v>
      </c>
    </row>
    <row r="150" spans="2:13" ht="15" x14ac:dyDescent="0.25">
      <c r="B150" s="36">
        <v>391</v>
      </c>
      <c r="C150" s="36" t="s">
        <v>149</v>
      </c>
      <c r="D150" s="36">
        <v>2020</v>
      </c>
      <c r="E150" s="36">
        <v>30000</v>
      </c>
      <c r="F150" s="36">
        <v>100000000</v>
      </c>
      <c r="G150" s="36" t="s">
        <v>148</v>
      </c>
      <c r="H150" s="36"/>
      <c r="I150" s="36"/>
      <c r="J150" s="36">
        <v>150.60758860000001</v>
      </c>
      <c r="K150" s="36"/>
      <c r="L150" s="36">
        <v>3.0121517720000002</v>
      </c>
      <c r="M150" s="36">
        <v>0.9</v>
      </c>
    </row>
    <row r="151" spans="2:13" ht="15" x14ac:dyDescent="0.25">
      <c r="B151" s="36">
        <v>392</v>
      </c>
      <c r="C151" s="36" t="s">
        <v>149</v>
      </c>
      <c r="D151" s="36">
        <v>2020</v>
      </c>
      <c r="E151" s="36">
        <v>100000000</v>
      </c>
      <c r="F151" s="36">
        <v>1000000000</v>
      </c>
      <c r="G151" s="36" t="s">
        <v>148</v>
      </c>
      <c r="H151" s="36"/>
      <c r="I151" s="36"/>
      <c r="J151" s="36">
        <v>97.050628720000006</v>
      </c>
      <c r="K151" s="36"/>
      <c r="L151" s="36">
        <v>1.9410125739999999</v>
      </c>
      <c r="M151" s="36">
        <v>0.9</v>
      </c>
    </row>
    <row r="152" spans="2:13" ht="15" x14ac:dyDescent="0.25">
      <c r="B152" s="36">
        <v>398</v>
      </c>
      <c r="C152" s="36" t="s">
        <v>150</v>
      </c>
      <c r="D152" s="36">
        <v>2020</v>
      </c>
      <c r="E152" s="36">
        <v>10000</v>
      </c>
      <c r="F152" s="36">
        <v>30000</v>
      </c>
      <c r="G152" s="36" t="s">
        <v>148</v>
      </c>
      <c r="H152" s="36"/>
      <c r="I152" s="36"/>
      <c r="J152" s="36">
        <v>367.09440769999998</v>
      </c>
      <c r="K152" s="36"/>
      <c r="L152" s="36">
        <v>7.3418881550000004</v>
      </c>
      <c r="M152" s="36">
        <v>0.5</v>
      </c>
    </row>
    <row r="153" spans="2:13" ht="15" x14ac:dyDescent="0.25">
      <c r="B153" s="36">
        <v>399</v>
      </c>
      <c r="C153" s="36" t="s">
        <v>150</v>
      </c>
      <c r="D153" s="36">
        <v>2020</v>
      </c>
      <c r="E153" s="36">
        <v>30000</v>
      </c>
      <c r="F153" s="36">
        <v>100000000</v>
      </c>
      <c r="G153" s="36" t="s">
        <v>148</v>
      </c>
      <c r="H153" s="36"/>
      <c r="I153" s="36"/>
      <c r="J153" s="36">
        <v>226.79123730000001</v>
      </c>
      <c r="K153" s="36"/>
      <c r="L153" s="36">
        <v>4.5358247470000004</v>
      </c>
      <c r="M153" s="36">
        <v>0.5</v>
      </c>
    </row>
    <row r="154" spans="2:13" ht="15" x14ac:dyDescent="0.25">
      <c r="B154" s="36">
        <v>400</v>
      </c>
      <c r="C154" s="36" t="s">
        <v>150</v>
      </c>
      <c r="D154" s="36">
        <v>2020</v>
      </c>
      <c r="E154" s="36">
        <v>100000000</v>
      </c>
      <c r="F154" s="36">
        <v>1000000000</v>
      </c>
      <c r="G154" s="36" t="s">
        <v>148</v>
      </c>
      <c r="H154" s="36"/>
      <c r="I154" s="36"/>
      <c r="J154" s="36">
        <v>146.14291600000001</v>
      </c>
      <c r="K154" s="36"/>
      <c r="L154" s="36">
        <v>2.92285832</v>
      </c>
      <c r="M154" s="36">
        <v>0.5</v>
      </c>
    </row>
    <row r="155" spans="2:13" ht="15" x14ac:dyDescent="0.25">
      <c r="B155" s="36">
        <v>406</v>
      </c>
      <c r="C155" s="36" t="s">
        <v>151</v>
      </c>
      <c r="D155" s="36">
        <v>2020</v>
      </c>
      <c r="E155" s="36">
        <v>10000</v>
      </c>
      <c r="F155" s="36">
        <v>30000</v>
      </c>
      <c r="G155" s="36" t="s">
        <v>148</v>
      </c>
      <c r="H155" s="36"/>
      <c r="I155" s="36"/>
      <c r="J155" s="36">
        <v>229.93250380000001</v>
      </c>
      <c r="K155" s="36"/>
      <c r="L155" s="36">
        <v>4.5986500760000002</v>
      </c>
      <c r="M155" s="36">
        <v>0.92</v>
      </c>
    </row>
    <row r="156" spans="2:13" ht="15" x14ac:dyDescent="0.25">
      <c r="B156" s="36">
        <v>407</v>
      </c>
      <c r="C156" s="36" t="s">
        <v>151</v>
      </c>
      <c r="D156" s="36">
        <v>2020</v>
      </c>
      <c r="E156" s="36">
        <v>30000</v>
      </c>
      <c r="F156" s="36">
        <v>100000000</v>
      </c>
      <c r="G156" s="36" t="s">
        <v>148</v>
      </c>
      <c r="H156" s="36"/>
      <c r="I156" s="36"/>
      <c r="J156" s="36">
        <v>142.0524964</v>
      </c>
      <c r="K156" s="36"/>
      <c r="L156" s="36">
        <v>2.8410499279999999</v>
      </c>
      <c r="M156" s="36">
        <v>0.92</v>
      </c>
    </row>
    <row r="157" spans="2:13" ht="15" x14ac:dyDescent="0.25">
      <c r="B157" s="36">
        <v>408</v>
      </c>
      <c r="C157" s="36" t="s">
        <v>151</v>
      </c>
      <c r="D157" s="36">
        <v>2020</v>
      </c>
      <c r="E157" s="36">
        <v>100000000</v>
      </c>
      <c r="F157" s="36">
        <v>1000000000</v>
      </c>
      <c r="G157" s="36" t="s">
        <v>148</v>
      </c>
      <c r="H157" s="36"/>
      <c r="I157" s="36"/>
      <c r="J157" s="36">
        <v>91.537778500000002</v>
      </c>
      <c r="K157" s="36"/>
      <c r="L157" s="36">
        <v>1.83075557</v>
      </c>
      <c r="M157" s="36">
        <v>0.92</v>
      </c>
    </row>
    <row r="158" spans="2:13" ht="15" x14ac:dyDescent="0.25">
      <c r="B158" s="36">
        <v>414</v>
      </c>
      <c r="C158" s="36" t="s">
        <v>152</v>
      </c>
      <c r="D158" s="36">
        <v>2020</v>
      </c>
      <c r="E158" s="36">
        <v>10000</v>
      </c>
      <c r="F158" s="36">
        <v>30000</v>
      </c>
      <c r="G158" s="36" t="s">
        <v>148</v>
      </c>
      <c r="H158" s="36"/>
      <c r="I158" s="36"/>
      <c r="J158" s="36">
        <v>229.93250380000001</v>
      </c>
      <c r="K158" s="36"/>
      <c r="L158" s="36">
        <v>4.5986500760000002</v>
      </c>
      <c r="M158" s="36">
        <v>0.85</v>
      </c>
    </row>
    <row r="159" spans="2:13" ht="15" x14ac:dyDescent="0.25">
      <c r="B159" s="36">
        <v>415</v>
      </c>
      <c r="C159" s="36" t="s">
        <v>152</v>
      </c>
      <c r="D159" s="36">
        <v>2020</v>
      </c>
      <c r="E159" s="36">
        <v>30000</v>
      </c>
      <c r="F159" s="36">
        <v>100000000</v>
      </c>
      <c r="G159" s="36" t="s">
        <v>148</v>
      </c>
      <c r="H159" s="36"/>
      <c r="I159" s="36"/>
      <c r="J159" s="36">
        <v>142.0524964</v>
      </c>
      <c r="K159" s="36"/>
      <c r="L159" s="36">
        <v>2.8410499279999999</v>
      </c>
      <c r="M159" s="36">
        <v>0.85</v>
      </c>
    </row>
    <row r="160" spans="2:13" ht="15" x14ac:dyDescent="0.25">
      <c r="B160" s="36">
        <v>416</v>
      </c>
      <c r="C160" s="36" t="s">
        <v>152</v>
      </c>
      <c r="D160" s="36">
        <v>2020</v>
      </c>
      <c r="E160" s="36">
        <v>100000000</v>
      </c>
      <c r="F160" s="36">
        <v>1000000000</v>
      </c>
      <c r="G160" s="36" t="s">
        <v>148</v>
      </c>
      <c r="H160" s="36"/>
      <c r="I160" s="36"/>
      <c r="J160" s="36">
        <v>91.537778500000002</v>
      </c>
      <c r="K160" s="36"/>
      <c r="L160" s="36">
        <v>1.83075557</v>
      </c>
      <c r="M160" s="36">
        <v>0.85</v>
      </c>
    </row>
    <row r="161" spans="2:13" ht="15" x14ac:dyDescent="0.25">
      <c r="B161" s="36">
        <v>422</v>
      </c>
      <c r="C161" s="36" t="s">
        <v>153</v>
      </c>
      <c r="D161" s="36">
        <v>2020</v>
      </c>
      <c r="E161" s="36">
        <v>10000</v>
      </c>
      <c r="F161" s="36">
        <v>30000</v>
      </c>
      <c r="G161" s="36" t="s">
        <v>148</v>
      </c>
      <c r="H161" s="36"/>
      <c r="I161" s="36"/>
      <c r="J161" s="36">
        <v>439.00905879999999</v>
      </c>
      <c r="K161" s="36"/>
      <c r="L161" s="36">
        <v>8.7801811759999993</v>
      </c>
      <c r="M161" s="36">
        <v>0.85</v>
      </c>
    </row>
    <row r="162" spans="2:13" ht="15" x14ac:dyDescent="0.25">
      <c r="B162" s="36">
        <v>423</v>
      </c>
      <c r="C162" s="36" t="s">
        <v>153</v>
      </c>
      <c r="D162" s="36">
        <v>2020</v>
      </c>
      <c r="E162" s="36">
        <v>30000</v>
      </c>
      <c r="F162" s="36">
        <v>100000000</v>
      </c>
      <c r="G162" s="36" t="s">
        <v>148</v>
      </c>
      <c r="H162" s="36"/>
      <c r="I162" s="36"/>
      <c r="J162" s="36">
        <v>271.22016989999997</v>
      </c>
      <c r="K162" s="36"/>
      <c r="L162" s="36">
        <v>5.424403399</v>
      </c>
      <c r="M162" s="36">
        <v>0.85</v>
      </c>
    </row>
    <row r="163" spans="2:13" ht="15" x14ac:dyDescent="0.25">
      <c r="B163" s="36">
        <v>424</v>
      </c>
      <c r="C163" s="36" t="s">
        <v>153</v>
      </c>
      <c r="D163" s="36">
        <v>2020</v>
      </c>
      <c r="E163" s="36">
        <v>100000000</v>
      </c>
      <c r="F163" s="36">
        <v>1000000000</v>
      </c>
      <c r="G163" s="36" t="s">
        <v>148</v>
      </c>
      <c r="H163" s="36"/>
      <c r="I163" s="36"/>
      <c r="J163" s="36">
        <v>174.77265420000001</v>
      </c>
      <c r="K163" s="36"/>
      <c r="L163" s="36">
        <v>3.4954530849999998</v>
      </c>
      <c r="M163" s="36">
        <v>0.85</v>
      </c>
    </row>
    <row r="164" spans="2:13" ht="15" x14ac:dyDescent="0.25">
      <c r="B164" s="36">
        <v>430</v>
      </c>
      <c r="C164" s="36" t="s">
        <v>154</v>
      </c>
      <c r="D164" s="36">
        <v>2020</v>
      </c>
      <c r="E164" s="36">
        <v>10000</v>
      </c>
      <c r="F164" s="36">
        <v>30000</v>
      </c>
      <c r="G164" s="36" t="s">
        <v>148</v>
      </c>
      <c r="H164" s="36"/>
      <c r="I164" s="36"/>
      <c r="J164" s="36">
        <v>229.93250380000001</v>
      </c>
      <c r="K164" s="36"/>
      <c r="L164" s="36">
        <v>4.5986500760000002</v>
      </c>
      <c r="M164" s="36">
        <v>0.92</v>
      </c>
    </row>
    <row r="165" spans="2:13" ht="15" x14ac:dyDescent="0.25">
      <c r="B165" s="36">
        <v>431</v>
      </c>
      <c r="C165" s="36" t="s">
        <v>154</v>
      </c>
      <c r="D165" s="36">
        <v>2020</v>
      </c>
      <c r="E165" s="36">
        <v>30000</v>
      </c>
      <c r="F165" s="36">
        <v>100000000</v>
      </c>
      <c r="G165" s="36" t="s">
        <v>148</v>
      </c>
      <c r="H165" s="36"/>
      <c r="I165" s="36"/>
      <c r="J165" s="36">
        <v>142.0524964</v>
      </c>
      <c r="K165" s="36"/>
      <c r="L165" s="36">
        <v>2.8410499279999999</v>
      </c>
      <c r="M165" s="36">
        <v>0.92</v>
      </c>
    </row>
    <row r="166" spans="2:13" ht="15" x14ac:dyDescent="0.25">
      <c r="B166" s="36">
        <v>432</v>
      </c>
      <c r="C166" s="36" t="s">
        <v>154</v>
      </c>
      <c r="D166" s="36">
        <v>2020</v>
      </c>
      <c r="E166" s="36">
        <v>100000000</v>
      </c>
      <c r="F166" s="36">
        <v>1000000000</v>
      </c>
      <c r="G166" s="36" t="s">
        <v>148</v>
      </c>
      <c r="H166" s="36"/>
      <c r="I166" s="36"/>
      <c r="J166" s="36">
        <v>91.537778500000002</v>
      </c>
      <c r="K166" s="36"/>
      <c r="L166" s="36">
        <v>1.83075557</v>
      </c>
      <c r="M166" s="36">
        <v>0.92</v>
      </c>
    </row>
    <row r="167" spans="2:13" ht="15" x14ac:dyDescent="0.25">
      <c r="B167" s="36">
        <v>438</v>
      </c>
      <c r="C167" s="36" t="s">
        <v>155</v>
      </c>
      <c r="D167" s="36">
        <v>2020</v>
      </c>
      <c r="E167" s="36">
        <v>10000</v>
      </c>
      <c r="F167" s="36">
        <v>30000</v>
      </c>
      <c r="G167" s="36" t="s">
        <v>156</v>
      </c>
      <c r="H167" s="36"/>
      <c r="I167" s="36"/>
      <c r="J167" s="36">
        <v>228.0929864</v>
      </c>
      <c r="K167" s="36"/>
      <c r="L167" s="36">
        <v>4.561859729</v>
      </c>
      <c r="M167" s="36">
        <v>0.92</v>
      </c>
    </row>
    <row r="168" spans="2:13" ht="15" x14ac:dyDescent="0.25">
      <c r="B168" s="36">
        <v>439</v>
      </c>
      <c r="C168" s="36" t="s">
        <v>155</v>
      </c>
      <c r="D168" s="36">
        <v>2020</v>
      </c>
      <c r="E168" s="36">
        <v>30000</v>
      </c>
      <c r="F168" s="36">
        <v>100000000</v>
      </c>
      <c r="G168" s="36" t="s">
        <v>156</v>
      </c>
      <c r="H168" s="36"/>
      <c r="I168" s="36"/>
      <c r="J168" s="36">
        <v>140.91604100000001</v>
      </c>
      <c r="K168" s="36"/>
      <c r="L168" s="36">
        <v>2.8183208209999999</v>
      </c>
      <c r="M168" s="36">
        <v>0.92</v>
      </c>
    </row>
    <row r="169" spans="2:13" ht="15" x14ac:dyDescent="0.25">
      <c r="B169" s="36">
        <v>440</v>
      </c>
      <c r="C169" s="36" t="s">
        <v>155</v>
      </c>
      <c r="D169" s="36">
        <v>2020</v>
      </c>
      <c r="E169" s="36">
        <v>100000000</v>
      </c>
      <c r="F169" s="36">
        <v>1000000000</v>
      </c>
      <c r="G169" s="36" t="s">
        <v>156</v>
      </c>
      <c r="H169" s="36"/>
      <c r="I169" s="36"/>
      <c r="J169" s="36">
        <v>90.805453459999995</v>
      </c>
      <c r="K169" s="36"/>
      <c r="L169" s="36">
        <v>1.8161090689999999</v>
      </c>
      <c r="M169" s="36">
        <v>0.92</v>
      </c>
    </row>
    <row r="170" spans="2:13" ht="15" x14ac:dyDescent="0.25">
      <c r="B170" s="36">
        <v>446</v>
      </c>
      <c r="C170" s="36" t="s">
        <v>157</v>
      </c>
      <c r="D170" s="36">
        <v>2020</v>
      </c>
      <c r="E170" s="36">
        <v>10000</v>
      </c>
      <c r="F170" s="36">
        <v>30000</v>
      </c>
      <c r="G170" s="36" t="s">
        <v>156</v>
      </c>
      <c r="H170" s="36"/>
      <c r="I170" s="36"/>
      <c r="J170" s="36">
        <v>243.78015740000001</v>
      </c>
      <c r="K170" s="36"/>
      <c r="L170" s="36">
        <v>4.8756031479999997</v>
      </c>
      <c r="M170" s="36">
        <v>0.9</v>
      </c>
    </row>
    <row r="171" spans="2:13" ht="15" x14ac:dyDescent="0.25">
      <c r="B171" s="36">
        <v>447</v>
      </c>
      <c r="C171" s="36" t="s">
        <v>157</v>
      </c>
      <c r="D171" s="36">
        <v>2020</v>
      </c>
      <c r="E171" s="36">
        <v>30000</v>
      </c>
      <c r="F171" s="36">
        <v>100000000</v>
      </c>
      <c r="G171" s="36" t="s">
        <v>156</v>
      </c>
      <c r="H171" s="36"/>
      <c r="I171" s="36"/>
      <c r="J171" s="36">
        <v>150.60758860000001</v>
      </c>
      <c r="K171" s="36"/>
      <c r="L171" s="36">
        <v>3.0121517720000002</v>
      </c>
      <c r="M171" s="36">
        <v>0.9</v>
      </c>
    </row>
    <row r="172" spans="2:13" ht="15" x14ac:dyDescent="0.25">
      <c r="B172" s="36">
        <v>448</v>
      </c>
      <c r="C172" s="36" t="s">
        <v>157</v>
      </c>
      <c r="D172" s="36">
        <v>2020</v>
      </c>
      <c r="E172" s="36">
        <v>100000000</v>
      </c>
      <c r="F172" s="36">
        <v>1000000000</v>
      </c>
      <c r="G172" s="36" t="s">
        <v>156</v>
      </c>
      <c r="H172" s="36"/>
      <c r="I172" s="36"/>
      <c r="J172" s="36">
        <v>97.050628720000006</v>
      </c>
      <c r="K172" s="36"/>
      <c r="L172" s="36">
        <v>1.9410125739999999</v>
      </c>
      <c r="M172" s="36">
        <v>0.9</v>
      </c>
    </row>
    <row r="173" spans="2:13" ht="15" x14ac:dyDescent="0.25">
      <c r="B173" s="36">
        <v>454</v>
      </c>
      <c r="C173" s="36" t="s">
        <v>158</v>
      </c>
      <c r="D173" s="36">
        <v>2020</v>
      </c>
      <c r="E173" s="36">
        <v>10000</v>
      </c>
      <c r="F173" s="36">
        <v>30000</v>
      </c>
      <c r="G173" s="36" t="s">
        <v>156</v>
      </c>
      <c r="H173" s="36"/>
      <c r="I173" s="36"/>
      <c r="J173" s="36">
        <v>367.09440769999998</v>
      </c>
      <c r="K173" s="36"/>
      <c r="L173" s="36">
        <v>7.3418881550000004</v>
      </c>
      <c r="M173" s="36">
        <v>0.5</v>
      </c>
    </row>
    <row r="174" spans="2:13" ht="15" x14ac:dyDescent="0.25">
      <c r="B174" s="36">
        <v>455</v>
      </c>
      <c r="C174" s="36" t="s">
        <v>158</v>
      </c>
      <c r="D174" s="36">
        <v>2020</v>
      </c>
      <c r="E174" s="36">
        <v>30000</v>
      </c>
      <c r="F174" s="36">
        <v>100000000</v>
      </c>
      <c r="G174" s="36" t="s">
        <v>156</v>
      </c>
      <c r="H174" s="36"/>
      <c r="I174" s="36"/>
      <c r="J174" s="36">
        <v>226.79123730000001</v>
      </c>
      <c r="K174" s="36"/>
      <c r="L174" s="36">
        <v>4.5358247470000004</v>
      </c>
      <c r="M174" s="36">
        <v>0.5</v>
      </c>
    </row>
    <row r="175" spans="2:13" ht="15" x14ac:dyDescent="0.25">
      <c r="B175" s="36">
        <v>456</v>
      </c>
      <c r="C175" s="36" t="s">
        <v>158</v>
      </c>
      <c r="D175" s="36">
        <v>2020</v>
      </c>
      <c r="E175" s="36">
        <v>100000000</v>
      </c>
      <c r="F175" s="36">
        <v>1000000000</v>
      </c>
      <c r="G175" s="36" t="s">
        <v>156</v>
      </c>
      <c r="H175" s="36"/>
      <c r="I175" s="36"/>
      <c r="J175" s="36">
        <v>146.14291600000001</v>
      </c>
      <c r="K175" s="36"/>
      <c r="L175" s="36">
        <v>2.92285832</v>
      </c>
      <c r="M175" s="36">
        <v>0.5</v>
      </c>
    </row>
    <row r="176" spans="2:13" ht="15" x14ac:dyDescent="0.25">
      <c r="B176" s="36">
        <v>462</v>
      </c>
      <c r="C176" s="36" t="s">
        <v>159</v>
      </c>
      <c r="D176" s="36">
        <v>2020</v>
      </c>
      <c r="E176" s="36">
        <v>10000</v>
      </c>
      <c r="F176" s="36">
        <v>30000</v>
      </c>
      <c r="G176" s="36" t="s">
        <v>156</v>
      </c>
      <c r="H176" s="36"/>
      <c r="I176" s="36"/>
      <c r="J176" s="36">
        <v>229.93250380000001</v>
      </c>
      <c r="K176" s="36"/>
      <c r="L176" s="36">
        <v>4.5986500760000002</v>
      </c>
      <c r="M176" s="36">
        <v>0.92</v>
      </c>
    </row>
    <row r="177" spans="2:13" ht="15" x14ac:dyDescent="0.25">
      <c r="B177" s="36">
        <v>463</v>
      </c>
      <c r="C177" s="36" t="s">
        <v>159</v>
      </c>
      <c r="D177" s="36">
        <v>2020</v>
      </c>
      <c r="E177" s="36">
        <v>30000</v>
      </c>
      <c r="F177" s="36">
        <v>100000000</v>
      </c>
      <c r="G177" s="36" t="s">
        <v>156</v>
      </c>
      <c r="H177" s="36"/>
      <c r="I177" s="36"/>
      <c r="J177" s="36">
        <v>142.0524964</v>
      </c>
      <c r="K177" s="36"/>
      <c r="L177" s="36">
        <v>2.8410499279999999</v>
      </c>
      <c r="M177" s="36">
        <v>0.92</v>
      </c>
    </row>
    <row r="178" spans="2:13" ht="15" x14ac:dyDescent="0.25">
      <c r="B178" s="36">
        <v>464</v>
      </c>
      <c r="C178" s="36" t="s">
        <v>159</v>
      </c>
      <c r="D178" s="36">
        <v>2020</v>
      </c>
      <c r="E178" s="36">
        <v>100000000</v>
      </c>
      <c r="F178" s="36">
        <v>1000000000</v>
      </c>
      <c r="G178" s="36" t="s">
        <v>156</v>
      </c>
      <c r="H178" s="36"/>
      <c r="I178" s="36"/>
      <c r="J178" s="36">
        <v>91.537778500000002</v>
      </c>
      <c r="K178" s="36"/>
      <c r="L178" s="36">
        <v>1.83075557</v>
      </c>
      <c r="M178" s="36">
        <v>0.92</v>
      </c>
    </row>
    <row r="179" spans="2:13" ht="15" x14ac:dyDescent="0.25">
      <c r="B179" s="36">
        <v>470</v>
      </c>
      <c r="C179" s="36" t="s">
        <v>160</v>
      </c>
      <c r="D179" s="36">
        <v>2020</v>
      </c>
      <c r="E179" s="36">
        <v>10000</v>
      </c>
      <c r="F179" s="36">
        <v>30000</v>
      </c>
      <c r="G179" s="36" t="s">
        <v>156</v>
      </c>
      <c r="H179" s="36"/>
      <c r="I179" s="36"/>
      <c r="J179" s="36">
        <v>229.93250380000001</v>
      </c>
      <c r="K179" s="36"/>
      <c r="L179" s="36">
        <v>4.5986500760000002</v>
      </c>
      <c r="M179" s="36">
        <v>0.85</v>
      </c>
    </row>
    <row r="180" spans="2:13" ht="15" x14ac:dyDescent="0.25">
      <c r="B180" s="36">
        <v>471</v>
      </c>
      <c r="C180" s="36" t="s">
        <v>160</v>
      </c>
      <c r="D180" s="36">
        <v>2020</v>
      </c>
      <c r="E180" s="36">
        <v>30000</v>
      </c>
      <c r="F180" s="36">
        <v>100000000</v>
      </c>
      <c r="G180" s="36" t="s">
        <v>156</v>
      </c>
      <c r="H180" s="36"/>
      <c r="I180" s="36"/>
      <c r="J180" s="36">
        <v>142.0524964</v>
      </c>
      <c r="K180" s="36"/>
      <c r="L180" s="36">
        <v>2.8410499279999999</v>
      </c>
      <c r="M180" s="36">
        <v>0.85</v>
      </c>
    </row>
    <row r="181" spans="2:13" ht="15" x14ac:dyDescent="0.25">
      <c r="B181" s="36">
        <v>472</v>
      </c>
      <c r="C181" s="36" t="s">
        <v>160</v>
      </c>
      <c r="D181" s="36">
        <v>2020</v>
      </c>
      <c r="E181" s="36">
        <v>100000000</v>
      </c>
      <c r="F181" s="36">
        <v>1000000000</v>
      </c>
      <c r="G181" s="36" t="s">
        <v>156</v>
      </c>
      <c r="H181" s="36"/>
      <c r="I181" s="36"/>
      <c r="J181" s="36">
        <v>91.537778500000002</v>
      </c>
      <c r="K181" s="36"/>
      <c r="L181" s="36">
        <v>1.83075557</v>
      </c>
      <c r="M181" s="36">
        <v>0.85</v>
      </c>
    </row>
    <row r="182" spans="2:13" ht="15" x14ac:dyDescent="0.25">
      <c r="B182" s="36">
        <v>478</v>
      </c>
      <c r="C182" s="36" t="s">
        <v>161</v>
      </c>
      <c r="D182" s="36">
        <v>2020</v>
      </c>
      <c r="E182" s="36">
        <v>10000</v>
      </c>
      <c r="F182" s="36">
        <v>30000</v>
      </c>
      <c r="G182" s="36" t="s">
        <v>156</v>
      </c>
      <c r="H182" s="36"/>
      <c r="I182" s="36"/>
      <c r="J182" s="36">
        <v>439.00905879999999</v>
      </c>
      <c r="K182" s="36"/>
      <c r="L182" s="36">
        <v>8.7801811759999993</v>
      </c>
      <c r="M182" s="36">
        <v>0.85</v>
      </c>
    </row>
    <row r="183" spans="2:13" ht="15" x14ac:dyDescent="0.25">
      <c r="B183" s="36">
        <v>479</v>
      </c>
      <c r="C183" s="36" t="s">
        <v>161</v>
      </c>
      <c r="D183" s="36">
        <v>2020</v>
      </c>
      <c r="E183" s="36">
        <v>30000</v>
      </c>
      <c r="F183" s="36">
        <v>100000000</v>
      </c>
      <c r="G183" s="36" t="s">
        <v>156</v>
      </c>
      <c r="H183" s="36"/>
      <c r="I183" s="36"/>
      <c r="J183" s="36">
        <v>271.22016989999997</v>
      </c>
      <c r="K183" s="36"/>
      <c r="L183" s="36">
        <v>5.424403399</v>
      </c>
      <c r="M183" s="36">
        <v>0.85</v>
      </c>
    </row>
    <row r="184" spans="2:13" ht="15" x14ac:dyDescent="0.25">
      <c r="B184" s="36">
        <v>480</v>
      </c>
      <c r="C184" s="36" t="s">
        <v>161</v>
      </c>
      <c r="D184" s="36">
        <v>2020</v>
      </c>
      <c r="E184" s="36">
        <v>100000000</v>
      </c>
      <c r="F184" s="36">
        <v>1000000000</v>
      </c>
      <c r="G184" s="36" t="s">
        <v>156</v>
      </c>
      <c r="H184" s="36"/>
      <c r="I184" s="36"/>
      <c r="J184" s="36">
        <v>174.77265420000001</v>
      </c>
      <c r="K184" s="36"/>
      <c r="L184" s="36">
        <v>3.4954530849999998</v>
      </c>
      <c r="M184" s="36">
        <v>0.85</v>
      </c>
    </row>
    <row r="185" spans="2:13" ht="15" x14ac:dyDescent="0.25">
      <c r="B185" s="36">
        <v>486</v>
      </c>
      <c r="C185" s="36" t="s">
        <v>162</v>
      </c>
      <c r="D185" s="36">
        <v>2020</v>
      </c>
      <c r="E185" s="36">
        <v>10000</v>
      </c>
      <c r="F185" s="36">
        <v>30000</v>
      </c>
      <c r="G185" s="36" t="s">
        <v>156</v>
      </c>
      <c r="H185" s="36"/>
      <c r="I185" s="36"/>
      <c r="J185" s="36">
        <v>229.93250380000001</v>
      </c>
      <c r="K185" s="36"/>
      <c r="L185" s="36">
        <v>4.5986500760000002</v>
      </c>
      <c r="M185" s="36">
        <v>0.92</v>
      </c>
    </row>
    <row r="186" spans="2:13" ht="15" x14ac:dyDescent="0.25">
      <c r="B186" s="36">
        <v>487</v>
      </c>
      <c r="C186" s="36" t="s">
        <v>162</v>
      </c>
      <c r="D186" s="36">
        <v>2020</v>
      </c>
      <c r="E186" s="36">
        <v>30000</v>
      </c>
      <c r="F186" s="36">
        <v>100000000</v>
      </c>
      <c r="G186" s="36" t="s">
        <v>156</v>
      </c>
      <c r="H186" s="36"/>
      <c r="I186" s="36"/>
      <c r="J186" s="36">
        <v>142.0524964</v>
      </c>
      <c r="K186" s="36"/>
      <c r="L186" s="36">
        <v>2.8410499279999999</v>
      </c>
      <c r="M186" s="36">
        <v>0.92</v>
      </c>
    </row>
    <row r="187" spans="2:13" ht="15" x14ac:dyDescent="0.25">
      <c r="B187" s="36">
        <v>488</v>
      </c>
      <c r="C187" s="36" t="s">
        <v>162</v>
      </c>
      <c r="D187" s="36">
        <v>2020</v>
      </c>
      <c r="E187" s="36">
        <v>100000000</v>
      </c>
      <c r="F187" s="36">
        <v>1000000000</v>
      </c>
      <c r="G187" s="36" t="s">
        <v>156</v>
      </c>
      <c r="H187" s="36"/>
      <c r="I187" s="36"/>
      <c r="J187" s="36">
        <v>91.537778500000002</v>
      </c>
      <c r="K187" s="36"/>
      <c r="L187" s="36">
        <v>1.83075557</v>
      </c>
      <c r="M187" s="36">
        <v>0.92</v>
      </c>
    </row>
    <row r="188" spans="2:13" ht="15" x14ac:dyDescent="0.25">
      <c r="B188" s="36">
        <v>494</v>
      </c>
      <c r="C188" s="36" t="s">
        <v>163</v>
      </c>
      <c r="D188" s="36">
        <v>2020</v>
      </c>
      <c r="E188" s="36">
        <v>10000</v>
      </c>
      <c r="F188" s="36">
        <v>30000</v>
      </c>
      <c r="G188" s="36" t="s">
        <v>164</v>
      </c>
      <c r="H188" s="36"/>
      <c r="I188" s="36"/>
      <c r="J188" s="36">
        <v>228.0929864</v>
      </c>
      <c r="K188" s="36"/>
      <c r="L188" s="36">
        <v>4.561859729</v>
      </c>
      <c r="M188" s="36">
        <v>0.92</v>
      </c>
    </row>
    <row r="189" spans="2:13" ht="15" x14ac:dyDescent="0.25">
      <c r="B189" s="36">
        <v>495</v>
      </c>
      <c r="C189" s="36" t="s">
        <v>163</v>
      </c>
      <c r="D189" s="36">
        <v>2020</v>
      </c>
      <c r="E189" s="36">
        <v>30000</v>
      </c>
      <c r="F189" s="36">
        <v>100000000</v>
      </c>
      <c r="G189" s="36" t="s">
        <v>164</v>
      </c>
      <c r="H189" s="36"/>
      <c r="I189" s="36"/>
      <c r="J189" s="36">
        <v>140.91604100000001</v>
      </c>
      <c r="K189" s="36"/>
      <c r="L189" s="36">
        <v>2.8183208209999999</v>
      </c>
      <c r="M189" s="36">
        <v>0.92</v>
      </c>
    </row>
    <row r="190" spans="2:13" ht="15" x14ac:dyDescent="0.25">
      <c r="B190" s="36">
        <v>496</v>
      </c>
      <c r="C190" s="36" t="s">
        <v>163</v>
      </c>
      <c r="D190" s="36">
        <v>2020</v>
      </c>
      <c r="E190" s="36">
        <v>100000000</v>
      </c>
      <c r="F190" s="36">
        <v>1000000000</v>
      </c>
      <c r="G190" s="36" t="s">
        <v>164</v>
      </c>
      <c r="H190" s="36"/>
      <c r="I190" s="36"/>
      <c r="J190" s="36">
        <v>90.805453459999995</v>
      </c>
      <c r="K190" s="36"/>
      <c r="L190" s="36">
        <v>1.8161090689999999</v>
      </c>
      <c r="M190" s="36">
        <v>0.92</v>
      </c>
    </row>
    <row r="191" spans="2:13" ht="15" x14ac:dyDescent="0.25">
      <c r="B191" s="36">
        <v>502</v>
      </c>
      <c r="C191" s="36" t="s">
        <v>165</v>
      </c>
      <c r="D191" s="36">
        <v>2020</v>
      </c>
      <c r="E191" s="36">
        <v>10000</v>
      </c>
      <c r="F191" s="36">
        <v>30000</v>
      </c>
      <c r="G191" s="36" t="s">
        <v>164</v>
      </c>
      <c r="H191" s="36"/>
      <c r="I191" s="36"/>
      <c r="J191" s="36">
        <v>243.78015740000001</v>
      </c>
      <c r="K191" s="36"/>
      <c r="L191" s="36">
        <v>4.8756031479999997</v>
      </c>
      <c r="M191" s="36">
        <v>0.9</v>
      </c>
    </row>
    <row r="192" spans="2:13" ht="15" x14ac:dyDescent="0.25">
      <c r="B192" s="36">
        <v>503</v>
      </c>
      <c r="C192" s="36" t="s">
        <v>165</v>
      </c>
      <c r="D192" s="36">
        <v>2020</v>
      </c>
      <c r="E192" s="36">
        <v>30000</v>
      </c>
      <c r="F192" s="36">
        <v>100000000</v>
      </c>
      <c r="G192" s="36" t="s">
        <v>164</v>
      </c>
      <c r="H192" s="36"/>
      <c r="I192" s="36"/>
      <c r="J192" s="36">
        <v>150.60758860000001</v>
      </c>
      <c r="K192" s="36"/>
      <c r="L192" s="36">
        <v>3.0121517720000002</v>
      </c>
      <c r="M192" s="36">
        <v>0.9</v>
      </c>
    </row>
    <row r="193" spans="2:13" ht="15" x14ac:dyDescent="0.25">
      <c r="B193" s="36">
        <v>504</v>
      </c>
      <c r="C193" s="36" t="s">
        <v>165</v>
      </c>
      <c r="D193" s="36">
        <v>2020</v>
      </c>
      <c r="E193" s="36">
        <v>100000000</v>
      </c>
      <c r="F193" s="36">
        <v>1000000000</v>
      </c>
      <c r="G193" s="36" t="s">
        <v>164</v>
      </c>
      <c r="H193" s="36"/>
      <c r="I193" s="36"/>
      <c r="J193" s="36">
        <v>97.050628720000006</v>
      </c>
      <c r="K193" s="36"/>
      <c r="L193" s="36">
        <v>1.9410125739999999</v>
      </c>
      <c r="M193" s="36">
        <v>0.9</v>
      </c>
    </row>
    <row r="194" spans="2:13" ht="15" x14ac:dyDescent="0.25">
      <c r="B194" s="36">
        <v>510</v>
      </c>
      <c r="C194" s="36" t="s">
        <v>166</v>
      </c>
      <c r="D194" s="36">
        <v>2020</v>
      </c>
      <c r="E194" s="36">
        <v>10000</v>
      </c>
      <c r="F194" s="36">
        <v>30000</v>
      </c>
      <c r="G194" s="36" t="s">
        <v>164</v>
      </c>
      <c r="H194" s="36"/>
      <c r="I194" s="36"/>
      <c r="J194" s="36">
        <v>367.09440769999998</v>
      </c>
      <c r="K194" s="36"/>
      <c r="L194" s="36">
        <v>7.3418881550000004</v>
      </c>
      <c r="M194" s="36">
        <v>0.5</v>
      </c>
    </row>
    <row r="195" spans="2:13" ht="15" x14ac:dyDescent="0.25">
      <c r="B195" s="36">
        <v>511</v>
      </c>
      <c r="C195" s="36" t="s">
        <v>166</v>
      </c>
      <c r="D195" s="36">
        <v>2020</v>
      </c>
      <c r="E195" s="36">
        <v>30000</v>
      </c>
      <c r="F195" s="36">
        <v>100000000</v>
      </c>
      <c r="G195" s="36" t="s">
        <v>164</v>
      </c>
      <c r="H195" s="36"/>
      <c r="I195" s="36"/>
      <c r="J195" s="36">
        <v>226.79123730000001</v>
      </c>
      <c r="K195" s="36"/>
      <c r="L195" s="36">
        <v>4.5358247470000004</v>
      </c>
      <c r="M195" s="36">
        <v>0.5</v>
      </c>
    </row>
    <row r="196" spans="2:13" ht="15" x14ac:dyDescent="0.25">
      <c r="B196" s="36">
        <v>512</v>
      </c>
      <c r="C196" s="36" t="s">
        <v>166</v>
      </c>
      <c r="D196" s="36">
        <v>2020</v>
      </c>
      <c r="E196" s="36">
        <v>100000000</v>
      </c>
      <c r="F196" s="36">
        <v>1000000000</v>
      </c>
      <c r="G196" s="36" t="s">
        <v>164</v>
      </c>
      <c r="H196" s="36"/>
      <c r="I196" s="36"/>
      <c r="J196" s="36">
        <v>146.14291600000001</v>
      </c>
      <c r="K196" s="36"/>
      <c r="L196" s="36">
        <v>2.92285832</v>
      </c>
      <c r="M196" s="36">
        <v>0.5</v>
      </c>
    </row>
    <row r="197" spans="2:13" ht="15" x14ac:dyDescent="0.25">
      <c r="B197" s="36">
        <v>518</v>
      </c>
      <c r="C197" s="36" t="s">
        <v>167</v>
      </c>
      <c r="D197" s="36">
        <v>2020</v>
      </c>
      <c r="E197" s="36">
        <v>10000</v>
      </c>
      <c r="F197" s="36">
        <v>30000</v>
      </c>
      <c r="G197" s="36" t="s">
        <v>164</v>
      </c>
      <c r="H197" s="36"/>
      <c r="I197" s="36"/>
      <c r="J197" s="36">
        <v>229.93250380000001</v>
      </c>
      <c r="K197" s="36"/>
      <c r="L197" s="36">
        <v>4.5986500760000002</v>
      </c>
      <c r="M197" s="36">
        <v>0.92</v>
      </c>
    </row>
    <row r="198" spans="2:13" ht="15" x14ac:dyDescent="0.25">
      <c r="B198" s="36">
        <v>519</v>
      </c>
      <c r="C198" s="36" t="s">
        <v>167</v>
      </c>
      <c r="D198" s="36">
        <v>2020</v>
      </c>
      <c r="E198" s="36">
        <v>30000</v>
      </c>
      <c r="F198" s="36">
        <v>100000000</v>
      </c>
      <c r="G198" s="36" t="s">
        <v>164</v>
      </c>
      <c r="H198" s="36"/>
      <c r="I198" s="36"/>
      <c r="J198" s="36">
        <v>142.0524964</v>
      </c>
      <c r="K198" s="36"/>
      <c r="L198" s="36">
        <v>2.8410499279999999</v>
      </c>
      <c r="M198" s="36">
        <v>0.92</v>
      </c>
    </row>
    <row r="199" spans="2:13" ht="15" x14ac:dyDescent="0.25">
      <c r="B199" s="36">
        <v>520</v>
      </c>
      <c r="C199" s="36" t="s">
        <v>167</v>
      </c>
      <c r="D199" s="36">
        <v>2020</v>
      </c>
      <c r="E199" s="36">
        <v>100000000</v>
      </c>
      <c r="F199" s="36">
        <v>1000000000</v>
      </c>
      <c r="G199" s="36" t="s">
        <v>164</v>
      </c>
      <c r="H199" s="36"/>
      <c r="I199" s="36"/>
      <c r="J199" s="36">
        <v>91.537778500000002</v>
      </c>
      <c r="K199" s="36"/>
      <c r="L199" s="36">
        <v>1.83075557</v>
      </c>
      <c r="M199" s="36">
        <v>0.92</v>
      </c>
    </row>
    <row r="200" spans="2:13" ht="15" x14ac:dyDescent="0.25">
      <c r="B200" s="36">
        <v>526</v>
      </c>
      <c r="C200" s="36" t="s">
        <v>168</v>
      </c>
      <c r="D200" s="36">
        <v>2020</v>
      </c>
      <c r="E200" s="36">
        <v>10000</v>
      </c>
      <c r="F200" s="36">
        <v>30000</v>
      </c>
      <c r="G200" s="36" t="s">
        <v>164</v>
      </c>
      <c r="H200" s="36"/>
      <c r="I200" s="36"/>
      <c r="J200" s="36">
        <v>229.93250380000001</v>
      </c>
      <c r="K200" s="36"/>
      <c r="L200" s="36">
        <v>4.5986500760000002</v>
      </c>
      <c r="M200" s="36">
        <v>0.85</v>
      </c>
    </row>
    <row r="201" spans="2:13" ht="15" x14ac:dyDescent="0.25">
      <c r="B201" s="36">
        <v>527</v>
      </c>
      <c r="C201" s="36" t="s">
        <v>168</v>
      </c>
      <c r="D201" s="36">
        <v>2020</v>
      </c>
      <c r="E201" s="36">
        <v>30000</v>
      </c>
      <c r="F201" s="36">
        <v>100000000</v>
      </c>
      <c r="G201" s="36" t="s">
        <v>164</v>
      </c>
      <c r="H201" s="36"/>
      <c r="I201" s="36"/>
      <c r="J201" s="36">
        <v>142.0524964</v>
      </c>
      <c r="K201" s="36"/>
      <c r="L201" s="36">
        <v>2.8410499279999999</v>
      </c>
      <c r="M201" s="36">
        <v>0.85</v>
      </c>
    </row>
    <row r="202" spans="2:13" ht="15" x14ac:dyDescent="0.25">
      <c r="B202" s="36">
        <v>528</v>
      </c>
      <c r="C202" s="36" t="s">
        <v>168</v>
      </c>
      <c r="D202" s="36">
        <v>2020</v>
      </c>
      <c r="E202" s="36">
        <v>100000000</v>
      </c>
      <c r="F202" s="36">
        <v>1000000000</v>
      </c>
      <c r="G202" s="36" t="s">
        <v>164</v>
      </c>
      <c r="H202" s="36"/>
      <c r="I202" s="36"/>
      <c r="J202" s="36">
        <v>91.537778500000002</v>
      </c>
      <c r="K202" s="36"/>
      <c r="L202" s="36">
        <v>1.83075557</v>
      </c>
      <c r="M202" s="36">
        <v>0.85</v>
      </c>
    </row>
    <row r="203" spans="2:13" ht="15" x14ac:dyDescent="0.25">
      <c r="B203" s="36">
        <v>534</v>
      </c>
      <c r="C203" s="36" t="s">
        <v>169</v>
      </c>
      <c r="D203" s="36">
        <v>2020</v>
      </c>
      <c r="E203" s="36">
        <v>10000</v>
      </c>
      <c r="F203" s="36">
        <v>30000</v>
      </c>
      <c r="G203" s="36" t="s">
        <v>164</v>
      </c>
      <c r="H203" s="36"/>
      <c r="I203" s="36"/>
      <c r="J203" s="36">
        <v>439.00905879999999</v>
      </c>
      <c r="K203" s="36"/>
      <c r="L203" s="36">
        <v>8.7801811759999993</v>
      </c>
      <c r="M203" s="36">
        <v>0.85</v>
      </c>
    </row>
    <row r="204" spans="2:13" ht="15" x14ac:dyDescent="0.25">
      <c r="B204" s="36">
        <v>535</v>
      </c>
      <c r="C204" s="36" t="s">
        <v>169</v>
      </c>
      <c r="D204" s="36">
        <v>2020</v>
      </c>
      <c r="E204" s="36">
        <v>30000</v>
      </c>
      <c r="F204" s="36">
        <v>100000000</v>
      </c>
      <c r="G204" s="36" t="s">
        <v>164</v>
      </c>
      <c r="H204" s="36"/>
      <c r="I204" s="36"/>
      <c r="J204" s="36">
        <v>271.22016989999997</v>
      </c>
      <c r="K204" s="36"/>
      <c r="L204" s="36">
        <v>5.424403399</v>
      </c>
      <c r="M204" s="36">
        <v>0.85</v>
      </c>
    </row>
    <row r="205" spans="2:13" ht="15" x14ac:dyDescent="0.25">
      <c r="B205" s="36">
        <v>536</v>
      </c>
      <c r="C205" s="36" t="s">
        <v>169</v>
      </c>
      <c r="D205" s="36">
        <v>2020</v>
      </c>
      <c r="E205" s="36">
        <v>100000000</v>
      </c>
      <c r="F205" s="36">
        <v>1000000000</v>
      </c>
      <c r="G205" s="36" t="s">
        <v>164</v>
      </c>
      <c r="H205" s="36"/>
      <c r="I205" s="36"/>
      <c r="J205" s="36">
        <v>174.77265420000001</v>
      </c>
      <c r="K205" s="36"/>
      <c r="L205" s="36">
        <v>3.4954530849999998</v>
      </c>
      <c r="M205" s="36">
        <v>0.85</v>
      </c>
    </row>
    <row r="206" spans="2:13" ht="15" x14ac:dyDescent="0.25">
      <c r="B206" s="36">
        <v>542</v>
      </c>
      <c r="C206" s="36" t="s">
        <v>170</v>
      </c>
      <c r="D206" s="36">
        <v>2020</v>
      </c>
      <c r="E206" s="36">
        <v>10000</v>
      </c>
      <c r="F206" s="36">
        <v>30000</v>
      </c>
      <c r="G206" s="36" t="s">
        <v>164</v>
      </c>
      <c r="H206" s="36"/>
      <c r="I206" s="36"/>
      <c r="J206" s="36">
        <v>229.93250380000001</v>
      </c>
      <c r="K206" s="36"/>
      <c r="L206" s="36">
        <v>4.5986500760000002</v>
      </c>
      <c r="M206" s="36">
        <v>0.92</v>
      </c>
    </row>
    <row r="207" spans="2:13" ht="15" x14ac:dyDescent="0.25">
      <c r="B207" s="36">
        <v>543</v>
      </c>
      <c r="C207" s="36" t="s">
        <v>170</v>
      </c>
      <c r="D207" s="36">
        <v>2020</v>
      </c>
      <c r="E207" s="36">
        <v>30000</v>
      </c>
      <c r="F207" s="36">
        <v>100000000</v>
      </c>
      <c r="G207" s="36" t="s">
        <v>164</v>
      </c>
      <c r="H207" s="36"/>
      <c r="I207" s="36"/>
      <c r="J207" s="36">
        <v>142.0524964</v>
      </c>
      <c r="K207" s="36"/>
      <c r="L207" s="36">
        <v>2.8410499279999999</v>
      </c>
      <c r="M207" s="36">
        <v>0.92</v>
      </c>
    </row>
    <row r="208" spans="2:13" ht="15" x14ac:dyDescent="0.25">
      <c r="B208" s="36">
        <v>544</v>
      </c>
      <c r="C208" s="36" t="s">
        <v>170</v>
      </c>
      <c r="D208" s="36">
        <v>2020</v>
      </c>
      <c r="E208" s="36">
        <v>100000000</v>
      </c>
      <c r="F208" s="36">
        <v>1000000000</v>
      </c>
      <c r="G208" s="36" t="s">
        <v>164</v>
      </c>
      <c r="H208" s="36"/>
      <c r="I208" s="36"/>
      <c r="J208" s="36">
        <v>91.537778500000002</v>
      </c>
      <c r="K208" s="36"/>
      <c r="L208" s="36">
        <v>1.83075557</v>
      </c>
      <c r="M208" s="36">
        <v>0.92</v>
      </c>
    </row>
    <row r="211" spans="2:13" ht="15" x14ac:dyDescent="0.25">
      <c r="B211" s="36"/>
      <c r="C211" s="36"/>
      <c r="D211" s="36"/>
      <c r="E211" s="36" t="s">
        <v>171</v>
      </c>
      <c r="F211" s="36"/>
      <c r="G211" s="36"/>
      <c r="H211" s="36"/>
      <c r="I211" s="36"/>
      <c r="J211" s="36"/>
      <c r="K211" s="36"/>
      <c r="L211" s="36"/>
      <c r="M211" s="36"/>
    </row>
    <row r="214" spans="2:13" ht="15" x14ac:dyDescent="0.25">
      <c r="E214" s="36" t="s">
        <v>172</v>
      </c>
      <c r="F214" s="36"/>
      <c r="G214" s="36" t="s">
        <v>173</v>
      </c>
      <c r="H214" s="36" t="s">
        <v>174</v>
      </c>
      <c r="I214" s="36" t="s">
        <v>175</v>
      </c>
      <c r="J214" s="36" t="s">
        <v>176</v>
      </c>
      <c r="K214" s="36" t="s">
        <v>177</v>
      </c>
      <c r="L214" s="36" t="s">
        <v>178</v>
      </c>
      <c r="M214" s="36" t="s">
        <v>179</v>
      </c>
    </row>
    <row r="215" spans="2:13" ht="15" x14ac:dyDescent="0.25">
      <c r="E215" s="36">
        <v>0</v>
      </c>
      <c r="F215" s="36">
        <v>100</v>
      </c>
      <c r="G215" s="36">
        <v>1.154114905977079</v>
      </c>
      <c r="H215" s="36">
        <v>0.93565033688622579</v>
      </c>
      <c r="I215" s="36">
        <v>0.66408028103416028</v>
      </c>
      <c r="J215" s="36">
        <v>1.9246933699213251</v>
      </c>
      <c r="K215" s="36">
        <v>0.47948066374459231</v>
      </c>
      <c r="L215" s="36">
        <v>0.62635795840279518</v>
      </c>
      <c r="M215" s="36">
        <v>0.51956327985941808</v>
      </c>
    </row>
    <row r="216" spans="2:13" ht="15" x14ac:dyDescent="0.25">
      <c r="E216" s="36">
        <v>100</v>
      </c>
      <c r="F216" s="36">
        <v>300</v>
      </c>
      <c r="G216" s="36">
        <v>1.154114905977079</v>
      </c>
      <c r="H216" s="36">
        <v>0.93565033688622579</v>
      </c>
      <c r="I216" s="36">
        <v>0.66408028103416028</v>
      </c>
      <c r="J216" s="36">
        <v>1.9246933699213251</v>
      </c>
      <c r="K216" s="36">
        <v>0.47948066374459231</v>
      </c>
      <c r="L216" s="36">
        <v>0.62635795840279518</v>
      </c>
      <c r="M216" s="36">
        <v>0.51956327985941808</v>
      </c>
    </row>
    <row r="217" spans="2:13" ht="15" x14ac:dyDescent="0.25">
      <c r="E217" s="36">
        <v>300</v>
      </c>
      <c r="F217" s="36">
        <v>1000</v>
      </c>
      <c r="G217" s="36">
        <v>1.154114905977079</v>
      </c>
      <c r="H217" s="36">
        <v>0.93565033688622579</v>
      </c>
      <c r="I217" s="36">
        <v>0.66408028103416028</v>
      </c>
      <c r="J217" s="36">
        <v>1.9246933699213251</v>
      </c>
      <c r="K217" s="36">
        <v>0.47948066374459231</v>
      </c>
      <c r="L217" s="36">
        <v>0.62635795840279518</v>
      </c>
      <c r="M217" s="36">
        <v>0.51956327985941808</v>
      </c>
    </row>
    <row r="218" spans="2:13" ht="15" x14ac:dyDescent="0.25">
      <c r="E218" s="36">
        <v>1000</v>
      </c>
      <c r="F218" s="36">
        <v>3000</v>
      </c>
      <c r="G218" s="36">
        <v>1.154114905977079</v>
      </c>
      <c r="H218" s="36">
        <v>0.93565033688622579</v>
      </c>
      <c r="I218" s="36">
        <v>0.66408028103416028</v>
      </c>
      <c r="J218" s="36">
        <v>1.9246933699213251</v>
      </c>
      <c r="K218" s="36">
        <v>0.47948066374459231</v>
      </c>
      <c r="L218" s="36">
        <v>0.62635795840279518</v>
      </c>
      <c r="M218" s="36">
        <v>0.51956327985941808</v>
      </c>
    </row>
    <row r="219" spans="2:13" ht="15" x14ac:dyDescent="0.25">
      <c r="E219" s="36">
        <v>3000</v>
      </c>
      <c r="F219" s="36">
        <v>10000</v>
      </c>
      <c r="G219" s="36">
        <v>1.1696973051112178</v>
      </c>
      <c r="H219" s="36">
        <v>0.93565033687537613</v>
      </c>
      <c r="I219" s="36">
        <v>0.66408028117537976</v>
      </c>
      <c r="J219" s="36">
        <v>1.9246933699392781</v>
      </c>
      <c r="K219" s="36">
        <v>0.47948066395583366</v>
      </c>
      <c r="L219" s="36">
        <v>0.62635795850505482</v>
      </c>
      <c r="M219" s="36">
        <v>0.51956327985457174</v>
      </c>
    </row>
    <row r="220" spans="2:13" ht="15" x14ac:dyDescent="0.25">
      <c r="E220" s="36">
        <v>10000</v>
      </c>
      <c r="F220" s="36">
        <v>30000</v>
      </c>
      <c r="G220" s="36">
        <v>1.1852868702593582</v>
      </c>
      <c r="H220" s="36">
        <v>0.93565033689653365</v>
      </c>
      <c r="I220" s="36">
        <v>0.66408028094839322</v>
      </c>
      <c r="J220" s="36">
        <v>1.924693370580552</v>
      </c>
      <c r="K220" s="36">
        <v>0.47948066398051264</v>
      </c>
      <c r="L220" s="36">
        <v>0.62635795854429743</v>
      </c>
      <c r="M220" s="36">
        <v>0.51956327968146243</v>
      </c>
    </row>
    <row r="221" spans="2:13" ht="15" x14ac:dyDescent="0.25">
      <c r="E221" s="36">
        <v>30000</v>
      </c>
      <c r="F221" s="36">
        <v>100000</v>
      </c>
      <c r="G221" s="36">
        <v>1.2040210347193872</v>
      </c>
      <c r="H221" s="36">
        <v>0.93565033681178</v>
      </c>
      <c r="I221" s="36">
        <v>0.66408028102415584</v>
      </c>
      <c r="J221" s="36">
        <v>1.9246933704304108</v>
      </c>
      <c r="K221" s="36">
        <v>0.47948066391735289</v>
      </c>
      <c r="L221" s="36">
        <v>0.62635795849595632</v>
      </c>
      <c r="M221" s="36">
        <v>0.51956327972199245</v>
      </c>
    </row>
    <row r="222" spans="2:13" ht="15" x14ac:dyDescent="0.25">
      <c r="E222" s="36">
        <v>100000</v>
      </c>
      <c r="F222" s="36">
        <v>1000000</v>
      </c>
      <c r="G222" s="36">
        <v>1.2227638143960418</v>
      </c>
      <c r="H222" s="36">
        <v>0.93565033691829125</v>
      </c>
      <c r="I222" s="36">
        <v>0.66408028097646554</v>
      </c>
      <c r="J222" s="36">
        <v>1.9246933696222084</v>
      </c>
      <c r="K222" s="36">
        <v>0.47948066391147132</v>
      </c>
      <c r="L222" s="36">
        <v>0.62635795839738129</v>
      </c>
      <c r="M222" s="36">
        <v>0.51956327994016349</v>
      </c>
    </row>
    <row r="224" spans="2:13" ht="15" x14ac:dyDescent="0.25">
      <c r="E224" s="36" t="s">
        <v>180</v>
      </c>
      <c r="F224" s="36"/>
      <c r="G224" s="36" t="s">
        <v>173</v>
      </c>
      <c r="H224" s="36" t="s">
        <v>174</v>
      </c>
      <c r="I224" s="36" t="s">
        <v>175</v>
      </c>
      <c r="J224" s="36" t="s">
        <v>176</v>
      </c>
      <c r="K224" s="36" t="s">
        <v>177</v>
      </c>
      <c r="L224" s="36" t="s">
        <v>178</v>
      </c>
      <c r="M224" s="36" t="s">
        <v>179</v>
      </c>
    </row>
    <row r="225" spans="5:13" ht="15" x14ac:dyDescent="0.25">
      <c r="E225" s="36">
        <v>0</v>
      </c>
      <c r="F225" s="36">
        <v>100</v>
      </c>
      <c r="G225" s="36">
        <v>1.1541149061235363</v>
      </c>
      <c r="H225" s="36">
        <v>0.93565033767122874</v>
      </c>
      <c r="I225" s="36">
        <v>0.66408028063679736</v>
      </c>
      <c r="J225" s="36">
        <v>1.9246933692494639</v>
      </c>
      <c r="K225" s="36">
        <v>0.47948066402663686</v>
      </c>
      <c r="L225" s="36">
        <v>0.62635795844331588</v>
      </c>
      <c r="M225" s="36">
        <v>0.51956328004078434</v>
      </c>
    </row>
    <row r="226" spans="5:13" ht="15" x14ac:dyDescent="0.25">
      <c r="E226" s="36">
        <v>100</v>
      </c>
      <c r="F226" s="36">
        <v>300</v>
      </c>
      <c r="G226" s="36">
        <v>1.1541149061235363</v>
      </c>
      <c r="H226" s="36">
        <v>0.93565033767122874</v>
      </c>
      <c r="I226" s="36">
        <v>0.66408028063679736</v>
      </c>
      <c r="J226" s="36">
        <v>1.9246933692494639</v>
      </c>
      <c r="K226" s="36">
        <v>0.47948066402663686</v>
      </c>
      <c r="L226" s="36">
        <v>0.62635795844331588</v>
      </c>
      <c r="M226" s="36">
        <v>0.51956328004078434</v>
      </c>
    </row>
    <row r="227" spans="5:13" ht="15" x14ac:dyDescent="0.25">
      <c r="E227" s="36">
        <v>300</v>
      </c>
      <c r="F227" s="36">
        <v>1000</v>
      </c>
      <c r="G227" s="36">
        <v>1.1541149061235363</v>
      </c>
      <c r="H227" s="36">
        <v>0.93565033767122874</v>
      </c>
      <c r="I227" s="36">
        <v>0.66408028063679736</v>
      </c>
      <c r="J227" s="36">
        <v>1.9246933692494639</v>
      </c>
      <c r="K227" s="36">
        <v>0.47948066402663686</v>
      </c>
      <c r="L227" s="36">
        <v>0.62635795844331588</v>
      </c>
      <c r="M227" s="36">
        <v>0.51956328004078434</v>
      </c>
    </row>
    <row r="228" spans="5:13" ht="15" x14ac:dyDescent="0.25">
      <c r="E228" s="36">
        <v>1000</v>
      </c>
      <c r="F228" s="36">
        <v>3000</v>
      </c>
      <c r="G228" s="36">
        <v>1.1541149061235363</v>
      </c>
      <c r="H228" s="36">
        <v>0.93565033767122874</v>
      </c>
      <c r="I228" s="36">
        <v>0.66408028063679736</v>
      </c>
      <c r="J228" s="36">
        <v>1.9246933692494639</v>
      </c>
      <c r="K228" s="36">
        <v>0.47948066402663686</v>
      </c>
      <c r="L228" s="36">
        <v>0.62635795844331588</v>
      </c>
      <c r="M228" s="36">
        <v>0.51956328004078434</v>
      </c>
    </row>
    <row r="229" spans="5:13" ht="15" x14ac:dyDescent="0.25">
      <c r="E229" s="36">
        <v>3000</v>
      </c>
      <c r="F229" s="36">
        <v>10000</v>
      </c>
      <c r="G229" s="36">
        <v>1.1696973049710913</v>
      </c>
      <c r="H229" s="36">
        <v>0.93565033699053335</v>
      </c>
      <c r="I229" s="36">
        <v>0.66408028076669678</v>
      </c>
      <c r="J229" s="36">
        <v>1.9246933707761817</v>
      </c>
      <c r="K229" s="36">
        <v>0.47948066395583366</v>
      </c>
      <c r="L229" s="36">
        <v>0.62635795828515428</v>
      </c>
      <c r="M229" s="36">
        <v>0.51956327962865301</v>
      </c>
    </row>
    <row r="230" spans="5:13" ht="15" x14ac:dyDescent="0.25">
      <c r="E230" s="36">
        <v>10000</v>
      </c>
      <c r="F230" s="36">
        <v>30000</v>
      </c>
      <c r="G230" s="36">
        <v>1.1852868702593582</v>
      </c>
      <c r="H230" s="36">
        <v>0.93565033710163659</v>
      </c>
      <c r="I230" s="36">
        <v>0.66408028085794224</v>
      </c>
      <c r="J230" s="36">
        <v>1.9246933701586419</v>
      </c>
      <c r="K230" s="36">
        <v>0.47948066398051259</v>
      </c>
      <c r="L230" s="36">
        <v>0.62635795845898445</v>
      </c>
      <c r="M230" s="36">
        <v>0.51956327979535533</v>
      </c>
    </row>
    <row r="231" spans="5:13" ht="15" x14ac:dyDescent="0.25">
      <c r="E231" s="36">
        <v>30000</v>
      </c>
      <c r="F231" s="36">
        <v>100000</v>
      </c>
      <c r="G231" s="36">
        <v>1.2040210347193869</v>
      </c>
      <c r="H231" s="36">
        <v>0.93565033714376855</v>
      </c>
      <c r="I231" s="36">
        <v>0.66408028087774795</v>
      </c>
      <c r="J231" s="36">
        <v>1.9246933701023103</v>
      </c>
      <c r="K231" s="36">
        <v>0.47948066391735289</v>
      </c>
      <c r="L231" s="36">
        <v>0.62635795835786501</v>
      </c>
      <c r="M231" s="36">
        <v>0.51956327981056183</v>
      </c>
    </row>
    <row r="232" spans="5:13" ht="15" x14ac:dyDescent="0.25">
      <c r="E232" s="36">
        <v>100000</v>
      </c>
      <c r="F232" s="36">
        <v>1000000</v>
      </c>
      <c r="G232" s="36">
        <v>1.2227638143960418</v>
      </c>
      <c r="H232" s="36">
        <v>0.93565033700806921</v>
      </c>
      <c r="I232" s="36">
        <v>0.66408028083961312</v>
      </c>
      <c r="J232" s="36">
        <v>1.9246933703847937</v>
      </c>
      <c r="K232" s="36">
        <v>0.47948066391147126</v>
      </c>
      <c r="L232" s="36">
        <v>0.6263579583973814</v>
      </c>
      <c r="M232" s="36">
        <v>0.5195632797343066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CCS</vt:lpstr>
      <vt:lpstr>Sheet1</vt:lpstr>
      <vt:lpstr>data_SEAI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2024-05-28T09:52:00Z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2956569194793</vt:r8>
  </property>
</Properties>
</file>