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2F5A4287-B3C3-4A5F-8A0B-C56B721DD7F7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Cover" sheetId="28" r:id="rId1"/>
    <sheet name="Regions" sheetId="27" r:id="rId2"/>
    <sheet name="Region Definition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<sst xmlns="http://schemas.openxmlformats.org/spreadsheetml/2006/main" count="262" uniqueCount="167">
  <si>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</si>
  <si>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</si>
  <si>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</si>
  <si>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</si>
  <si>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</si>
  <si>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</si>
  <si>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</si>
  <si>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</si>
  <si>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</si>
  <si>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</si>
  <si>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</si>
  <si>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</si>
  <si>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</si>
  <si>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</si>
  <si>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</si>
  <si>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</si>
  <si>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</si>
  <si>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</si>
  <si>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</si>
  <si>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</si>
  <si>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</si>
  <si>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</si>
  <si>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</si>
  <si>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</si>
  <si>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</si>
  <si>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</si>
  <si>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</si>
  <si>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</si>
  <si>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</si>
  <si>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</si>
  <si>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</si>
  <si>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</si>
  <si>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</si>
  <si>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</si>
  <si>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</si>
  <si>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</si>
  <si>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</si>
  <si>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</si>
  <si>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</si>
  <si>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</si>
  <si>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</si>
  <si>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</si>
  <si>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</si>
  <si>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</si>
  <si>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</si>
  <si>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</si>
  <si>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</si>
  <si>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</si>
  <si>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</si>
  <si>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</si>
  <si>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</si>
  <si>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</si>
  <si>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</si>
  <si>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</si>
  <si>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</si>
  <si>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</si>
  <si>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</si>
  <si>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</si>
  <si>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</si>
  <si>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</si>
  <si>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</si>
  <si>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</si>
  <si>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</si>
  <si>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</si>
  <si>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</si>
  <si>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</si>
  <si>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</si>
  <si>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</si>
  <si>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</si>
  <si>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</si>
  <si>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</si>
  <si>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</si>
  <si>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</si>
  <si>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</si>
  <si>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</si>
  <si>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</si>
  <si>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</si>
  <si>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</si>
  <si>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</si>
  <si>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</si>
  <si>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</si>
  <si>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</si>
  <si>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</si>
  <si>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</si>
  <si>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</si>
  <si>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</si>
  <si>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</si>
  <si>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</si>
  <si>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</si>
  <si>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</si>
  <si>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</si>
  <si>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</si>
  <si>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</si>
  <si>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</si>
  <si>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</si>
  <si>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</si>
  <si>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</si>
  <si>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</si>
  <si>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</si>
  <si>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</si>
  <si>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</si>
  <si>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</si>
  <si>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</si>
  <si>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</si>
  <si>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</si>
  <si>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</si>
  <si>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</si>
  <si>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</si>
  <si>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</si>
  <si>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</si>
  <si>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</si>
  <si>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</si>
  <si>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</si>
  <si>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</si>
  <si>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</si>
  <si>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</si>
  <si>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</si>
  <si>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</si>
  <si>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</si>
  <si>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</si>
  <si>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</si>
  <si>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</si>
  <si>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</si>
  <si>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</si>
  <si>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</si>
  <si>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</si>
  <si>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</si>
  <si>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</si>
  <si>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</si>
  <si>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</si>
  <si>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</si>
  <si>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</si>
  <si>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</si>
  <si>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</si>
  <si>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</si>
  <si>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</si>
  <si>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</si>
  <si>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</si>
  <si>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</si>
  <si>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</si>
  <si>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</si>
  <si>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</si>
  <si>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</si>
  <si>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</si>
  <si>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</si>
  <si>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</si>
  <si>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</si>
  <si>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</si>
  <si>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</si>
  <si>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</si>
  <si>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</si>
  <si>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</si>
  <si>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</si>
  <si>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</si>
  <si>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</si>
  <si>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</si>
  <si>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</si>
  <si>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</si>
  <si>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</si>
  <si>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</si>
  <si>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</si>
  <si>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</si>
  <si>
    <t>IND*</t>
  </si>
  <si>
    <t>*HTH,*LTH,*MTH,*HET</t>
  </si>
  <si>
    <t>ACT_BND</t>
  </si>
  <si>
    <t>*</t>
  </si>
  <si>
    <t>*FLO_BND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</si>
</sst>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157163</xdr:rowOff>
    </xdr:from>
    <xdr:to>
      <xdr:col>9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100387" y="481013"/>
          <a:ext cx="3948113" cy="11477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regions.</a:t>
          </a:r>
        </a:p>
      </xdr:txBody>
    </xdr:sp>
    <xdr:clientData/>
  </xdr:twoCellAnchor>
  <xdr:twoCellAnchor editAs="absolute">
    <xdr:from>
      <xdr:col>4</xdr:col>
      <xdr:colOff>171450</xdr:colOff>
      <xdr:row>3</xdr:row>
      <xdr:rowOff>57150</xdr:rowOff>
    </xdr:from>
    <xdr:to>
      <xdr:col>6</xdr:col>
      <xdr:colOff>38100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3</xdr:row>
      <xdr:rowOff>57150</xdr:rowOff>
    </xdr:from>
    <xdr:to>
      <xdr:col>8</xdr:col>
      <xdr:colOff>323850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4</xdr:row>
      <xdr:rowOff>57150</xdr:rowOff>
    </xdr:from>
    <xdr:to>
      <xdr:col>6</xdr:col>
      <xdr:colOff>38100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4</xdr:row>
      <xdr:rowOff>57150</xdr:rowOff>
    </xdr:from>
    <xdr:to>
      <xdr:col>8</xdr:col>
      <xdr:colOff>323850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5</xdr:row>
      <xdr:rowOff>57150</xdr:rowOff>
    </xdr:from>
    <xdr:to>
      <xdr:col>6</xdr:col>
      <xdr:colOff>38100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5</xdr:row>
      <xdr:rowOff>57150</xdr:rowOff>
    </xdr:from>
    <xdr:to>
      <xdr:col>8</xdr:col>
      <xdr:colOff>323850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6</xdr:row>
      <xdr:rowOff>57150</xdr:rowOff>
    </xdr:from>
    <xdr:to>
      <xdr:col>6</xdr:col>
      <xdr:colOff>38100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6</xdr:row>
      <xdr:rowOff>57150</xdr:rowOff>
    </xdr:from>
    <xdr:to>
      <xdr:col>8</xdr:col>
      <xdr:colOff>323850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10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="90" zoomScaleNormal="90" workbookViewId="0">
      <selection activeCell="F20" sqref="F20"/>
    </sheetView>
  </sheetViews>
  <sheetFormatPr defaultColWidth="8.85546875" defaultRowHeight="15" x14ac:dyDescent="0.25"/>
  <cols>
    <col min="1" max="4" width="21.7109375" style="42" customWidth="1"/>
    <col min="5" max="6" width="14.140625" style="42" customWidth="1"/>
    <col min="7" max="7" width="12.140625" style="42" customWidth="1"/>
    <col min="8" max="10" width="8.140625" style="42" customWidth="1"/>
    <col min="11" max="11" width="9.7109375" style="42" customWidth="1"/>
    <col min="12" max="12" width="8.140625" style="42" customWidth="1"/>
    <col min="13" max="13" width="10" style="42" customWidth="1"/>
    <col min="14" max="14" width="11.42578125" style="42" customWidth="1"/>
    <col min="15" max="15" width="13.42578125" style="42" customWidth="1"/>
    <col min="16" max="16384" width="8.85546875" style="42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7" t="s">
        <v>144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145</v>
      </c>
      <c r="B19" s="56" t="s">
        <v>156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146</v>
      </c>
      <c r="B20" s="56" t="s">
        <v>157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147</v>
      </c>
      <c r="B21" s="51" t="s">
        <v>158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148</v>
      </c>
      <c r="B23" s="56" t="s">
        <v>160</v>
      </c>
      <c r="C23" s="56"/>
      <c r="D23" s="56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51"/>
      <c r="C24" s="51"/>
      <c r="D24" s="5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51"/>
      <c r="C25" s="51"/>
      <c r="D25" s="5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149</v>
      </c>
      <c r="B26" s="56" t="s">
        <v>159</v>
      </c>
      <c r="C26" s="56"/>
      <c r="D26" s="56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51"/>
      <c r="C27" s="51"/>
      <c r="D27" s="5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150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151</v>
      </c>
      <c r="B30" s="58" t="s">
        <v>152</v>
      </c>
      <c r="C30" s="56"/>
      <c r="D30" s="56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153</v>
      </c>
      <c r="B31" s="56" t="s">
        <v>154</v>
      </c>
      <c r="C31" s="56"/>
      <c r="D31" s="56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4"/>
      <c r="B32" s="55" t="s">
        <v>155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60</v>
      </c>
      <c r="C5" s="2" t="s">
        <v>33</v>
      </c>
      <c r="D5" s="2" t="s">
        <v>61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64</v>
      </c>
      <c r="B10" s="3" t="s">
        <v>65</v>
      </c>
    </row>
    <row r="11" spans="1:30" x14ac:dyDescent="0.2">
      <c r="A11" s="4" t="s">
        <v>66</v>
      </c>
      <c r="B11" s="4" t="s">
        <v>67</v>
      </c>
    </row>
    <row r="12" spans="1:30" x14ac:dyDescent="0.2">
      <c r="A12" s="5" t="s">
        <v>68</v>
      </c>
      <c r="B12" s="5" t="s">
        <v>69</v>
      </c>
    </row>
    <row r="13" spans="1:30" x14ac:dyDescent="0.2">
      <c r="A13" s="5" t="s">
        <v>70</v>
      </c>
      <c r="B13" s="5" t="s">
        <v>71</v>
      </c>
    </row>
    <row r="14" spans="1:30" x14ac:dyDescent="0.2">
      <c r="A14" s="5" t="s">
        <v>72</v>
      </c>
      <c r="B14" s="5" t="s">
        <v>73</v>
      </c>
    </row>
    <row r="15" spans="1:30" x14ac:dyDescent="0.2">
      <c r="A15" s="5" t="s">
        <v>74</v>
      </c>
      <c r="B15" s="5" t="s">
        <v>75</v>
      </c>
    </row>
    <row r="16" spans="1:30" x14ac:dyDescent="0.2">
      <c r="A16" s="5" t="s">
        <v>76</v>
      </c>
      <c r="B16" s="5" t="s">
        <v>77</v>
      </c>
    </row>
    <row r="17" spans="1:2" x14ac:dyDescent="0.2">
      <c r="A17" s="5" t="s">
        <v>78</v>
      </c>
      <c r="B17" s="5" t="s">
        <v>79</v>
      </c>
    </row>
    <row r="18" spans="1:2" x14ac:dyDescent="0.2">
      <c r="A18" s="5" t="s">
        <v>80</v>
      </c>
      <c r="B18" s="5" t="s">
        <v>81</v>
      </c>
    </row>
    <row r="19" spans="1:2" x14ac:dyDescent="0.2">
      <c r="A19" s="5" t="s">
        <v>82</v>
      </c>
      <c r="B19" s="5" t="s">
        <v>83</v>
      </c>
    </row>
    <row r="20" spans="1:2" x14ac:dyDescent="0.2">
      <c r="A20" s="5" t="s">
        <v>84</v>
      </c>
      <c r="B20" s="5" t="s">
        <v>85</v>
      </c>
    </row>
    <row r="21" spans="1:2" x14ac:dyDescent="0.2">
      <c r="A21" s="5" t="s">
        <v>86</v>
      </c>
      <c r="B21" s="5" t="s">
        <v>87</v>
      </c>
    </row>
    <row r="22" spans="1:2" x14ac:dyDescent="0.2">
      <c r="A22" s="5" t="s">
        <v>88</v>
      </c>
      <c r="B22" s="5" t="s">
        <v>89</v>
      </c>
    </row>
    <row r="23" spans="1:2" x14ac:dyDescent="0.2">
      <c r="A23" s="5" t="s">
        <v>90</v>
      </c>
      <c r="B23" s="5" t="s">
        <v>91</v>
      </c>
    </row>
    <row r="24" spans="1:2" x14ac:dyDescent="0.2">
      <c r="A24" s="5" t="s">
        <v>92</v>
      </c>
      <c r="B24" s="5" t="s">
        <v>93</v>
      </c>
    </row>
    <row r="25" spans="1:2" x14ac:dyDescent="0.2">
      <c r="A25" s="5" t="s">
        <v>94</v>
      </c>
      <c r="B25" s="5" t="s">
        <v>95</v>
      </c>
    </row>
    <row r="26" spans="1:2" x14ac:dyDescent="0.2">
      <c r="A26" s="5" t="s">
        <v>96</v>
      </c>
      <c r="B26" s="5" t="s">
        <v>97</v>
      </c>
    </row>
    <row r="27" spans="1:2" x14ac:dyDescent="0.2">
      <c r="A27" s="5" t="s">
        <v>98</v>
      </c>
      <c r="B27" s="5" t="s">
        <v>99</v>
      </c>
    </row>
    <row r="28" spans="1:2" x14ac:dyDescent="0.2">
      <c r="A28" s="5" t="s">
        <v>100</v>
      </c>
      <c r="B28" s="5" t="s">
        <v>101</v>
      </c>
    </row>
    <row r="29" spans="1:2" x14ac:dyDescent="0.2">
      <c r="A29" s="5" t="s">
        <v>102</v>
      </c>
      <c r="B29" s="5" t="s">
        <v>103</v>
      </c>
    </row>
    <row r="30" spans="1:2" x14ac:dyDescent="0.2">
      <c r="A30" s="5" t="s">
        <v>104</v>
      </c>
      <c r="B30" s="5" t="s">
        <v>105</v>
      </c>
    </row>
    <row r="31" spans="1:2" x14ac:dyDescent="0.2">
      <c r="A31" s="5" t="s">
        <v>106</v>
      </c>
      <c r="B31" s="5" t="s">
        <v>107</v>
      </c>
    </row>
    <row r="32" spans="1:2" x14ac:dyDescent="0.2">
      <c r="A32" s="5" t="s">
        <v>108</v>
      </c>
      <c r="B32" s="5" t="s">
        <v>109</v>
      </c>
    </row>
    <row r="33" spans="1:2" x14ac:dyDescent="0.2">
      <c r="A33" s="5" t="s">
        <v>110</v>
      </c>
      <c r="B33" s="5" t="s">
        <v>111</v>
      </c>
    </row>
    <row r="34" spans="1:2" x14ac:dyDescent="0.2">
      <c r="A34" s="5" t="s">
        <v>112</v>
      </c>
      <c r="B34" s="5" t="s">
        <v>113</v>
      </c>
    </row>
    <row r="35" spans="1:2" x14ac:dyDescent="0.2">
      <c r="A35" s="5" t="s">
        <v>114</v>
      </c>
      <c r="B35" s="5" t="s">
        <v>115</v>
      </c>
    </row>
    <row r="36" spans="1:2" x14ac:dyDescent="0.2">
      <c r="A36" s="5" t="s">
        <v>116</v>
      </c>
      <c r="B36" s="5" t="s">
        <v>117</v>
      </c>
    </row>
    <row r="37" spans="1:2" ht="15" customHeight="1" x14ac:dyDescent="0.25">
      <c r="A37" s="6" t="s">
        <v>118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C39"/>
  <sheetViews>
    <sheetView zoomScaleNormal="100" workbookViewId="0">
      <selection activeCell="V12" sqref="V12"/>
    </sheetView>
  </sheetViews>
  <sheetFormatPr defaultColWidth="11.42578125" defaultRowHeight="12.75" x14ac:dyDescent="0.2"/>
  <cols>
    <col min="1" max="2" width="11.42578125" customWidth="1"/>
    <col min="4" max="4" width="12.140625" customWidth="1"/>
    <col min="5" max="5" width="13.5703125" customWidth="1"/>
  </cols>
  <sheetData>
    <row r="3" spans="1:3" x14ac:dyDescent="0.2">
      <c r="A3" s="7"/>
      <c r="B3" s="10" t="s">
        <v>6</v>
      </c>
    </row>
    <row r="4" spans="1:3" ht="13.5" customHeight="1" thickBot="1" x14ac:dyDescent="0.25">
      <c r="A4" s="7"/>
      <c r="B4" s="9" t="s">
        <v>8</v>
      </c>
      <c r="C4" s="9" t="s">
        <v>9</v>
      </c>
    </row>
    <row r="5" spans="1:3" x14ac:dyDescent="0.2">
      <c r="A5" s="7"/>
      <c r="B5" s="8" t="s">
        <v>33</v>
      </c>
      <c r="C5" s="8" t="str">
        <f>Regions!C3</f>
        <v>IE</v>
      </c>
    </row>
    <row r="6" spans="1:3" x14ac:dyDescent="0.2">
      <c r="A6" s="7"/>
      <c r="B6" s="7"/>
      <c r="C6" s="8" t="str">
        <f>Regions!D3</f>
        <v>National</v>
      </c>
    </row>
    <row r="7" spans="1:3" x14ac:dyDescent="0.2">
      <c r="A7" s="7"/>
      <c r="B7" s="7"/>
      <c r="C7" s="8" t="str">
        <f>Regions!E3</f>
        <v>IE-CW</v>
      </c>
    </row>
    <row r="8" spans="1:3" x14ac:dyDescent="0.2">
      <c r="A8" s="7"/>
      <c r="B8" s="7"/>
      <c r="C8" s="8" t="str">
        <f>Regions!F3</f>
        <v>IE-D</v>
      </c>
    </row>
    <row r="9" spans="1:3" x14ac:dyDescent="0.2">
      <c r="A9" s="7"/>
      <c r="B9" s="7"/>
      <c r="C9" s="8" t="str">
        <f>Regions!G3</f>
        <v>IE-KE</v>
      </c>
    </row>
    <row r="10" spans="1:3" x14ac:dyDescent="0.2">
      <c r="A10" s="7"/>
      <c r="B10" s="7"/>
      <c r="C10" s="8" t="str">
        <f>Regions!H3</f>
        <v>IE-KK</v>
      </c>
    </row>
    <row r="11" spans="1:3" x14ac:dyDescent="0.2">
      <c r="A11" s="7"/>
      <c r="B11" s="7"/>
      <c r="C11" s="8" t="str">
        <f>Regions!I3</f>
        <v>IE-LS</v>
      </c>
    </row>
    <row r="12" spans="1:3" x14ac:dyDescent="0.2">
      <c r="A12" s="7"/>
      <c r="B12" s="7"/>
      <c r="C12" s="8" t="str">
        <f>Regions!J3</f>
        <v>IE-LD</v>
      </c>
    </row>
    <row r="13" spans="1:3" x14ac:dyDescent="0.2">
      <c r="A13" s="7"/>
      <c r="B13" s="7"/>
      <c r="C13" s="8" t="str">
        <f>Regions!K3</f>
        <v>IE-LH</v>
      </c>
    </row>
    <row r="14" spans="1:3" x14ac:dyDescent="0.2">
      <c r="A14" s="7"/>
      <c r="B14" s="7"/>
      <c r="C14" s="8" t="str">
        <f>Regions!L3</f>
        <v>IE-MH</v>
      </c>
    </row>
    <row r="15" spans="1:3" x14ac:dyDescent="0.2">
      <c r="A15" s="7"/>
      <c r="B15" s="7"/>
      <c r="C15" s="8" t="str">
        <f>Regions!M3</f>
        <v>IE-OY</v>
      </c>
    </row>
    <row r="16" spans="1:3" x14ac:dyDescent="0.2">
      <c r="A16" s="7"/>
      <c r="B16" s="7"/>
      <c r="C16" s="8" t="str">
        <f>Regions!N3</f>
        <v>IE-WH</v>
      </c>
    </row>
    <row r="17" spans="1:3" x14ac:dyDescent="0.2">
      <c r="A17" s="7"/>
      <c r="B17" s="7"/>
      <c r="C17" s="8" t="str">
        <f>Regions!O3</f>
        <v>IE-WX</v>
      </c>
    </row>
    <row r="18" spans="1:3" x14ac:dyDescent="0.2">
      <c r="A18" s="7"/>
      <c r="B18" s="7"/>
      <c r="C18" s="8" t="str">
        <f>Regions!P3</f>
        <v>IE-WW</v>
      </c>
    </row>
    <row r="19" spans="1:3" x14ac:dyDescent="0.2">
      <c r="A19" s="7"/>
      <c r="B19" s="7"/>
      <c r="C19" s="8" t="str">
        <f>Regions!Q3</f>
        <v>IE-CE</v>
      </c>
    </row>
    <row r="20" spans="1:3" x14ac:dyDescent="0.2">
      <c r="A20" s="7"/>
      <c r="C20" s="8" t="str">
        <f>Regions!R3</f>
        <v>IE-CO</v>
      </c>
    </row>
    <row r="21" spans="1:3" x14ac:dyDescent="0.2">
      <c r="A21" s="7"/>
      <c r="C21" s="8" t="str">
        <f>Regions!S3</f>
        <v>IE-KY</v>
      </c>
    </row>
    <row r="22" spans="1:3" x14ac:dyDescent="0.2">
      <c r="A22" s="7"/>
      <c r="C22" s="8" t="str">
        <f>Regions!T3</f>
        <v>IE-LK</v>
      </c>
    </row>
    <row r="23" spans="1:3" x14ac:dyDescent="0.2">
      <c r="A23" s="7"/>
      <c r="C23" s="8" t="str">
        <f>Regions!U3</f>
        <v>IE-TA</v>
      </c>
    </row>
    <row r="24" spans="1:3" x14ac:dyDescent="0.2">
      <c r="A24" s="7"/>
      <c r="C24" s="8" t="str">
        <f>Regions!V3</f>
        <v>IE-WD</v>
      </c>
    </row>
    <row r="25" spans="1:3" x14ac:dyDescent="0.2">
      <c r="A25" s="7"/>
      <c r="C25" s="8" t="str">
        <f>Regions!W3</f>
        <v>IE-G</v>
      </c>
    </row>
    <row r="26" spans="1:3" x14ac:dyDescent="0.2">
      <c r="A26" s="7"/>
      <c r="C26" s="8" t="str">
        <f>Regions!X3</f>
        <v>IE-LM</v>
      </c>
    </row>
    <row r="27" spans="1:3" x14ac:dyDescent="0.2">
      <c r="A27" s="7"/>
      <c r="C27" s="8" t="str">
        <f>Regions!Y3</f>
        <v>IE-MO</v>
      </c>
    </row>
    <row r="28" spans="1:3" x14ac:dyDescent="0.2">
      <c r="A28" s="7"/>
      <c r="C28" s="8" t="str">
        <f>Regions!Z3</f>
        <v>IE-RN</v>
      </c>
    </row>
    <row r="29" spans="1:3" x14ac:dyDescent="0.2">
      <c r="A29" s="7"/>
      <c r="C29" s="8" t="str">
        <f>Regions!AA3</f>
        <v>IE-SO</v>
      </c>
    </row>
    <row r="30" spans="1:3" x14ac:dyDescent="0.2">
      <c r="A30" s="7"/>
      <c r="C30" s="8" t="str">
        <f>Regions!AB3</f>
        <v>IE-CN</v>
      </c>
    </row>
    <row r="31" spans="1:3" x14ac:dyDescent="0.2">
      <c r="A31" s="7"/>
      <c r="C31" s="8" t="str">
        <f>Regions!AC3</f>
        <v>IE-DL</v>
      </c>
    </row>
    <row r="32" spans="1:3" x14ac:dyDescent="0.2">
      <c r="A32" s="7"/>
      <c r="C32" s="8" t="str">
        <f>Regions!AD3</f>
        <v>IE-MN</v>
      </c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I51"/>
  <sheetViews>
    <sheetView zoomScaleNormal="100" workbookViewId="0">
      <selection activeCell="L28" sqref="L28"/>
    </sheetView>
  </sheetViews>
  <sheetFormatPr defaultColWidth="11.42578125" defaultRowHeight="12.75" x14ac:dyDescent="0.2"/>
  <cols>
    <col min="2" max="9" width="13.7109375" customWidth="1"/>
  </cols>
  <sheetData>
    <row r="3" spans="2:9" x14ac:dyDescent="0.2">
      <c r="B3" s="11" t="s">
        <v>31</v>
      </c>
      <c r="C3" s="11"/>
    </row>
    <row r="4" spans="2:9" x14ac:dyDescent="0.2">
      <c r="B4">
        <v>2018</v>
      </c>
    </row>
    <row r="7" spans="2:9" x14ac:dyDescent="0.2">
      <c r="B7" s="11" t="s">
        <v>32</v>
      </c>
      <c r="C7" s="11"/>
    </row>
    <row r="8" spans="2:9" x14ac:dyDescent="0.2">
      <c r="B8" t="s">
        <v>37</v>
      </c>
    </row>
    <row r="11" spans="2:9" x14ac:dyDescent="0.2">
      <c r="B11" s="11" t="s">
        <v>7</v>
      </c>
      <c r="C11" s="11"/>
    </row>
    <row r="12" spans="2:9" x14ac:dyDescent="0.2">
      <c r="B12" s="13" t="s">
        <v>137</v>
      </c>
      <c r="C12" s="13" t="s">
        <v>138</v>
      </c>
      <c r="D12" s="13" t="s">
        <v>59</v>
      </c>
      <c r="E12" s="39" t="s">
        <v>136</v>
      </c>
      <c r="F12" s="13" t="s">
        <v>37</v>
      </c>
      <c r="G12" s="39" t="s">
        <v>139</v>
      </c>
      <c r="H12" s="39" t="s">
        <v>135</v>
      </c>
      <c r="I12" s="39" t="s">
        <v>142</v>
      </c>
    </row>
    <row r="13" spans="2:9" x14ac:dyDescent="0.2"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7">
        <v>1</v>
      </c>
      <c r="I13" s="17">
        <v>1</v>
      </c>
    </row>
    <row r="14" spans="2:9" x14ac:dyDescent="0.2">
      <c r="B14" s="12">
        <v>1</v>
      </c>
      <c r="C14" s="12">
        <v>1</v>
      </c>
      <c r="D14" s="12">
        <v>4</v>
      </c>
      <c r="E14" s="12">
        <v>3</v>
      </c>
      <c r="F14" s="12">
        <v>1</v>
      </c>
      <c r="G14" s="12">
        <v>1</v>
      </c>
      <c r="H14" s="17">
        <v>1</v>
      </c>
      <c r="I14" s="17">
        <v>1</v>
      </c>
    </row>
    <row r="15" spans="2:9" x14ac:dyDescent="0.2">
      <c r="B15" s="12">
        <v>1</v>
      </c>
      <c r="C15" s="12">
        <v>1</v>
      </c>
      <c r="D15" s="12">
        <v>5</v>
      </c>
      <c r="E15" s="12">
        <v>1</v>
      </c>
      <c r="F15" s="12">
        <v>1</v>
      </c>
      <c r="G15" s="12">
        <v>1</v>
      </c>
      <c r="H15" s="17">
        <v>1</v>
      </c>
      <c r="I15" s="17">
        <v>1</v>
      </c>
    </row>
    <row r="16" spans="2:9" x14ac:dyDescent="0.2">
      <c r="B16" s="12">
        <v>20</v>
      </c>
      <c r="C16" s="12">
        <v>1</v>
      </c>
      <c r="D16" s="12">
        <v>5</v>
      </c>
      <c r="E16" s="12">
        <v>5</v>
      </c>
      <c r="F16" s="12">
        <v>1</v>
      </c>
      <c r="G16" s="12">
        <v>1</v>
      </c>
      <c r="H16" s="17">
        <v>1</v>
      </c>
      <c r="I16" s="17">
        <v>1</v>
      </c>
    </row>
    <row r="17" spans="2:9" x14ac:dyDescent="0.2">
      <c r="B17" s="12">
        <v>20</v>
      </c>
      <c r="C17" s="12">
        <v>1</v>
      </c>
      <c r="D17" s="12">
        <v>5</v>
      </c>
      <c r="E17" s="12">
        <v>5</v>
      </c>
      <c r="F17" s="12">
        <v>1</v>
      </c>
      <c r="G17" s="12">
        <v>1</v>
      </c>
      <c r="H17" s="17">
        <v>1</v>
      </c>
      <c r="I17" s="17">
        <v>1</v>
      </c>
    </row>
    <row r="18" spans="2:9" x14ac:dyDescent="0.2">
      <c r="C18" s="12">
        <v>5</v>
      </c>
      <c r="D18" s="12">
        <v>5</v>
      </c>
      <c r="E18" s="12">
        <v>5</v>
      </c>
      <c r="F18" s="12">
        <v>5</v>
      </c>
      <c r="G18" s="12">
        <v>1</v>
      </c>
      <c r="H18" s="17">
        <v>1</v>
      </c>
      <c r="I18" s="17">
        <v>1</v>
      </c>
    </row>
    <row r="19" spans="2:9" x14ac:dyDescent="0.2">
      <c r="C19" s="12">
        <v>45</v>
      </c>
      <c r="D19" s="12">
        <v>5</v>
      </c>
      <c r="E19" s="12">
        <v>5</v>
      </c>
      <c r="F19" s="12">
        <v>5</v>
      </c>
      <c r="G19" s="12">
        <v>1</v>
      </c>
      <c r="H19" s="17">
        <v>1</v>
      </c>
      <c r="I19" s="17">
        <v>1</v>
      </c>
    </row>
    <row r="20" spans="2:9" x14ac:dyDescent="0.2">
      <c r="C20" s="12">
        <v>25</v>
      </c>
      <c r="D20" s="12">
        <v>5</v>
      </c>
      <c r="E20" s="12">
        <v>5</v>
      </c>
      <c r="F20" s="12">
        <v>5</v>
      </c>
      <c r="G20" s="12">
        <v>1</v>
      </c>
      <c r="H20" s="17">
        <v>1</v>
      </c>
      <c r="I20" s="17">
        <v>1</v>
      </c>
    </row>
    <row r="21" spans="2:9" x14ac:dyDescent="0.2">
      <c r="C21" s="12">
        <v>5</v>
      </c>
      <c r="D21" s="12">
        <v>5</v>
      </c>
      <c r="E21" s="12">
        <v>5</v>
      </c>
      <c r="F21" s="12">
        <v>5</v>
      </c>
      <c r="G21" s="12">
        <v>1</v>
      </c>
      <c r="H21" s="17">
        <v>1</v>
      </c>
      <c r="I21" s="17">
        <v>1</v>
      </c>
    </row>
    <row r="22" spans="2:9" x14ac:dyDescent="0.2">
      <c r="D22" s="12">
        <v>5</v>
      </c>
      <c r="E22" s="12">
        <v>5</v>
      </c>
      <c r="F22" s="12">
        <v>5</v>
      </c>
      <c r="G22" s="12">
        <v>1</v>
      </c>
      <c r="H22" s="17">
        <v>1</v>
      </c>
      <c r="I22" s="17">
        <v>1</v>
      </c>
    </row>
    <row r="23" spans="2:9" x14ac:dyDescent="0.2">
      <c r="D23" s="12">
        <v>5</v>
      </c>
      <c r="E23" s="12">
        <v>5</v>
      </c>
      <c r="F23" s="12">
        <v>5</v>
      </c>
      <c r="G23" s="12">
        <v>1</v>
      </c>
      <c r="H23" s="17">
        <v>1</v>
      </c>
      <c r="I23" s="17">
        <v>1</v>
      </c>
    </row>
    <row r="24" spans="2:9" x14ac:dyDescent="0.2">
      <c r="D24" s="12">
        <v>5</v>
      </c>
      <c r="E24" s="12">
        <v>5</v>
      </c>
      <c r="F24" s="12">
        <v>5</v>
      </c>
      <c r="G24" s="12">
        <v>1</v>
      </c>
      <c r="H24" s="17">
        <v>1</v>
      </c>
      <c r="I24" s="17">
        <v>1</v>
      </c>
    </row>
    <row r="25" spans="2:9" x14ac:dyDescent="0.2">
      <c r="E25" s="12">
        <v>5</v>
      </c>
      <c r="F25" s="12">
        <v>5</v>
      </c>
      <c r="G25" s="12">
        <v>1</v>
      </c>
      <c r="H25" s="17">
        <v>1</v>
      </c>
      <c r="I25" s="17">
        <v>1</v>
      </c>
    </row>
    <row r="26" spans="2:9" x14ac:dyDescent="0.2">
      <c r="F26" s="12">
        <v>5</v>
      </c>
      <c r="G26" s="12">
        <v>1</v>
      </c>
      <c r="H26" s="17">
        <v>1</v>
      </c>
      <c r="I26" s="17">
        <v>1</v>
      </c>
    </row>
    <row r="27" spans="2:9" x14ac:dyDescent="0.2">
      <c r="F27" s="12">
        <v>5</v>
      </c>
      <c r="G27" s="12">
        <v>1</v>
      </c>
      <c r="H27" s="17">
        <v>1</v>
      </c>
      <c r="I27" s="17">
        <v>1</v>
      </c>
    </row>
    <row r="28" spans="2:9" x14ac:dyDescent="0.2">
      <c r="G28" s="12">
        <v>5</v>
      </c>
      <c r="H28" s="17">
        <v>1</v>
      </c>
      <c r="I28" s="17">
        <v>1</v>
      </c>
    </row>
    <row r="29" spans="2:9" x14ac:dyDescent="0.2">
      <c r="G29" s="12">
        <v>5</v>
      </c>
      <c r="H29" s="17">
        <v>1</v>
      </c>
      <c r="I29" s="17">
        <v>1</v>
      </c>
    </row>
    <row r="30" spans="2:9" x14ac:dyDescent="0.2">
      <c r="G30" s="12">
        <v>5</v>
      </c>
      <c r="H30" s="17">
        <v>1</v>
      </c>
      <c r="I30" s="17">
        <v>1</v>
      </c>
    </row>
    <row r="31" spans="2:9" x14ac:dyDescent="0.2">
      <c r="G31" s="12">
        <v>5</v>
      </c>
      <c r="H31" s="17">
        <v>1</v>
      </c>
      <c r="I31" s="17">
        <v>1</v>
      </c>
    </row>
    <row r="32" spans="2:9" x14ac:dyDescent="0.2">
      <c r="G32" s="12">
        <v>5</v>
      </c>
      <c r="H32" s="17">
        <v>1</v>
      </c>
      <c r="I32" s="17">
        <v>1</v>
      </c>
    </row>
    <row r="33" spans="7:9" x14ac:dyDescent="0.2">
      <c r="G33" s="12">
        <v>5</v>
      </c>
      <c r="H33" s="17">
        <v>1</v>
      </c>
      <c r="I33" s="17">
        <v>1</v>
      </c>
    </row>
    <row r="34" spans="7:9" x14ac:dyDescent="0.2">
      <c r="G34" s="12">
        <v>5</v>
      </c>
      <c r="H34" s="17">
        <v>1</v>
      </c>
      <c r="I34" s="17">
        <v>1</v>
      </c>
    </row>
    <row r="35" spans="7:9" x14ac:dyDescent="0.2">
      <c r="G35" s="12">
        <v>5</v>
      </c>
      <c r="H35" s="17">
        <v>1</v>
      </c>
      <c r="I35" s="17">
        <v>1</v>
      </c>
    </row>
    <row r="36" spans="7:9" x14ac:dyDescent="0.2">
      <c r="H36" s="17">
        <v>1</v>
      </c>
      <c r="I36" s="17">
        <v>1</v>
      </c>
    </row>
    <row r="37" spans="7:9" x14ac:dyDescent="0.2">
      <c r="H37" s="17">
        <v>1</v>
      </c>
      <c r="I37" s="17">
        <v>1</v>
      </c>
    </row>
    <row r="38" spans="7:9" x14ac:dyDescent="0.2">
      <c r="H38" s="17">
        <v>1</v>
      </c>
      <c r="I38" s="17">
        <v>1</v>
      </c>
    </row>
    <row r="39" spans="7:9" x14ac:dyDescent="0.2">
      <c r="H39" s="17">
        <v>1</v>
      </c>
      <c r="I39" s="17">
        <v>1</v>
      </c>
    </row>
    <row r="40" spans="7:9" x14ac:dyDescent="0.2">
      <c r="H40" s="17">
        <v>1</v>
      </c>
      <c r="I40" s="17">
        <v>1</v>
      </c>
    </row>
    <row r="41" spans="7:9" x14ac:dyDescent="0.2">
      <c r="H41" s="17">
        <v>1</v>
      </c>
      <c r="I41" s="17">
        <v>1</v>
      </c>
    </row>
    <row r="42" spans="7:9" x14ac:dyDescent="0.2">
      <c r="H42" s="17">
        <v>1</v>
      </c>
      <c r="I42" s="17">
        <v>1</v>
      </c>
    </row>
    <row r="43" spans="7:9" x14ac:dyDescent="0.2">
      <c r="H43" s="17">
        <v>1</v>
      </c>
      <c r="I43" s="17">
        <v>1</v>
      </c>
    </row>
    <row r="44" spans="7:9" x14ac:dyDescent="0.2">
      <c r="H44" s="17">
        <v>1</v>
      </c>
      <c r="I44" s="17">
        <v>1</v>
      </c>
    </row>
    <row r="45" spans="7:9" x14ac:dyDescent="0.2">
      <c r="H45" s="17">
        <v>1</v>
      </c>
      <c r="I45" s="17">
        <v>1</v>
      </c>
    </row>
    <row r="46" spans="7:9" x14ac:dyDescent="0.2">
      <c r="I46" s="17">
        <v>1</v>
      </c>
    </row>
    <row r="47" spans="7:9" x14ac:dyDescent="0.2">
      <c r="I47" s="17">
        <v>1</v>
      </c>
    </row>
    <row r="48" spans="7:9" x14ac:dyDescent="0.2">
      <c r="I48" s="17">
        <v>5</v>
      </c>
    </row>
    <row r="49" spans="9:9" x14ac:dyDescent="0.2">
      <c r="I49" s="17">
        <v>5</v>
      </c>
    </row>
    <row r="50" spans="9:9" x14ac:dyDescent="0.2">
      <c r="I50" s="17">
        <v>5</v>
      </c>
    </row>
    <row r="51" spans="9:9" x14ac:dyDescent="0.2">
      <c r="I51" s="17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4" t="s">
        <v>24</v>
      </c>
    </row>
    <row r="4" spans="2:3" x14ac:dyDescent="0.2">
      <c r="B4" s="15" t="s">
        <v>25</v>
      </c>
      <c r="C4" s="16" t="s">
        <v>26</v>
      </c>
    </row>
    <row r="5" spans="2:3" x14ac:dyDescent="0.2">
      <c r="B5" s="17" t="s">
        <v>27</v>
      </c>
      <c r="C5" s="17">
        <v>1</v>
      </c>
    </row>
    <row r="6" spans="2:3" x14ac:dyDescent="0.2">
      <c r="B6" s="12" t="s">
        <v>28</v>
      </c>
      <c r="C6" s="12">
        <v>1</v>
      </c>
    </row>
    <row r="7" spans="2:3" x14ac:dyDescent="0.2">
      <c r="B7" s="12" t="s">
        <v>29</v>
      </c>
      <c r="C7" s="12">
        <v>1</v>
      </c>
    </row>
    <row r="8" spans="2:3" x14ac:dyDescent="0.2">
      <c r="B8" s="12" t="s">
        <v>30</v>
      </c>
      <c r="C8" s="12">
        <v>0</v>
      </c>
    </row>
    <row r="9" spans="2:3" x14ac:dyDescent="0.2">
      <c r="B9" s="12" t="s">
        <v>49</v>
      </c>
      <c r="C9" s="12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tabSelected="1" zoomScaleNormal="100" workbookViewId="0">
      <selection activeCell="F22" sqref="F22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2"/>
    </row>
    <row r="2" spans="1:16" x14ac:dyDescent="0.2">
      <c r="O2" s="7"/>
    </row>
    <row r="3" spans="1:16" x14ac:dyDescent="0.2">
      <c r="O3" s="24"/>
      <c r="P3" s="24"/>
    </row>
    <row r="4" spans="1:16" x14ac:dyDescent="0.2">
      <c r="O4" s="24"/>
      <c r="P4" s="24"/>
    </row>
    <row r="5" spans="1:16" x14ac:dyDescent="0.2">
      <c r="O5" s="24"/>
      <c r="P5" s="24"/>
    </row>
    <row r="6" spans="1:16" x14ac:dyDescent="0.2">
      <c r="O6" s="24"/>
      <c r="P6" s="24"/>
    </row>
    <row r="7" spans="1:16" x14ac:dyDescent="0.2">
      <c r="O7" s="24"/>
      <c r="P7" s="24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75" customHeight="1" x14ac:dyDescent="0.3">
      <c r="A13" s="18" t="s">
        <v>52</v>
      </c>
      <c r="B13" s="19"/>
      <c r="C13" s="19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">
      <c r="A14" s="23" t="s">
        <v>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3.5" customHeight="1" x14ac:dyDescent="0.2">
      <c r="A15" s="20" t="s">
        <v>12</v>
      </c>
      <c r="B15" s="20" t="s">
        <v>13</v>
      </c>
      <c r="C15" s="20" t="s">
        <v>14</v>
      </c>
      <c r="D15" s="20" t="s">
        <v>15</v>
      </c>
      <c r="E15" s="20" t="s">
        <v>3</v>
      </c>
      <c r="F15" s="20" t="s">
        <v>2</v>
      </c>
      <c r="G15" s="21" t="s">
        <v>50</v>
      </c>
      <c r="H15" s="21" t="s">
        <v>51</v>
      </c>
      <c r="I15" s="21" t="s">
        <v>16</v>
      </c>
      <c r="J15" s="21" t="s">
        <v>17</v>
      </c>
      <c r="K15" s="21" t="s">
        <v>23</v>
      </c>
      <c r="L15" s="21" t="s">
        <v>18</v>
      </c>
      <c r="M15" s="21" t="s">
        <v>19</v>
      </c>
      <c r="N15" s="21" t="s">
        <v>20</v>
      </c>
      <c r="O15" s="21" t="s">
        <v>21</v>
      </c>
      <c r="P15" s="21" t="s">
        <v>22</v>
      </c>
    </row>
    <row r="16" spans="1:16" x14ac:dyDescent="0.2">
      <c r="A16" s="24"/>
      <c r="B16" s="24"/>
      <c r="C16" s="24" t="s">
        <v>4</v>
      </c>
      <c r="D16" s="24"/>
      <c r="E16" s="24"/>
      <c r="F16" s="24">
        <v>8888</v>
      </c>
      <c r="G16" s="24"/>
      <c r="H16" s="24"/>
      <c r="I16" s="24" t="s">
        <v>10</v>
      </c>
      <c r="J16" s="24" t="s">
        <v>1</v>
      </c>
      <c r="K16" s="24"/>
      <c r="L16" s="24"/>
      <c r="M16" s="24"/>
      <c r="N16" s="24"/>
      <c r="O16" s="24"/>
      <c r="P16" s="24"/>
    </row>
    <row r="17" spans="1:16" x14ac:dyDescent="0.2">
      <c r="A17" s="24"/>
      <c r="B17" s="24"/>
      <c r="C17" s="24" t="s">
        <v>4</v>
      </c>
      <c r="D17" s="24"/>
      <c r="E17" s="24"/>
      <c r="F17" s="24">
        <v>15000</v>
      </c>
      <c r="G17" s="24"/>
      <c r="H17" s="24"/>
      <c r="I17" s="24" t="s">
        <v>10</v>
      </c>
      <c r="J17" s="24" t="s">
        <v>5</v>
      </c>
      <c r="K17" s="24"/>
      <c r="L17" s="24"/>
      <c r="M17" s="24"/>
      <c r="N17" s="24"/>
      <c r="O17" s="24"/>
      <c r="P17" s="24"/>
    </row>
    <row r="18" spans="1:16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">
      <c r="A19" s="23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3.5" thickBot="1" x14ac:dyDescent="0.25">
      <c r="A20" s="20" t="s">
        <v>12</v>
      </c>
      <c r="B20" s="20" t="s">
        <v>13</v>
      </c>
      <c r="C20" s="20" t="s">
        <v>14</v>
      </c>
      <c r="D20" s="20" t="s">
        <v>15</v>
      </c>
      <c r="E20" s="20" t="s">
        <v>3</v>
      </c>
      <c r="F20" s="20" t="s">
        <v>2</v>
      </c>
      <c r="G20" s="21" t="s">
        <v>50</v>
      </c>
      <c r="H20" s="21" t="s">
        <v>51</v>
      </c>
      <c r="I20" s="21" t="s">
        <v>16</v>
      </c>
      <c r="J20" s="21" t="s">
        <v>17</v>
      </c>
      <c r="K20" s="21" t="s">
        <v>23</v>
      </c>
      <c r="L20" s="21" t="s">
        <v>18</v>
      </c>
      <c r="M20" s="21" t="s">
        <v>19</v>
      </c>
      <c r="N20" s="21" t="s">
        <v>20</v>
      </c>
      <c r="O20" s="21" t="s">
        <v>21</v>
      </c>
      <c r="P20" s="21" t="s">
        <v>22</v>
      </c>
    </row>
    <row r="21" spans="1:16" x14ac:dyDescent="0.2">
      <c r="A21" s="24" t="s">
        <v>165</v>
      </c>
      <c r="B21" s="24" t="s">
        <v>165</v>
      </c>
      <c r="C21" s="24" t="s">
        <v>166</v>
      </c>
      <c r="D21" s="24"/>
      <c r="E21" s="24"/>
      <c r="F21" s="24" t="s">
        <v>165</v>
      </c>
      <c r="G21" s="24"/>
      <c r="H21" s="24"/>
      <c r="I21" s="24" t="s">
        <v>10</v>
      </c>
      <c r="J21" s="24" t="s">
        <v>1</v>
      </c>
      <c r="K21" s="24"/>
      <c r="L21" s="24"/>
      <c r="M21" s="24" t="s">
        <v>162</v>
      </c>
      <c r="N21" s="24"/>
      <c r="O21" s="24" t="s">
        <v>163</v>
      </c>
      <c r="P21" s="24"/>
    </row>
    <row r="22" spans="1:16" x14ac:dyDescent="0.2">
      <c r="A22" s="24"/>
      <c r="B22" s="24"/>
      <c r="C22" s="24" t="s">
        <v>164</v>
      </c>
      <c r="D22" s="24"/>
      <c r="E22" s="24"/>
      <c r="F22" s="24">
        <v>0</v>
      </c>
      <c r="G22" s="24"/>
      <c r="H22" s="24"/>
      <c r="I22" s="24"/>
      <c r="J22" s="24" t="s">
        <v>5</v>
      </c>
      <c r="K22" s="24"/>
      <c r="L22" s="24"/>
      <c r="M22" s="24"/>
      <c r="N22" s="24"/>
      <c r="O22" s="24"/>
      <c r="P22" s="24"/>
    </row>
    <row r="23" spans="1:16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2" t="s">
        <v>42</v>
      </c>
    </row>
    <row r="3" spans="2:7" x14ac:dyDescent="0.2">
      <c r="B3" s="10" t="s">
        <v>11</v>
      </c>
    </row>
    <row r="4" spans="2:7" ht="13.5" customHeight="1" x14ac:dyDescent="0.2">
      <c r="B4" s="9" t="s">
        <v>12</v>
      </c>
      <c r="C4" s="9" t="s">
        <v>38</v>
      </c>
      <c r="D4" s="9" t="s">
        <v>14</v>
      </c>
      <c r="E4" s="9" t="s">
        <v>15</v>
      </c>
      <c r="F4" s="9" t="s">
        <v>3</v>
      </c>
      <c r="G4" s="9" t="s">
        <v>2</v>
      </c>
    </row>
    <row r="5" spans="2:7" x14ac:dyDescent="0.2">
      <c r="D5" s="7" t="s">
        <v>39</v>
      </c>
      <c r="G5" s="7">
        <v>2018</v>
      </c>
    </row>
    <row r="6" spans="2:7" x14ac:dyDescent="0.2">
      <c r="B6" s="26"/>
      <c r="C6" s="26"/>
      <c r="D6" s="26" t="s">
        <v>40</v>
      </c>
      <c r="E6" s="26"/>
      <c r="F6" s="26"/>
      <c r="G6" s="26">
        <v>0.04</v>
      </c>
    </row>
    <row r="7" spans="2:7" x14ac:dyDescent="0.2">
      <c r="B7" s="26"/>
      <c r="C7" s="26" t="str">
        <f>_xlfn.CONCAT("MEUR",RIGHT(CPI!B3,4))</f>
        <v>MEUR2000</v>
      </c>
      <c r="D7" s="26" t="s">
        <v>41</v>
      </c>
      <c r="E7" s="26"/>
      <c r="F7" s="26" t="s">
        <v>161</v>
      </c>
      <c r="G7" s="27">
        <f>CPI!$D$21/CPI!D3</f>
        <v>1.3926669328933141</v>
      </c>
    </row>
    <row r="8" spans="2:7" x14ac:dyDescent="0.2">
      <c r="B8" s="7"/>
      <c r="C8" s="7" t="str">
        <f>_xlfn.CONCAT("MEUR",RIGHT(CPI!B4,4))</f>
        <v>MEUR2001</v>
      </c>
      <c r="D8" s="7" t="s">
        <v>41</v>
      </c>
      <c r="E8" s="7"/>
      <c r="F8" s="7" t="s">
        <v>161</v>
      </c>
      <c r="G8" s="25">
        <f>CPI!$D$21/CPI!D4</f>
        <v>1.3626878012654737</v>
      </c>
    </row>
    <row r="9" spans="2:7" x14ac:dyDescent="0.2">
      <c r="B9" s="7"/>
      <c r="C9" s="7" t="str">
        <f>_xlfn.CONCAT("MEUR",RIGHT(CPI!B5,4))</f>
        <v>MEUR2002</v>
      </c>
      <c r="D9" s="7" t="s">
        <v>41</v>
      </c>
      <c r="E9" s="7"/>
      <c r="F9" s="7" t="s">
        <v>161</v>
      </c>
      <c r="G9" s="25">
        <f>CPI!$D$21/CPI!D5</f>
        <v>1.3346599424735295</v>
      </c>
    </row>
    <row r="10" spans="2:7" x14ac:dyDescent="0.2">
      <c r="B10" s="7"/>
      <c r="C10" s="7" t="str">
        <f>_xlfn.CONCAT("MEUR",RIGHT(CPI!B6,4))</f>
        <v>MEUR2003</v>
      </c>
      <c r="D10" s="7" t="s">
        <v>41</v>
      </c>
      <c r="E10" s="7"/>
      <c r="F10" s="7" t="s">
        <v>161</v>
      </c>
      <c r="G10" s="25">
        <f>CPI!$D$21/CPI!D6</f>
        <v>1.3084901396799309</v>
      </c>
    </row>
    <row r="11" spans="2:7" x14ac:dyDescent="0.2">
      <c r="B11" s="7"/>
      <c r="C11" s="7" t="str">
        <f>_xlfn.CONCAT("MEUR",RIGHT(CPI!B7,4))</f>
        <v>MEUR2004</v>
      </c>
      <c r="D11" s="7" t="s">
        <v>41</v>
      </c>
      <c r="E11" s="7"/>
      <c r="F11" s="7" t="s">
        <v>161</v>
      </c>
      <c r="G11" s="25">
        <f>CPI!$D$21/CPI!D7</f>
        <v>1.2828334702744419</v>
      </c>
    </row>
    <row r="12" spans="2:7" x14ac:dyDescent="0.2">
      <c r="B12" s="7"/>
      <c r="C12" s="7" t="str">
        <f>_xlfn.CONCAT("MEUR",RIGHT(CPI!B8,4))</f>
        <v>MEUR2005</v>
      </c>
      <c r="D12" s="7" t="s">
        <v>41</v>
      </c>
      <c r="E12" s="7"/>
      <c r="F12" s="7" t="s">
        <v>161</v>
      </c>
      <c r="G12" s="25">
        <f>CPI!$D$21/CPI!D8</f>
        <v>1.2552186597597279</v>
      </c>
    </row>
    <row r="13" spans="2:7" x14ac:dyDescent="0.2">
      <c r="B13" s="7"/>
      <c r="C13" s="7" t="str">
        <f>_xlfn.CONCAT("MEUR",RIGHT(CPI!B9,4))</f>
        <v>MEUR2006</v>
      </c>
      <c r="D13" s="7" t="s">
        <v>41</v>
      </c>
      <c r="E13" s="7"/>
      <c r="F13" s="7" t="s">
        <v>161</v>
      </c>
      <c r="G13" s="25">
        <f>CPI!$D$21/CPI!D9</f>
        <v>1.2281982972208687</v>
      </c>
    </row>
    <row r="14" spans="2:7" x14ac:dyDescent="0.2">
      <c r="B14" s="7"/>
      <c r="C14" s="7" t="str">
        <f>_xlfn.CONCAT("MEUR",RIGHT(CPI!B10,4))</f>
        <v>MEUR2007</v>
      </c>
      <c r="D14" s="7" t="s">
        <v>41</v>
      </c>
      <c r="E14" s="7"/>
      <c r="F14" s="7" t="s">
        <v>161</v>
      </c>
      <c r="G14" s="25">
        <f>CPI!$D$21/CPI!D10</f>
        <v>1.2005848457682002</v>
      </c>
    </row>
    <row r="15" spans="2:7" x14ac:dyDescent="0.2">
      <c r="B15" s="7"/>
      <c r="C15" s="7" t="str">
        <f>_xlfn.CONCAT("MEUR",RIGHT(CPI!B11,4))</f>
        <v>MEUR2008</v>
      </c>
      <c r="D15" s="7" t="s">
        <v>41</v>
      </c>
      <c r="E15" s="7"/>
      <c r="F15" s="7" t="s">
        <v>161</v>
      </c>
      <c r="G15" s="25">
        <f>CPI!$D$21/CPI!D11</f>
        <v>1.1577481637108971</v>
      </c>
    </row>
    <row r="16" spans="2:7" x14ac:dyDescent="0.2">
      <c r="B16" s="7"/>
      <c r="C16" s="7" t="str">
        <f>_xlfn.CONCAT("MEUR",RIGHT(CPI!B12,4))</f>
        <v>MEUR2009</v>
      </c>
      <c r="D16" s="7" t="s">
        <v>41</v>
      </c>
      <c r="E16" s="7"/>
      <c r="F16" s="7" t="s">
        <v>161</v>
      </c>
      <c r="G16" s="25">
        <f>CPI!$D$21/CPI!D12</f>
        <v>1.1462853106048485</v>
      </c>
    </row>
    <row r="17" spans="2:7" x14ac:dyDescent="0.2">
      <c r="B17" s="7"/>
      <c r="C17" s="7" t="str">
        <f>_xlfn.CONCAT("MEUR",RIGHT(CPI!B13,4))</f>
        <v>MEUR2010</v>
      </c>
      <c r="D17" s="7" t="s">
        <v>41</v>
      </c>
      <c r="E17" s="7"/>
      <c r="F17" s="7" t="s">
        <v>161</v>
      </c>
      <c r="G17" s="25">
        <f>CPI!$D$21/CPI!D13</f>
        <v>1.1227084335013209</v>
      </c>
    </row>
    <row r="18" spans="2:7" x14ac:dyDescent="0.2">
      <c r="B18" s="7"/>
      <c r="C18" s="7" t="str">
        <f>_xlfn.CONCAT("MEUR",RIGHT(CPI!B14,4))</f>
        <v>MEUR2011</v>
      </c>
      <c r="D18" s="7" t="s">
        <v>41</v>
      </c>
      <c r="E18" s="7"/>
      <c r="F18" s="7" t="s">
        <v>161</v>
      </c>
      <c r="G18" s="25">
        <f>CPI!$D$21/CPI!D14</f>
        <v>1.0889509539295061</v>
      </c>
    </row>
    <row r="19" spans="2:7" x14ac:dyDescent="0.2">
      <c r="B19" s="7"/>
      <c r="C19" s="7" t="str">
        <f>_xlfn.CONCAT("MEUR",RIGHT(CPI!B15,4))</f>
        <v>MEUR2012</v>
      </c>
      <c r="D19" s="7" t="s">
        <v>41</v>
      </c>
      <c r="E19" s="7"/>
      <c r="F19" s="7" t="s">
        <v>161</v>
      </c>
      <c r="G19" s="25">
        <f>CPI!$D$21/CPI!D15</f>
        <v>1.0613557055843141</v>
      </c>
    </row>
    <row r="20" spans="2:7" x14ac:dyDescent="0.2">
      <c r="B20" s="7"/>
      <c r="C20" s="7" t="str">
        <f>_xlfn.CONCAT("MEUR",RIGHT(CPI!B16,4))</f>
        <v>MEUR2013</v>
      </c>
      <c r="D20" s="7" t="s">
        <v>41</v>
      </c>
      <c r="E20" s="7"/>
      <c r="F20" s="7" t="s">
        <v>161</v>
      </c>
      <c r="G20" s="25">
        <f>CPI!$D$21/CPI!D16</f>
        <v>1.045670645895876</v>
      </c>
    </row>
    <row r="21" spans="2:7" x14ac:dyDescent="0.2">
      <c r="B21" s="7"/>
      <c r="C21" s="7" t="str">
        <f>_xlfn.CONCAT("MEUR",RIGHT(CPI!B17,4))</f>
        <v>MEUR2014</v>
      </c>
      <c r="D21" s="7" t="s">
        <v>41</v>
      </c>
      <c r="E21" s="7"/>
      <c r="F21" s="7" t="s">
        <v>161</v>
      </c>
      <c r="G21" s="25">
        <f>CPI!$D$21/CPI!D17</f>
        <v>1.0394340416460002</v>
      </c>
    </row>
    <row r="22" spans="2:7" x14ac:dyDescent="0.2">
      <c r="B22" s="7"/>
      <c r="C22" s="7" t="str">
        <f>_xlfn.CONCAT("MEUR",RIGHT(CPI!B18,4))</f>
        <v>MEUR2015</v>
      </c>
      <c r="D22" s="7" t="s">
        <v>41</v>
      </c>
      <c r="E22" s="7"/>
      <c r="F22" s="7" t="s">
        <v>161</v>
      </c>
      <c r="G22" s="25">
        <f>CPI!$D$21/CPI!D18</f>
        <v>1.0383956459999999</v>
      </c>
    </row>
    <row r="23" spans="2:7" x14ac:dyDescent="0.2">
      <c r="B23" s="7"/>
      <c r="C23" s="7" t="str">
        <f>_xlfn.CONCAT("MEUR",RIGHT(CPI!B19,4))</f>
        <v>MEUR2016</v>
      </c>
      <c r="D23" s="7" t="s">
        <v>41</v>
      </c>
      <c r="E23" s="7"/>
      <c r="F23" s="7" t="s">
        <v>161</v>
      </c>
      <c r="G23" s="25">
        <f>CPI!$D$21/CPI!D19</f>
        <v>1.0363230000000001</v>
      </c>
    </row>
    <row r="24" spans="2:7" x14ac:dyDescent="0.2">
      <c r="B24" s="7"/>
      <c r="C24" s="7" t="str">
        <f>_xlfn.CONCAT("MEUR",RIGHT(CPI!B20,4))</f>
        <v>MEUR2017</v>
      </c>
      <c r="D24" s="7" t="s">
        <v>41</v>
      </c>
      <c r="E24" s="7"/>
      <c r="F24" s="7" t="s">
        <v>161</v>
      </c>
      <c r="G24" s="25">
        <f>CPI!$D$21/CPI!D20</f>
        <v>1.0190000000000001</v>
      </c>
    </row>
    <row r="25" spans="2:7" x14ac:dyDescent="0.2">
      <c r="B25" s="7"/>
      <c r="C25" s="7" t="str">
        <f>_xlfn.CONCAT("MEUR",RIGHT(CPI!B22,4))</f>
        <v>MEUR2019</v>
      </c>
      <c r="D25" s="7" t="s">
        <v>41</v>
      </c>
      <c r="E25" s="7"/>
      <c r="F25" s="7" t="s">
        <v>161</v>
      </c>
      <c r="G25" s="25">
        <f>CPI!$D$21/CPI!D22</f>
        <v>0.98522167487684731</v>
      </c>
    </row>
    <row r="26" spans="2:7" x14ac:dyDescent="0.2">
      <c r="C26" s="7" t="str">
        <f>_xlfn.CONCAT("MEUR",RIGHT(CPI!B23,4))</f>
        <v>MEUR2020</v>
      </c>
      <c r="D26" s="7" t="s">
        <v>41</v>
      </c>
      <c r="E26" s="7"/>
      <c r="F26" s="7" t="s">
        <v>161</v>
      </c>
      <c r="G26" s="25">
        <f>CPI!$D$21/CPI!D23</f>
        <v>0.9783730634328176</v>
      </c>
    </row>
    <row r="27" spans="2:7" x14ac:dyDescent="0.2">
      <c r="C27" s="7" t="str">
        <f>_xlfn.CONCAT("MEUR",RIGHT(CPI!B24,4))</f>
        <v>MEUR2021</v>
      </c>
      <c r="D27" s="7" t="s">
        <v>41</v>
      </c>
      <c r="E27" s="7"/>
      <c r="F27" s="7" t="s">
        <v>161</v>
      </c>
      <c r="G27" s="25">
        <f>CPI!$D$21/CPI!D24</f>
        <v>0.95079986728164989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0" t="s">
        <v>43</v>
      </c>
      <c r="D2" s="10" t="s">
        <v>119</v>
      </c>
      <c r="M2" s="10" t="s">
        <v>120</v>
      </c>
    </row>
    <row r="3" spans="2:15" ht="13.5" customHeight="1" thickBot="1" x14ac:dyDescent="0.25">
      <c r="B3" s="9" t="s">
        <v>44</v>
      </c>
      <c r="D3" s="9" t="s">
        <v>25</v>
      </c>
      <c r="E3" s="9" t="s">
        <v>54</v>
      </c>
      <c r="F3" s="9" t="s">
        <v>53</v>
      </c>
      <c r="G3" s="9" t="s">
        <v>55</v>
      </c>
      <c r="H3" s="9" t="s">
        <v>141</v>
      </c>
      <c r="I3" s="9" t="s">
        <v>45</v>
      </c>
      <c r="J3" s="9" t="s">
        <v>140</v>
      </c>
      <c r="K3" s="9" t="s">
        <v>56</v>
      </c>
      <c r="M3" s="9" t="s">
        <v>121</v>
      </c>
      <c r="N3" s="9" t="s">
        <v>122</v>
      </c>
      <c r="O3" s="9" t="s">
        <v>123</v>
      </c>
    </row>
    <row r="4" spans="2:15" x14ac:dyDescent="0.2">
      <c r="B4" s="7" t="s">
        <v>161</v>
      </c>
      <c r="D4" s="7" t="s">
        <v>46</v>
      </c>
      <c r="E4" s="7" t="s">
        <v>57</v>
      </c>
      <c r="F4" s="7" t="s">
        <v>57</v>
      </c>
      <c r="H4" s="7" t="s">
        <v>57</v>
      </c>
      <c r="J4" s="7" t="s">
        <v>57</v>
      </c>
      <c r="M4" t="s">
        <v>124</v>
      </c>
      <c r="N4" t="s">
        <v>57</v>
      </c>
      <c r="O4">
        <v>3.6</v>
      </c>
    </row>
    <row r="5" spans="2:15" x14ac:dyDescent="0.2">
      <c r="B5" s="7" t="str">
        <f>Constants!C7</f>
        <v>MEUR2000</v>
      </c>
      <c r="D5" s="7" t="s">
        <v>47</v>
      </c>
      <c r="E5" s="7" t="s">
        <v>143</v>
      </c>
      <c r="F5" s="7" t="s">
        <v>143</v>
      </c>
      <c r="H5" s="7" t="s">
        <v>58</v>
      </c>
      <c r="J5" s="7" t="s">
        <v>58</v>
      </c>
      <c r="M5" t="s">
        <v>125</v>
      </c>
      <c r="N5" t="s">
        <v>126</v>
      </c>
      <c r="O5">
        <v>1000</v>
      </c>
    </row>
    <row r="6" spans="2:15" x14ac:dyDescent="0.2">
      <c r="B6" s="7" t="str">
        <f>Constants!C8</f>
        <v>MEUR2001</v>
      </c>
      <c r="D6" s="7" t="s">
        <v>48</v>
      </c>
      <c r="E6" s="7" t="s">
        <v>57</v>
      </c>
      <c r="F6" s="7" t="s">
        <v>57</v>
      </c>
      <c r="H6" s="7" t="s">
        <v>57</v>
      </c>
      <c r="J6" s="7" t="s">
        <v>57</v>
      </c>
      <c r="M6" t="s">
        <v>133</v>
      </c>
      <c r="N6" t="s">
        <v>134</v>
      </c>
      <c r="O6">
        <v>1000</v>
      </c>
    </row>
    <row r="7" spans="2:15" x14ac:dyDescent="0.2">
      <c r="B7" s="7" t="str">
        <f>Constants!C9</f>
        <v>MEUR2002</v>
      </c>
      <c r="M7" t="s">
        <v>127</v>
      </c>
      <c r="N7" t="s">
        <v>57</v>
      </c>
      <c r="O7">
        <v>0.04</v>
      </c>
    </row>
    <row r="8" spans="2:15" x14ac:dyDescent="0.2">
      <c r="B8" s="7" t="str">
        <f>Constants!C10</f>
        <v>MEUR2003</v>
      </c>
      <c r="M8" t="s">
        <v>128</v>
      </c>
      <c r="N8" t="s">
        <v>57</v>
      </c>
      <c r="O8">
        <v>41.87</v>
      </c>
    </row>
    <row r="9" spans="2:15" x14ac:dyDescent="0.2">
      <c r="B9" s="7" t="str">
        <f>Constants!C11</f>
        <v>MEUR2004</v>
      </c>
      <c r="M9" t="s">
        <v>129</v>
      </c>
      <c r="N9" t="s">
        <v>57</v>
      </c>
      <c r="O9">
        <v>3.5999999999999999E-3</v>
      </c>
    </row>
    <row r="10" spans="2:15" x14ac:dyDescent="0.2">
      <c r="B10" s="7" t="str">
        <f>Constants!C12</f>
        <v>MEUR2005</v>
      </c>
      <c r="M10" t="s">
        <v>130</v>
      </c>
      <c r="N10" t="s">
        <v>126</v>
      </c>
      <c r="O10">
        <v>1000000</v>
      </c>
    </row>
    <row r="11" spans="2:15" x14ac:dyDescent="0.2">
      <c r="B11" s="7" t="str">
        <f>Constants!C13</f>
        <v>MEUR2006</v>
      </c>
      <c r="M11" t="s">
        <v>131</v>
      </c>
      <c r="N11" t="s">
        <v>57</v>
      </c>
      <c r="O11">
        <v>1000</v>
      </c>
    </row>
    <row r="12" spans="2:15" x14ac:dyDescent="0.2">
      <c r="B12" s="7" t="str">
        <f>Constants!C14</f>
        <v>MEUR2007</v>
      </c>
      <c r="M12" t="s">
        <v>132</v>
      </c>
      <c r="N12" t="s">
        <v>57</v>
      </c>
      <c r="O12">
        <v>3.6</v>
      </c>
    </row>
    <row r="13" spans="2:15" x14ac:dyDescent="0.2">
      <c r="B13" s="7" t="str">
        <f>Constants!C15</f>
        <v>MEUR2008</v>
      </c>
      <c r="M13" t="s">
        <v>57</v>
      </c>
      <c r="N13" t="s">
        <v>57</v>
      </c>
      <c r="O13">
        <v>1</v>
      </c>
    </row>
    <row r="14" spans="2:15" x14ac:dyDescent="0.2">
      <c r="B14" s="7" t="str">
        <f>Constants!C16</f>
        <v>MEUR2009</v>
      </c>
      <c r="M14" t="s">
        <v>126</v>
      </c>
      <c r="N14" t="s">
        <v>126</v>
      </c>
      <c r="O14">
        <v>1</v>
      </c>
    </row>
    <row r="15" spans="2:15" x14ac:dyDescent="0.2">
      <c r="B15" s="7" t="str">
        <f>Constants!C17</f>
        <v>MEUR2010</v>
      </c>
      <c r="M15" t="s">
        <v>134</v>
      </c>
      <c r="N15" t="s">
        <v>134</v>
      </c>
      <c r="O15">
        <v>1</v>
      </c>
    </row>
    <row r="16" spans="2:15" x14ac:dyDescent="0.2">
      <c r="B16" s="7" t="str">
        <f>Constants!C18</f>
        <v>MEUR2011</v>
      </c>
    </row>
    <row r="17" spans="2:2" x14ac:dyDescent="0.2">
      <c r="B17" s="7" t="str">
        <f>Constants!C19</f>
        <v>MEUR2012</v>
      </c>
    </row>
    <row r="18" spans="2:2" x14ac:dyDescent="0.2">
      <c r="B18" s="7" t="str">
        <f>Constants!C20</f>
        <v>MEUR2013</v>
      </c>
    </row>
    <row r="19" spans="2:2" x14ac:dyDescent="0.2">
      <c r="B19" s="7" t="str">
        <f>Constants!C21</f>
        <v>MEUR2014</v>
      </c>
    </row>
    <row r="20" spans="2:2" x14ac:dyDescent="0.2">
      <c r="B20" s="7" t="str">
        <f>Constants!C22</f>
        <v>MEUR2015</v>
      </c>
    </row>
    <row r="21" spans="2:2" x14ac:dyDescent="0.2">
      <c r="B21" s="7" t="str">
        <f>Constants!C23</f>
        <v>MEUR2016</v>
      </c>
    </row>
    <row r="22" spans="2:2" x14ac:dyDescent="0.2">
      <c r="B22" s="7" t="str">
        <f>Constants!C24</f>
        <v>MEUR2017</v>
      </c>
    </row>
    <row r="23" spans="2:2" x14ac:dyDescent="0.2">
      <c r="B23" s="7" t="str">
        <f>Constants!C25</f>
        <v>MEUR2019</v>
      </c>
    </row>
    <row r="24" spans="2:2" x14ac:dyDescent="0.2">
      <c r="B24" s="7" t="str">
        <f>Constants!C26</f>
        <v>MEUR2020</v>
      </c>
    </row>
    <row r="25" spans="2:2" x14ac:dyDescent="0.2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8"/>
      <c r="C2" s="29" t="s">
        <v>34</v>
      </c>
      <c r="D2" s="30" t="s">
        <v>35</v>
      </c>
    </row>
    <row r="3" spans="2:4" ht="15" x14ac:dyDescent="0.2">
      <c r="B3" s="31">
        <v>2000</v>
      </c>
      <c r="C3" s="32"/>
      <c r="D3" s="32">
        <v>100</v>
      </c>
    </row>
    <row r="4" spans="2:4" ht="15" x14ac:dyDescent="0.2">
      <c r="B4" s="31">
        <v>2001</v>
      </c>
      <c r="C4" s="33">
        <v>2.1999999999999999E-2</v>
      </c>
      <c r="D4" s="32">
        <f t="shared" ref="D4:D22" si="0">D3+D3*C4</f>
        <v>102.2</v>
      </c>
    </row>
    <row r="5" spans="2:4" ht="15" x14ac:dyDescent="0.2">
      <c r="B5" s="31">
        <v>2002</v>
      </c>
      <c r="C5" s="33">
        <v>2.1000000000000001E-2</v>
      </c>
      <c r="D5" s="34">
        <f t="shared" si="0"/>
        <v>104.34620000000001</v>
      </c>
    </row>
    <row r="6" spans="2:4" ht="15" x14ac:dyDescent="0.2">
      <c r="B6" s="31">
        <v>2003</v>
      </c>
      <c r="C6" s="33">
        <v>0.02</v>
      </c>
      <c r="D6" s="34">
        <f t="shared" si="0"/>
        <v>106.43312400000001</v>
      </c>
    </row>
    <row r="7" spans="2:4" ht="15" x14ac:dyDescent="0.2">
      <c r="B7" s="31">
        <v>2004</v>
      </c>
      <c r="C7" s="33">
        <v>0.02</v>
      </c>
      <c r="D7" s="34">
        <f t="shared" si="0"/>
        <v>108.56178648000001</v>
      </c>
    </row>
    <row r="8" spans="2:4" ht="15" x14ac:dyDescent="0.2">
      <c r="B8" s="31">
        <v>2005</v>
      </c>
      <c r="C8" s="33">
        <v>2.1999999999999999E-2</v>
      </c>
      <c r="D8" s="34">
        <f t="shared" si="0"/>
        <v>110.95014578256001</v>
      </c>
    </row>
    <row r="9" spans="2:4" ht="15" x14ac:dyDescent="0.2">
      <c r="B9" s="31">
        <v>2006</v>
      </c>
      <c r="C9" s="33">
        <v>2.1999999999999999E-2</v>
      </c>
      <c r="D9" s="34">
        <f t="shared" si="0"/>
        <v>113.39104898977634</v>
      </c>
    </row>
    <row r="10" spans="2:4" ht="15" x14ac:dyDescent="0.2">
      <c r="B10" s="31">
        <v>2007</v>
      </c>
      <c r="C10" s="33">
        <v>2.3E-2</v>
      </c>
      <c r="D10" s="34">
        <f t="shared" si="0"/>
        <v>115.99904311654119</v>
      </c>
    </row>
    <row r="11" spans="2:4" ht="15" x14ac:dyDescent="0.2">
      <c r="B11" s="31">
        <v>2008</v>
      </c>
      <c r="C11" s="33">
        <v>3.6999999999999998E-2</v>
      </c>
      <c r="D11" s="34">
        <f t="shared" si="0"/>
        <v>120.29100771185321</v>
      </c>
    </row>
    <row r="12" spans="2:4" ht="15" x14ac:dyDescent="0.2">
      <c r="B12" s="31">
        <v>2009</v>
      </c>
      <c r="C12" s="33">
        <v>0.01</v>
      </c>
      <c r="D12" s="34">
        <f t="shared" si="0"/>
        <v>121.49391778897174</v>
      </c>
    </row>
    <row r="13" spans="2:4" ht="15" x14ac:dyDescent="0.2">
      <c r="B13" s="31">
        <v>2010</v>
      </c>
      <c r="C13" s="33">
        <v>2.1000000000000001E-2</v>
      </c>
      <c r="D13" s="34">
        <f t="shared" si="0"/>
        <v>124.04529006254015</v>
      </c>
    </row>
    <row r="14" spans="2:4" ht="15" x14ac:dyDescent="0.2">
      <c r="B14" s="31">
        <v>2011</v>
      </c>
      <c r="C14" s="33">
        <v>3.1E-2</v>
      </c>
      <c r="D14" s="34">
        <f t="shared" si="0"/>
        <v>127.89069405447889</v>
      </c>
    </row>
    <row r="15" spans="2:4" ht="15" x14ac:dyDescent="0.2">
      <c r="B15" s="31">
        <v>2012</v>
      </c>
      <c r="C15" s="33">
        <v>2.6000000000000002E-2</v>
      </c>
      <c r="D15" s="34">
        <f t="shared" si="0"/>
        <v>131.21585209989533</v>
      </c>
    </row>
    <row r="16" spans="2:4" ht="15" x14ac:dyDescent="0.2">
      <c r="B16" s="31">
        <v>2013</v>
      </c>
      <c r="C16" s="33">
        <v>1.4999999999999999E-2</v>
      </c>
      <c r="D16" s="34">
        <f t="shared" si="0"/>
        <v>133.18408988139376</v>
      </c>
    </row>
    <row r="17" spans="2:4" ht="15" x14ac:dyDescent="0.2">
      <c r="B17" s="31">
        <v>2014</v>
      </c>
      <c r="C17" s="33">
        <v>6.0000000000000001E-3</v>
      </c>
      <c r="D17" s="34">
        <f t="shared" si="0"/>
        <v>133.98319442068211</v>
      </c>
    </row>
    <row r="18" spans="2:4" ht="15" x14ac:dyDescent="0.2">
      <c r="B18" s="31">
        <v>2015</v>
      </c>
      <c r="C18" s="38">
        <v>1E-3</v>
      </c>
      <c r="D18" s="34">
        <f>D17+D17*C18</f>
        <v>134.1171776151028</v>
      </c>
    </row>
    <row r="19" spans="2:4" ht="15" x14ac:dyDescent="0.2">
      <c r="B19" s="36">
        <v>2016</v>
      </c>
      <c r="C19" s="33">
        <v>2E-3</v>
      </c>
      <c r="D19" s="37">
        <f t="shared" si="0"/>
        <v>134.385411970333</v>
      </c>
    </row>
    <row r="20" spans="2:4" ht="15" x14ac:dyDescent="0.2">
      <c r="B20" s="36">
        <v>2017</v>
      </c>
      <c r="C20" s="33">
        <v>1.7000000000000001E-2</v>
      </c>
      <c r="D20" s="37">
        <f t="shared" si="0"/>
        <v>136.66996397382866</v>
      </c>
    </row>
    <row r="21" spans="2:4" ht="15" x14ac:dyDescent="0.2">
      <c r="B21" s="36">
        <v>2018</v>
      </c>
      <c r="C21" s="33">
        <v>1.9E-2</v>
      </c>
      <c r="D21" s="37">
        <f t="shared" si="0"/>
        <v>139.26669328933141</v>
      </c>
    </row>
    <row r="22" spans="2:4" ht="15" x14ac:dyDescent="0.2">
      <c r="B22" s="36">
        <v>2019</v>
      </c>
      <c r="C22" s="33">
        <v>1.4999999999999999E-2</v>
      </c>
      <c r="D22" s="37">
        <f t="shared" si="0"/>
        <v>141.35569368867138</v>
      </c>
    </row>
    <row r="23" spans="2:4" ht="15" x14ac:dyDescent="0.2">
      <c r="B23" s="36">
        <v>2020</v>
      </c>
      <c r="C23" s="33">
        <v>7.0000000000000001E-3</v>
      </c>
      <c r="D23" s="37">
        <f t="shared" ref="D23" si="1">D22+D22*C23</f>
        <v>142.34518354449207</v>
      </c>
    </row>
    <row r="24" spans="2:4" ht="15" x14ac:dyDescent="0.2">
      <c r="B24" s="36">
        <v>2021</v>
      </c>
      <c r="C24" s="38">
        <v>2.9000000000000001E-2</v>
      </c>
      <c r="D24" s="37">
        <f t="shared" ref="D24" si="2">D23+D23*C24</f>
        <v>146.47319386728233</v>
      </c>
    </row>
    <row r="26" spans="2:4" ht="15" x14ac:dyDescent="0.2">
      <c r="B26" s="35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 Definition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2001-09-28T20:39:50Z</cp:lastPrinted>
  <dcterms:created xsi:type="dcterms:W3CDTF">2001-09-28T18:48:17Z</dcterms:created>
  <dcterms:modified xsi:type="dcterms:W3CDTF">2024-05-24T14:26:18Z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265311837196350</vt:r8>
  </property>
</Properties>
</file>