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E940620-ABBF-4BE7-9648-A7B86E9AB1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7" r:id="rId1"/>
    <sheet name="Regions" sheetId="6" r:id="rId2"/>
    <sheet name="WON" sheetId="2" r:id="rId3"/>
    <sheet name="WOF" sheetId="1" r:id="rId4"/>
    <sheet name="OCE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<sst xmlns="http://schemas.openxmlformats.org/spreadsheetml/2006/main" count="271" uniqueCount="132">
  <si>
    <t>UC_N</t>
  </si>
  <si>
    <t>Year</t>
  </si>
  <si>
    <t>Pset_PN</t>
  </si>
  <si>
    <t>Pset_Set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</si>
  <si>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</si>
  <si>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</si>
  <si>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</si>
  <si>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</si>
  <si>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</si>
  <si>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</si>
  <si>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</si>
  <si>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</si>
  <si>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UC_RHSRTS~0</t>
  </si>
  <si>
    <t>~TFM_INS</t>
  </si>
  <si>
    <t>TimeSlice</t>
  </si>
  <si>
    <t>Attrib_Cond</t>
  </si>
  <si>
    <t>Val_Cond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</si>
  <si>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</si>
  <si>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</si>
  <si>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</si>
  <si>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</si>
  <si>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</si>
  <si>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</si>
  <si>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</si>
  <si>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P-RNW-OCE-WAV01</t>
    <phoneticPr fontId="9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</si>
  <si>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</si>
  <si>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</si>
  <si>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</si>
  <si>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</si>
  <si>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</si>
  <si>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</si>
  <si>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</si>
  <si>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</si>
  <si>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</si>
  <si>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</si>
  <si>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</si>
  <si>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</si>
  <si>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</si>
  <si>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</si>
  <si>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</si>
  <si>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</si>
  <si>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</si>
  <si>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</si>
  <si>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</si>
  <si>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</si>
  <si>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</si>
  <si>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</si>
  <si>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</si>
  <si>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</si>
  <si>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</si>
  <si>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</si>
  <si>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>P-RNW-OCE-TID02</t>
    <phoneticPr fontId="9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</si>
  <si>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</si>
  <si>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</si>
  <si>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</si>
  <si>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</si>
  <si>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</si>
  <si>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</si>
  <si>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</si>
  <si>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</si>
  <si>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</si>
  <si>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</si>
  <si>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</si>
  <si>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</si>
  <si>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</si>
  <si>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</si>
  <si>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</si>
  <si>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</si>
  <si>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</si>
  <si>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</si>
  <si>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</si>
  <si>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</si>
  <si>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</si>
  <si>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</si>
  <si>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</si>
  <si>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</si>
  <si>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</si>
  <si>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</si>
  <si>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</si>
  <si>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</si>
  <si>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</si>
  <si>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</si>
  <si>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</si>
  <si>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</si>
  <si>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</si>
  <si>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</si>
  <si>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</si>
  <si>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</si>
  <si>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</si>
  <si>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</si>
  <si>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</si>
  <si>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</si>
  <si>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</si>
  <si>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</si>
  <si>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</si>
  <si>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</si>
  <si>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</si>
  <si>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</si>
  <si>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</si>
  <si>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</si>
  <si>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</si>
  <si>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</si>
  <si>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</si>
  <si>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</si>
  <si>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</si>
  <si>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</si>
  <si>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</si>
  <si>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</si>
  <si>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</si>
  <si>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</si>
  <si>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</si>
  <si>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UC_CAP</t>
  </si>
  <si>
    <t>P-RNW-WIN-OF0*</t>
  </si>
  <si>
    <t>PWR_WOfCAP</t>
  </si>
  <si>
    <t>Wind Offshore Socialy Acceptable Potential - Total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</si>
  <si>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</si>
  <si>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</si>
  <si>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</si>
  <si>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</si>
  <si>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</si>
  <si>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</si>
  <si>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</si>
  <si>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</si>
  <si>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</si>
  <si>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</si>
  <si>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</si>
  <si>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</si>
  <si>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Power sector (PWR)</t>
  </si>
  <si>
    <t>Xiufeng Yue (UCC, xiufeng.yue@ucc.ie)</t>
  </si>
  <si>
    <t>James Glynn (UCC, james.glynn@ucc.ie)</t>
  </si>
  <si>
    <t>Olexandr Balyk (UCC, olexandr.balyk@ucc.ie)</t>
  </si>
  <si>
    <t>Set max renewable potentials for wind, wave, tidal and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</si>
</sst>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7" fillId="0" borderId="0"/>
    <xf numFmtId="0" fontId="1" fillId="0" borderId="0"/>
    <xf numFmtId="0" fontId="32" fillId="0" borderId="0" applyNumberFormat="0" applyFill="0" applyBorder="0" applyAlignment="0" applyProtection="0"/>
  </cellStyleXfs>
  <cellXfs count="48">
    <xf numFmtId="0" fontId="0" fillId="0" borderId="0" xfId="0"/>
    <xf numFmtId="0" fontId="5" fillId="0" borderId="0" xfId="0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4" fillId="0" borderId="0" xfId="0" applyFont="1"/>
    <xf numFmtId="0" fontId="7" fillId="0" borderId="0" xfId="0" applyFont="1"/>
    <xf numFmtId="0" fontId="10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0" fillId="0" borderId="2" xfId="0" applyBorder="1"/>
    <xf numFmtId="0" fontId="0" fillId="0" borderId="0" xfId="0" applyAlignment="1">
      <alignment vertical="center"/>
    </xf>
    <xf numFmtId="0" fontId="28" fillId="0" borderId="0" xfId="0" applyFont="1" applyAlignment="1">
      <alignment wrapText="1"/>
    </xf>
    <xf numFmtId="0" fontId="29" fillId="0" borderId="0" xfId="0" applyFont="1" applyAlignment="1">
      <alignment vertical="center"/>
    </xf>
    <xf numFmtId="9" fontId="0" fillId="0" borderId="0" xfId="0" applyNumberFormat="1"/>
    <xf numFmtId="0" fontId="30" fillId="36" borderId="12" xfId="0" applyFont="1" applyFill="1" applyBorder="1" applyAlignment="1">
      <alignment horizontal="left" vertical="center"/>
    </xf>
    <xf numFmtId="0" fontId="30" fillId="36" borderId="12" xfId="0" applyFont="1" applyFill="1" applyBorder="1" applyAlignment="1" applyProtection="1">
      <alignment horizontal="left" vertical="center"/>
      <protection locked="0"/>
    </xf>
    <xf numFmtId="0" fontId="30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3" fillId="0" borderId="0" xfId="0" applyFont="1"/>
    <xf numFmtId="0" fontId="2" fillId="0" borderId="0" xfId="0" applyFont="1"/>
    <xf numFmtId="0" fontId="1" fillId="38" borderId="0" xfId="40" applyFont="1" applyFill="1" applyAlignment="1">
      <alignment vertical="center"/>
    </xf>
    <xf numFmtId="0" fontId="1" fillId="6" borderId="0" xfId="40" applyFont="1" applyFill="1" applyAlignment="1">
      <alignment vertical="center"/>
    </xf>
    <xf numFmtId="0" fontId="1" fillId="0" borderId="0" xfId="41"/>
    <xf numFmtId="0" fontId="31" fillId="6" borderId="0" xfId="40" applyFont="1" applyFill="1" applyAlignment="1">
      <alignment vertical="center"/>
    </xf>
    <xf numFmtId="0" fontId="32" fillId="6" borderId="0" xfId="40" applyFont="1" applyFill="1" applyAlignment="1">
      <alignment vertical="center"/>
    </xf>
    <xf numFmtId="0" fontId="1" fillId="39" borderId="0" xfId="40" applyFont="1" applyFill="1" applyAlignment="1">
      <alignment vertical="center"/>
    </xf>
    <xf numFmtId="0" fontId="33" fillId="6" borderId="0" xfId="40" applyFont="1" applyFill="1" applyAlignment="1">
      <alignment vertical="center"/>
    </xf>
    <xf numFmtId="0" fontId="34" fillId="6" borderId="0" xfId="40" applyFont="1" applyFill="1" applyAlignment="1">
      <alignment vertical="center"/>
    </xf>
    <xf numFmtId="0" fontId="35" fillId="38" borderId="0" xfId="40" applyFont="1" applyFill="1" applyAlignment="1">
      <alignment vertical="center"/>
    </xf>
    <xf numFmtId="0" fontId="36" fillId="6" borderId="0" xfId="40" applyFont="1" applyFill="1" applyAlignment="1">
      <alignment vertical="center"/>
    </xf>
    <xf numFmtId="0" fontId="37" fillId="6" borderId="0" xfId="40" applyFont="1" applyFill="1" applyAlignment="1">
      <alignment vertical="center"/>
    </xf>
    <xf numFmtId="0" fontId="36" fillId="38" borderId="0" xfId="40" applyFont="1" applyFill="1" applyAlignment="1">
      <alignment vertical="center"/>
    </xf>
    <xf numFmtId="164" fontId="36" fillId="38" borderId="0" xfId="40" applyNumberFormat="1" applyFont="1" applyFill="1" applyAlignment="1">
      <alignment horizontal="left" vertical="center"/>
    </xf>
    <xf numFmtId="0" fontId="38" fillId="6" borderId="0" xfId="40" applyFont="1" applyFill="1" applyAlignment="1">
      <alignment vertical="center"/>
    </xf>
    <xf numFmtId="0" fontId="39" fillId="38" borderId="0" xfId="40" applyFont="1" applyFill="1" applyAlignment="1">
      <alignment vertical="center"/>
    </xf>
    <xf numFmtId="0" fontId="32" fillId="38" borderId="0" xfId="42" applyFill="1" applyAlignment="1">
      <alignment vertical="center"/>
    </xf>
    <xf numFmtId="0" fontId="36" fillId="38" borderId="0" xfId="40" applyFont="1" applyFill="1" applyAlignment="1">
      <alignment vertical="center"/>
    </xf>
    <xf numFmtId="0" fontId="31" fillId="38" borderId="0" xfId="40" applyFont="1" applyFill="1" applyAlignment="1">
      <alignment horizontal="center" vertical="center"/>
    </xf>
    <xf numFmtId="0" fontId="32" fillId="38" borderId="0" xfId="42" applyFill="1" applyAlignment="1">
      <alignment vertical="center"/>
    </xf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1DA91D09-D6C2-455C-9941-F77BC9786155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0" xr:uid="{3E77105A-C9B9-49E4-B7CC-2CFCDF8D19FE}"/>
    <cellStyle name="Normal 3" xfId="41" xr:uid="{7C561EE6-B8B1-478A-93B7-8DA2E507767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8C89-A7D9-4A11-81D3-8218895CC230}">
  <sheetPr codeName="Sheet7"/>
  <dimension ref="A1:Z99"/>
  <sheetViews>
    <sheetView showGridLines="0" tabSelected="1" zoomScaleNormal="100" workbookViewId="0">
      <selection activeCell="F22" sqref="F22"/>
    </sheetView>
  </sheetViews>
  <sheetFormatPr defaultColWidth="8.85546875" defaultRowHeight="15"/>
  <cols>
    <col min="1" max="4" width="21.7109375" style="31" customWidth="1"/>
    <col min="5" max="6" width="14.140625" style="31" customWidth="1"/>
    <col min="7" max="7" width="12.140625" style="31" customWidth="1"/>
    <col min="8" max="10" width="8.140625" style="31" customWidth="1"/>
    <col min="11" max="11" width="9.7109375" style="31" customWidth="1"/>
    <col min="12" max="12" width="8.140625" style="31" customWidth="1"/>
    <col min="13" max="13" width="10" style="31" customWidth="1"/>
    <col min="14" max="14" width="11.42578125" style="31" customWidth="1"/>
    <col min="15" max="15" width="13.42578125" style="31" customWidth="1"/>
    <col min="16" max="16384" width="8.85546875" style="31"/>
  </cols>
  <sheetData>
    <row r="1" spans="1:26">
      <c r="A1" s="29"/>
      <c r="B1" s="29"/>
      <c r="C1" s="29"/>
      <c r="D1" s="29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29"/>
      <c r="B2" s="29"/>
      <c r="C2" s="29"/>
      <c r="D2" s="29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29"/>
      <c r="B3" s="29"/>
      <c r="C3" s="29"/>
      <c r="D3" s="29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29"/>
      <c r="B4" s="29"/>
      <c r="C4" s="29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29"/>
      <c r="B5" s="29"/>
      <c r="C5" s="29"/>
      <c r="D5" s="29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29"/>
      <c r="B6" s="29"/>
      <c r="C6" s="29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29"/>
      <c r="B7" s="29"/>
      <c r="C7" s="29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29"/>
      <c r="B8" s="29"/>
      <c r="C8" s="29"/>
      <c r="D8" s="29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29"/>
      <c r="B9" s="29"/>
      <c r="C9" s="29"/>
      <c r="D9" s="29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29"/>
      <c r="B10" s="29"/>
      <c r="C10" s="29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29"/>
      <c r="B11" s="29"/>
      <c r="C11" s="29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29"/>
      <c r="B12" s="29"/>
      <c r="C12" s="29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29"/>
      <c r="B13" s="29"/>
      <c r="C13" s="29"/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29"/>
      <c r="B14" s="29"/>
      <c r="C14" s="29"/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29"/>
      <c r="B15" s="29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02.75" customHeight="1">
      <c r="A16" s="46" t="s">
        <v>115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7.25" customHeight="1">
      <c r="A17" s="34"/>
      <c r="B17" s="34"/>
      <c r="C17" s="34"/>
      <c r="D17" s="3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7.25" customHeight="1">
      <c r="A19" s="37" t="s">
        <v>116</v>
      </c>
      <c r="B19" s="45" t="s">
        <v>30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7.25" customHeight="1">
      <c r="A20" s="37" t="s">
        <v>117</v>
      </c>
      <c r="B20" s="45" t="s">
        <v>127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7.25" customHeight="1">
      <c r="A21" s="37" t="s">
        <v>118</v>
      </c>
      <c r="B21" s="40" t="s">
        <v>131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7.25" customHeight="1">
      <c r="A23" s="37" t="s">
        <v>119</v>
      </c>
      <c r="B23" s="45" t="s">
        <v>128</v>
      </c>
      <c r="C23" s="45"/>
      <c r="D23" s="45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7.25" customHeight="1">
      <c r="A24" s="37"/>
      <c r="B24" s="40" t="s">
        <v>129</v>
      </c>
      <c r="C24" s="40"/>
      <c r="D24" s="4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7.25" customHeight="1">
      <c r="A25" s="37"/>
      <c r="B25" s="40"/>
      <c r="C25" s="40"/>
      <c r="D25" s="4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7.25" customHeight="1">
      <c r="A26" s="37" t="s">
        <v>120</v>
      </c>
      <c r="B26" s="45" t="s">
        <v>130</v>
      </c>
      <c r="C26" s="45"/>
      <c r="D26" s="45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7.25" customHeight="1">
      <c r="A27" s="37"/>
      <c r="B27" s="40"/>
      <c r="C27" s="40"/>
      <c r="D27" s="4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7.25" customHeight="1">
      <c r="A28" s="37"/>
      <c r="B28" s="40"/>
      <c r="C28" s="40"/>
      <c r="D28" s="4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7.25" customHeight="1">
      <c r="A29" s="37" t="s">
        <v>121</v>
      </c>
      <c r="B29" s="41">
        <v>1</v>
      </c>
      <c r="C29" s="40"/>
      <c r="D29" s="4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7.25" customHeight="1">
      <c r="A30" s="37" t="s">
        <v>122</v>
      </c>
      <c r="B30" s="47" t="s">
        <v>123</v>
      </c>
      <c r="C30" s="45"/>
      <c r="D30" s="45"/>
      <c r="E30" s="42"/>
      <c r="F30" s="42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7.25" customHeight="1">
      <c r="A31" s="37" t="s">
        <v>124</v>
      </c>
      <c r="B31" s="45" t="s">
        <v>125</v>
      </c>
      <c r="C31" s="45"/>
      <c r="D31" s="45"/>
      <c r="E31" s="42"/>
      <c r="F31" s="42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7.25" customHeight="1">
      <c r="A32" s="43"/>
      <c r="B32" s="44" t="s">
        <v>126</v>
      </c>
      <c r="C32" s="43"/>
      <c r="D32" s="43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>
      <c r="A33" s="29"/>
      <c r="B33" s="29"/>
      <c r="C33" s="29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>
      <c r="A34" s="29"/>
      <c r="B34" s="29"/>
      <c r="C34" s="29"/>
      <c r="D34" s="2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>
      <c r="A35" s="29"/>
      <c r="B35" s="29"/>
      <c r="C35" s="29"/>
      <c r="D35" s="2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29"/>
      <c r="B36" s="29"/>
      <c r="C36" s="29"/>
      <c r="D36" s="2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29"/>
      <c r="B37" s="29"/>
      <c r="C37" s="29"/>
      <c r="D37" s="29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29"/>
      <c r="B38" s="29"/>
      <c r="C38" s="29"/>
      <c r="D38" s="29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29"/>
      <c r="B39" s="29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>
      <c r="A40" s="29"/>
      <c r="B40" s="29"/>
      <c r="C40" s="29"/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>
      <c r="A41" s="29"/>
      <c r="B41" s="29"/>
      <c r="C41" s="29"/>
      <c r="D41" s="29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29"/>
      <c r="B42" s="29"/>
      <c r="C42" s="29"/>
      <c r="D42" s="29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0C969FE4-23C3-4515-928D-0139516B7E26}"/>
    <hyperlink ref="B32" r:id="rId2" xr:uid="{FD01A939-266D-43B5-BF84-34B766B89AC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J28" sqref="J28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>
      <c r="A4">
        <v>1</v>
      </c>
    </row>
    <row r="5" spans="1:30">
      <c r="A5" t="s">
        <v>52</v>
      </c>
      <c r="C5" s="20" t="s">
        <v>17</v>
      </c>
      <c r="D5" s="20" t="s">
        <v>53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>
      <c r="A6" t="s">
        <v>54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>
      <c r="A7" t="s">
        <v>55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>
      <c r="A10" s="21" t="s">
        <v>56</v>
      </c>
      <c r="B10" s="21" t="s">
        <v>57</v>
      </c>
    </row>
    <row r="11" spans="1:30">
      <c r="A11" s="22" t="s">
        <v>58</v>
      </c>
      <c r="B11" s="22" t="s">
        <v>59</v>
      </c>
    </row>
    <row r="12" spans="1:30">
      <c r="A12" s="23" t="s">
        <v>60</v>
      </c>
      <c r="B12" s="23" t="s">
        <v>61</v>
      </c>
    </row>
    <row r="13" spans="1:30">
      <c r="A13" s="23" t="s">
        <v>62</v>
      </c>
      <c r="B13" s="23" t="s">
        <v>63</v>
      </c>
    </row>
    <row r="14" spans="1:30">
      <c r="A14" s="23" t="s">
        <v>64</v>
      </c>
      <c r="B14" s="23" t="s">
        <v>65</v>
      </c>
    </row>
    <row r="15" spans="1:30">
      <c r="A15" s="23" t="s">
        <v>66</v>
      </c>
      <c r="B15" s="23" t="s">
        <v>67</v>
      </c>
    </row>
    <row r="16" spans="1:30">
      <c r="A16" s="23" t="s">
        <v>68</v>
      </c>
      <c r="B16" s="23" t="s">
        <v>69</v>
      </c>
    </row>
    <row r="17" spans="1:2">
      <c r="A17" s="23" t="s">
        <v>70</v>
      </c>
      <c r="B17" s="23" t="s">
        <v>71</v>
      </c>
    </row>
    <row r="18" spans="1:2">
      <c r="A18" s="23" t="s">
        <v>72</v>
      </c>
      <c r="B18" s="23" t="s">
        <v>73</v>
      </c>
    </row>
    <row r="19" spans="1:2">
      <c r="A19" s="23" t="s">
        <v>74</v>
      </c>
      <c r="B19" s="23" t="s">
        <v>75</v>
      </c>
    </row>
    <row r="20" spans="1:2">
      <c r="A20" s="23" t="s">
        <v>76</v>
      </c>
      <c r="B20" s="23" t="s">
        <v>77</v>
      </c>
    </row>
    <row r="21" spans="1:2">
      <c r="A21" s="23" t="s">
        <v>78</v>
      </c>
      <c r="B21" s="23" t="s">
        <v>79</v>
      </c>
    </row>
    <row r="22" spans="1:2">
      <c r="A22" s="23" t="s">
        <v>80</v>
      </c>
      <c r="B22" s="23" t="s">
        <v>81</v>
      </c>
    </row>
    <row r="23" spans="1:2">
      <c r="A23" s="23" t="s">
        <v>82</v>
      </c>
      <c r="B23" s="23" t="s">
        <v>83</v>
      </c>
    </row>
    <row r="24" spans="1:2">
      <c r="A24" s="23" t="s">
        <v>84</v>
      </c>
      <c r="B24" s="23" t="s">
        <v>85</v>
      </c>
    </row>
    <row r="25" spans="1:2">
      <c r="A25" s="23" t="s">
        <v>86</v>
      </c>
      <c r="B25" s="23" t="s">
        <v>87</v>
      </c>
    </row>
    <row r="26" spans="1:2">
      <c r="A26" s="23" t="s">
        <v>88</v>
      </c>
      <c r="B26" s="23" t="s">
        <v>89</v>
      </c>
    </row>
    <row r="27" spans="1:2">
      <c r="A27" s="23" t="s">
        <v>90</v>
      </c>
      <c r="B27" s="23" t="s">
        <v>91</v>
      </c>
    </row>
    <row r="28" spans="1:2">
      <c r="A28" s="23" t="s">
        <v>92</v>
      </c>
      <c r="B28" s="23" t="s">
        <v>93</v>
      </c>
    </row>
    <row r="29" spans="1:2">
      <c r="A29" s="23" t="s">
        <v>94</v>
      </c>
      <c r="B29" s="23" t="s">
        <v>95</v>
      </c>
    </row>
    <row r="30" spans="1:2">
      <c r="A30" s="23" t="s">
        <v>96</v>
      </c>
      <c r="B30" s="23" t="s">
        <v>97</v>
      </c>
    </row>
    <row r="31" spans="1:2">
      <c r="A31" s="23" t="s">
        <v>98</v>
      </c>
      <c r="B31" s="23" t="s">
        <v>99</v>
      </c>
    </row>
    <row r="32" spans="1:2">
      <c r="A32" s="23" t="s">
        <v>100</v>
      </c>
      <c r="B32" s="23" t="s">
        <v>101</v>
      </c>
    </row>
    <row r="33" spans="1:2">
      <c r="A33" s="23" t="s">
        <v>102</v>
      </c>
      <c r="B33" s="23" t="s">
        <v>103</v>
      </c>
    </row>
    <row r="34" spans="1:2">
      <c r="A34" s="23" t="s">
        <v>104</v>
      </c>
      <c r="B34" s="23" t="s">
        <v>105</v>
      </c>
    </row>
    <row r="35" spans="1:2">
      <c r="A35" s="23" t="s">
        <v>106</v>
      </c>
      <c r="B35" s="23" t="s">
        <v>107</v>
      </c>
    </row>
    <row r="36" spans="1:2">
      <c r="A36" s="23" t="s">
        <v>108</v>
      </c>
      <c r="B36" s="23" t="s">
        <v>109</v>
      </c>
    </row>
    <row r="37" spans="1:2">
      <c r="A37" s="24" t="s">
        <v>110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6"/>
  <sheetViews>
    <sheetView workbookViewId="0">
      <selection activeCell="F26" sqref="F26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2:11">
      <c r="B2" s="8" t="s">
        <v>13</v>
      </c>
      <c r="J2" s="9"/>
      <c r="K2" s="10"/>
    </row>
    <row r="3" spans="2:11" ht="15.75" thickBot="1">
      <c r="B3" s="11" t="s">
        <v>14</v>
      </c>
      <c r="C3" s="11" t="s">
        <v>6</v>
      </c>
      <c r="D3" s="11" t="s">
        <v>5</v>
      </c>
      <c r="E3" s="11" t="s">
        <v>1</v>
      </c>
      <c r="F3" s="11" t="s">
        <v>15</v>
      </c>
      <c r="G3" s="11" t="s">
        <v>16</v>
      </c>
      <c r="H3" s="12" t="str">
        <f>Regions!C3</f>
        <v>IE</v>
      </c>
      <c r="I3" s="12" t="str">
        <f>Regions!D3</f>
        <v>National</v>
      </c>
      <c r="J3" s="13" t="s">
        <v>3</v>
      </c>
      <c r="K3" s="13" t="s">
        <v>2</v>
      </c>
    </row>
    <row r="4" spans="2:11">
      <c r="C4" t="s">
        <v>11</v>
      </c>
      <c r="D4" s="14" t="s">
        <v>18</v>
      </c>
      <c r="E4">
        <v>2050</v>
      </c>
      <c r="F4" s="14"/>
      <c r="G4" s="14"/>
      <c r="H4">
        <v>8.1111000000000004</v>
      </c>
      <c r="I4">
        <f>H4</f>
        <v>8.1111000000000004</v>
      </c>
      <c r="J4" s="14"/>
      <c r="K4" s="15" t="s">
        <v>19</v>
      </c>
    </row>
    <row r="5" spans="2:11">
      <c r="C5" t="s">
        <v>11</v>
      </c>
      <c r="D5" t="s">
        <v>18</v>
      </c>
      <c r="E5">
        <v>2050</v>
      </c>
      <c r="H5">
        <v>8.7322500000000005</v>
      </c>
      <c r="I5">
        <f t="shared" ref="I5:I8" si="0">H5</f>
        <v>8.7322500000000005</v>
      </c>
      <c r="K5" s="15" t="s">
        <v>20</v>
      </c>
    </row>
    <row r="6" spans="2:11">
      <c r="C6" t="s">
        <v>11</v>
      </c>
      <c r="D6" t="s">
        <v>18</v>
      </c>
      <c r="E6">
        <v>2050</v>
      </c>
      <c r="H6">
        <v>5.7896999999999998</v>
      </c>
      <c r="I6">
        <f t="shared" si="0"/>
        <v>5.7896999999999998</v>
      </c>
      <c r="K6" s="15" t="s">
        <v>21</v>
      </c>
    </row>
    <row r="7" spans="2:11">
      <c r="C7" t="s">
        <v>11</v>
      </c>
      <c r="D7" t="s">
        <v>18</v>
      </c>
      <c r="E7">
        <v>2050</v>
      </c>
      <c r="H7">
        <v>3.9777</v>
      </c>
      <c r="I7">
        <f t="shared" si="0"/>
        <v>3.9777</v>
      </c>
      <c r="K7" s="15" t="s">
        <v>22</v>
      </c>
    </row>
    <row r="8" spans="2:11">
      <c r="B8" s="25"/>
      <c r="C8" s="25" t="s">
        <v>11</v>
      </c>
      <c r="D8" t="s">
        <v>18</v>
      </c>
      <c r="E8" s="25">
        <v>2050</v>
      </c>
      <c r="H8" s="25">
        <v>3.9907499999999998</v>
      </c>
      <c r="I8" s="25">
        <f t="shared" si="0"/>
        <v>3.9907499999999998</v>
      </c>
      <c r="K8" s="26" t="s">
        <v>23</v>
      </c>
    </row>
    <row r="9" spans="2:11">
      <c r="C9" t="s">
        <v>11</v>
      </c>
      <c r="D9" s="14" t="s">
        <v>18</v>
      </c>
      <c r="E9">
        <v>0</v>
      </c>
      <c r="F9" s="14"/>
      <c r="G9" s="14"/>
      <c r="H9">
        <v>3</v>
      </c>
      <c r="I9">
        <f>H9</f>
        <v>3</v>
      </c>
      <c r="J9" s="14"/>
      <c r="K9" s="15" t="s">
        <v>19</v>
      </c>
    </row>
    <row r="10" spans="2:11">
      <c r="C10" t="s">
        <v>11</v>
      </c>
      <c r="D10" t="s">
        <v>18</v>
      </c>
      <c r="E10">
        <v>0</v>
      </c>
      <c r="H10">
        <v>3</v>
      </c>
      <c r="I10">
        <f t="shared" ref="I10:I13" si="1">H10</f>
        <v>3</v>
      </c>
      <c r="K10" s="15" t="s">
        <v>20</v>
      </c>
    </row>
    <row r="11" spans="2:11">
      <c r="C11" t="s">
        <v>11</v>
      </c>
      <c r="D11" t="s">
        <v>18</v>
      </c>
      <c r="E11">
        <v>0</v>
      </c>
      <c r="H11">
        <v>3</v>
      </c>
      <c r="I11">
        <f t="shared" si="1"/>
        <v>3</v>
      </c>
      <c r="K11" s="15" t="s">
        <v>21</v>
      </c>
    </row>
    <row r="12" spans="2:11">
      <c r="C12" t="s">
        <v>11</v>
      </c>
      <c r="D12" t="s">
        <v>18</v>
      </c>
      <c r="E12">
        <v>0</v>
      </c>
      <c r="H12">
        <v>3</v>
      </c>
      <c r="I12">
        <f t="shared" si="1"/>
        <v>3</v>
      </c>
      <c r="K12" s="15" t="s">
        <v>22</v>
      </c>
    </row>
    <row r="13" spans="2:11">
      <c r="C13" t="s">
        <v>11</v>
      </c>
      <c r="D13" t="s">
        <v>18</v>
      </c>
      <c r="E13">
        <v>0</v>
      </c>
      <c r="H13">
        <v>3</v>
      </c>
      <c r="I13">
        <f t="shared" si="1"/>
        <v>3</v>
      </c>
      <c r="K13" s="15" t="s">
        <v>23</v>
      </c>
    </row>
    <row r="35" spans="11:12">
      <c r="L35" s="7"/>
    </row>
    <row r="37" spans="11:12">
      <c r="K37" s="3"/>
    </row>
    <row r="46" spans="11:12">
      <c r="L46" s="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R25"/>
  <sheetViews>
    <sheetView zoomScaleNormal="100" workbookViewId="0"/>
  </sheetViews>
  <sheetFormatPr defaultRowHeight="15"/>
  <cols>
    <col min="2" max="2" width="13.85546875" customWidth="1"/>
    <col min="3" max="3" width="17" bestFit="1" customWidth="1"/>
    <col min="4" max="4" width="28.140625" bestFit="1" customWidth="1"/>
    <col min="5" max="5" width="7.7109375" bestFit="1" customWidth="1"/>
    <col min="6" max="6" width="23.85546875" bestFit="1" customWidth="1"/>
    <col min="7" max="7" width="14.7109375" bestFit="1" customWidth="1"/>
    <col min="8" max="8" width="19.570312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14">
      <c r="A2" t="s">
        <v>9</v>
      </c>
    </row>
    <row r="3" spans="1:14">
      <c r="B3" s="1" t="str">
        <f>_xlfn.TEXTJOIN(" ",TRUE,"~UC_Sets: R_E:",_xlfn.TEXTJOIN(",",TRUE,IF(LEFT(Regions!$C$3,1)&lt;&gt;"*",Regions!$C$3,""),IF(LEFT(Regions!$D$3,1)&lt;&gt;"*",Regions!$D$3,"")))</f>
        <v>~UC_Sets: R_E: IE,National</v>
      </c>
    </row>
    <row r="4" spans="1:14">
      <c r="B4" s="6" t="s">
        <v>7</v>
      </c>
    </row>
    <row r="5" spans="1:14">
      <c r="G5" t="s">
        <v>4</v>
      </c>
    </row>
    <row r="6" spans="1:14">
      <c r="B6" s="5" t="s">
        <v>0</v>
      </c>
      <c r="C6" s="2" t="s">
        <v>3</v>
      </c>
      <c r="D6" s="2" t="s">
        <v>2</v>
      </c>
      <c r="E6" s="4" t="s">
        <v>5</v>
      </c>
      <c r="F6" s="4" t="s">
        <v>1</v>
      </c>
      <c r="G6" s="4" t="s">
        <v>6</v>
      </c>
      <c r="H6" s="3" t="s">
        <v>111</v>
      </c>
      <c r="I6" s="3" t="s">
        <v>10</v>
      </c>
      <c r="J6" s="3" t="s">
        <v>12</v>
      </c>
      <c r="K6" s="7" t="s">
        <v>8</v>
      </c>
    </row>
    <row r="7" spans="1:14">
      <c r="B7" s="27" t="s">
        <v>113</v>
      </c>
      <c r="D7" s="15" t="s">
        <v>112</v>
      </c>
      <c r="F7">
        <v>2019</v>
      </c>
      <c r="G7" t="s">
        <v>11</v>
      </c>
      <c r="H7">
        <v>1</v>
      </c>
      <c r="I7">
        <v>2.5000000000000001E-2</v>
      </c>
      <c r="J7">
        <v>5</v>
      </c>
      <c r="K7" t="s">
        <v>114</v>
      </c>
    </row>
    <row r="8" spans="1:14">
      <c r="D8" s="15" t="s">
        <v>112</v>
      </c>
      <c r="F8">
        <v>2020</v>
      </c>
      <c r="G8" t="s">
        <v>11</v>
      </c>
      <c r="H8">
        <v>1</v>
      </c>
      <c r="I8">
        <v>1.03</v>
      </c>
      <c r="J8" s="3"/>
    </row>
    <row r="9" spans="1:14">
      <c r="D9" s="15" t="s">
        <v>112</v>
      </c>
      <c r="F9">
        <v>2025</v>
      </c>
      <c r="G9" t="s">
        <v>11</v>
      </c>
      <c r="H9">
        <v>1</v>
      </c>
      <c r="I9">
        <v>5.4</v>
      </c>
    </row>
    <row r="10" spans="1:14">
      <c r="D10" s="15" t="s">
        <v>112</v>
      </c>
      <c r="F10">
        <v>2030</v>
      </c>
      <c r="G10" t="s">
        <v>11</v>
      </c>
      <c r="H10">
        <v>1</v>
      </c>
      <c r="I10">
        <v>7.56</v>
      </c>
    </row>
    <row r="11" spans="1:14">
      <c r="D11" s="15" t="s">
        <v>112</v>
      </c>
      <c r="F11">
        <v>2050</v>
      </c>
      <c r="G11" t="s">
        <v>11</v>
      </c>
      <c r="H11">
        <v>1</v>
      </c>
      <c r="I11">
        <v>30</v>
      </c>
    </row>
    <row r="13" spans="1:14">
      <c r="D13" s="15"/>
      <c r="N13" s="28"/>
    </row>
    <row r="14" spans="1:14">
      <c r="D14" s="15"/>
    </row>
    <row r="15" spans="1:14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</row>
    <row r="16" spans="1:14">
      <c r="A16" t="s">
        <v>35</v>
      </c>
      <c r="B16" t="s">
        <v>36</v>
      </c>
      <c r="C16" t="s">
        <v>37</v>
      </c>
      <c r="D16" t="s">
        <v>38</v>
      </c>
      <c r="E16">
        <v>100</v>
      </c>
      <c r="F16" t="s">
        <v>39</v>
      </c>
      <c r="G16" t="s">
        <v>40</v>
      </c>
      <c r="H16" t="s">
        <v>41</v>
      </c>
      <c r="I16" t="s">
        <v>42</v>
      </c>
      <c r="J16">
        <v>0</v>
      </c>
    </row>
    <row r="17" spans="1:18">
      <c r="A17" t="s">
        <v>35</v>
      </c>
      <c r="B17" t="s">
        <v>36</v>
      </c>
      <c r="C17" t="s">
        <v>37</v>
      </c>
      <c r="D17" t="s">
        <v>38</v>
      </c>
      <c r="E17">
        <v>100</v>
      </c>
      <c r="F17" t="s">
        <v>39</v>
      </c>
      <c r="G17" t="s">
        <v>40</v>
      </c>
      <c r="H17" t="s">
        <v>43</v>
      </c>
      <c r="I17" t="s">
        <v>44</v>
      </c>
      <c r="J17">
        <v>0</v>
      </c>
    </row>
    <row r="18" spans="1:18">
      <c r="A18" t="s">
        <v>35</v>
      </c>
      <c r="B18" t="s">
        <v>36</v>
      </c>
      <c r="C18" t="s">
        <v>37</v>
      </c>
      <c r="D18" t="s">
        <v>45</v>
      </c>
      <c r="E18">
        <v>100</v>
      </c>
      <c r="F18" t="s">
        <v>39</v>
      </c>
      <c r="G18" t="s">
        <v>40</v>
      </c>
      <c r="H18" t="s">
        <v>41</v>
      </c>
      <c r="I18" t="s">
        <v>42</v>
      </c>
      <c r="J18">
        <v>0.75</v>
      </c>
    </row>
    <row r="19" spans="1:18">
      <c r="A19" t="s">
        <v>35</v>
      </c>
      <c r="B19" t="s">
        <v>36</v>
      </c>
      <c r="C19" t="s">
        <v>37</v>
      </c>
      <c r="D19" t="s">
        <v>45</v>
      </c>
      <c r="E19">
        <v>100</v>
      </c>
      <c r="F19" t="s">
        <v>39</v>
      </c>
      <c r="G19" t="s">
        <v>40</v>
      </c>
      <c r="H19" t="s">
        <v>43</v>
      </c>
      <c r="I19" t="s">
        <v>44</v>
      </c>
      <c r="J19">
        <v>3.4620000000000002</v>
      </c>
    </row>
    <row r="20" spans="1:18">
      <c r="A20" t="s">
        <v>35</v>
      </c>
      <c r="B20" t="s">
        <v>36</v>
      </c>
      <c r="C20" t="s">
        <v>37</v>
      </c>
      <c r="D20" t="s">
        <v>46</v>
      </c>
      <c r="E20">
        <v>100</v>
      </c>
      <c r="F20" t="s">
        <v>39</v>
      </c>
      <c r="G20" t="s">
        <v>40</v>
      </c>
      <c r="H20" t="s">
        <v>41</v>
      </c>
      <c r="I20" t="s">
        <v>42</v>
      </c>
      <c r="J20">
        <v>0</v>
      </c>
      <c r="R20" s="18"/>
    </row>
    <row r="21" spans="1:18">
      <c r="A21" t="s">
        <v>35</v>
      </c>
      <c r="B21" t="s">
        <v>36</v>
      </c>
      <c r="C21" t="s">
        <v>37</v>
      </c>
      <c r="D21" t="s">
        <v>46</v>
      </c>
      <c r="E21">
        <v>100</v>
      </c>
      <c r="F21" t="s">
        <v>39</v>
      </c>
      <c r="G21" t="s">
        <v>40</v>
      </c>
      <c r="H21" t="s">
        <v>43</v>
      </c>
      <c r="I21" t="s">
        <v>44</v>
      </c>
      <c r="J21">
        <v>0</v>
      </c>
      <c r="R21" s="18"/>
    </row>
    <row r="22" spans="1:18">
      <c r="A22" t="s">
        <v>35</v>
      </c>
      <c r="B22" t="s">
        <v>47</v>
      </c>
      <c r="C22" t="s">
        <v>48</v>
      </c>
      <c r="E22">
        <v>100</v>
      </c>
      <c r="F22" t="s">
        <v>39</v>
      </c>
      <c r="G22" t="s">
        <v>40</v>
      </c>
      <c r="H22" t="s">
        <v>41</v>
      </c>
      <c r="I22" t="s">
        <v>42</v>
      </c>
      <c r="J22">
        <v>35.200000000000003</v>
      </c>
      <c r="R22" s="18"/>
    </row>
    <row r="23" spans="1:18">
      <c r="A23" t="s">
        <v>35</v>
      </c>
      <c r="B23" t="s">
        <v>49</v>
      </c>
      <c r="C23" t="s">
        <v>48</v>
      </c>
      <c r="E23">
        <v>100</v>
      </c>
      <c r="F23" t="s">
        <v>39</v>
      </c>
      <c r="G23" t="s">
        <v>40</v>
      </c>
      <c r="H23" t="s">
        <v>41</v>
      </c>
      <c r="I23" t="s">
        <v>42</v>
      </c>
      <c r="J23">
        <v>35.700000000000003</v>
      </c>
      <c r="R23" s="18"/>
    </row>
    <row r="24" spans="1:18">
      <c r="A24" t="s">
        <v>35</v>
      </c>
      <c r="B24" t="s">
        <v>47</v>
      </c>
      <c r="C24" t="s">
        <v>48</v>
      </c>
      <c r="E24">
        <v>100</v>
      </c>
      <c r="F24" t="s">
        <v>39</v>
      </c>
      <c r="G24" t="s">
        <v>40</v>
      </c>
      <c r="H24" t="s">
        <v>43</v>
      </c>
      <c r="I24" t="s">
        <v>44</v>
      </c>
      <c r="J24">
        <v>137.4</v>
      </c>
    </row>
    <row r="25" spans="1:18">
      <c r="A25" t="s">
        <v>35</v>
      </c>
      <c r="B25" t="s">
        <v>49</v>
      </c>
      <c r="C25" t="s">
        <v>48</v>
      </c>
      <c r="E25">
        <v>100</v>
      </c>
      <c r="F25" t="s">
        <v>39</v>
      </c>
      <c r="G25" t="s">
        <v>40</v>
      </c>
      <c r="H25" t="s">
        <v>43</v>
      </c>
      <c r="I25" t="s">
        <v>44</v>
      </c>
      <c r="J25">
        <v>139.9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E26" sqref="E26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8" t="s">
        <v>13</v>
      </c>
      <c r="J3" s="9"/>
      <c r="K3" s="10"/>
    </row>
    <row r="4" spans="2:13" ht="15.75" thickBot="1">
      <c r="B4" s="11" t="s">
        <v>14</v>
      </c>
      <c r="C4" s="11" t="s">
        <v>6</v>
      </c>
      <c r="D4" s="11" t="s">
        <v>5</v>
      </c>
      <c r="E4" s="11" t="s">
        <v>1</v>
      </c>
      <c r="F4" s="11" t="s">
        <v>15</v>
      </c>
      <c r="G4" s="11" t="s">
        <v>16</v>
      </c>
      <c r="H4" s="12" t="str">
        <f>Regions!C3</f>
        <v>IE</v>
      </c>
      <c r="I4" s="12" t="str">
        <f>Regions!D3</f>
        <v>National</v>
      </c>
      <c r="J4" s="13" t="s">
        <v>3</v>
      </c>
      <c r="K4" s="13" t="s">
        <v>2</v>
      </c>
    </row>
    <row r="5" spans="2:13">
      <c r="C5" t="s">
        <v>11</v>
      </c>
      <c r="D5" t="s">
        <v>18</v>
      </c>
      <c r="E5">
        <v>2030</v>
      </c>
      <c r="H5">
        <v>3.78</v>
      </c>
      <c r="I5">
        <f>H5</f>
        <v>3.78</v>
      </c>
      <c r="K5" s="16" t="s">
        <v>24</v>
      </c>
    </row>
    <row r="6" spans="2:13">
      <c r="C6" t="s">
        <v>11</v>
      </c>
      <c r="D6" t="s">
        <v>18</v>
      </c>
      <c r="E6">
        <v>2040</v>
      </c>
      <c r="H6">
        <v>15.6</v>
      </c>
      <c r="I6">
        <f t="shared" ref="I6:I7" si="0">H6</f>
        <v>15.6</v>
      </c>
      <c r="K6" s="16" t="s">
        <v>24</v>
      </c>
    </row>
    <row r="7" spans="2:13">
      <c r="C7" t="s">
        <v>11</v>
      </c>
      <c r="D7" t="s">
        <v>18</v>
      </c>
      <c r="E7">
        <v>2050</v>
      </c>
      <c r="H7">
        <v>31.1</v>
      </c>
      <c r="I7">
        <f t="shared" si="0"/>
        <v>31.1</v>
      </c>
      <c r="K7" s="16" t="s">
        <v>24</v>
      </c>
    </row>
    <row r="8" spans="2:13">
      <c r="C8" t="s">
        <v>11</v>
      </c>
      <c r="D8" t="s">
        <v>18</v>
      </c>
      <c r="E8">
        <v>0</v>
      </c>
      <c r="H8">
        <v>5</v>
      </c>
      <c r="I8">
        <f t="shared" ref="I8" si="1">H8</f>
        <v>5</v>
      </c>
      <c r="K8" s="16" t="s">
        <v>24</v>
      </c>
    </row>
    <row r="10" spans="2:13">
      <c r="B10" s="8" t="s">
        <v>13</v>
      </c>
      <c r="J10" s="9"/>
      <c r="K10" s="10"/>
    </row>
    <row r="11" spans="2:13" ht="15.75" thickBot="1">
      <c r="B11" s="11" t="s">
        <v>14</v>
      </c>
      <c r="C11" s="11" t="s">
        <v>6</v>
      </c>
      <c r="D11" s="11" t="s">
        <v>5</v>
      </c>
      <c r="E11" s="11" t="s">
        <v>1</v>
      </c>
      <c r="F11" s="11" t="s">
        <v>15</v>
      </c>
      <c r="G11" s="11" t="s">
        <v>16</v>
      </c>
      <c r="H11" s="12" t="str">
        <f>Regions!C3</f>
        <v>IE</v>
      </c>
      <c r="I11" s="12" t="str">
        <f>Regions!D3</f>
        <v>National</v>
      </c>
      <c r="J11" s="13" t="s">
        <v>3</v>
      </c>
      <c r="K11" s="13" t="s">
        <v>2</v>
      </c>
    </row>
    <row r="12" spans="2:13">
      <c r="C12" t="s">
        <v>11</v>
      </c>
      <c r="D12" t="s">
        <v>18</v>
      </c>
      <c r="E12">
        <v>2030</v>
      </c>
      <c r="H12">
        <v>0.25</v>
      </c>
      <c r="I12">
        <f>H12</f>
        <v>0.25</v>
      </c>
      <c r="K12" s="16" t="s">
        <v>51</v>
      </c>
    </row>
    <row r="13" spans="2:13">
      <c r="C13" t="s">
        <v>11</v>
      </c>
      <c r="D13" t="s">
        <v>18</v>
      </c>
      <c r="E13">
        <v>2040</v>
      </c>
      <c r="H13">
        <v>0.5</v>
      </c>
      <c r="I13">
        <f t="shared" ref="I13:I14" si="2">H13</f>
        <v>0.5</v>
      </c>
      <c r="K13" s="16" t="s">
        <v>51</v>
      </c>
    </row>
    <row r="14" spans="2:13">
      <c r="C14" t="s">
        <v>11</v>
      </c>
      <c r="D14" t="s">
        <v>18</v>
      </c>
      <c r="E14">
        <v>2050</v>
      </c>
      <c r="H14">
        <v>1</v>
      </c>
      <c r="I14">
        <f t="shared" si="2"/>
        <v>1</v>
      </c>
      <c r="K14" s="16" t="s">
        <v>51</v>
      </c>
      <c r="M14" s="17" t="s">
        <v>50</v>
      </c>
    </row>
    <row r="15" spans="2:13">
      <c r="C15" t="s">
        <v>11</v>
      </c>
      <c r="D15" t="s">
        <v>18</v>
      </c>
      <c r="E15">
        <v>0</v>
      </c>
      <c r="H15">
        <v>5</v>
      </c>
      <c r="I15">
        <f t="shared" ref="I15" si="3">H15</f>
        <v>5</v>
      </c>
      <c r="K15" s="16" t="s">
        <v>51</v>
      </c>
      <c r="M15">
        <f>2.63*1000/8760/0.3</f>
        <v>1.0007610350076104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WON</vt:lpstr>
      <vt:lpstr>WOF</vt:lpstr>
      <vt:lpstr>OCE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2022-09-29T16:10:53Z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526936829090118</vt:r8>
  </property>
</Properties>
</file>