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_Models\~g2v_TIMES-IE\veda-info-messages\SuppXLS\"/>
    </mc:Choice>
  </mc:AlternateContent>
  <xr:revisionPtr revIDLastSave="0" documentId="13_ncr:1_{CF13F204-5FC3-40D7-864E-1133C1199044}" xr6:coauthVersionLast="47" xr6:coauthVersionMax="47" xr10:uidLastSave="{00000000-0000-0000-0000-000000000000}"/>
  <bookViews>
    <workbookView xWindow="6540" yWindow="0" windowWidth="21600" windowHeight="11295" activeTab="1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D26" i="1" l="1"/>
  <c r="H5" i="8" l="1"/>
  <c r="E15" i="6" l="1"/>
  <c r="E11" i="6"/>
  <c r="E7" i="6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<sst xmlns="http://schemas.openxmlformats.org/spreadsheetml/2006/main" count="685" uniqueCount="205">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</sst>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187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188</v>
      </c>
      <c r="B19" s="47" t="s">
        <v>199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189</v>
      </c>
      <c r="B20" s="47" t="s">
        <v>200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190</v>
      </c>
      <c r="B21" s="42" t="s">
        <v>204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191</v>
      </c>
      <c r="B23" s="47" t="s">
        <v>201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202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203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192</v>
      </c>
      <c r="B26" s="47" t="s">
        <v>201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202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203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193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194</v>
      </c>
      <c r="B30" s="49" t="s">
        <v>195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196</v>
      </c>
      <c r="B31" s="47" t="s">
        <v>197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198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abSelected="1"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7.7245727925227703</v>
      </c>
      <c r="K10" s="21"/>
      <c r="L10" s="20">
        <v>9.2353600579585193E-2</v>
      </c>
      <c r="M10" s="20">
        <v>2.18565051154552</v>
      </c>
      <c r="N10" s="20">
        <v>0.36094016622216002</v>
      </c>
      <c r="O10" s="20">
        <v>0.160971553655473</v>
      </c>
      <c r="P10" s="20">
        <v>0.13739325701343899</v>
      </c>
      <c r="Q10" s="20">
        <v>6.6303111018221506E-2</v>
      </c>
      <c r="R10" s="20">
        <v>0.20907225210952099</v>
      </c>
      <c r="S10" s="20">
        <v>0.31639527280693802</v>
      </c>
      <c r="T10" s="20">
        <v>0.126466294083908</v>
      </c>
      <c r="U10" s="20">
        <v>0.14400037102947</v>
      </c>
      <c r="V10" s="20">
        <v>0.24287511041201201</v>
      </c>
      <c r="W10" s="20">
        <v>0.23103810796296301</v>
      </c>
      <c r="X10" s="20">
        <v>0.19274182814699201</v>
      </c>
      <c r="Y10" s="20">
        <v>0.880626263602864</v>
      </c>
      <c r="Z10" s="20">
        <v>0.239606430141375</v>
      </c>
      <c r="AA10" s="20">
        <v>0.31616005760135901</v>
      </c>
      <c r="AB10" s="20">
        <v>0.25882270135028701</v>
      </c>
      <c r="AC10" s="20">
        <v>0.18845766705778599</v>
      </c>
      <c r="AD10" s="20">
        <v>0.418614934630201</v>
      </c>
      <c r="AE10" s="20">
        <v>5.1980938259190403E-2</v>
      </c>
      <c r="AF10" s="20">
        <v>0.21170504023817699</v>
      </c>
      <c r="AG10" s="20">
        <v>0.104701587785582</v>
      </c>
      <c r="AH10" s="20">
        <v>0.106309162052679</v>
      </c>
      <c r="AI10" s="20">
        <v>0.12357071379453501</v>
      </c>
      <c r="AJ10" s="20">
        <v>0.25823709659708599</v>
      </c>
      <c r="AK10" s="20">
        <v>9.95787628254481E-2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21.784659175997099</v>
      </c>
      <c r="K12" s="21"/>
      <c r="L12" s="20">
        <v>0.26045346019004401</v>
      </c>
      <c r="M12" s="20">
        <v>6.1639203553045503</v>
      </c>
      <c r="N12" s="20">
        <v>1.0179149987024101</v>
      </c>
      <c r="O12" s="20">
        <v>0.45396820349853301</v>
      </c>
      <c r="P12" s="20">
        <v>0.387473243829765</v>
      </c>
      <c r="Q12" s="20">
        <v>0.18698647998221901</v>
      </c>
      <c r="R12" s="20">
        <v>0.58962066611279595</v>
      </c>
      <c r="S12" s="20">
        <v>0.89229053413382597</v>
      </c>
      <c r="T12" s="20">
        <v>0.35665727903246103</v>
      </c>
      <c r="U12" s="20">
        <v>0.40610647195022498</v>
      </c>
      <c r="V12" s="20">
        <v>0.68495069497951599</v>
      </c>
      <c r="W12" s="20">
        <v>0.65156825805464502</v>
      </c>
      <c r="X12" s="20">
        <v>0.54356598713202597</v>
      </c>
      <c r="Y12" s="20">
        <v>2.4835215524915499</v>
      </c>
      <c r="Z12" s="20">
        <v>0.67573243947675998</v>
      </c>
      <c r="AA12" s="20">
        <v>0.89162718572295796</v>
      </c>
      <c r="AB12" s="20">
        <v>0.72992571723638999</v>
      </c>
      <c r="AC12" s="20">
        <v>0.53148389642096905</v>
      </c>
      <c r="AD12" s="20">
        <v>1.1805680290473299</v>
      </c>
      <c r="AE12" s="20">
        <v>0.146595423985277</v>
      </c>
      <c r="AF12" s="20">
        <v>0.59704559349789399</v>
      </c>
      <c r="AG12" s="20">
        <v>0.29527696435231898</v>
      </c>
      <c r="AH12" s="20">
        <v>0.29981060762935702</v>
      </c>
      <c r="AI12" s="20">
        <v>0.34849123135384003</v>
      </c>
      <c r="AJ12" s="20">
        <v>0.72827420843415902</v>
      </c>
      <c r="AK12" s="20">
        <v>0.28082969344526898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45.935836654432002</v>
      </c>
      <c r="K14" s="21"/>
      <c r="L14" s="20">
        <v>0</v>
      </c>
      <c r="M14" s="20">
        <v>40.411547456014503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2.3928132767411898</v>
      </c>
      <c r="Y14" s="20">
        <v>2.2124403851853902</v>
      </c>
      <c r="Z14" s="20">
        <v>0.24110252653151401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0.68832808501139198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1.1293662452688</v>
      </c>
      <c r="K15" s="20">
        <v>1.1293662452688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0.77162665337257497</v>
      </c>
      <c r="K17" s="20">
        <v>0.77162665337257497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1.0288379823457801</v>
      </c>
      <c r="K18" s="20">
        <v>1.0288379823457801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0.83034086441921995</v>
      </c>
      <c r="K19" s="20">
        <v>0.83034086441921995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206.79888500000001</v>
      </c>
      <c r="K22" s="20">
        <v>206.79888500000001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766.351721</v>
      </c>
      <c r="K23" s="20">
        <v>766.351721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724.42972899999995</v>
      </c>
      <c r="K24" s="20">
        <v>724.42972899999995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2.0712927345907701</v>
      </c>
      <c r="K25" s="20">
        <v>2.0712927345907701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22.2490403410117</v>
      </c>
      <c r="K26" s="20">
        <v>22.2490403410117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1.2014578872914701</v>
      </c>
      <c r="K27" s="20">
        <v>1.2014578872914701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6.6890404714869804</v>
      </c>
      <c r="K28" s="20">
        <v>6.6890404714869804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0.67287296253748397</v>
      </c>
      <c r="K29" s="20">
        <v>0.67287296253748397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10.5976971594968</v>
      </c>
      <c r="K30" s="20">
        <v>10.5976971594968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1.14056826967015</v>
      </c>
      <c r="K31" s="20">
        <v>1.14056826967015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17.770098364755199</v>
      </c>
      <c r="K32" s="20">
        <v>17.770098364755199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19.5397050142764</v>
      </c>
      <c r="K33" s="20">
        <v>19.5397050142764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1.28965569884044</v>
      </c>
      <c r="K34" s="20">
        <v>1.28965569884044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4.2689583715443504</v>
      </c>
      <c r="K35" s="20">
        <v>4.2689583715443504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0.16518244671693</v>
      </c>
      <c r="K36" s="20">
        <v>0.16518244671693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4.2546573385120396</v>
      </c>
      <c r="K37" s="20">
        <v>4.2546573385120396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4.0239683065477196</v>
      </c>
      <c r="K38" s="20">
        <v>4.0239683065477196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160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162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164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166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opLeftCell="A4" workbookViewId="0">
      <selection activeCell="J34" sqref="J34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2030</v>
      </c>
      <c r="L2" s="12">
        <v>2050</v>
      </c>
      <c r="M2" s="12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K17" s="30">
        <v>16.798154247711324</v>
      </c>
      <c r="L17" s="30">
        <v>18.550648173612263</v>
      </c>
      <c r="M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K18" s="30">
        <v>30.018312954312446</v>
      </c>
      <c r="L18" s="30">
        <v>30.011573675084005</v>
      </c>
      <c r="M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K19" s="30">
        <v>25.857221286837778</v>
      </c>
      <c r="L19" s="30">
        <v>25.788290151303741</v>
      </c>
      <c r="M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K26" s="30">
        <f>J26*2/3+L26*1/3</f>
        <v>30.669454951005577</v>
      </c>
      <c r="L26" s="30">
        <v>32.772151050078904</v>
      </c>
      <c r="M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K27" s="30">
        <f>J27*2/3+L27*1/3</f>
        <v>61.758486976267527</v>
      </c>
      <c r="L27" s="30">
        <v>66.089343999999997</v>
      </c>
      <c r="M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f>VLOOKUP(F28,'BY-Demands'!$I$6:$J$42,2,FALSE)</f>
        <v>5.6291760000000002</v>
      </c>
      <c r="I28" s="31"/>
      <c r="J28" s="31"/>
      <c r="K28" s="30">
        <v>40.299999999999997</v>
      </c>
      <c r="L28" s="30">
        <v>40.299999999999997</v>
      </c>
      <c r="M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f>VLOOKUP(F29,'BY-Demands'!$I$6:$J$42,2,FALSE)</f>
        <v>0.48</v>
      </c>
      <c r="I29" s="31"/>
      <c r="J29" s="31"/>
      <c r="K29" s="31">
        <v>0.5</v>
      </c>
      <c r="L29" s="30">
        <v>0.54</v>
      </c>
      <c r="M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183</v>
      </c>
      <c r="G33" s="12" t="s">
        <v>184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31">
        <f>VLOOKUP(H34,'BY-Demands'!$I$6:$J$42,2,FALSE)</f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31">
        <f>VLOOKUP(H35,'BY-Demands'!$I$6:$J$42,2,FALSE)</f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31">
        <f>VLOOKUP(H36,'BY-Demands'!$I$6:$J$42,2,FALSE)</f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I20" sqref="I2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150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156</v>
      </c>
      <c r="K5" s="26" t="s">
        <v>151</v>
      </c>
      <c r="L5" s="26" t="s">
        <v>152</v>
      </c>
    </row>
    <row r="6" spans="3:14" x14ac:dyDescent="0.25">
      <c r="C6" s="10" t="s">
        <v>153</v>
      </c>
      <c r="D6" s="10"/>
      <c r="E6" s="10" t="s">
        <v>155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154</v>
      </c>
      <c r="F7">
        <v>2020</v>
      </c>
      <c r="G7" s="28">
        <v>1.6534164675637491E-2</v>
      </c>
      <c r="H7" s="28">
        <v>1.6534164675637491E-2</v>
      </c>
      <c r="I7" t="s">
        <v>134</v>
      </c>
      <c r="J7" t="s">
        <v>134</v>
      </c>
      <c r="K7" t="s">
        <v>158</v>
      </c>
    </row>
    <row r="8" spans="3:14" x14ac:dyDescent="0.25">
      <c r="E8" t="s">
        <v>154</v>
      </c>
      <c r="F8">
        <v>2020</v>
      </c>
      <c r="G8" s="28">
        <v>2.9990596485367418E-2</v>
      </c>
      <c r="H8" s="28">
        <v>2.9990596485367418E-2</v>
      </c>
      <c r="I8" t="s">
        <v>135</v>
      </c>
      <c r="J8" t="s">
        <v>135</v>
      </c>
      <c r="K8" t="s">
        <v>158</v>
      </c>
    </row>
    <row r="9" spans="3:14" x14ac:dyDescent="0.25">
      <c r="E9" t="s">
        <v>154</v>
      </c>
      <c r="F9">
        <v>2020</v>
      </c>
      <c r="G9" s="28">
        <v>5.2849616307060754E-2</v>
      </c>
      <c r="H9" s="28">
        <v>5.2849616307060754E-2</v>
      </c>
      <c r="I9" t="s">
        <v>136</v>
      </c>
      <c r="J9" t="s">
        <v>136</v>
      </c>
      <c r="K9" t="s">
        <v>158</v>
      </c>
    </row>
    <row r="10" spans="3:14" x14ac:dyDescent="0.25">
      <c r="C10" t="s">
        <v>159</v>
      </c>
      <c r="E10" t="s">
        <v>154</v>
      </c>
      <c r="F10">
        <v>2020</v>
      </c>
      <c r="G10" s="28">
        <v>0</v>
      </c>
      <c r="H10" s="28">
        <v>0</v>
      </c>
      <c r="I10" t="s">
        <v>137</v>
      </c>
      <c r="J10" t="s">
        <v>137</v>
      </c>
      <c r="K10" t="s">
        <v>158</v>
      </c>
    </row>
    <row r="11" spans="3:14" x14ac:dyDescent="0.25">
      <c r="C11" t="s">
        <v>159</v>
      </c>
      <c r="E11" t="s">
        <v>154</v>
      </c>
      <c r="F11">
        <v>2020</v>
      </c>
      <c r="G11" s="28">
        <v>0</v>
      </c>
      <c r="H11" s="28">
        <v>0</v>
      </c>
      <c r="I11" t="s">
        <v>138</v>
      </c>
      <c r="J11" t="s">
        <v>138</v>
      </c>
      <c r="K11" t="s">
        <v>158</v>
      </c>
    </row>
    <row r="12" spans="3:14" x14ac:dyDescent="0.25">
      <c r="C12" t="s">
        <v>159</v>
      </c>
      <c r="E12" t="s">
        <v>154</v>
      </c>
      <c r="F12">
        <v>2020</v>
      </c>
      <c r="G12" s="28">
        <v>0</v>
      </c>
      <c r="H12" s="28">
        <v>0</v>
      </c>
      <c r="I12" t="s">
        <v>139</v>
      </c>
      <c r="J12" t="s">
        <v>139</v>
      </c>
      <c r="K12" t="s">
        <v>158</v>
      </c>
    </row>
    <row r="13" spans="3:14" x14ac:dyDescent="0.25">
      <c r="E13" t="s">
        <v>154</v>
      </c>
      <c r="F13">
        <v>2020</v>
      </c>
      <c r="G13" s="28">
        <v>1.3128101846771158E-2</v>
      </c>
      <c r="H13" s="28">
        <v>1.3128101846771158E-2</v>
      </c>
      <c r="I13" t="s">
        <v>140</v>
      </c>
      <c r="J13" t="s">
        <v>140</v>
      </c>
      <c r="K13" t="s">
        <v>158</v>
      </c>
    </row>
    <row r="14" spans="3:14" x14ac:dyDescent="0.25">
      <c r="E14" t="s">
        <v>154</v>
      </c>
      <c r="F14">
        <v>2020</v>
      </c>
      <c r="G14" s="28">
        <v>1.0994534987992988E-2</v>
      </c>
      <c r="H14" s="28">
        <v>1.0994534987992988E-2</v>
      </c>
      <c r="I14" t="s">
        <v>141</v>
      </c>
      <c r="J14" t="s">
        <v>141</v>
      </c>
      <c r="K14" t="s">
        <v>158</v>
      </c>
    </row>
    <row r="15" spans="3:14" x14ac:dyDescent="0.25">
      <c r="E15" t="s">
        <v>154</v>
      </c>
      <c r="F15">
        <v>2020</v>
      </c>
      <c r="G15" s="28">
        <v>1.4648486376153701E-2</v>
      </c>
      <c r="H15" s="28">
        <v>1.4648486376153701E-2</v>
      </c>
      <c r="I15" t="s">
        <v>142</v>
      </c>
      <c r="J15" t="s">
        <v>142</v>
      </c>
      <c r="K15" t="s">
        <v>158</v>
      </c>
    </row>
    <row r="16" spans="3:14" x14ac:dyDescent="0.25">
      <c r="E16" t="s">
        <v>154</v>
      </c>
      <c r="F16">
        <v>2020</v>
      </c>
      <c r="G16" s="28">
        <v>6.4458708104453747E-4</v>
      </c>
      <c r="H16" s="28">
        <v>6.4458708104453747E-4</v>
      </c>
      <c r="I16" t="s">
        <v>143</v>
      </c>
      <c r="J16" t="s">
        <v>143</v>
      </c>
      <c r="K16" t="s">
        <v>158</v>
      </c>
    </row>
    <row r="17" spans="3:11" x14ac:dyDescent="0.25">
      <c r="E17" t="s">
        <v>154</v>
      </c>
      <c r="F17">
        <v>2020</v>
      </c>
      <c r="G17" s="28">
        <v>9.1487081392159866E-4</v>
      </c>
      <c r="H17" s="28">
        <v>9.1487081392159866E-4</v>
      </c>
      <c r="I17" t="s">
        <v>144</v>
      </c>
      <c r="J17" t="s">
        <v>144</v>
      </c>
      <c r="K17" t="s">
        <v>158</v>
      </c>
    </row>
    <row r="18" spans="3:11" x14ac:dyDescent="0.25">
      <c r="E18" t="s">
        <v>154</v>
      </c>
      <c r="F18">
        <v>2020</v>
      </c>
      <c r="G18" s="28">
        <v>1.5069837916185766E-3</v>
      </c>
      <c r="H18" s="28">
        <v>1.5069837916185766E-3</v>
      </c>
      <c r="I18" t="s">
        <v>145</v>
      </c>
      <c r="J18" t="s">
        <v>145</v>
      </c>
      <c r="K18" t="s">
        <v>158</v>
      </c>
    </row>
    <row r="19" spans="3:11" x14ac:dyDescent="0.25">
      <c r="E19" t="s">
        <v>154</v>
      </c>
      <c r="F19">
        <v>2020</v>
      </c>
      <c r="G19" s="28">
        <v>1.9923424990874787E-4</v>
      </c>
      <c r="H19" s="28">
        <v>1.9923424990874787E-4</v>
      </c>
      <c r="I19" t="s">
        <v>146</v>
      </c>
      <c r="J19" t="s">
        <v>146</v>
      </c>
      <c r="K19" t="s">
        <v>158</v>
      </c>
    </row>
    <row r="20" spans="3:11" x14ac:dyDescent="0.25">
      <c r="E20" t="s">
        <v>154</v>
      </c>
      <c r="F20">
        <v>2020</v>
      </c>
      <c r="G20" s="28">
        <v>3.8001436556751221E-4</v>
      </c>
      <c r="H20" s="28">
        <v>3.8001436556751221E-4</v>
      </c>
      <c r="I20" t="s">
        <v>147</v>
      </c>
      <c r="J20" t="s">
        <v>147</v>
      </c>
      <c r="K20" t="s">
        <v>158</v>
      </c>
    </row>
    <row r="21" spans="3:11" x14ac:dyDescent="0.25">
      <c r="E21" t="s">
        <v>154</v>
      </c>
      <c r="F21">
        <v>2020</v>
      </c>
      <c r="G21" s="28">
        <v>4.7050395502371922E-4</v>
      </c>
      <c r="H21" s="28">
        <v>4.7050395502371922E-4</v>
      </c>
      <c r="I21" t="s">
        <v>148</v>
      </c>
      <c r="J21" t="s">
        <v>148</v>
      </c>
      <c r="K21" t="s">
        <v>158</v>
      </c>
    </row>
    <row r="22" spans="3:11" x14ac:dyDescent="0.25">
      <c r="E22" t="s">
        <v>154</v>
      </c>
      <c r="F22">
        <v>2050</v>
      </c>
      <c r="G22" s="28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1" x14ac:dyDescent="0.25">
      <c r="E23" t="s">
        <v>154</v>
      </c>
      <c r="F23">
        <v>2050</v>
      </c>
      <c r="G23" s="28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1" x14ac:dyDescent="0.25">
      <c r="E24" t="s">
        <v>154</v>
      </c>
      <c r="F24">
        <v>2050</v>
      </c>
      <c r="G24" s="28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1" x14ac:dyDescent="0.25">
      <c r="C25" t="s">
        <v>159</v>
      </c>
      <c r="E25" t="s">
        <v>154</v>
      </c>
      <c r="F25">
        <v>2050</v>
      </c>
      <c r="G25" s="28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1" x14ac:dyDescent="0.25">
      <c r="C26" t="s">
        <v>159</v>
      </c>
      <c r="E26" t="s">
        <v>154</v>
      </c>
      <c r="F26">
        <v>2050</v>
      </c>
      <c r="G26" s="28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1" x14ac:dyDescent="0.25">
      <c r="C27" t="s">
        <v>159</v>
      </c>
      <c r="E27" t="s">
        <v>154</v>
      </c>
      <c r="F27">
        <v>2050</v>
      </c>
      <c r="G27" s="28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1" x14ac:dyDescent="0.25">
      <c r="E28" t="s">
        <v>154</v>
      </c>
      <c r="F28">
        <v>2050</v>
      </c>
      <c r="G28" s="28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1" x14ac:dyDescent="0.25">
      <c r="E29" t="s">
        <v>154</v>
      </c>
      <c r="F29">
        <v>2050</v>
      </c>
      <c r="G29" s="28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1" x14ac:dyDescent="0.25">
      <c r="E30" t="s">
        <v>154</v>
      </c>
      <c r="F30">
        <v>2050</v>
      </c>
      <c r="G30" s="28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1" x14ac:dyDescent="0.25">
      <c r="E31" t="s">
        <v>154</v>
      </c>
      <c r="F31">
        <v>2050</v>
      </c>
      <c r="G31" s="28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1" x14ac:dyDescent="0.25">
      <c r="E32" t="s">
        <v>154</v>
      </c>
      <c r="F32">
        <v>2050</v>
      </c>
      <c r="G32" s="28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28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28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28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28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28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28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28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28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28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28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28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28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28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28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28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28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28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28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28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150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156</v>
      </c>
      <c r="K4" s="26" t="s">
        <v>151</v>
      </c>
      <c r="L4" s="26" t="s">
        <v>152</v>
      </c>
      <c r="N4" s="29"/>
    </row>
    <row r="5" spans="3:14" x14ac:dyDescent="0.25">
      <c r="C5" s="10" t="s">
        <v>153</v>
      </c>
      <c r="D5" s="10"/>
      <c r="E5" s="10" t="s">
        <v>168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2022-09-02T21:28:08Z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745566964149475</vt:r8>
  </property>
</Properties>
</file>