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main\SuppXLS\"/>
    </mc:Choice>
  </mc:AlternateContent>
  <xr:revisionPtr revIDLastSave="0" documentId="13_ncr:1_{7DE54422-0FF8-44F5-8B5F-C14F082C699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9" l="1"/>
  <c r="F24" i="19"/>
  <c r="B2" i="19"/>
  <c r="G43" i="19"/>
  <c r="G42" i="19"/>
  <c r="G41" i="19"/>
  <c r="G40" i="19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38" i="19"/>
  <c r="G37" i="19"/>
  <c r="F37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7" i="19" l="1"/>
  <c r="G44" i="19"/>
  <c r="G16" i="19" l="1"/>
  <c r="F16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6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7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53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54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55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<sst xmlns="http://schemas.openxmlformats.org/spreadsheetml/2006/main" count="394" uniqueCount="181">
  <si>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</si>
  <si>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</si>
  <si>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</si>
  <si>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</si>
  <si>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</si>
  <si>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</si>
  <si>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</si>
  <si>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</si>
  <si>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</si>
  <si>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</si>
  <si>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</si>
  <si>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</si>
  <si>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</si>
  <si>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</si>
  <si>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</si>
  <si>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</si>
  <si>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</si>
  <si>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</si>
  <si>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</si>
  <si>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</si>
  <si>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</si>
  <si>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</si>
  <si>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</si>
  <si>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</si>
  <si>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</si>
  <si>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</si>
  <si>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</si>
  <si>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</si>
  <si>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</si>
  <si>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</si>
  <si>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</si>
  <si>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</si>
  <si>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</si>
  <si>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</si>
  <si>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</si>
  <si>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</si>
  <si>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</si>
  <si>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</si>
  <si>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</si>
  <si>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</si>
  <si>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</si>
  <si>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</si>
  <si>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</si>
  <si>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</si>
  <si>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</si>
  <si>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</si>
  <si>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</si>
  <si>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</si>
  <si>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</si>
  <si>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</si>
  <si>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</si>
  <si>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</si>
  <si>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</si>
  <si>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</si>
  <si>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</si>
  <si>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</si>
  <si>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</si>
  <si>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</si>
  <si>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</si>
  <si>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</si>
  <si>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</si>
  <si>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</si>
  <si>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</si>
  <si>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</si>
  <si>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</si>
  <si>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</si>
  <si>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</si>
  <si>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</si>
  <si>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</si>
  <si>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</si>
  <si>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</si>
  <si>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</si>
  <si>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</si>
  <si>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</si>
  <si>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</si>
  <si>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</si>
  <si>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</si>
  <si>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</si>
  <si>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</si>
  <si>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</si>
  <si>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</si>
  <si>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</si>
  <si>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</si>
  <si>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</si>
  <si>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</si>
  <si>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</si>
  <si>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</si>
  <si>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</si>
  <si>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</si>
  <si>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</si>
  <si>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</si>
  <si>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</si>
  <si>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</si>
  <si>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</si>
  <si>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</si>
  <si>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</si>
  <si>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</si>
  <si>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</si>
  <si>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</si>
  <si>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</si>
  <si>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</si>
  <si>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</si>
  <si>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</si>
  <si>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</si>
  <si>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</si>
  <si>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</si>
  <si>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</si>
  <si>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</si>
  <si>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</si>
  <si>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</si>
  <si>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</si>
  <si>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</si>
  <si>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</si>
  <si>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</si>
  <si>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</si>
  <si>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</si>
  <si>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</si>
  <si>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</si>
  <si>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</si>
  <si>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</si>
  <si>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</si>
  <si>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</si>
  <si>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</si>
  <si>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</si>
  <si>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</si>
  <si>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</si>
  <si>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</si>
  <si>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</si>
  <si>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</si>
  <si>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</si>
  <si>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</si>
  <si>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</si>
  <si>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</si>
  <si>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</si>
  <si>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</si>
  <si>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</si>
  <si>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</si>
  <si>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</si>
  <si>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</si>
  <si>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</si>
  <si>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</si>
  <si>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</si>
  <si>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</si>
  <si>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</si>
  <si>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</si>
  <si>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</si>
  <si>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</si>
  <si>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</si>
  <si>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</si>
  <si>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</si>
  <si>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</si>
  <si>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</si>
  <si>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</si>
  <si>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</si>
  <si>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</si>
  <si>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</si>
  <si>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</si>
  <si>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</si>
  <si>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</si>
  <si>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</si>
  <si>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</si>
  <si>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</si>
  <si>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</si>
  <si>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</si>
  <si>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</si>
  <si>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</si>
  <si>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</si>
  <si>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</si>
  <si>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Minimum Wind Offshore Capacity</t>
  </si>
  <si>
    <t>Source: CLIMATE ACTION PLAN 2023, CAP23</t>
  </si>
  <si>
    <t>Minimum solar PV capacity</t>
  </si>
  <si>
    <t>- limit on coal power generation from 2023</t>
  </si>
  <si>
    <t>- no oil-based power generation</t>
  </si>
  <si>
    <t>Max Wind Offshore Capacity</t>
  </si>
  <si>
    <t>FT-PWRDIS</t>
  </si>
  <si>
    <t>FT-PWRDIS,FT-PWRHFO</t>
  </si>
  <si>
    <t>FT-PWRHFO</t>
  </si>
  <si>
    <t>- limit on oil-based power generation</t>
  </si>
  <si>
    <t>P-TH*DIS*,P-TH*HFO*</t>
  </si>
  <si>
    <t>FT-PWRGAS</t>
  </si>
  <si>
    <t>- limit on gas-based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</si>
</sst>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60</xdr:row>
      <xdr:rowOff>15240</xdr:rowOff>
    </xdr:from>
    <xdr:to>
      <xdr:col>8</xdr:col>
      <xdr:colOff>76200</xdr:colOff>
      <xdr:row>73</xdr:row>
      <xdr:rowOff>133718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3-10-03T14:05:42.13" personId="{4A3ACF47-1851-4D1B-9F96-7F3B13E0B2BE}" id="{39F88E30-94DE-4149-8FC0-41BD81F323F5}">
    <text>CAP 2023</text>
  </threadedComment>
  <threadedComment ref="I7" dT="2023-10-03T14:04:21.81" personId="{4A3ACF47-1851-4D1B-9F96-7F3B13E0B2BE}" id="{EB3DCB1B-8982-4D24-8304-DBCBE04F3479}">
    <text>CLIMATE ACTION PLAN 2023
CAP23, Page 129</text>
  </threadedComment>
  <threadedComment ref="I53" dT="2023-10-03T14:51:58.12" personId="{4A3ACF47-1851-4D1B-9F96-7F3B13E0B2BE}" id="{C3394AD6-E865-4488-B7C2-96AE6AE9F254}">
    <text>CAP 2023</text>
  </threadedComment>
  <threadedComment ref="I54" dT="2023-10-03T14:52:11.99" personId="{4A3ACF47-1851-4D1B-9F96-7F3B13E0B2BE}" id="{122B1FEC-CDFA-43B1-9578-EE77FA507220}">
    <text>CAP 2023</text>
  </threadedComment>
  <threadedComment ref="I55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3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3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3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3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3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3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3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3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3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3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3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3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3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3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3">
      <c r="A16" s="42" t="s">
        <v>119</v>
      </c>
      <c r="B16" s="42"/>
      <c r="C16" s="42"/>
      <c r="D16" s="42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3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3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3">
      <c r="A19" s="28" t="s">
        <v>120</v>
      </c>
      <c r="B19" s="41" t="s">
        <v>86</v>
      </c>
      <c r="C19" s="41"/>
      <c r="D19" s="41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3">
      <c r="A20" s="28" t="s">
        <v>121</v>
      </c>
      <c r="B20" s="41" t="s">
        <v>132</v>
      </c>
      <c r="C20" s="41"/>
      <c r="D20" s="41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3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3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3">
      <c r="A23" s="28" t="s">
        <v>123</v>
      </c>
      <c r="B23" s="41" t="s">
        <v>131</v>
      </c>
      <c r="C23" s="41"/>
      <c r="D23" s="4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3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3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3">
      <c r="A26" s="28" t="s">
        <v>124</v>
      </c>
      <c r="B26" s="41" t="s">
        <v>131</v>
      </c>
      <c r="C26" s="41"/>
      <c r="D26" s="4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3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3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3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3">
      <c r="A30" s="28" t="s">
        <v>126</v>
      </c>
      <c r="B30" s="43" t="s">
        <v>127</v>
      </c>
      <c r="C30" s="41"/>
      <c r="D30" s="41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3">
      <c r="A31" s="28" t="s">
        <v>128</v>
      </c>
      <c r="B31" s="41" t="s">
        <v>129</v>
      </c>
      <c r="C31" s="41"/>
      <c r="D31" s="41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3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3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3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3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3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3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3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3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3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3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3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3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3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35">
      <c r="A10" s="13" t="s">
        <v>23</v>
      </c>
      <c r="B10" s="13" t="s">
        <v>24</v>
      </c>
    </row>
    <row r="11" spans="1:30" x14ac:dyDescent="0.3">
      <c r="A11" s="14" t="s">
        <v>25</v>
      </c>
      <c r="B11" s="14" t="s">
        <v>26</v>
      </c>
    </row>
    <row r="12" spans="1:30" x14ac:dyDescent="0.3">
      <c r="A12" s="15" t="s">
        <v>27</v>
      </c>
      <c r="B12" s="15" t="s">
        <v>28</v>
      </c>
    </row>
    <row r="13" spans="1:30" x14ac:dyDescent="0.3">
      <c r="A13" s="15" t="s">
        <v>29</v>
      </c>
      <c r="B13" s="15" t="s">
        <v>30</v>
      </c>
    </row>
    <row r="14" spans="1:30" x14ac:dyDescent="0.3">
      <c r="A14" s="15" t="s">
        <v>31</v>
      </c>
      <c r="B14" s="15" t="s">
        <v>32</v>
      </c>
    </row>
    <row r="15" spans="1:30" x14ac:dyDescent="0.3">
      <c r="A15" s="15" t="s">
        <v>33</v>
      </c>
      <c r="B15" s="15" t="s">
        <v>34</v>
      </c>
    </row>
    <row r="16" spans="1:30" x14ac:dyDescent="0.3">
      <c r="A16" s="15" t="s">
        <v>35</v>
      </c>
      <c r="B16" s="15" t="s">
        <v>36</v>
      </c>
    </row>
    <row r="17" spans="1:2" x14ac:dyDescent="0.3">
      <c r="A17" s="15" t="s">
        <v>37</v>
      </c>
      <c r="B17" s="15" t="s">
        <v>38</v>
      </c>
    </row>
    <row r="18" spans="1:2" x14ac:dyDescent="0.3">
      <c r="A18" s="15" t="s">
        <v>39</v>
      </c>
      <c r="B18" s="15" t="s">
        <v>40</v>
      </c>
    </row>
    <row r="19" spans="1:2" x14ac:dyDescent="0.3">
      <c r="A19" s="15" t="s">
        <v>41</v>
      </c>
      <c r="B19" s="15" t="s">
        <v>42</v>
      </c>
    </row>
    <row r="20" spans="1:2" x14ac:dyDescent="0.3">
      <c r="A20" s="15" t="s">
        <v>43</v>
      </c>
      <c r="B20" s="15" t="s">
        <v>44</v>
      </c>
    </row>
    <row r="21" spans="1:2" x14ac:dyDescent="0.3">
      <c r="A21" s="15" t="s">
        <v>45</v>
      </c>
      <c r="B21" s="15" t="s">
        <v>46</v>
      </c>
    </row>
    <row r="22" spans="1:2" x14ac:dyDescent="0.3">
      <c r="A22" s="15" t="s">
        <v>47</v>
      </c>
      <c r="B22" s="15" t="s">
        <v>48</v>
      </c>
    </row>
    <row r="23" spans="1:2" x14ac:dyDescent="0.3">
      <c r="A23" s="15" t="s">
        <v>49</v>
      </c>
      <c r="B23" s="15" t="s">
        <v>50</v>
      </c>
    </row>
    <row r="24" spans="1:2" x14ac:dyDescent="0.3">
      <c r="A24" s="15" t="s">
        <v>51</v>
      </c>
      <c r="B24" s="15" t="s">
        <v>52</v>
      </c>
    </row>
    <row r="25" spans="1:2" x14ac:dyDescent="0.3">
      <c r="A25" s="15" t="s">
        <v>53</v>
      </c>
      <c r="B25" s="15" t="s">
        <v>54</v>
      </c>
    </row>
    <row r="26" spans="1:2" x14ac:dyDescent="0.3">
      <c r="A26" s="15" t="s">
        <v>55</v>
      </c>
      <c r="B26" s="15" t="s">
        <v>56</v>
      </c>
    </row>
    <row r="27" spans="1:2" x14ac:dyDescent="0.3">
      <c r="A27" s="15" t="s">
        <v>57</v>
      </c>
      <c r="B27" s="15" t="s">
        <v>58</v>
      </c>
    </row>
    <row r="28" spans="1:2" x14ac:dyDescent="0.3">
      <c r="A28" s="15" t="s">
        <v>59</v>
      </c>
      <c r="B28" s="15" t="s">
        <v>60</v>
      </c>
    </row>
    <row r="29" spans="1:2" x14ac:dyDescent="0.3">
      <c r="A29" s="15" t="s">
        <v>61</v>
      </c>
      <c r="B29" s="15" t="s">
        <v>62</v>
      </c>
    </row>
    <row r="30" spans="1:2" x14ac:dyDescent="0.3">
      <c r="A30" s="15" t="s">
        <v>63</v>
      </c>
      <c r="B30" s="15" t="s">
        <v>64</v>
      </c>
    </row>
    <row r="31" spans="1:2" x14ac:dyDescent="0.3">
      <c r="A31" s="15" t="s">
        <v>65</v>
      </c>
      <c r="B31" s="15" t="s">
        <v>66</v>
      </c>
    </row>
    <row r="32" spans="1:2" x14ac:dyDescent="0.3">
      <c r="A32" s="15" t="s">
        <v>67</v>
      </c>
      <c r="B32" s="15" t="s">
        <v>68</v>
      </c>
    </row>
    <row r="33" spans="1:2" x14ac:dyDescent="0.3">
      <c r="A33" s="15" t="s">
        <v>69</v>
      </c>
      <c r="B33" s="15" t="s">
        <v>70</v>
      </c>
    </row>
    <row r="34" spans="1:2" x14ac:dyDescent="0.3">
      <c r="A34" s="15" t="s">
        <v>71</v>
      </c>
      <c r="B34" s="15" t="s">
        <v>72</v>
      </c>
    </row>
    <row r="35" spans="1:2" x14ac:dyDescent="0.3">
      <c r="A35" s="15" t="s">
        <v>73</v>
      </c>
      <c r="B35" s="15" t="s">
        <v>74</v>
      </c>
    </row>
    <row r="36" spans="1:2" x14ac:dyDescent="0.3">
      <c r="A36" s="15" t="s">
        <v>75</v>
      </c>
      <c r="B36" s="15" t="s">
        <v>76</v>
      </c>
    </row>
    <row r="37" spans="1:2" x14ac:dyDescent="0.3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60"/>
  <sheetViews>
    <sheetView tabSelected="1" topLeftCell="A16" workbookViewId="0">
      <selection activeCell="F32" sqref="F32"/>
    </sheetView>
  </sheetViews>
  <sheetFormatPr defaultRowHeight="14.4" x14ac:dyDescent="0.3"/>
  <cols>
    <col min="2" max="2" width="20.33203125" bestFit="1" customWidth="1"/>
    <col min="4" max="4" width="12.44140625" bestFit="1" customWidth="1"/>
    <col min="8" max="8" width="10.44140625" bestFit="1" customWidth="1"/>
    <col min="9" max="9" width="20.44140625" bestFit="1" customWidth="1"/>
  </cols>
  <sheetData>
    <row r="2" spans="2:13" x14ac:dyDescent="0.3">
      <c r="B2" s="1" t="str">
        <f>"~UC_Sets: R_E: " &amp; _xlfn.TEXTJOIN(",",TRUE,Regions!C2:D2)</f>
        <v xml:space="preserve">~UC_Sets: R_E: </v>
      </c>
    </row>
    <row r="3" spans="2:13" x14ac:dyDescent="0.3">
      <c r="B3" s="4" t="s">
        <v>10</v>
      </c>
    </row>
    <row r="4" spans="2:13" x14ac:dyDescent="0.3">
      <c r="G4" t="s">
        <v>7</v>
      </c>
    </row>
    <row r="5" spans="2:13" x14ac:dyDescent="0.3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3">
      <c r="B6" s="19" t="s">
        <v>147</v>
      </c>
      <c r="D6" s="20" t="s">
        <v>148</v>
      </c>
      <c r="F6" s="19">
        <v>2023</v>
      </c>
      <c r="G6" s="19" t="s">
        <v>166</v>
      </c>
      <c r="H6">
        <v>1</v>
      </c>
      <c r="I6" s="38">
        <v>0.9</v>
      </c>
      <c r="J6" s="19" t="s">
        <v>170</v>
      </c>
    </row>
    <row r="7" spans="2:13" x14ac:dyDescent="0.3">
      <c r="B7" s="19" t="s">
        <v>147</v>
      </c>
      <c r="D7" s="20" t="s">
        <v>148</v>
      </c>
      <c r="F7" s="19">
        <v>2025</v>
      </c>
      <c r="G7" s="19" t="s">
        <v>81</v>
      </c>
      <c r="H7">
        <v>1</v>
      </c>
      <c r="I7" s="38">
        <v>5</v>
      </c>
      <c r="J7" s="19" t="s">
        <v>146</v>
      </c>
    </row>
    <row r="8" spans="2:13" x14ac:dyDescent="0.3">
      <c r="B8" s="19" t="s">
        <v>147</v>
      </c>
      <c r="D8" s="20" t="s">
        <v>148</v>
      </c>
      <c r="F8" s="19">
        <v>2030</v>
      </c>
      <c r="G8" s="19" t="s">
        <v>81</v>
      </c>
      <c r="H8">
        <v>1</v>
      </c>
      <c r="I8" s="38">
        <v>8</v>
      </c>
      <c r="J8" s="19" t="s">
        <v>146</v>
      </c>
    </row>
    <row r="9" spans="2:13" x14ac:dyDescent="0.3">
      <c r="B9" s="19" t="s">
        <v>147</v>
      </c>
      <c r="D9" s="20" t="s">
        <v>148</v>
      </c>
      <c r="F9" s="19">
        <v>2040</v>
      </c>
      <c r="G9" s="19" t="s">
        <v>81</v>
      </c>
      <c r="H9">
        <v>1</v>
      </c>
      <c r="I9" s="38">
        <v>10</v>
      </c>
      <c r="J9" s="19" t="s">
        <v>146</v>
      </c>
    </row>
    <row r="10" spans="2:13" x14ac:dyDescent="0.3">
      <c r="B10" s="19"/>
      <c r="D10" s="20"/>
      <c r="F10" s="19">
        <v>0</v>
      </c>
      <c r="G10" s="19" t="s">
        <v>81</v>
      </c>
      <c r="I10" s="38">
        <v>5</v>
      </c>
    </row>
    <row r="11" spans="2:13" x14ac:dyDescent="0.3">
      <c r="B11" s="19"/>
      <c r="D11" s="20"/>
      <c r="F11" s="19"/>
      <c r="G11" s="19"/>
      <c r="I11" s="38"/>
    </row>
    <row r="12" spans="2:13" x14ac:dyDescent="0.3">
      <c r="B12" s="19"/>
      <c r="D12" s="20"/>
      <c r="F12" s="19"/>
      <c r="G12" s="19"/>
      <c r="I12" s="38"/>
    </row>
    <row r="13" spans="2:13" x14ac:dyDescent="0.3">
      <c r="B13" s="19"/>
      <c r="D13" s="20"/>
      <c r="H13" s="19"/>
      <c r="I13" s="19"/>
      <c r="K13" s="19"/>
    </row>
    <row r="14" spans="2:13" x14ac:dyDescent="0.3">
      <c r="B14" s="19"/>
      <c r="D14" s="20"/>
      <c r="H14" s="19"/>
      <c r="I14" s="19"/>
      <c r="K14" s="19"/>
    </row>
    <row r="15" spans="2:13" x14ac:dyDescent="0.3">
      <c r="B15" s="6" t="s">
        <v>82</v>
      </c>
      <c r="M15" s="7"/>
    </row>
    <row r="16" spans="2:13" ht="15" thickBot="1" x14ac:dyDescent="0.35">
      <c r="B16" s="8" t="s">
        <v>12</v>
      </c>
      <c r="C16" s="8" t="s">
        <v>9</v>
      </c>
      <c r="D16" s="8" t="s">
        <v>8</v>
      </c>
      <c r="E16" s="8" t="s">
        <v>2</v>
      </c>
      <c r="F16" s="9" t="str">
        <f>IF(Regions!C$3&lt;&gt;"",Regions!C$3,"*")</f>
        <v>IE</v>
      </c>
      <c r="G16" s="9" t="str">
        <f>IF(Regions!D$3&lt;&gt;"",Regions!D$3,"*")</f>
        <v>National</v>
      </c>
      <c r="H16" s="10" t="s">
        <v>4</v>
      </c>
      <c r="I16" s="10" t="s">
        <v>3</v>
      </c>
      <c r="J16" s="10" t="s">
        <v>5</v>
      </c>
    </row>
    <row r="17" spans="2:12" x14ac:dyDescent="0.3">
      <c r="D17" t="s">
        <v>84</v>
      </c>
      <c r="F17">
        <v>5</v>
      </c>
      <c r="G17">
        <f t="shared" ref="G17" si="0">F17</f>
        <v>5</v>
      </c>
      <c r="I17" t="s">
        <v>83</v>
      </c>
      <c r="L17" s="17" t="s">
        <v>144</v>
      </c>
    </row>
    <row r="18" spans="2:12" x14ac:dyDescent="0.3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117</v>
      </c>
      <c r="J18" s="39"/>
      <c r="K18" s="39"/>
      <c r="L18" s="40" t="s">
        <v>171</v>
      </c>
    </row>
    <row r="19" spans="2:12" x14ac:dyDescent="0.3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117</v>
      </c>
      <c r="L19" s="17" t="s">
        <v>118</v>
      </c>
    </row>
    <row r="20" spans="2:12" x14ac:dyDescent="0.3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117</v>
      </c>
    </row>
    <row r="23" spans="2:12" x14ac:dyDescent="0.3">
      <c r="B23" s="6" t="s">
        <v>82</v>
      </c>
    </row>
    <row r="24" spans="2:12" ht="15" thickBot="1" x14ac:dyDescent="0.35">
      <c r="B24" s="8" t="s">
        <v>12</v>
      </c>
      <c r="C24" s="8" t="s">
        <v>9</v>
      </c>
      <c r="D24" s="8" t="s">
        <v>8</v>
      </c>
      <c r="E24" s="8" t="s">
        <v>2</v>
      </c>
      <c r="F24" s="9" t="str">
        <f>IF(Regions!C$3&lt;&gt;"",Regions!C$3,"*")</f>
        <v>IE</v>
      </c>
      <c r="G24" s="9" t="str">
        <f>IF(Regions!D$3&lt;&gt;"",Regions!D$3,"*")</f>
        <v>National</v>
      </c>
      <c r="H24" s="10" t="s">
        <v>4</v>
      </c>
      <c r="I24" s="10" t="s">
        <v>3</v>
      </c>
      <c r="J24" s="10" t="s">
        <v>5</v>
      </c>
    </row>
    <row r="25" spans="2:12" x14ac:dyDescent="0.3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174</v>
      </c>
      <c r="L25" s="40" t="s">
        <v>177</v>
      </c>
    </row>
    <row r="26" spans="2:12" x14ac:dyDescent="0.3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176</v>
      </c>
      <c r="L26" s="40" t="s">
        <v>177</v>
      </c>
    </row>
    <row r="27" spans="2:12" x14ac:dyDescent="0.3">
      <c r="B27" s="39" t="s">
        <v>88</v>
      </c>
      <c r="C27" s="39" t="s">
        <v>81</v>
      </c>
      <c r="D27" s="39" t="s">
        <v>89</v>
      </c>
      <c r="E27" s="39">
        <v>2025</v>
      </c>
      <c r="F27" s="39">
        <v>0</v>
      </c>
      <c r="G27" s="39">
        <v>0</v>
      </c>
      <c r="I27" s="39" t="s">
        <v>175</v>
      </c>
      <c r="L27" s="40" t="s">
        <v>172</v>
      </c>
    </row>
    <row r="28" spans="2:12" x14ac:dyDescent="0.3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175</v>
      </c>
    </row>
    <row r="29" spans="2:12" x14ac:dyDescent="0.3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178</v>
      </c>
    </row>
    <row r="30" spans="2:12" x14ac:dyDescent="0.3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178</v>
      </c>
    </row>
    <row r="31" spans="2:12" x14ac:dyDescent="0.3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179</v>
      </c>
      <c r="L31" s="40" t="s">
        <v>180</v>
      </c>
    </row>
    <row r="32" spans="2:12" x14ac:dyDescent="0.3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179</v>
      </c>
      <c r="L32" s="40" t="s">
        <v>180</v>
      </c>
    </row>
    <row r="33" spans="2:12" x14ac:dyDescent="0.3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179</v>
      </c>
    </row>
    <row r="34" spans="2:12" x14ac:dyDescent="0.3">
      <c r="B34" s="39"/>
      <c r="C34" s="39"/>
      <c r="D34" s="39"/>
      <c r="E34" s="39"/>
      <c r="F34" s="39"/>
      <c r="G34" s="39"/>
      <c r="I34" s="39"/>
    </row>
    <row r="36" spans="2:12" x14ac:dyDescent="0.3">
      <c r="B36" s="6" t="s">
        <v>15</v>
      </c>
    </row>
    <row r="37" spans="2:12" ht="15" thickBot="1" x14ac:dyDescent="0.35">
      <c r="B37" s="8" t="s">
        <v>12</v>
      </c>
      <c r="C37" s="8" t="s">
        <v>9</v>
      </c>
      <c r="D37" s="8" t="s">
        <v>8</v>
      </c>
      <c r="E37" s="8" t="s">
        <v>2</v>
      </c>
      <c r="F37" s="9" t="str">
        <f>IF(Regions!C$3&lt;&gt;"",Regions!C$3,"*")</f>
        <v>IE</v>
      </c>
      <c r="G37" s="9" t="str">
        <f>IF(Regions!D$3&lt;&gt;"",Regions!D$3,"*")</f>
        <v>National</v>
      </c>
      <c r="H37" s="10" t="s">
        <v>4</v>
      </c>
      <c r="I37" s="10" t="s">
        <v>3</v>
      </c>
      <c r="J37" s="10" t="s">
        <v>5</v>
      </c>
    </row>
    <row r="38" spans="2:12" x14ac:dyDescent="0.3">
      <c r="D38" t="s">
        <v>78</v>
      </c>
      <c r="F38">
        <v>2035</v>
      </c>
      <c r="G38">
        <f t="shared" ref="G38:G44" si="1">F38</f>
        <v>2035</v>
      </c>
      <c r="I38" t="s">
        <v>95</v>
      </c>
    </row>
    <row r="39" spans="2:12" x14ac:dyDescent="0.3">
      <c r="D39" t="s">
        <v>78</v>
      </c>
      <c r="F39" s="39">
        <v>2025</v>
      </c>
      <c r="G39" s="39">
        <v>2025</v>
      </c>
      <c r="I39" t="s">
        <v>135</v>
      </c>
      <c r="L39" s="17" t="s">
        <v>161</v>
      </c>
    </row>
    <row r="40" spans="2:12" x14ac:dyDescent="0.3">
      <c r="D40" t="s">
        <v>78</v>
      </c>
      <c r="F40">
        <v>2100</v>
      </c>
      <c r="G40">
        <f t="shared" si="1"/>
        <v>2100</v>
      </c>
      <c r="I40" t="s">
        <v>137</v>
      </c>
      <c r="L40" s="17" t="s">
        <v>140</v>
      </c>
    </row>
    <row r="41" spans="2:12" x14ac:dyDescent="0.3">
      <c r="D41" t="s">
        <v>78</v>
      </c>
      <c r="F41">
        <v>2100</v>
      </c>
      <c r="G41">
        <f t="shared" si="1"/>
        <v>2100</v>
      </c>
      <c r="I41" t="s">
        <v>138</v>
      </c>
      <c r="L41" s="17" t="s">
        <v>139</v>
      </c>
    </row>
    <row r="42" spans="2:12" x14ac:dyDescent="0.3">
      <c r="D42" t="s">
        <v>78</v>
      </c>
      <c r="F42">
        <v>2100</v>
      </c>
      <c r="G42">
        <f t="shared" si="1"/>
        <v>2100</v>
      </c>
      <c r="I42" t="s">
        <v>145</v>
      </c>
      <c r="L42" s="17" t="s">
        <v>141</v>
      </c>
    </row>
    <row r="43" spans="2:12" x14ac:dyDescent="0.3">
      <c r="D43" t="s">
        <v>78</v>
      </c>
      <c r="F43">
        <v>2100</v>
      </c>
      <c r="G43">
        <f t="shared" si="1"/>
        <v>2100</v>
      </c>
      <c r="I43" t="s">
        <v>142</v>
      </c>
      <c r="L43" s="17" t="s">
        <v>143</v>
      </c>
    </row>
    <row r="44" spans="2:12" x14ac:dyDescent="0.3">
      <c r="D44" t="s">
        <v>78</v>
      </c>
      <c r="F44">
        <v>2035</v>
      </c>
      <c r="G44">
        <f t="shared" si="1"/>
        <v>2035</v>
      </c>
      <c r="I44" t="s">
        <v>83</v>
      </c>
      <c r="L44" s="17" t="s">
        <v>136</v>
      </c>
    </row>
    <row r="48" spans="2:12" x14ac:dyDescent="0.3">
      <c r="G48" t="s">
        <v>7</v>
      </c>
    </row>
    <row r="49" spans="2:10" x14ac:dyDescent="0.3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 x14ac:dyDescent="0.3">
      <c r="B50" s="19" t="s">
        <v>162</v>
      </c>
      <c r="D50" s="20" t="s">
        <v>163</v>
      </c>
      <c r="F50" s="19">
        <v>2027</v>
      </c>
      <c r="G50" s="19" t="s">
        <v>81</v>
      </c>
      <c r="H50">
        <v>1</v>
      </c>
      <c r="I50" s="38">
        <v>0.2</v>
      </c>
      <c r="J50" s="19" t="s">
        <v>173</v>
      </c>
    </row>
    <row r="51" spans="2:10" x14ac:dyDescent="0.3">
      <c r="B51" s="19" t="s">
        <v>162</v>
      </c>
      <c r="D51" s="20" t="s">
        <v>163</v>
      </c>
      <c r="F51" s="19">
        <v>2028</v>
      </c>
      <c r="G51" s="19" t="s">
        <v>81</v>
      </c>
      <c r="H51">
        <v>1</v>
      </c>
      <c r="I51" s="38">
        <v>1.5</v>
      </c>
      <c r="J51" s="19" t="s">
        <v>173</v>
      </c>
    </row>
    <row r="52" spans="2:10" x14ac:dyDescent="0.3">
      <c r="B52" s="19" t="s">
        <v>162</v>
      </c>
      <c r="D52" s="20" t="s">
        <v>163</v>
      </c>
      <c r="F52" s="19">
        <v>2029</v>
      </c>
      <c r="G52" s="19" t="s">
        <v>81</v>
      </c>
      <c r="H52">
        <v>1</v>
      </c>
      <c r="I52" s="38">
        <v>3</v>
      </c>
      <c r="J52" s="19" t="s">
        <v>173</v>
      </c>
    </row>
    <row r="53" spans="2:10" x14ac:dyDescent="0.3">
      <c r="B53" s="19" t="s">
        <v>162</v>
      </c>
      <c r="D53" s="20" t="s">
        <v>163</v>
      </c>
      <c r="F53" s="19">
        <v>2030</v>
      </c>
      <c r="G53" s="19" t="s">
        <v>166</v>
      </c>
      <c r="H53">
        <v>1</v>
      </c>
      <c r="I53" s="38">
        <v>5</v>
      </c>
      <c r="J53" s="19" t="s">
        <v>168</v>
      </c>
    </row>
    <row r="54" spans="2:10" x14ac:dyDescent="0.3">
      <c r="B54" s="19" t="s">
        <v>164</v>
      </c>
      <c r="D54" s="20" t="s">
        <v>165</v>
      </c>
      <c r="F54" s="19">
        <v>2025</v>
      </c>
      <c r="G54" s="19" t="s">
        <v>81</v>
      </c>
      <c r="H54">
        <v>1</v>
      </c>
      <c r="I54" s="38">
        <v>6</v>
      </c>
      <c r="J54" s="19" t="s">
        <v>167</v>
      </c>
    </row>
    <row r="55" spans="2:10" x14ac:dyDescent="0.3">
      <c r="B55" s="19" t="s">
        <v>164</v>
      </c>
      <c r="D55" s="20" t="s">
        <v>165</v>
      </c>
      <c r="F55" s="19">
        <v>2030</v>
      </c>
      <c r="G55" s="19" t="s">
        <v>81</v>
      </c>
      <c r="H55">
        <v>1</v>
      </c>
      <c r="I55" s="38">
        <v>9</v>
      </c>
      <c r="J55" s="19" t="s">
        <v>167</v>
      </c>
    </row>
    <row r="56" spans="2:10" x14ac:dyDescent="0.3">
      <c r="B56" s="19" t="s">
        <v>164</v>
      </c>
      <c r="D56" s="20" t="s">
        <v>165</v>
      </c>
      <c r="F56" s="19">
        <v>2050</v>
      </c>
      <c r="G56" s="19" t="s">
        <v>81</v>
      </c>
      <c r="H56">
        <v>1</v>
      </c>
      <c r="I56" s="38">
        <v>30.6</v>
      </c>
      <c r="J56" s="19" t="s">
        <v>167</v>
      </c>
    </row>
    <row r="57" spans="2:10" x14ac:dyDescent="0.3">
      <c r="F57" s="19">
        <v>0</v>
      </c>
      <c r="G57" s="19" t="s">
        <v>81</v>
      </c>
      <c r="I57" s="38">
        <v>5</v>
      </c>
    </row>
    <row r="60" spans="2:10" x14ac:dyDescent="0.3">
      <c r="B60" t="s">
        <v>169</v>
      </c>
    </row>
  </sheetData>
  <phoneticPr fontId="1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4.4" x14ac:dyDescent="0.3"/>
  <cols>
    <col min="2" max="2" width="10.5546875" bestFit="1" customWidth="1"/>
    <col min="4" max="4" width="12.44140625" bestFit="1" customWidth="1"/>
  </cols>
  <sheetData>
    <row r="2" spans="2:10" x14ac:dyDescent="0.3">
      <c r="B2" s="6" t="s">
        <v>15</v>
      </c>
      <c r="H2" s="7"/>
      <c r="I2" s="7"/>
      <c r="J2" s="7"/>
    </row>
    <row r="3" spans="2:10" ht="15" thickBot="1" x14ac:dyDescent="0.35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3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4.4" x14ac:dyDescent="0.3"/>
  <cols>
    <col min="2" max="2" width="23.6640625" customWidth="1"/>
    <col min="3" max="3" width="8.88671875" bestFit="1" customWidth="1"/>
    <col min="4" max="4" width="12.44140625" bestFit="1" customWidth="1"/>
    <col min="5" max="5" width="8.44140625" bestFit="1" customWidth="1"/>
    <col min="6" max="6" width="8.5546875" bestFit="1" customWidth="1"/>
    <col min="7" max="7" width="8.88671875" bestFit="1" customWidth="1"/>
    <col min="8" max="8" width="14.33203125" bestFit="1" customWidth="1"/>
    <col min="9" max="9" width="8.88671875" customWidth="1"/>
    <col min="10" max="10" width="12" bestFit="1" customWidth="1"/>
    <col min="11" max="11" width="30.33203125" customWidth="1"/>
    <col min="12" max="12" width="44.6640625" bestFit="1" customWidth="1"/>
    <col min="13" max="13" width="12" customWidth="1"/>
  </cols>
  <sheetData>
    <row r="1" spans="1:12" x14ac:dyDescent="0.3">
      <c r="A1" t="s">
        <v>16</v>
      </c>
    </row>
    <row r="2" spans="1:12" x14ac:dyDescent="0.3">
      <c r="B2" s="1" t="str">
        <f>"~UC_Sets: R_E: " &amp; _xlfn.TEXTJOIN(",",TRUE,Regions!C3:D3)</f>
        <v>~UC_Sets: R_E: IE,National</v>
      </c>
    </row>
    <row r="3" spans="1:12" x14ac:dyDescent="0.3">
      <c r="B3" s="4" t="s">
        <v>10</v>
      </c>
    </row>
    <row r="4" spans="1:12" x14ac:dyDescent="0.3">
      <c r="H4" t="s">
        <v>7</v>
      </c>
    </row>
    <row r="5" spans="1:12" x14ac:dyDescent="0.3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3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3">
      <c r="B7" s="19"/>
      <c r="D7" s="20"/>
      <c r="G7" s="19">
        <v>0</v>
      </c>
      <c r="H7" s="19" t="s">
        <v>81</v>
      </c>
      <c r="J7" s="19">
        <v>5</v>
      </c>
    </row>
    <row r="8" spans="1:12" x14ac:dyDescent="0.3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3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3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3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3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3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3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3">
      <c r="H15" t="s">
        <v>7</v>
      </c>
    </row>
    <row r="16" spans="1:12" x14ac:dyDescent="0.3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3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3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3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3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3">
      <c r="B21" s="19"/>
      <c r="D21" s="20"/>
      <c r="I21" s="19"/>
      <c r="J21" s="19"/>
      <c r="M21" s="19"/>
    </row>
    <row r="22" spans="2:13" x14ac:dyDescent="0.3">
      <c r="B22" s="19"/>
      <c r="D22" s="20"/>
      <c r="I22" s="19"/>
      <c r="J22" s="19"/>
      <c r="M22" s="19"/>
    </row>
    <row r="23" spans="2:13" x14ac:dyDescent="0.3">
      <c r="B23" s="19"/>
      <c r="D23" s="20"/>
      <c r="I23" s="19"/>
      <c r="J23" s="19"/>
      <c r="M23" s="19"/>
    </row>
    <row r="24" spans="2:13" x14ac:dyDescent="0.3">
      <c r="B24" s="19"/>
      <c r="C24" s="19"/>
      <c r="D24" s="20"/>
      <c r="E24" s="19"/>
      <c r="H24" s="19"/>
      <c r="J24" s="19"/>
    </row>
    <row r="26" spans="2:13" x14ac:dyDescent="0.3">
      <c r="B26" s="6" t="s">
        <v>82</v>
      </c>
      <c r="H26" s="7"/>
      <c r="I26" s="7"/>
      <c r="J26" s="7"/>
    </row>
    <row r="27" spans="2:13" ht="15" thickBot="1" x14ac:dyDescent="0.35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3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3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3">
      <c r="B32" s="6" t="s">
        <v>82</v>
      </c>
      <c r="H32" s="7"/>
      <c r="I32" s="7"/>
    </row>
    <row r="33" spans="2:13" ht="15" thickBot="1" x14ac:dyDescent="0.35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3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3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3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3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3">
      <c r="B40" s="6" t="s">
        <v>15</v>
      </c>
      <c r="J40" s="7"/>
      <c r="K40" s="7"/>
      <c r="L40" s="7"/>
    </row>
    <row r="41" spans="2:13" ht="15" thickBot="1" x14ac:dyDescent="0.35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3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4.4" x14ac:dyDescent="0.3"/>
  <cols>
    <col min="4" max="4" width="10.5546875" bestFit="1" customWidth="1"/>
    <col min="9" max="9" width="15.44140625" bestFit="1" customWidth="1"/>
  </cols>
  <sheetData>
    <row r="3" spans="2:9" x14ac:dyDescent="0.3">
      <c r="B3" s="6" t="s">
        <v>82</v>
      </c>
      <c r="H3" s="7"/>
      <c r="I3" s="7"/>
    </row>
    <row r="4" spans="2:9" ht="15" thickBot="1" x14ac:dyDescent="0.35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3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3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3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3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3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3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3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3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4.4" x14ac:dyDescent="0.3"/>
  <cols>
    <col min="2" max="2" width="13.5546875" customWidth="1"/>
    <col min="6" max="6" width="11.6640625" customWidth="1"/>
  </cols>
  <sheetData>
    <row r="3" spans="2:11" x14ac:dyDescent="0.3">
      <c r="B3" s="6" t="s">
        <v>15</v>
      </c>
      <c r="J3" s="7"/>
      <c r="K3" s="7"/>
    </row>
    <row r="4" spans="2:11" ht="15" thickBot="1" x14ac:dyDescent="0.35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3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2023-10-26T14:04:32Z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