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es-ireland-model-main\SuppXLS\"/>
    </mc:Choice>
  </mc:AlternateContent>
  <xr:revisionPtr revIDLastSave="0" documentId="13_ncr:1_{973492E1-4AE2-46CF-98C8-EF4591B62932}" xr6:coauthVersionLast="47" xr6:coauthVersionMax="47" xr10:uidLastSave="{00000000-0000-0000-0000-000000000000}"/>
  <bookViews>
    <workbookView xWindow="-108" yWindow="-108" windowWidth="23256" windowHeight="12456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3" i="1" l="1"/>
  <c r="L6" i="1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7" i="1"/>
  <c r="L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<sst xmlns="http://schemas.openxmlformats.org/spreadsheetml/2006/main" count="519" uniqueCount="234">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</sst>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9" fontId="8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166" fontId="2" fillId="0" borderId="0" xfId="0" applyNumberFormat="1" applyFont="1"/>
    <xf numFmtId="2" fontId="2" fillId="0" borderId="0" xfId="0" applyNumberFormat="1" applyFont="1"/>
  </cellXfs>
  <cellStyles count="6">
    <cellStyle name="Comma" xfId="1" builtinId="3"/>
    <cellStyle name="Comma 2" xfId="5" xr:uid="{5861060F-C40E-4F8F-BC02-F18C01329088}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3">
      <c r="A16" s="53" t="s">
        <v>161</v>
      </c>
      <c r="B16" s="53"/>
      <c r="C16" s="53"/>
      <c r="D16" s="5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3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3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3">
      <c r="A19" s="37" t="s">
        <v>162</v>
      </c>
      <c r="B19" s="52" t="s">
        <v>173</v>
      </c>
      <c r="C19" s="52"/>
      <c r="D19" s="5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3">
      <c r="A20" s="37" t="s">
        <v>163</v>
      </c>
      <c r="B20" s="52" t="s">
        <v>176</v>
      </c>
      <c r="C20" s="52"/>
      <c r="D20" s="5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3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3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3">
      <c r="A23" s="37" t="s">
        <v>165</v>
      </c>
      <c r="B23" s="52" t="s">
        <v>178</v>
      </c>
      <c r="C23" s="52"/>
      <c r="D23" s="5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3">
      <c r="A24" s="37"/>
      <c r="B24" s="52" t="s">
        <v>174</v>
      </c>
      <c r="C24" s="52"/>
      <c r="D24" s="5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3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3">
      <c r="A26" s="37" t="s">
        <v>166</v>
      </c>
      <c r="B26" s="52" t="s">
        <v>175</v>
      </c>
      <c r="C26" s="52"/>
      <c r="D26" s="5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3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3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3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3">
      <c r="A30" s="37" t="s">
        <v>168</v>
      </c>
      <c r="B30" s="54" t="s">
        <v>169</v>
      </c>
      <c r="C30" s="52"/>
      <c r="D30" s="5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3">
      <c r="A31" s="37" t="s">
        <v>170</v>
      </c>
      <c r="B31" s="52" t="s">
        <v>171</v>
      </c>
      <c r="C31" s="52"/>
      <c r="D31" s="5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3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56</v>
      </c>
      <c r="B10" s="22" t="s">
        <v>57</v>
      </c>
    </row>
    <row r="11" spans="1:30" x14ac:dyDescent="0.3">
      <c r="A11" s="23" t="s">
        <v>58</v>
      </c>
      <c r="B11" s="23" t="s">
        <v>59</v>
      </c>
    </row>
    <row r="12" spans="1:30" x14ac:dyDescent="0.3">
      <c r="A12" s="24" t="s">
        <v>60</v>
      </c>
      <c r="B12" s="24" t="s">
        <v>61</v>
      </c>
    </row>
    <row r="13" spans="1:30" x14ac:dyDescent="0.3">
      <c r="A13" s="24" t="s">
        <v>62</v>
      </c>
      <c r="B13" s="24" t="s">
        <v>63</v>
      </c>
    </row>
    <row r="14" spans="1:30" x14ac:dyDescent="0.3">
      <c r="A14" s="24" t="s">
        <v>64</v>
      </c>
      <c r="B14" s="24" t="s">
        <v>65</v>
      </c>
    </row>
    <row r="15" spans="1:30" x14ac:dyDescent="0.3">
      <c r="A15" s="24" t="s">
        <v>66</v>
      </c>
      <c r="B15" s="24" t="s">
        <v>67</v>
      </c>
    </row>
    <row r="16" spans="1:30" x14ac:dyDescent="0.3">
      <c r="A16" s="24" t="s">
        <v>68</v>
      </c>
      <c r="B16" s="24" t="s">
        <v>69</v>
      </c>
    </row>
    <row r="17" spans="1:2" x14ac:dyDescent="0.3">
      <c r="A17" s="24" t="s">
        <v>70</v>
      </c>
      <c r="B17" s="24" t="s">
        <v>71</v>
      </c>
    </row>
    <row r="18" spans="1:2" x14ac:dyDescent="0.3">
      <c r="A18" s="24" t="s">
        <v>72</v>
      </c>
      <c r="B18" s="24" t="s">
        <v>73</v>
      </c>
    </row>
    <row r="19" spans="1:2" x14ac:dyDescent="0.3">
      <c r="A19" s="24" t="s">
        <v>74</v>
      </c>
      <c r="B19" s="24" t="s">
        <v>75</v>
      </c>
    </row>
    <row r="20" spans="1:2" x14ac:dyDescent="0.3">
      <c r="A20" s="24" t="s">
        <v>76</v>
      </c>
      <c r="B20" s="24" t="s">
        <v>77</v>
      </c>
    </row>
    <row r="21" spans="1:2" x14ac:dyDescent="0.3">
      <c r="A21" s="24" t="s">
        <v>78</v>
      </c>
      <c r="B21" s="24" t="s">
        <v>79</v>
      </c>
    </row>
    <row r="22" spans="1:2" x14ac:dyDescent="0.3">
      <c r="A22" s="24" t="s">
        <v>80</v>
      </c>
      <c r="B22" s="24" t="s">
        <v>81</v>
      </c>
    </row>
    <row r="23" spans="1:2" x14ac:dyDescent="0.3">
      <c r="A23" s="24" t="s">
        <v>82</v>
      </c>
      <c r="B23" s="24" t="s">
        <v>83</v>
      </c>
    </row>
    <row r="24" spans="1:2" x14ac:dyDescent="0.3">
      <c r="A24" s="24" t="s">
        <v>84</v>
      </c>
      <c r="B24" s="24" t="s">
        <v>85</v>
      </c>
    </row>
    <row r="25" spans="1:2" x14ac:dyDescent="0.3">
      <c r="A25" s="24" t="s">
        <v>86</v>
      </c>
      <c r="B25" s="24" t="s">
        <v>87</v>
      </c>
    </row>
    <row r="26" spans="1:2" x14ac:dyDescent="0.3">
      <c r="A26" s="24" t="s">
        <v>88</v>
      </c>
      <c r="B26" s="24" t="s">
        <v>89</v>
      </c>
    </row>
    <row r="27" spans="1:2" x14ac:dyDescent="0.3">
      <c r="A27" s="24" t="s">
        <v>90</v>
      </c>
      <c r="B27" s="24" t="s">
        <v>91</v>
      </c>
    </row>
    <row r="28" spans="1:2" x14ac:dyDescent="0.3">
      <c r="A28" s="24" t="s">
        <v>92</v>
      </c>
      <c r="B28" s="24" t="s">
        <v>93</v>
      </c>
    </row>
    <row r="29" spans="1:2" x14ac:dyDescent="0.3">
      <c r="A29" s="24" t="s">
        <v>94</v>
      </c>
      <c r="B29" s="24" t="s">
        <v>95</v>
      </c>
    </row>
    <row r="30" spans="1:2" x14ac:dyDescent="0.3">
      <c r="A30" s="24" t="s">
        <v>96</v>
      </c>
      <c r="B30" s="24" t="s">
        <v>97</v>
      </c>
    </row>
    <row r="31" spans="1:2" x14ac:dyDescent="0.3">
      <c r="A31" s="24" t="s">
        <v>98</v>
      </c>
      <c r="B31" s="24" t="s">
        <v>99</v>
      </c>
    </row>
    <row r="32" spans="1:2" x14ac:dyDescent="0.3">
      <c r="A32" s="24" t="s">
        <v>100</v>
      </c>
      <c r="B32" s="24" t="s">
        <v>101</v>
      </c>
    </row>
    <row r="33" spans="1:2" x14ac:dyDescent="0.3">
      <c r="A33" s="24" t="s">
        <v>102</v>
      </c>
      <c r="B33" s="24" t="s">
        <v>103</v>
      </c>
    </row>
    <row r="34" spans="1:2" x14ac:dyDescent="0.3">
      <c r="A34" s="24" t="s">
        <v>104</v>
      </c>
      <c r="B34" s="24" t="s">
        <v>105</v>
      </c>
    </row>
    <row r="35" spans="1:2" x14ac:dyDescent="0.3">
      <c r="A35" s="24" t="s">
        <v>106</v>
      </c>
      <c r="B35" s="24" t="s">
        <v>107</v>
      </c>
    </row>
    <row r="36" spans="1:2" x14ac:dyDescent="0.3">
      <c r="A36" s="24" t="s">
        <v>108</v>
      </c>
      <c r="B36" s="24" t="s">
        <v>109</v>
      </c>
    </row>
    <row r="37" spans="1:2" x14ac:dyDescent="0.3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H23" sqref="H23"/>
    </sheetView>
  </sheetViews>
  <sheetFormatPr defaultRowHeight="14.4" x14ac:dyDescent="0.3"/>
  <cols>
    <col min="2" max="2" width="27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3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3">
      <c r="B8" s="2" t="str">
        <f t="shared" si="4"/>
        <v>UC_SUP_MaxGrowth_BIOETH</v>
      </c>
      <c r="C8" s="2" t="s">
        <v>144</v>
      </c>
      <c r="D8" s="2" t="s">
        <v>233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3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3">
      <c r="C11" t="s">
        <v>117</v>
      </c>
      <c r="D11" t="s">
        <v>189</v>
      </c>
    </row>
    <row r="12" spans="1:14" x14ac:dyDescent="0.3">
      <c r="A12" t="s">
        <v>186</v>
      </c>
      <c r="B12" t="s">
        <v>187</v>
      </c>
      <c r="C12" s="11">
        <v>0.4</v>
      </c>
      <c r="D12">
        <v>0.2</v>
      </c>
    </row>
    <row r="13" spans="1:14" x14ac:dyDescent="0.3">
      <c r="A13" t="s">
        <v>186</v>
      </c>
      <c r="B13" t="s">
        <v>230</v>
      </c>
      <c r="C13" s="11">
        <v>0.4</v>
      </c>
      <c r="D13">
        <v>1</v>
      </c>
    </row>
    <row r="14" spans="1:14" x14ac:dyDescent="0.3">
      <c r="A14" t="s">
        <v>186</v>
      </c>
      <c r="B14" t="s">
        <v>231</v>
      </c>
      <c r="C14" s="11">
        <v>0.4</v>
      </c>
      <c r="D14">
        <v>1</v>
      </c>
    </row>
    <row r="15" spans="1:14" x14ac:dyDescent="0.3">
      <c r="D15" s="2"/>
      <c r="F15" s="2"/>
      <c r="H15" s="16"/>
    </row>
    <row r="17" spans="2:8" x14ac:dyDescent="0.3">
      <c r="B17" s="45" t="s">
        <v>215</v>
      </c>
      <c r="H17" s="46"/>
    </row>
    <row r="18" spans="2:8" ht="15" thickBot="1" x14ac:dyDescent="0.35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3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1"/>
  <sheetViews>
    <sheetView tabSelected="1" topLeftCell="A16" zoomScaleNormal="100" workbookViewId="0">
      <selection activeCell="G34" sqref="G34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3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3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3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3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3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3">
      <c r="C13" t="s">
        <v>117</v>
      </c>
      <c r="D13" t="s">
        <v>119</v>
      </c>
    </row>
    <row r="14" spans="1:14" x14ac:dyDescent="0.3">
      <c r="A14" t="s">
        <v>128</v>
      </c>
      <c r="B14" t="s">
        <v>124</v>
      </c>
      <c r="C14" s="11">
        <v>0.2</v>
      </c>
      <c r="D14">
        <v>0.4</v>
      </c>
    </row>
    <row r="15" spans="1:14" x14ac:dyDescent="0.3">
      <c r="A15" t="s">
        <v>128</v>
      </c>
      <c r="B15" t="s">
        <v>125</v>
      </c>
      <c r="C15" s="11">
        <v>0.2</v>
      </c>
      <c r="D15">
        <v>0.4</v>
      </c>
    </row>
    <row r="16" spans="1:14" x14ac:dyDescent="0.3">
      <c r="A16" t="s">
        <v>128</v>
      </c>
      <c r="B16" t="s">
        <v>126</v>
      </c>
      <c r="C16" s="11">
        <v>0.2</v>
      </c>
      <c r="D16">
        <v>0.1</v>
      </c>
    </row>
    <row r="17" spans="1:11" x14ac:dyDescent="0.3">
      <c r="A17" t="s">
        <v>128</v>
      </c>
      <c r="B17" t="s">
        <v>160</v>
      </c>
      <c r="C17" s="11">
        <v>0.2</v>
      </c>
      <c r="D17">
        <v>0.5</v>
      </c>
    </row>
    <row r="18" spans="1:11" x14ac:dyDescent="0.3">
      <c r="A18" t="s">
        <v>128</v>
      </c>
      <c r="B18" t="s">
        <v>156</v>
      </c>
      <c r="C18" s="51">
        <v>0.5</v>
      </c>
      <c r="D18">
        <v>0.5</v>
      </c>
    </row>
    <row r="19" spans="1:11" x14ac:dyDescent="0.3">
      <c r="A19" t="s">
        <v>128</v>
      </c>
      <c r="B19" t="s">
        <v>157</v>
      </c>
      <c r="C19" s="11">
        <v>0.2</v>
      </c>
      <c r="D19">
        <v>0.5</v>
      </c>
    </row>
    <row r="22" spans="1:11" x14ac:dyDescent="0.3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3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3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1+$C30</f>
        <v>1</v>
      </c>
      <c r="H24" s="16">
        <v>0.6</v>
      </c>
      <c r="I24" s="2">
        <v>3</v>
      </c>
      <c r="J24" s="2" t="s">
        <v>183</v>
      </c>
    </row>
    <row r="25" spans="1:11" x14ac:dyDescent="0.3">
      <c r="B25" s="2"/>
      <c r="C25" s="2"/>
      <c r="D25" s="2" t="s">
        <v>154</v>
      </c>
      <c r="E25" s="2">
        <v>2020</v>
      </c>
      <c r="F25" s="2" t="s">
        <v>185</v>
      </c>
      <c r="G25" s="26">
        <f>1+$C31</f>
        <v>1</v>
      </c>
      <c r="H25" s="16">
        <v>0.5</v>
      </c>
      <c r="I25" s="2"/>
      <c r="J25" s="2"/>
    </row>
    <row r="26" spans="1:11" x14ac:dyDescent="0.3">
      <c r="B26" s="2"/>
      <c r="C26" s="2"/>
      <c r="D26" s="2" t="s">
        <v>154</v>
      </c>
      <c r="E26" s="2">
        <v>2024</v>
      </c>
      <c r="F26" s="2" t="s">
        <v>185</v>
      </c>
      <c r="G26" s="26">
        <v>1</v>
      </c>
      <c r="H26" s="16">
        <v>1</v>
      </c>
      <c r="I26" s="2"/>
      <c r="J26" s="2"/>
    </row>
    <row r="27" spans="1:11" x14ac:dyDescent="0.3">
      <c r="B27" s="57" t="s">
        <v>180</v>
      </c>
      <c r="C27" s="57"/>
      <c r="D27" s="57" t="s">
        <v>155</v>
      </c>
      <c r="E27" s="56">
        <v>2026</v>
      </c>
      <c r="F27" s="57" t="s">
        <v>185</v>
      </c>
      <c r="G27" s="59">
        <v>1</v>
      </c>
      <c r="H27" s="58">
        <v>0.8</v>
      </c>
      <c r="I27" s="2">
        <v>3</v>
      </c>
      <c r="J27" s="2" t="s">
        <v>184</v>
      </c>
    </row>
    <row r="28" spans="1:11" x14ac:dyDescent="0.3">
      <c r="B28" s="56"/>
      <c r="C28" s="56"/>
      <c r="D28" s="57" t="s">
        <v>155</v>
      </c>
      <c r="E28" s="56">
        <v>2027</v>
      </c>
      <c r="F28" s="57" t="s">
        <v>185</v>
      </c>
      <c r="G28" s="59">
        <v>1</v>
      </c>
      <c r="H28" s="58">
        <v>1</v>
      </c>
    </row>
    <row r="29" spans="1:11" x14ac:dyDescent="0.3">
      <c r="B29" s="56"/>
      <c r="C29" s="56"/>
      <c r="D29" s="57" t="s">
        <v>155</v>
      </c>
      <c r="E29" s="56">
        <v>2028</v>
      </c>
      <c r="F29" s="57" t="s">
        <v>185</v>
      </c>
      <c r="G29" s="59">
        <v>1</v>
      </c>
      <c r="H29" s="58">
        <v>1.5</v>
      </c>
    </row>
    <row r="30" spans="1:11" x14ac:dyDescent="0.3">
      <c r="B30" s="56"/>
      <c r="C30" s="56"/>
      <c r="D30" s="57" t="s">
        <v>155</v>
      </c>
      <c r="E30" s="56">
        <v>2029</v>
      </c>
      <c r="F30" s="57" t="s">
        <v>185</v>
      </c>
      <c r="G30" s="59">
        <v>1</v>
      </c>
      <c r="H30" s="58">
        <v>1.5</v>
      </c>
    </row>
    <row r="31" spans="1:11" x14ac:dyDescent="0.3">
      <c r="B31" s="56"/>
      <c r="C31" s="56"/>
      <c r="D31" s="57" t="s">
        <v>155</v>
      </c>
      <c r="E31" s="56">
        <v>2030</v>
      </c>
      <c r="F31" s="57" t="s">
        <v>185</v>
      </c>
      <c r="G31" s="59">
        <v>1</v>
      </c>
      <c r="H31" s="5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K20" sqref="K20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8.44140625" bestFit="1" customWidth="1"/>
    <col min="7" max="7" width="8.5546875" bestFit="1" customWidth="1"/>
    <col min="8" max="8" width="5.109375" customWidth="1"/>
    <col min="9" max="9" width="8.88671875" bestFit="1" customWidth="1"/>
    <col min="10" max="10" width="8.33203125" bestFit="1" customWidth="1"/>
    <col min="11" max="11" width="13.44140625" bestFit="1" customWidth="1"/>
    <col min="12" max="12" width="12.109375" bestFit="1" customWidth="1"/>
    <col min="13" max="13" width="14.44140625" bestFit="1" customWidth="1"/>
    <col min="14" max="14" width="38.5546875" bestFit="1" customWidth="1"/>
  </cols>
  <sheetData>
    <row r="2" spans="2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3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",TRUE,A22, "maximum growth rate of",B21)</f>
        <v>RSD maximum growth rate of AmbientHeat</v>
      </c>
    </row>
    <row r="7" spans="2:14" x14ac:dyDescent="0.3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3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3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3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3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3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 x14ac:dyDescent="0.3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 x14ac:dyDescent="0.3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3"/>
        <v>1.1000000000000001</v>
      </c>
      <c r="K14" s="2">
        <v>1</v>
      </c>
      <c r="L14" s="16">
        <f t="shared" si="4"/>
        <v>-0.5</v>
      </c>
      <c r="M14" s="2">
        <v>5</v>
      </c>
      <c r="N14" s="2" t="str">
        <f t="shared" si="5"/>
        <v>RSD maximum growth rate of DistrictHeat</v>
      </c>
    </row>
    <row r="15" spans="2:14" x14ac:dyDescent="0.3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3"/>
        <v>1.1000000000000001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 x14ac:dyDescent="0.3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3"/>
        <v>1.1000000000000001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 x14ac:dyDescent="0.3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3"/>
        <v>1.1000000000000001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 x14ac:dyDescent="0.3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3">
      <c r="C20" t="s">
        <v>117</v>
      </c>
      <c r="D20" t="s">
        <v>189</v>
      </c>
    </row>
    <row r="21" spans="1:14" x14ac:dyDescent="0.3">
      <c r="A21" t="s">
        <v>195</v>
      </c>
      <c r="B21" t="s">
        <v>190</v>
      </c>
      <c r="C21" s="11">
        <v>0.1</v>
      </c>
      <c r="D21">
        <v>0.5</v>
      </c>
    </row>
    <row r="22" spans="1:14" x14ac:dyDescent="0.3">
      <c r="A22" t="s">
        <v>195</v>
      </c>
      <c r="B22" t="s">
        <v>197</v>
      </c>
      <c r="C22" s="11">
        <v>0.1</v>
      </c>
      <c r="D22">
        <v>0.5</v>
      </c>
    </row>
    <row r="23" spans="1:14" x14ac:dyDescent="0.3">
      <c r="A23" t="s">
        <v>195</v>
      </c>
      <c r="B23" t="s">
        <v>137</v>
      </c>
      <c r="C23" s="11">
        <v>0.1</v>
      </c>
      <c r="D23">
        <v>0.5</v>
      </c>
    </row>
    <row r="24" spans="1:14" x14ac:dyDescent="0.3">
      <c r="A24" t="s">
        <v>195</v>
      </c>
      <c r="B24" t="s">
        <v>198</v>
      </c>
      <c r="C24" s="11">
        <v>0.1</v>
      </c>
      <c r="D24">
        <v>0.5</v>
      </c>
    </row>
    <row r="25" spans="1:14" x14ac:dyDescent="0.3">
      <c r="A25" t="s">
        <v>195</v>
      </c>
      <c r="B25" t="s">
        <v>199</v>
      </c>
      <c r="C25" s="11">
        <v>0.1</v>
      </c>
      <c r="D25">
        <v>0.5</v>
      </c>
    </row>
    <row r="26" spans="1:14" x14ac:dyDescent="0.3">
      <c r="A26" t="s">
        <v>195</v>
      </c>
      <c r="B26" t="s">
        <v>200</v>
      </c>
      <c r="C26" s="11">
        <v>0.1</v>
      </c>
      <c r="D26">
        <v>0.5</v>
      </c>
    </row>
    <row r="27" spans="1:14" x14ac:dyDescent="0.3">
      <c r="A27" t="s">
        <v>195</v>
      </c>
      <c r="B27" t="s">
        <v>201</v>
      </c>
      <c r="C27" s="11">
        <v>0.1</v>
      </c>
      <c r="D27">
        <v>0.5</v>
      </c>
    </row>
    <row r="28" spans="1:14" x14ac:dyDescent="0.3">
      <c r="A28" t="s">
        <v>195</v>
      </c>
      <c r="B28" t="s">
        <v>193</v>
      </c>
      <c r="C28" s="11">
        <v>0.1</v>
      </c>
      <c r="D28">
        <v>0.5</v>
      </c>
    </row>
    <row r="29" spans="1:14" x14ac:dyDescent="0.3">
      <c r="A29" t="s">
        <v>195</v>
      </c>
      <c r="B29" t="s">
        <v>191</v>
      </c>
      <c r="C29" s="11">
        <v>0.1</v>
      </c>
      <c r="D29">
        <v>0.5</v>
      </c>
    </row>
    <row r="30" spans="1:14" x14ac:dyDescent="0.3">
      <c r="A30" t="s">
        <v>195</v>
      </c>
      <c r="B30" t="s">
        <v>202</v>
      </c>
      <c r="C30" s="11">
        <v>0.1</v>
      </c>
      <c r="D30">
        <v>0.5</v>
      </c>
    </row>
    <row r="31" spans="1:14" x14ac:dyDescent="0.3">
      <c r="A31" t="s">
        <v>195</v>
      </c>
      <c r="B31" t="s">
        <v>203</v>
      </c>
      <c r="C31" s="11">
        <v>0.1</v>
      </c>
      <c r="D31">
        <v>0.5</v>
      </c>
    </row>
    <row r="32" spans="1:14" x14ac:dyDescent="0.3">
      <c r="A32" t="s">
        <v>195</v>
      </c>
      <c r="B32" t="s">
        <v>204</v>
      </c>
      <c r="C32" s="11">
        <v>0.1</v>
      </c>
      <c r="D32">
        <v>0.5</v>
      </c>
    </row>
    <row r="35" spans="2:8" x14ac:dyDescent="0.3">
      <c r="B35" s="45" t="s">
        <v>215</v>
      </c>
      <c r="H35" s="46"/>
    </row>
    <row r="36" spans="2:8" ht="15" thickBot="1" x14ac:dyDescent="0.35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3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opLeftCell="A10" zoomScaleNormal="100" workbookViewId="0">
      <selection activeCell="F32" sqref="F32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7" bestFit="1" customWidth="1"/>
    <col min="5" max="5" width="7.6640625" bestFit="1" customWidth="1"/>
    <col min="6" max="6" width="8.88671875" customWidth="1"/>
    <col min="7" max="7" width="8.5546875" bestFit="1" customWidth="1"/>
    <col min="9" max="9" width="8.88671875" bestFit="1" customWidth="1"/>
    <col min="10" max="10" width="8.33203125" bestFit="1" customWidth="1"/>
    <col min="11" max="11" width="13.44140625" bestFit="1" customWidth="1"/>
    <col min="12" max="12" width="12.109375" bestFit="1" customWidth="1"/>
    <col min="13" max="13" width="14.44140625" bestFit="1" customWidth="1"/>
    <col min="14" max="14" width="40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3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3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3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3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3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3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3">
      <c r="C13" t="s">
        <v>117</v>
      </c>
      <c r="D13" t="s">
        <v>189</v>
      </c>
    </row>
    <row r="14" spans="1:14" x14ac:dyDescent="0.3">
      <c r="A14" t="s">
        <v>139</v>
      </c>
      <c r="B14" t="s">
        <v>137</v>
      </c>
      <c r="C14" s="11">
        <v>0.05</v>
      </c>
      <c r="D14">
        <v>0.3</v>
      </c>
    </row>
    <row r="15" spans="1:14" x14ac:dyDescent="0.3">
      <c r="A15" t="s">
        <v>139</v>
      </c>
      <c r="B15" t="s">
        <v>138</v>
      </c>
      <c r="C15" s="11">
        <v>0.05</v>
      </c>
      <c r="D15">
        <v>0.3</v>
      </c>
    </row>
    <row r="16" spans="1:14" x14ac:dyDescent="0.3">
      <c r="A16" t="s">
        <v>139</v>
      </c>
      <c r="B16" t="s">
        <v>190</v>
      </c>
      <c r="C16" s="11">
        <v>0.05</v>
      </c>
      <c r="D16">
        <v>0.3</v>
      </c>
    </row>
    <row r="17" spans="1:8" x14ac:dyDescent="0.3">
      <c r="A17" t="s">
        <v>139</v>
      </c>
      <c r="B17" t="s">
        <v>191</v>
      </c>
      <c r="C17" s="11">
        <v>0.05</v>
      </c>
      <c r="D17">
        <v>0.3</v>
      </c>
    </row>
    <row r="18" spans="1:8" x14ac:dyDescent="0.3">
      <c r="A18" t="s">
        <v>139</v>
      </c>
      <c r="B18" t="s">
        <v>193</v>
      </c>
      <c r="C18" s="11">
        <v>0.08</v>
      </c>
      <c r="D18">
        <v>0.5</v>
      </c>
    </row>
    <row r="22" spans="1:8" x14ac:dyDescent="0.3">
      <c r="B22" s="45" t="s">
        <v>215</v>
      </c>
      <c r="H22" s="46"/>
    </row>
    <row r="23" spans="1:8" ht="15" thickBot="1" x14ac:dyDescent="0.35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3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G14" sqref="G14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8.44140625" bestFit="1" customWidth="1"/>
    <col min="7" max="7" width="8.5546875" bestFit="1" customWidth="1"/>
    <col min="8" max="8" width="5.109375" customWidth="1"/>
    <col min="9" max="9" width="8.88671875" bestFit="1" customWidth="1"/>
    <col min="10" max="10" width="9.6640625" bestFit="1" customWidth="1"/>
    <col min="11" max="11" width="14.88671875" bestFit="1" customWidth="1"/>
    <col min="12" max="12" width="12.109375" bestFit="1" customWidth="1"/>
    <col min="13" max="13" width="14.44140625" bestFit="1" customWidth="1"/>
    <col min="14" max="14" width="38.554687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 x14ac:dyDescent="0.3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 x14ac:dyDescent="0.3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 x14ac:dyDescent="0.3">
      <c r="C9" t="s">
        <v>117</v>
      </c>
      <c r="D9" t="s">
        <v>228</v>
      </c>
    </row>
    <row r="10" spans="1:14" x14ac:dyDescent="0.3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10" zoomScaleNormal="100" workbookViewId="0">
      <selection activeCell="J6" sqref="J6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.88671875" bestFit="1" customWidth="1"/>
    <col min="9" max="10" width="8.88671875" bestFit="1" customWidth="1"/>
    <col min="11" max="11" width="15.5546875" bestFit="1" customWidth="1"/>
    <col min="12" max="12" width="17.5546875" bestFit="1" customWidth="1"/>
    <col min="13" max="13" width="17.5546875" customWidth="1"/>
    <col min="14" max="14" width="13.5546875" customWidth="1"/>
    <col min="15" max="15" width="10.6640625" customWidth="1"/>
    <col min="16" max="16" width="11.109375" customWidth="1"/>
  </cols>
  <sheetData>
    <row r="2" spans="2:15" x14ac:dyDescent="0.3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3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>-$B$53*L27/1000</f>
        <v>-18.168149999999997</v>
      </c>
      <c r="M6" s="2">
        <v>5</v>
      </c>
      <c r="N6" s="2" t="str">
        <f t="shared" ref="N6:N23" si="2">_xlfn.TEXTJOIN(" ", TRUE,I27&amp;"s","maximum growth rate of",J27&amp;"s")</f>
        <v>CARs maximum growth rate of BEVs</v>
      </c>
    </row>
    <row r="7" spans="2:15" x14ac:dyDescent="0.3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ref="L7:L8" si="3">-$B$53*L28/1000</f>
        <v>-18.168149999999997</v>
      </c>
      <c r="M7" s="2">
        <v>5</v>
      </c>
      <c r="N7" s="2" t="str">
        <f t="shared" si="2"/>
        <v>CARs maximum growth rate of PHEVs</v>
      </c>
    </row>
    <row r="8" spans="2:15" x14ac:dyDescent="0.3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3"/>
        <v>-18.168149999999997</v>
      </c>
      <c r="M8" s="2">
        <v>5</v>
      </c>
      <c r="N8" s="2" t="str">
        <f t="shared" si="2"/>
        <v>CARs maximum growth rate of NG-ICEs</v>
      </c>
    </row>
    <row r="9" spans="2:15" x14ac:dyDescent="0.3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2"/>
        <v>CARs maximum growth rate of FCVs</v>
      </c>
    </row>
    <row r="10" spans="2:15" x14ac:dyDescent="0.3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1.4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2"/>
        <v>LGTs maximum growth rate of BEVs</v>
      </c>
    </row>
    <row r="11" spans="2:15" x14ac:dyDescent="0.3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1.3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2"/>
        <v>LGTs maximum growth rate of PHEVs</v>
      </c>
    </row>
    <row r="12" spans="2:15" x14ac:dyDescent="0.3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1.3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2"/>
        <v>LGTs maximum growth rate of NG-ICEs</v>
      </c>
    </row>
    <row r="13" spans="2:15" x14ac:dyDescent="0.3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1.3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2"/>
        <v>LGTs maximum growth rate of FCVs</v>
      </c>
    </row>
    <row r="14" spans="2:15" x14ac:dyDescent="0.3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2"/>
        <v>MGTs maximum growth rate of BEVs</v>
      </c>
    </row>
    <row r="15" spans="2:15" x14ac:dyDescent="0.3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2"/>
        <v>MGTs maximum growth rate of NG-ICEs</v>
      </c>
    </row>
    <row r="16" spans="2:15" x14ac:dyDescent="0.3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2"/>
        <v>MGTs maximum growth rate of LNG-ICEs</v>
      </c>
    </row>
    <row r="17" spans="1:15" x14ac:dyDescent="0.3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2"/>
        <v>MGTs maximum growth rate of HEVs</v>
      </c>
    </row>
    <row r="18" spans="1:15" x14ac:dyDescent="0.3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2"/>
        <v>MGTs maximum growth rate of FCVs</v>
      </c>
    </row>
    <row r="19" spans="1:15" x14ac:dyDescent="0.3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2"/>
        <v>HGTs maximum growth rate of BEVs</v>
      </c>
    </row>
    <row r="20" spans="1:15" x14ac:dyDescent="0.3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2"/>
        <v>HGTs maximum growth rate of NG-ICEs</v>
      </c>
    </row>
    <row r="21" spans="1:15" x14ac:dyDescent="0.3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2"/>
        <v>HGTs maximum growth rate of LNG-ICEs</v>
      </c>
    </row>
    <row r="22" spans="1:15" x14ac:dyDescent="0.3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2"/>
        <v>HGTs maximum growth rate of HEVs</v>
      </c>
      <c r="O22" s="2"/>
    </row>
    <row r="23" spans="1:15" x14ac:dyDescent="0.3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2"/>
        <v>HGTs maximum growth rate of FCVs</v>
      </c>
    </row>
    <row r="26" spans="1:15" x14ac:dyDescent="0.3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3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3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3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3">
      <c r="A30" s="55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3">
      <c r="A31" s="55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0.4</v>
      </c>
      <c r="L31" s="11">
        <v>0.15</v>
      </c>
    </row>
    <row r="32" spans="1:15" x14ac:dyDescent="0.3">
      <c r="A32" s="55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0.3</v>
      </c>
      <c r="L32" s="11">
        <v>0.15</v>
      </c>
    </row>
    <row r="33" spans="1:16" x14ac:dyDescent="0.3">
      <c r="A33" s="55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0.3</v>
      </c>
      <c r="L33" s="11">
        <v>0.15</v>
      </c>
    </row>
    <row r="34" spans="1:16" x14ac:dyDescent="0.3">
      <c r="A34" s="55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0.3</v>
      </c>
      <c r="L34" s="11">
        <v>0.15</v>
      </c>
    </row>
    <row r="35" spans="1:16" x14ac:dyDescent="0.3">
      <c r="A35" s="55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3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3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3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3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3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3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3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3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3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3">
      <c r="A45" t="s">
        <v>136</v>
      </c>
    </row>
    <row r="46" spans="1:16" x14ac:dyDescent="0.3">
      <c r="B46" t="s">
        <v>33</v>
      </c>
      <c r="C46" t="s">
        <v>120</v>
      </c>
    </row>
    <row r="47" spans="1:16" x14ac:dyDescent="0.3">
      <c r="B47" s="11">
        <v>0.5</v>
      </c>
      <c r="C47" s="11">
        <v>0.2</v>
      </c>
    </row>
    <row r="48" spans="1:16" x14ac:dyDescent="0.3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3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3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3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3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3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2023-10-26T10:31:45Z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929729700088500</vt:r8>
  </property>
</Properties>
</file>