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Unity\Storm The House\Utils\Excel To Json\bin\netcoreapp3.1\"/>
    </mc:Choice>
  </mc:AlternateContent>
  <xr:revisionPtr revIDLastSave="0" documentId="13_ncr:1_{8883B417-F38E-45BE-83CD-40868622F718}" xr6:coauthVersionLast="47" xr6:coauthVersionMax="47" xr10:uidLastSave="{00000000-0000-0000-0000-000000000000}"/>
  <bookViews>
    <workbookView xWindow="-19575" yWindow="6195" windowWidth="16710" windowHeight="10965" activeTab="1" xr2:uid="{F7863118-105F-453F-BD22-09F23552EC2F}"/>
  </bookViews>
  <sheets>
    <sheet name="Item" sheetId="1" r:id="rId1"/>
    <sheet name="Enemy" sheetId="2" r:id="rId2"/>
    <sheet name="Supporter" sheetId="4" r:id="rId3"/>
    <sheet name="Round"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2" i="3"/>
  <c r="K40" i="3"/>
  <c r="M40" i="3" s="1"/>
  <c r="K41" i="3"/>
  <c r="M41" i="3" s="1"/>
  <c r="K17" i="3"/>
  <c r="M17" i="3" s="1"/>
  <c r="K18" i="3"/>
  <c r="M18" i="3" s="1"/>
  <c r="K19" i="3"/>
  <c r="M19" i="3" s="1"/>
  <c r="K20" i="3"/>
  <c r="M20" i="3" s="1"/>
  <c r="K21" i="3"/>
  <c r="M21" i="3" s="1"/>
  <c r="K22" i="3"/>
  <c r="M22" i="3" s="1"/>
  <c r="K23" i="3"/>
  <c r="M23" i="3" s="1"/>
  <c r="K24" i="3"/>
  <c r="M24" i="3" s="1"/>
  <c r="K25" i="3"/>
  <c r="M25" i="3" s="1"/>
  <c r="K26" i="3"/>
  <c r="M26" i="3" s="1"/>
  <c r="K27" i="3"/>
  <c r="M27" i="3" s="1"/>
  <c r="K28" i="3"/>
  <c r="M28" i="3" s="1"/>
  <c r="K29" i="3"/>
  <c r="M29" i="3" s="1"/>
  <c r="K30" i="3"/>
  <c r="M30" i="3" s="1"/>
  <c r="K31" i="3"/>
  <c r="M31" i="3" s="1"/>
  <c r="K32" i="3"/>
  <c r="M32" i="3" s="1"/>
  <c r="K33" i="3"/>
  <c r="M33" i="3" s="1"/>
  <c r="K34" i="3"/>
  <c r="M34" i="3" s="1"/>
  <c r="K35" i="3"/>
  <c r="M35" i="3" s="1"/>
  <c r="K36" i="3"/>
  <c r="M36" i="3" s="1"/>
  <c r="K37" i="3"/>
  <c r="M37" i="3" s="1"/>
  <c r="K38" i="3"/>
  <c r="M38" i="3" s="1"/>
  <c r="K39" i="3"/>
  <c r="M39" i="3" s="1"/>
  <c r="K3" i="3"/>
  <c r="K4" i="3"/>
  <c r="K5" i="3"/>
  <c r="K6" i="3"/>
  <c r="K7" i="3"/>
  <c r="K8" i="3"/>
  <c r="K9" i="3"/>
  <c r="K10" i="3"/>
  <c r="K11" i="3"/>
  <c r="K12" i="3"/>
  <c r="K13" i="3"/>
  <c r="K14" i="3"/>
  <c r="K15" i="3"/>
  <c r="K16" i="3"/>
  <c r="J1" i="3"/>
  <c r="I1" i="3"/>
  <c r="H1" i="3"/>
  <c r="G1" i="3"/>
  <c r="F1" i="3"/>
  <c r="E1" i="3"/>
  <c r="D1" i="3"/>
  <c r="C1" i="3"/>
  <c r="B1" i="3"/>
  <c r="K2" i="3"/>
</calcChain>
</file>

<file path=xl/sharedStrings.xml><?xml version="1.0" encoding="utf-8"?>
<sst xmlns="http://schemas.openxmlformats.org/spreadsheetml/2006/main" count="202" uniqueCount="168">
  <si>
    <t>AMMO</t>
    <phoneticPr fontId="1" type="noConversion"/>
  </si>
  <si>
    <t>ACCURANCY</t>
    <phoneticPr fontId="1" type="noConversion"/>
  </si>
  <si>
    <t>REROAD</t>
    <phoneticPr fontId="1" type="noConversion"/>
  </si>
  <si>
    <t>DAMAGE</t>
    <phoneticPr fontId="1" type="noConversion"/>
  </si>
  <si>
    <t>RANGE</t>
    <phoneticPr fontId="1" type="noConversion"/>
  </si>
  <si>
    <t>REMAINTIME</t>
    <phoneticPr fontId="1" type="noConversion"/>
  </si>
  <si>
    <t>DESERT EAGLE</t>
  </si>
  <si>
    <t>UZI</t>
  </si>
  <si>
    <t>COMBAT SHOTGUN</t>
  </si>
  <si>
    <t>S.C.A.R</t>
  </si>
  <si>
    <t>DAO-12</t>
  </si>
  <si>
    <t>FLAME THROWER</t>
  </si>
  <si>
    <t>MACHINE GUN</t>
  </si>
  <si>
    <t>SPACE LASER</t>
  </si>
  <si>
    <t>THE QUAKER</t>
  </si>
  <si>
    <t>OLD GLORY</t>
  </si>
  <si>
    <t>FIRERATE</t>
    <phoneticPr fontId="1" type="noConversion"/>
  </si>
  <si>
    <t>MISSILES</t>
    <phoneticPr fontId="1" type="noConversion"/>
  </si>
  <si>
    <t>SHIELD</t>
    <phoneticPr fontId="1" type="noConversion"/>
  </si>
  <si>
    <t>SLOW</t>
    <phoneticPr fontId="1" type="noConversion"/>
  </si>
  <si>
    <t>DOWN</t>
    <phoneticPr fontId="1" type="noConversion"/>
  </si>
  <si>
    <t>FAN TOWER</t>
  </si>
  <si>
    <t>QUAKE BOX</t>
  </si>
  <si>
    <t>TESLA TOWER</t>
  </si>
  <si>
    <t>MISSILE TURRET</t>
  </si>
  <si>
    <t>LASER TOWER</t>
  </si>
  <si>
    <t>FLAMER JOE</t>
  </si>
  <si>
    <t>SHIELD GENERATOR</t>
  </si>
  <si>
    <t>7;1;14;100</t>
  </si>
  <si>
    <t>1.4;0.1;1.9;200</t>
  </si>
  <si>
    <t>1.5;0.5;4;100</t>
  </si>
  <si>
    <t>20;1;30;100</t>
  </si>
  <si>
    <t>2;0.05;2.4;400</t>
  </si>
  <si>
    <t>1.5;0.2;2.5;300</t>
  </si>
  <si>
    <t>7;1;15;500</t>
  </si>
  <si>
    <t>25;5;70;450</t>
  </si>
  <si>
    <t>2;0.05;2.4;500</t>
  </si>
  <si>
    <t>1;0.2;3;700</t>
  </si>
  <si>
    <t>8;2;20;800</t>
  </si>
  <si>
    <t>3;1;7;1800</t>
  </si>
  <si>
    <t>30;5;60;800</t>
  </si>
  <si>
    <t>0.03;0.01;0.15;800</t>
  </si>
  <si>
    <t>40;10;200;1000</t>
  </si>
  <si>
    <t>1.7;0.05;2.2;1300</t>
  </si>
  <si>
    <t>0.7;0.1;1.5;1000</t>
  </si>
  <si>
    <t>20;5;100;1200</t>
  </si>
  <si>
    <t>1;0.5;9;1800</t>
  </si>
  <si>
    <t>3;1;9;1400</t>
  </si>
  <si>
    <t>0.9;0.1;1.5;1800</t>
  </si>
  <si>
    <t>4;1;8;2500</t>
  </si>
  <si>
    <t>1;1;5;9000</t>
  </si>
  <si>
    <t>0.6;0.05;1;9000</t>
  </si>
  <si>
    <t>-10;5;20;1500</t>
  </si>
  <si>
    <t>5;2.5;15;2200</t>
  </si>
  <si>
    <t>0.8;0.025;1.1;4000</t>
  </si>
  <si>
    <t>100;5;130;1000</t>
  </si>
  <si>
    <t>0.04;0.01;0.08;700</t>
  </si>
  <si>
    <t>2;2;10;2000</t>
  </si>
  <si>
    <t>90;10;170;2000</t>
  </si>
  <si>
    <t>3;1;7;3000</t>
  </si>
  <si>
    <t>9;5;34;5000</t>
  </si>
  <si>
    <t>0.04;0.02;0.14;1500</t>
  </si>
  <si>
    <t>50;5;70;1200</t>
  </si>
  <si>
    <t>20;5;60;1000</t>
  </si>
  <si>
    <t>.</t>
    <phoneticPr fontId="1" type="noConversion"/>
  </si>
  <si>
    <t>name</t>
    <phoneticPr fontId="1" type="noConversion"/>
  </si>
  <si>
    <t>type</t>
    <phoneticPr fontId="1" type="noConversion"/>
  </si>
  <si>
    <t>available</t>
    <phoneticPr fontId="1" type="noConversion"/>
  </si>
  <si>
    <t>description</t>
    <phoneticPr fontId="1" type="noConversion"/>
  </si>
  <si>
    <t>cost</t>
    <phoneticPr fontId="1" type="noConversion"/>
  </si>
  <si>
    <t>SWORD</t>
    <phoneticPr fontId="1" type="noConversion"/>
  </si>
  <si>
    <t>GUN</t>
    <phoneticPr fontId="1" type="noConversion"/>
  </si>
  <si>
    <t>CAR</t>
    <phoneticPr fontId="1" type="noConversion"/>
  </si>
  <si>
    <t>PARATROOPER</t>
    <phoneticPr fontId="1" type="noConversion"/>
  </si>
  <si>
    <t>BOMBCAR</t>
    <phoneticPr fontId="1" type="noConversion"/>
  </si>
  <si>
    <t>TANK</t>
    <phoneticPr fontId="1" type="noConversion"/>
  </si>
  <si>
    <t>HELICOPTER</t>
    <phoneticPr fontId="1" type="noConversion"/>
  </si>
  <si>
    <t>ROBOT</t>
    <phoneticPr fontId="1" type="noConversion"/>
  </si>
  <si>
    <t>ROUND</t>
    <phoneticPr fontId="1" type="noConversion"/>
  </si>
  <si>
    <t>NAME</t>
    <phoneticPr fontId="1" type="noConversion"/>
  </si>
  <si>
    <t>HP</t>
    <phoneticPr fontId="1" type="noConversion"/>
  </si>
  <si>
    <t>DMG</t>
    <phoneticPr fontId="1" type="noConversion"/>
  </si>
  <si>
    <t>SPEED</t>
    <phoneticPr fontId="1" type="noConversion"/>
  </si>
  <si>
    <t>ATTACKDELAY</t>
    <phoneticPr fontId="1" type="noConversion"/>
  </si>
  <si>
    <t>ATTACKRANGE</t>
    <phoneticPr fontId="1" type="noConversion"/>
  </si>
  <si>
    <t>MONEY</t>
    <phoneticPr fontId="1" type="noConversion"/>
  </si>
  <si>
    <t>FLAMETHROWER</t>
    <phoneticPr fontId="1" type="noConversion"/>
  </si>
  <si>
    <t>VALUE</t>
    <phoneticPr fontId="1" type="noConversion"/>
  </si>
  <si>
    <t>A drive-by favorite, the uzi is an affordable, fuuly automatic solution to all your semi-automatic problems.</t>
  </si>
  <si>
    <t>Rednecks and zombie slayers agree, shotguns are always a good decision. Don’t forget… shop smart, shop S-mart.</t>
  </si>
  <si>
    <t>You’re standard automatic rifle. Accurate and powerful. A step above that cute lil’ uzi.</t>
  </si>
  <si>
    <t>A ballsier, automatic version of the combat shotgun. For when you really need to call down the rain.</t>
  </si>
  <si>
    <t>Perfect for getting rid of termites, hilarious WWII reenactments with friends, or even when your son’s little league game runs long. The flame thrower. Don’t leave home without it.</t>
  </si>
  <si>
    <t>When Sylvester stalone needs to cut down row after row of Vietcong soldiers and emerge with nothing but stainless steel abs and the sweat on his brow, you better believe he brings his machine gun.</t>
  </si>
  <si>
    <t>“There’s a chainsaw? Sweet!” - You</t>
  </si>
  <si>
    <t>Perfect for launching grenades.</t>
  </si>
  <si>
    <t>This baby focuses a satellite mounted laser at your feeble enemies and promptly deatomizes them.</t>
  </si>
  <si>
    <t>Handheld tele-geo-dynamics manipulating oscillator generator capable of knocking down troops and damaging vehicles.</t>
  </si>
  <si>
    <t>A gun so big it overlaps the buy button.</t>
  </si>
  <si>
    <t>This giant fan has a slowing effect that will stop those puny swordmen right in their trakcs. LOL!</t>
  </si>
  <si>
    <t>This beastbox initiates minor tremors causing foot soldiers to fall over and armored units to take damage.</t>
  </si>
  <si>
    <t>Known by scientists as the “Magnificant Wallopping Van De Graaff Machine”, the tesla tower delivers lethally concentrated bolts of electricity at a short range.</t>
  </si>
  <si>
    <t>Fires heat seeking missiles that damage all units within it’s blast radius.</t>
  </si>
  <si>
    <t>The M6 Laser Tower fires a very powerful blast of energy at the toughest enemy on the screen.</t>
  </si>
  <si>
    <t>Flamer Joe likes to set people on fire.</t>
  </si>
  <si>
    <t>Generates a protective shield that cuts all damage taken by a percentage.</t>
  </si>
  <si>
    <t>GRENADE LAUNCHER</t>
    <phoneticPr fontId="1" type="noConversion"/>
  </si>
  <si>
    <t>ability</t>
    <phoneticPr fontId="1" type="noConversion"/>
  </si>
  <si>
    <t>accurancy</t>
    <phoneticPr fontId="1" type="noConversion"/>
  </si>
  <si>
    <t>probablity</t>
    <phoneticPr fontId="1" type="noConversion"/>
  </si>
  <si>
    <t>delay</t>
    <phoneticPr fontId="1" type="noConversion"/>
  </si>
  <si>
    <t>upgradeCost</t>
    <phoneticPr fontId="1" type="noConversion"/>
  </si>
  <si>
    <t>GUNMAN</t>
    <phoneticPr fontId="1" type="noConversion"/>
  </si>
  <si>
    <t>REPAIRMAN</t>
    <phoneticPr fontId="1" type="noConversion"/>
  </si>
  <si>
    <t>UPGRADE WALL</t>
    <phoneticPr fontId="1" type="noConversion"/>
  </si>
  <si>
    <t>multiplyUpgradeCost</t>
  </si>
  <si>
    <t>maxUpgrade</t>
    <phoneticPr fontId="1" type="noConversion"/>
  </si>
  <si>
    <t>value</t>
    <phoneticPr fontId="1" type="noConversion"/>
  </si>
  <si>
    <t>REPAIR HOUSE</t>
  </si>
  <si>
    <t>1;0;1;0</t>
    <phoneticPr fontId="1" type="noConversion"/>
  </si>
  <si>
    <t>20;0;20;0</t>
    <phoneticPr fontId="1" type="noConversion"/>
  </si>
  <si>
    <t>6;0;6;0</t>
    <phoneticPr fontId="1" type="noConversion"/>
  </si>
  <si>
    <t>100;0;100;0</t>
    <phoneticPr fontId="1" type="noConversion"/>
  </si>
  <si>
    <t>30;1.5;40.5;1000</t>
    <phoneticPr fontId="1" type="noConversion"/>
  </si>
  <si>
    <t>80;0;80;0</t>
    <phoneticPr fontId="1" type="noConversion"/>
  </si>
  <si>
    <t>150;0;150;0</t>
    <phoneticPr fontId="1" type="noConversion"/>
  </si>
  <si>
    <t>0;0;0;0</t>
    <phoneticPr fontId="1" type="noConversion"/>
  </si>
  <si>
    <t>2;0;2;0</t>
    <phoneticPr fontId="1" type="noConversion"/>
  </si>
  <si>
    <t>12;0;12;0</t>
    <phoneticPr fontId="1" type="noConversion"/>
  </si>
  <si>
    <t>21;1.5;30;2000</t>
    <phoneticPr fontId="1" type="noConversion"/>
  </si>
  <si>
    <t>1.2;0.3;4.2;1600</t>
    <phoneticPr fontId="1" type="noConversion"/>
  </si>
  <si>
    <t>2.55;0.3;5.25;2000</t>
    <phoneticPr fontId="1" type="noConversion"/>
  </si>
  <si>
    <t>1;0.2;2.4;500</t>
    <phoneticPr fontId="1" type="noConversion"/>
  </si>
  <si>
    <t>10;10;60;2000</t>
    <phoneticPr fontId="1" type="noConversion"/>
  </si>
  <si>
    <t>CHAINSAW</t>
    <phoneticPr fontId="1" type="noConversion"/>
  </si>
  <si>
    <t>1.5;0;1.5;0</t>
  </si>
  <si>
    <t>1.5;0;1.5;0</t>
    <phoneticPr fontId="1" type="noConversion"/>
  </si>
  <si>
    <t>DELAY</t>
    <phoneticPr fontId="1" type="noConversion"/>
  </si>
  <si>
    <t>0.5;0;0.5;0</t>
  </si>
  <si>
    <t>0.5;0;0.5;0</t>
    <phoneticPr fontId="1" type="noConversion"/>
  </si>
  <si>
    <t>3;0.4;3.6;1000</t>
    <phoneticPr fontId="1" type="noConversion"/>
  </si>
  <si>
    <t>2;0;2;0</t>
    <phoneticPr fontId="1" type="noConversion"/>
  </si>
  <si>
    <t>FLAME</t>
    <phoneticPr fontId="1" type="noConversion"/>
  </si>
  <si>
    <t>1.5;0;1.5;0</t>
    <phoneticPr fontId="1" type="noConversion"/>
  </si>
  <si>
    <t>4;0;4;0</t>
    <phoneticPr fontId="1" type="noConversion"/>
  </si>
  <si>
    <t>1;0.25;4;1800</t>
    <phoneticPr fontId="1" type="noConversion"/>
  </si>
  <si>
    <t>6;0;6;0</t>
    <phoneticPr fontId="1" type="noConversion"/>
  </si>
  <si>
    <t>50;0;50;0</t>
    <phoneticPr fontId="1" type="noConversion"/>
  </si>
  <si>
    <t>4;0;4;0</t>
    <phoneticPr fontId="1" type="noConversion"/>
  </si>
  <si>
    <t>autoreload</t>
    <phoneticPr fontId="1" type="noConversion"/>
  </si>
  <si>
    <t>30;5;45;2500</t>
    <phoneticPr fontId="1" type="noConversion"/>
  </si>
  <si>
    <t>8;0.5;11;700</t>
    <phoneticPr fontId="1" type="noConversion"/>
  </si>
  <si>
    <t>0.48;0.01;0.52;6000</t>
    <phoneticPr fontId="1" type="noConversion"/>
  </si>
  <si>
    <t>100;15;280;5000</t>
    <phoneticPr fontId="1" type="noConversion"/>
  </si>
  <si>
    <t>0;0;0;0</t>
    <phoneticPr fontId="1" type="noConversion"/>
  </si>
  <si>
    <t>0.5;0.1;1.5;400</t>
    <phoneticPr fontId="1" type="noConversion"/>
  </si>
  <si>
    <t>0.8;0;0.8;0</t>
    <phoneticPr fontId="1" type="noConversion"/>
  </si>
  <si>
    <t>200;0;200;0</t>
    <phoneticPr fontId="1" type="noConversion"/>
  </si>
  <si>
    <t>170;0;170;0</t>
    <phoneticPr fontId="1" type="noConversion"/>
  </si>
  <si>
    <t>4;1;10;2000</t>
    <phoneticPr fontId="1" type="noConversion"/>
  </si>
  <si>
    <t>1;0;1;0</t>
    <phoneticPr fontId="1" type="noConversion"/>
  </si>
  <si>
    <t>0.1;0;0.1;0</t>
    <phoneticPr fontId="1" type="noConversion"/>
  </si>
  <si>
    <t>0.3;0;0.3;0</t>
    <phoneticPr fontId="1" type="noConversion"/>
  </si>
  <si>
    <t>DISTANCE</t>
    <phoneticPr fontId="1" type="noConversion"/>
  </si>
  <si>
    <t>9;1.5;15;9000</t>
    <phoneticPr fontId="1" type="noConversion"/>
  </si>
  <si>
    <t>5;0;5;0</t>
    <phoneticPr fontId="1" type="noConversion"/>
  </si>
  <si>
    <t>8;0;8;0</t>
    <phoneticPr fontId="1" type="noConversion"/>
  </si>
  <si>
    <t>100;0;100;0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</si>
</sst>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6" fontId="0" fillId="0" borderId="0" xfId="0" applyNumberFormat="1">
      <alignment vertical="center"/>
    </xf>
  </cellXfs>
  <cellStyles count="1">
    <cellStyle name="표준" xfId="0" builtinId="0"/>
  </cellStyles>
  <dxfs count="8">
    <dxf>
      <fill>
        <patternFill>
          <bgColor theme="9" tint="0.79998168889431442"/>
        </patternFill>
      </fill>
    </dxf>
    <dxf>
      <fill>
        <patternFill>
          <bgColor theme="4" tint="0.79998168889431442"/>
        </patternFill>
      </fill>
    </dxf>
    <dxf>
      <fill>
        <patternFill>
          <bgColor theme="9" tint="0.79998168889431442"/>
        </patternFill>
      </fill>
    </dxf>
    <dxf>
      <fill>
        <patternFill>
          <bgColor theme="4" tint="0.79998168889431442"/>
        </patternFill>
      </fill>
    </dxf>
    <dxf>
      <fill>
        <patternFill>
          <bgColor theme="9" tint="0.79998168889431442"/>
        </patternFill>
      </fill>
    </dxf>
    <dxf>
      <fill>
        <patternFill>
          <bgColor theme="4" tint="0.79998168889431442"/>
        </patternFill>
      </fill>
    </dxf>
    <dxf>
      <fill>
        <patternFill>
          <bgColor theme="9"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884F8-0FD5-40CA-AEA1-09465B4050E8}">
  <dimension ref="A1:T21"/>
  <sheetViews>
    <sheetView topLeftCell="C1" zoomScale="85" zoomScaleNormal="85" workbookViewId="0">
      <selection activeCell="H14" sqref="H14"/>
    </sheetView>
  </sheetViews>
  <sheetFormatPr defaultRowHeight="16.5" x14ac:dyDescent="0.3"/>
  <cols>
    <col min="1" max="1" width="20.25" customWidth="1"/>
    <col min="2" max="2" width="9.875" customWidth="1"/>
    <col min="3" max="3" width="8.625" customWidth="1"/>
    <col min="4" max="4" width="9.5" customWidth="1"/>
    <col min="5" max="5" width="6.5" customWidth="1"/>
    <col min="6" max="6" width="10.5" customWidth="1"/>
    <col min="7" max="7" width="17" customWidth="1"/>
    <col min="8" max="15" width="15.75" customWidth="1"/>
    <col min="16" max="16" width="16.125" customWidth="1"/>
  </cols>
  <sheetData>
    <row r="1" spans="1:20" x14ac:dyDescent="0.3">
      <c r="A1" t="s">
        <v>66</v>
      </c>
      <c r="B1" t="s">
        <v>65</v>
      </c>
      <c r="C1" t="s">
        <v>67</v>
      </c>
      <c r="D1" t="s">
        <v>68</v>
      </c>
      <c r="E1" t="s">
        <v>69</v>
      </c>
      <c r="F1" t="s">
        <v>149</v>
      </c>
      <c r="G1" t="s">
        <v>0</v>
      </c>
      <c r="H1" t="s">
        <v>1</v>
      </c>
      <c r="I1" t="s">
        <v>3</v>
      </c>
      <c r="J1" t="s">
        <v>16</v>
      </c>
      <c r="K1" t="s">
        <v>2</v>
      </c>
      <c r="L1" t="s">
        <v>4</v>
      </c>
      <c r="M1" t="s">
        <v>163</v>
      </c>
      <c r="N1" t="s">
        <v>5</v>
      </c>
      <c r="O1" t="s">
        <v>17</v>
      </c>
      <c r="P1" t="s">
        <v>137</v>
      </c>
      <c r="Q1" t="s">
        <v>18</v>
      </c>
      <c r="R1" t="s">
        <v>19</v>
      </c>
      <c r="S1" t="s">
        <v>20</v>
      </c>
      <c r="T1" t="s">
        <v>142</v>
      </c>
    </row>
    <row r="2" spans="1:20" x14ac:dyDescent="0.3">
      <c r="A2">
        <v>0</v>
      </c>
      <c r="B2" t="s">
        <v>6</v>
      </c>
      <c r="C2" t="b">
        <v>1</v>
      </c>
      <c r="D2" t="s">
        <v>64</v>
      </c>
      <c r="E2">
        <v>0</v>
      </c>
      <c r="G2" t="s">
        <v>28</v>
      </c>
      <c r="H2" t="s">
        <v>29</v>
      </c>
      <c r="I2" t="s">
        <v>119</v>
      </c>
      <c r="J2" t="s">
        <v>126</v>
      </c>
      <c r="K2" t="s">
        <v>30</v>
      </c>
      <c r="L2" t="s">
        <v>139</v>
      </c>
    </row>
    <row r="3" spans="1:20" x14ac:dyDescent="0.3">
      <c r="A3">
        <v>0</v>
      </c>
      <c r="B3" t="s">
        <v>7</v>
      </c>
      <c r="C3" t="b">
        <v>0</v>
      </c>
      <c r="D3" t="s">
        <v>88</v>
      </c>
      <c r="E3">
        <v>300</v>
      </c>
      <c r="G3" t="s">
        <v>31</v>
      </c>
      <c r="H3" t="s">
        <v>32</v>
      </c>
      <c r="I3" t="s">
        <v>119</v>
      </c>
      <c r="J3" t="s">
        <v>122</v>
      </c>
      <c r="K3" t="s">
        <v>33</v>
      </c>
      <c r="L3" t="s">
        <v>138</v>
      </c>
    </row>
    <row r="4" spans="1:20" x14ac:dyDescent="0.3">
      <c r="A4">
        <v>0</v>
      </c>
      <c r="B4" t="s">
        <v>8</v>
      </c>
      <c r="C4" t="b">
        <v>0</v>
      </c>
      <c r="D4" t="s">
        <v>89</v>
      </c>
      <c r="E4">
        <v>2000</v>
      </c>
      <c r="F4" t="b">
        <v>1</v>
      </c>
      <c r="G4" t="s">
        <v>34</v>
      </c>
      <c r="H4" t="s">
        <v>139</v>
      </c>
      <c r="I4" t="s">
        <v>140</v>
      </c>
      <c r="J4" t="s">
        <v>120</v>
      </c>
      <c r="K4" t="s">
        <v>151</v>
      </c>
      <c r="L4" t="s">
        <v>138</v>
      </c>
      <c r="O4" t="s">
        <v>144</v>
      </c>
    </row>
    <row r="5" spans="1:20" x14ac:dyDescent="0.3">
      <c r="A5">
        <v>0</v>
      </c>
      <c r="B5" t="s">
        <v>9</v>
      </c>
      <c r="C5" t="b">
        <v>0</v>
      </c>
      <c r="D5" t="s">
        <v>90</v>
      </c>
      <c r="E5">
        <v>5000</v>
      </c>
      <c r="G5" t="s">
        <v>35</v>
      </c>
      <c r="H5" t="s">
        <v>36</v>
      </c>
      <c r="I5" t="s">
        <v>141</v>
      </c>
      <c r="J5" t="s">
        <v>124</v>
      </c>
      <c r="K5" t="s">
        <v>37</v>
      </c>
      <c r="L5" t="s">
        <v>138</v>
      </c>
    </row>
    <row r="6" spans="1:20" x14ac:dyDescent="0.3">
      <c r="A6">
        <v>0</v>
      </c>
      <c r="B6" t="s">
        <v>10</v>
      </c>
      <c r="C6" t="b">
        <v>0</v>
      </c>
      <c r="D6" t="s">
        <v>91</v>
      </c>
      <c r="E6">
        <v>4000</v>
      </c>
      <c r="G6" t="s">
        <v>38</v>
      </c>
      <c r="H6" t="s">
        <v>139</v>
      </c>
      <c r="I6" t="s">
        <v>145</v>
      </c>
      <c r="J6" t="s">
        <v>123</v>
      </c>
      <c r="K6" t="s">
        <v>143</v>
      </c>
      <c r="L6" t="s">
        <v>139</v>
      </c>
      <c r="O6" t="s">
        <v>121</v>
      </c>
    </row>
    <row r="7" spans="1:20" x14ac:dyDescent="0.3">
      <c r="A7">
        <v>0</v>
      </c>
      <c r="B7" t="s">
        <v>11</v>
      </c>
      <c r="C7" t="b">
        <v>0</v>
      </c>
      <c r="D7" t="s">
        <v>92</v>
      </c>
      <c r="E7">
        <v>7500</v>
      </c>
      <c r="G7" t="s">
        <v>40</v>
      </c>
      <c r="H7" t="s">
        <v>167</v>
      </c>
      <c r="I7" t="s">
        <v>41</v>
      </c>
      <c r="J7" t="s">
        <v>122</v>
      </c>
      <c r="K7" t="s">
        <v>166</v>
      </c>
      <c r="L7" t="s">
        <v>155</v>
      </c>
      <c r="N7" t="s">
        <v>161</v>
      </c>
      <c r="T7" t="s">
        <v>154</v>
      </c>
    </row>
    <row r="8" spans="1:20" x14ac:dyDescent="0.3">
      <c r="A8">
        <v>0</v>
      </c>
      <c r="B8" t="s">
        <v>12</v>
      </c>
      <c r="C8" t="b">
        <v>0</v>
      </c>
      <c r="D8" t="s">
        <v>93</v>
      </c>
      <c r="E8">
        <v>11000</v>
      </c>
      <c r="G8" t="s">
        <v>42</v>
      </c>
      <c r="H8" t="s">
        <v>43</v>
      </c>
      <c r="I8" t="s">
        <v>146</v>
      </c>
      <c r="J8" t="s">
        <v>124</v>
      </c>
      <c r="K8" t="s">
        <v>44</v>
      </c>
      <c r="L8" t="s">
        <v>138</v>
      </c>
    </row>
    <row r="9" spans="1:20" x14ac:dyDescent="0.3">
      <c r="A9">
        <v>0</v>
      </c>
      <c r="B9" t="s">
        <v>134</v>
      </c>
      <c r="C9" t="b">
        <v>0</v>
      </c>
      <c r="D9" t="s">
        <v>94</v>
      </c>
      <c r="E9">
        <v>5000</v>
      </c>
      <c r="F9" t="b">
        <v>1</v>
      </c>
      <c r="G9" t="s">
        <v>45</v>
      </c>
      <c r="H9" t="s">
        <v>167</v>
      </c>
      <c r="I9" t="s">
        <v>46</v>
      </c>
      <c r="J9" t="s">
        <v>125</v>
      </c>
      <c r="K9" t="s">
        <v>150</v>
      </c>
      <c r="L9" t="s">
        <v>138</v>
      </c>
    </row>
    <row r="10" spans="1:20" x14ac:dyDescent="0.3">
      <c r="A10">
        <v>0</v>
      </c>
      <c r="B10" t="s">
        <v>106</v>
      </c>
      <c r="C10" t="b">
        <v>0</v>
      </c>
      <c r="D10" t="s">
        <v>95</v>
      </c>
      <c r="E10">
        <v>10000</v>
      </c>
      <c r="G10" t="s">
        <v>47</v>
      </c>
      <c r="H10" t="s">
        <v>167</v>
      </c>
      <c r="I10" t="s">
        <v>49</v>
      </c>
      <c r="J10" t="s">
        <v>126</v>
      </c>
      <c r="K10" t="s">
        <v>48</v>
      </c>
      <c r="L10" t="s">
        <v>165</v>
      </c>
      <c r="N10" t="s">
        <v>162</v>
      </c>
      <c r="P10" t="s">
        <v>135</v>
      </c>
    </row>
    <row r="11" spans="1:20" x14ac:dyDescent="0.3">
      <c r="A11">
        <v>0</v>
      </c>
      <c r="B11" t="s">
        <v>13</v>
      </c>
      <c r="C11" t="b">
        <v>0</v>
      </c>
      <c r="D11" t="s">
        <v>96</v>
      </c>
      <c r="E11">
        <v>20000</v>
      </c>
      <c r="G11" t="s">
        <v>50</v>
      </c>
      <c r="H11" t="s">
        <v>167</v>
      </c>
      <c r="I11" t="s">
        <v>147</v>
      </c>
      <c r="J11" t="s">
        <v>126</v>
      </c>
      <c r="K11" t="s">
        <v>51</v>
      </c>
      <c r="L11" t="s">
        <v>164</v>
      </c>
      <c r="N11" t="s">
        <v>160</v>
      </c>
      <c r="P11" t="s">
        <v>119</v>
      </c>
    </row>
    <row r="12" spans="1:20" x14ac:dyDescent="0.3">
      <c r="A12">
        <v>0</v>
      </c>
      <c r="B12" t="s">
        <v>14</v>
      </c>
      <c r="C12" t="b">
        <v>0</v>
      </c>
      <c r="D12" t="s">
        <v>97</v>
      </c>
      <c r="E12">
        <v>7000</v>
      </c>
      <c r="G12" t="s">
        <v>39</v>
      </c>
      <c r="H12" t="s">
        <v>167</v>
      </c>
      <c r="I12" t="s">
        <v>53</v>
      </c>
      <c r="J12" t="s">
        <v>128</v>
      </c>
      <c r="K12" t="s">
        <v>52</v>
      </c>
      <c r="L12" t="s">
        <v>147</v>
      </c>
      <c r="N12" t="s">
        <v>162</v>
      </c>
    </row>
    <row r="13" spans="1:20" x14ac:dyDescent="0.3">
      <c r="A13">
        <v>0</v>
      </c>
      <c r="B13" t="s">
        <v>15</v>
      </c>
      <c r="C13" t="b">
        <v>0</v>
      </c>
      <c r="D13" t="s">
        <v>98</v>
      </c>
      <c r="E13">
        <v>30000</v>
      </c>
      <c r="G13" t="s">
        <v>153</v>
      </c>
      <c r="H13" t="s">
        <v>152</v>
      </c>
      <c r="I13" t="s">
        <v>148</v>
      </c>
      <c r="J13" t="s">
        <v>125</v>
      </c>
      <c r="K13" t="s">
        <v>54</v>
      </c>
      <c r="L13" t="s">
        <v>156</v>
      </c>
      <c r="O13" t="s">
        <v>127</v>
      </c>
    </row>
    <row r="15" spans="1:20" x14ac:dyDescent="0.3">
      <c r="A15">
        <v>1</v>
      </c>
      <c r="B15" t="s">
        <v>21</v>
      </c>
      <c r="C15" t="b">
        <v>0</v>
      </c>
      <c r="D15" t="s">
        <v>99</v>
      </c>
      <c r="E15">
        <v>2000</v>
      </c>
      <c r="H15" t="s">
        <v>167</v>
      </c>
      <c r="M15" t="s">
        <v>55</v>
      </c>
      <c r="R15" t="s">
        <v>56</v>
      </c>
    </row>
    <row r="16" spans="1:20" x14ac:dyDescent="0.3">
      <c r="A16">
        <v>1</v>
      </c>
      <c r="B16" t="s">
        <v>22</v>
      </c>
      <c r="C16" t="b">
        <v>0</v>
      </c>
      <c r="D16" t="s">
        <v>100</v>
      </c>
      <c r="E16">
        <v>2000</v>
      </c>
      <c r="H16" t="s">
        <v>167</v>
      </c>
      <c r="J16" t="s">
        <v>132</v>
      </c>
      <c r="M16" t="s">
        <v>157</v>
      </c>
      <c r="S16" t="s">
        <v>154</v>
      </c>
    </row>
    <row r="17" spans="1:20" x14ac:dyDescent="0.3">
      <c r="A17">
        <v>1</v>
      </c>
      <c r="B17" t="s">
        <v>23</v>
      </c>
      <c r="C17" t="b">
        <v>0</v>
      </c>
      <c r="D17" t="s">
        <v>101</v>
      </c>
      <c r="E17">
        <v>4000</v>
      </c>
      <c r="H17" t="s">
        <v>167</v>
      </c>
      <c r="I17" t="s">
        <v>57</v>
      </c>
      <c r="J17" t="s">
        <v>129</v>
      </c>
      <c r="M17" t="s">
        <v>58</v>
      </c>
    </row>
    <row r="18" spans="1:20" x14ac:dyDescent="0.3">
      <c r="A18">
        <v>1</v>
      </c>
      <c r="B18" t="s">
        <v>24</v>
      </c>
      <c r="C18" t="b">
        <v>0</v>
      </c>
      <c r="D18" t="s">
        <v>102</v>
      </c>
      <c r="E18">
        <v>6000</v>
      </c>
      <c r="I18" t="s">
        <v>159</v>
      </c>
      <c r="J18" t="s">
        <v>130</v>
      </c>
      <c r="L18" t="s">
        <v>165</v>
      </c>
      <c r="M18" t="s">
        <v>158</v>
      </c>
      <c r="N18" t="s">
        <v>162</v>
      </c>
      <c r="O18" t="s">
        <v>59</v>
      </c>
      <c r="P18" t="s">
        <v>136</v>
      </c>
    </row>
    <row r="19" spans="1:20" x14ac:dyDescent="0.3">
      <c r="A19">
        <v>1</v>
      </c>
      <c r="B19" t="s">
        <v>25</v>
      </c>
      <c r="C19" t="b">
        <v>0</v>
      </c>
      <c r="D19" t="s">
        <v>103</v>
      </c>
      <c r="E19">
        <v>8000</v>
      </c>
      <c r="H19" t="s">
        <v>167</v>
      </c>
      <c r="I19" t="s">
        <v>60</v>
      </c>
      <c r="J19" t="s">
        <v>131</v>
      </c>
      <c r="M19" t="s">
        <v>157</v>
      </c>
    </row>
    <row r="20" spans="1:20" x14ac:dyDescent="0.3">
      <c r="A20">
        <v>1</v>
      </c>
      <c r="B20" t="s">
        <v>26</v>
      </c>
      <c r="C20" t="b">
        <v>0</v>
      </c>
      <c r="D20" t="s">
        <v>104</v>
      </c>
      <c r="E20">
        <v>5000</v>
      </c>
      <c r="H20" t="s">
        <v>167</v>
      </c>
      <c r="I20" t="s">
        <v>61</v>
      </c>
      <c r="J20" t="s">
        <v>133</v>
      </c>
      <c r="L20" t="s">
        <v>156</v>
      </c>
      <c r="M20" t="s">
        <v>62</v>
      </c>
      <c r="T20" t="s">
        <v>154</v>
      </c>
    </row>
    <row r="21" spans="1:20" x14ac:dyDescent="0.3">
      <c r="A21">
        <v>1</v>
      </c>
      <c r="B21" t="s">
        <v>27</v>
      </c>
      <c r="C21" t="b">
        <v>0</v>
      </c>
      <c r="D21" t="s">
        <v>105</v>
      </c>
      <c r="E21">
        <v>3000</v>
      </c>
      <c r="Q21" t="s">
        <v>63</v>
      </c>
    </row>
  </sheetData>
  <phoneticPr fontId="1" type="noConversion"/>
  <conditionalFormatting sqref="G2:T21">
    <cfRule type="notContainsText" dxfId="3" priority="1" operator="notContains" text=";0;">
      <formula>ISERROR(SEARCH(";0;",G2))</formula>
    </cfRule>
    <cfRule type="containsText" dxfId="2" priority="2" operator="containsText" text=";0;">
      <formula>NOT(ISERROR(SEARCH(";0;",G2)))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FB178-60C6-42BA-9A7C-03EB8A68EE9C}">
  <dimension ref="A1:G40"/>
  <sheetViews>
    <sheetView tabSelected="1" workbookViewId="0">
      <selection activeCell="G8" sqref="G8"/>
    </sheetView>
  </sheetViews>
  <sheetFormatPr defaultRowHeight="16.5" x14ac:dyDescent="0.3"/>
  <cols>
    <col min="5" max="5" width="15.875" customWidth="1"/>
  </cols>
  <sheetData>
    <row r="1" spans="1:7" x14ac:dyDescent="0.3">
      <c r="A1" t="s">
        <v>79</v>
      </c>
      <c r="B1" t="s">
        <v>80</v>
      </c>
      <c r="C1" t="s">
        <v>81</v>
      </c>
      <c r="D1" t="s">
        <v>82</v>
      </c>
      <c r="E1" t="s">
        <v>83</v>
      </c>
      <c r="F1" t="s">
        <v>84</v>
      </c>
      <c r="G1" t="s">
        <v>85</v>
      </c>
    </row>
    <row r="2" spans="1:7" x14ac:dyDescent="0.3">
      <c r="A2" t="s">
        <v>70</v>
      </c>
      <c r="B2">
        <v>2</v>
      </c>
      <c r="C2">
        <v>1</v>
      </c>
      <c r="D2">
        <v>3.5</v>
      </c>
      <c r="E2">
        <v>1</v>
      </c>
      <c r="F2">
        <v>1.5</v>
      </c>
      <c r="G2">
        <v>20</v>
      </c>
    </row>
    <row r="3" spans="1:7" x14ac:dyDescent="0.3">
      <c r="A3" t="s">
        <v>71</v>
      </c>
      <c r="B3">
        <v>3</v>
      </c>
      <c r="C3">
        <v>2</v>
      </c>
      <c r="D3">
        <v>3.5</v>
      </c>
      <c r="E3">
        <v>0.5</v>
      </c>
      <c r="F3">
        <v>10</v>
      </c>
      <c r="G3">
        <v>50</v>
      </c>
    </row>
    <row r="4" spans="1:7" x14ac:dyDescent="0.3">
      <c r="A4" t="s">
        <v>72</v>
      </c>
      <c r="B4">
        <v>8</v>
      </c>
      <c r="C4">
        <v>6</v>
      </c>
      <c r="D4">
        <v>10</v>
      </c>
      <c r="E4">
        <v>1.5</v>
      </c>
      <c r="F4">
        <v>17</v>
      </c>
      <c r="G4">
        <v>100</v>
      </c>
    </row>
    <row r="5" spans="1:7" x14ac:dyDescent="0.3">
      <c r="A5" t="s">
        <v>73</v>
      </c>
      <c r="B5">
        <v>7</v>
      </c>
      <c r="C5">
        <v>10</v>
      </c>
      <c r="D5">
        <v>7</v>
      </c>
      <c r="E5">
        <v>1</v>
      </c>
      <c r="F5">
        <v>18</v>
      </c>
      <c r="G5">
        <v>60</v>
      </c>
    </row>
    <row r="6" spans="1:7" x14ac:dyDescent="0.3">
      <c r="A6" t="s">
        <v>74</v>
      </c>
      <c r="B6">
        <v>5</v>
      </c>
      <c r="C6">
        <v>100</v>
      </c>
      <c r="D6">
        <v>20</v>
      </c>
      <c r="E6">
        <v>2</v>
      </c>
      <c r="F6">
        <v>3</v>
      </c>
      <c r="G6">
        <v>150</v>
      </c>
    </row>
    <row r="7" spans="1:7" x14ac:dyDescent="0.3">
      <c r="A7" t="s">
        <v>86</v>
      </c>
      <c r="B7">
        <v>37</v>
      </c>
      <c r="C7">
        <v>1</v>
      </c>
      <c r="D7">
        <v>3</v>
      </c>
      <c r="E7">
        <v>0.1</v>
      </c>
      <c r="F7">
        <v>4</v>
      </c>
      <c r="G7">
        <v>130</v>
      </c>
    </row>
    <row r="8" spans="1:7" x14ac:dyDescent="0.3">
      <c r="A8" t="s">
        <v>75</v>
      </c>
      <c r="B8">
        <v>147</v>
      </c>
      <c r="C8">
        <v>30</v>
      </c>
      <c r="D8">
        <v>3</v>
      </c>
      <c r="E8">
        <v>7.5</v>
      </c>
      <c r="F8">
        <v>30</v>
      </c>
      <c r="G8">
        <v>180</v>
      </c>
    </row>
    <row r="9" spans="1:7" x14ac:dyDescent="0.3">
      <c r="A9" t="s">
        <v>76</v>
      </c>
      <c r="B9">
        <v>20</v>
      </c>
      <c r="C9">
        <v>10</v>
      </c>
      <c r="D9">
        <v>5</v>
      </c>
      <c r="E9">
        <v>2.5</v>
      </c>
      <c r="F9">
        <v>27</v>
      </c>
      <c r="G9">
        <v>100</v>
      </c>
    </row>
    <row r="10" spans="1:7" x14ac:dyDescent="0.3">
      <c r="A10" t="s">
        <v>77</v>
      </c>
      <c r="B10">
        <v>267</v>
      </c>
      <c r="C10">
        <v>15</v>
      </c>
      <c r="D10">
        <v>1</v>
      </c>
      <c r="E10">
        <v>1</v>
      </c>
      <c r="F10">
        <v>10</v>
      </c>
      <c r="G10">
        <v>1000</v>
      </c>
    </row>
    <row r="40" spans="5:5" x14ac:dyDescent="0.3">
      <c r="E40" s="1"/>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B3850-CEFD-4F4C-A73F-40139B177D46}">
  <dimension ref="A1:K5"/>
  <sheetViews>
    <sheetView workbookViewId="0">
      <selection activeCell="H12" sqref="H12"/>
    </sheetView>
  </sheetViews>
  <sheetFormatPr defaultRowHeight="16.5" x14ac:dyDescent="0.3"/>
  <cols>
    <col min="2" max="2" width="16.125" customWidth="1"/>
  </cols>
  <sheetData>
    <row r="1" spans="1:11" x14ac:dyDescent="0.3">
      <c r="A1" t="s">
        <v>66</v>
      </c>
      <c r="B1" t="s">
        <v>65</v>
      </c>
      <c r="C1" t="s">
        <v>107</v>
      </c>
      <c r="D1" t="s">
        <v>117</v>
      </c>
      <c r="E1" t="s">
        <v>108</v>
      </c>
      <c r="F1" t="s">
        <v>109</v>
      </c>
      <c r="G1" t="s">
        <v>110</v>
      </c>
      <c r="H1" t="s">
        <v>69</v>
      </c>
      <c r="I1" t="s">
        <v>111</v>
      </c>
      <c r="J1" t="s">
        <v>115</v>
      </c>
      <c r="K1" t="s">
        <v>116</v>
      </c>
    </row>
    <row r="2" spans="1:11" x14ac:dyDescent="0.3">
      <c r="A2">
        <v>0</v>
      </c>
      <c r="B2" t="s">
        <v>112</v>
      </c>
      <c r="C2">
        <v>0</v>
      </c>
      <c r="D2">
        <v>1</v>
      </c>
      <c r="E2">
        <v>0.7</v>
      </c>
      <c r="F2">
        <v>0.7</v>
      </c>
      <c r="G2">
        <v>5</v>
      </c>
      <c r="H2">
        <v>200</v>
      </c>
      <c r="I2">
        <v>50</v>
      </c>
    </row>
    <row r="3" spans="1:11" x14ac:dyDescent="0.3">
      <c r="A3">
        <v>0</v>
      </c>
      <c r="B3" t="s">
        <v>113</v>
      </c>
      <c r="C3">
        <v>1</v>
      </c>
      <c r="D3">
        <v>1</v>
      </c>
      <c r="H3">
        <v>500</v>
      </c>
      <c r="I3">
        <v>300</v>
      </c>
    </row>
    <row r="4" spans="1:11" x14ac:dyDescent="0.3">
      <c r="A4">
        <v>1</v>
      </c>
      <c r="B4" t="s">
        <v>114</v>
      </c>
      <c r="C4">
        <v>2</v>
      </c>
      <c r="D4">
        <v>100</v>
      </c>
      <c r="H4">
        <v>800</v>
      </c>
      <c r="J4">
        <v>2.5</v>
      </c>
      <c r="K4">
        <v>5</v>
      </c>
    </row>
    <row r="5" spans="1:11" x14ac:dyDescent="0.3">
      <c r="A5">
        <v>1</v>
      </c>
      <c r="B5" t="s">
        <v>118</v>
      </c>
      <c r="C5">
        <v>1</v>
      </c>
      <c r="D5">
        <v>50</v>
      </c>
      <c r="H5">
        <v>100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89036-B500-4741-BD5D-60098B606228}">
  <dimension ref="A1:M41"/>
  <sheetViews>
    <sheetView workbookViewId="0">
      <selection activeCell="H25" sqref="H25"/>
    </sheetView>
  </sheetViews>
  <sheetFormatPr defaultRowHeight="16.5" x14ac:dyDescent="0.3"/>
  <cols>
    <col min="5" max="5" width="15.125" bestFit="1" customWidth="1"/>
    <col min="9" max="9" width="13.25" customWidth="1"/>
  </cols>
  <sheetData>
    <row r="1" spans="1:13" x14ac:dyDescent="0.3">
      <c r="A1" t="s">
        <v>78</v>
      </c>
      <c r="B1" t="str">
        <f>Enemy!A2</f>
        <v>SWORD</v>
      </c>
      <c r="C1" t="str">
        <f>Enemy!A3</f>
        <v>GUN</v>
      </c>
      <c r="D1" t="str">
        <f>Enemy!A4</f>
        <v>CAR</v>
      </c>
      <c r="E1" t="str">
        <f>Enemy!A5</f>
        <v>PARATROOPER</v>
      </c>
      <c r="F1" t="str">
        <f>Enemy!A6</f>
        <v>BOMBCAR</v>
      </c>
      <c r="G1" t="str">
        <f>Enemy!A7</f>
        <v>FLAMETHROWER</v>
      </c>
      <c r="H1" t="str">
        <f>Enemy!A8</f>
        <v>TANK</v>
      </c>
      <c r="I1" t="str">
        <f>Enemy!A9</f>
        <v>HELICOPTER</v>
      </c>
      <c r="J1" t="str">
        <f>Enemy!A10</f>
        <v>ROBOT</v>
      </c>
      <c r="K1" t="s">
        <v>87</v>
      </c>
    </row>
    <row r="2" spans="1:13" x14ac:dyDescent="0.3">
      <c r="A2">
        <v>1</v>
      </c>
      <c r="B2">
        <v>50</v>
      </c>
      <c r="K2">
        <f>B2*20+C2*50+D2*100+E2*60+F2*150+G2*130+H2*180+I2*100+J2*1000</f>
        <v>1000</v>
      </c>
      <c r="L2">
        <v>900</v>
      </c>
      <c r="M2">
        <f>L2-K2</f>
        <v>-100</v>
      </c>
    </row>
    <row r="3" spans="1:13" x14ac:dyDescent="0.3">
      <c r="A3">
        <v>2</v>
      </c>
      <c r="B3">
        <v>75</v>
      </c>
      <c r="K3">
        <f t="shared" ref="K3:K39" si="0">B3*20+C3*50+D3*100+E3*60+F3*150+G3*130+H3*180+I3*100+J3*1000</f>
        <v>1500</v>
      </c>
      <c r="L3">
        <v>1400</v>
      </c>
      <c r="M3">
        <f t="shared" ref="M3:M41" si="1">L3-K3</f>
        <v>-100</v>
      </c>
    </row>
    <row r="4" spans="1:13" x14ac:dyDescent="0.3">
      <c r="A4">
        <v>3</v>
      </c>
      <c r="B4">
        <v>100</v>
      </c>
      <c r="K4">
        <f t="shared" si="0"/>
        <v>2000</v>
      </c>
      <c r="L4">
        <v>1900</v>
      </c>
      <c r="M4">
        <f t="shared" si="1"/>
        <v>-100</v>
      </c>
    </row>
    <row r="5" spans="1:13" x14ac:dyDescent="0.3">
      <c r="A5">
        <v>4</v>
      </c>
      <c r="B5">
        <v>125</v>
      </c>
      <c r="K5">
        <f t="shared" si="0"/>
        <v>2500</v>
      </c>
      <c r="L5">
        <v>2400</v>
      </c>
      <c r="M5">
        <f t="shared" si="1"/>
        <v>-100</v>
      </c>
    </row>
    <row r="6" spans="1:13" x14ac:dyDescent="0.3">
      <c r="A6">
        <v>5</v>
      </c>
      <c r="B6">
        <v>150</v>
      </c>
      <c r="K6">
        <f t="shared" si="0"/>
        <v>3000</v>
      </c>
      <c r="L6">
        <v>2900</v>
      </c>
      <c r="M6">
        <f t="shared" si="1"/>
        <v>-100</v>
      </c>
    </row>
    <row r="7" spans="1:13" x14ac:dyDescent="0.3">
      <c r="A7">
        <v>6</v>
      </c>
      <c r="B7">
        <v>175</v>
      </c>
      <c r="C7">
        <v>6</v>
      </c>
      <c r="K7">
        <f t="shared" si="0"/>
        <v>3800</v>
      </c>
      <c r="L7">
        <v>3600</v>
      </c>
      <c r="M7">
        <f t="shared" si="1"/>
        <v>-200</v>
      </c>
    </row>
    <row r="8" spans="1:13" x14ac:dyDescent="0.3">
      <c r="A8">
        <v>7</v>
      </c>
      <c r="B8">
        <v>200</v>
      </c>
      <c r="C8">
        <v>12</v>
      </c>
      <c r="K8">
        <f t="shared" si="0"/>
        <v>4600</v>
      </c>
      <c r="L8">
        <v>4300</v>
      </c>
      <c r="M8">
        <f t="shared" si="1"/>
        <v>-300</v>
      </c>
    </row>
    <row r="9" spans="1:13" x14ac:dyDescent="0.3">
      <c r="A9">
        <v>8</v>
      </c>
      <c r="B9">
        <v>225</v>
      </c>
      <c r="C9">
        <v>18</v>
      </c>
      <c r="K9">
        <f t="shared" si="0"/>
        <v>5400</v>
      </c>
      <c r="L9">
        <v>5000</v>
      </c>
      <c r="M9">
        <f t="shared" si="1"/>
        <v>-400</v>
      </c>
    </row>
    <row r="10" spans="1:13" x14ac:dyDescent="0.3">
      <c r="A10">
        <v>9</v>
      </c>
      <c r="B10">
        <v>250</v>
      </c>
      <c r="C10">
        <v>24</v>
      </c>
      <c r="D10">
        <v>5</v>
      </c>
      <c r="K10">
        <f t="shared" si="0"/>
        <v>6700</v>
      </c>
      <c r="L10">
        <v>6500</v>
      </c>
      <c r="M10">
        <f t="shared" si="1"/>
        <v>-200</v>
      </c>
    </row>
    <row r="11" spans="1:13" x14ac:dyDescent="0.3">
      <c r="A11">
        <v>10</v>
      </c>
      <c r="B11">
        <v>275</v>
      </c>
      <c r="C11">
        <v>30</v>
      </c>
      <c r="D11">
        <v>10</v>
      </c>
      <c r="K11">
        <f t="shared" si="0"/>
        <v>8000</v>
      </c>
      <c r="L11">
        <v>8000</v>
      </c>
      <c r="M11">
        <f t="shared" si="1"/>
        <v>0</v>
      </c>
    </row>
    <row r="12" spans="1:13" x14ac:dyDescent="0.3">
      <c r="A12">
        <v>11</v>
      </c>
      <c r="B12">
        <v>300</v>
      </c>
      <c r="C12">
        <v>36</v>
      </c>
      <c r="D12">
        <v>15</v>
      </c>
      <c r="K12">
        <f t="shared" si="0"/>
        <v>9300</v>
      </c>
      <c r="L12">
        <v>9500</v>
      </c>
      <c r="M12">
        <f t="shared" si="1"/>
        <v>200</v>
      </c>
    </row>
    <row r="13" spans="1:13" x14ac:dyDescent="0.3">
      <c r="A13">
        <v>12</v>
      </c>
      <c r="B13">
        <v>325</v>
      </c>
      <c r="C13">
        <v>42</v>
      </c>
      <c r="D13">
        <v>20</v>
      </c>
      <c r="K13">
        <f t="shared" si="0"/>
        <v>10600</v>
      </c>
      <c r="L13">
        <v>11000</v>
      </c>
      <c r="M13">
        <f t="shared" si="1"/>
        <v>400</v>
      </c>
    </row>
    <row r="14" spans="1:13" x14ac:dyDescent="0.3">
      <c r="A14">
        <v>13</v>
      </c>
      <c r="B14">
        <v>350</v>
      </c>
      <c r="C14">
        <v>48</v>
      </c>
      <c r="D14">
        <v>25</v>
      </c>
      <c r="K14">
        <f t="shared" si="0"/>
        <v>11900</v>
      </c>
      <c r="L14">
        <v>12500</v>
      </c>
      <c r="M14">
        <f t="shared" si="1"/>
        <v>600</v>
      </c>
    </row>
    <row r="15" spans="1:13" x14ac:dyDescent="0.3">
      <c r="A15">
        <v>14</v>
      </c>
      <c r="B15">
        <v>375</v>
      </c>
      <c r="C15">
        <v>54</v>
      </c>
      <c r="D15">
        <v>30</v>
      </c>
      <c r="K15">
        <f t="shared" si="0"/>
        <v>13200</v>
      </c>
      <c r="L15">
        <v>14000</v>
      </c>
      <c r="M15">
        <f t="shared" si="1"/>
        <v>800</v>
      </c>
    </row>
    <row r="16" spans="1:13" x14ac:dyDescent="0.3">
      <c r="A16">
        <v>15</v>
      </c>
      <c r="B16">
        <v>400</v>
      </c>
      <c r="C16">
        <v>60</v>
      </c>
      <c r="D16">
        <v>35</v>
      </c>
      <c r="K16">
        <f t="shared" si="0"/>
        <v>14500</v>
      </c>
      <c r="L16">
        <v>15500</v>
      </c>
      <c r="M16">
        <f t="shared" si="1"/>
        <v>1000</v>
      </c>
    </row>
    <row r="17" spans="1:13" x14ac:dyDescent="0.3">
      <c r="A17">
        <v>16</v>
      </c>
      <c r="B17">
        <v>425</v>
      </c>
      <c r="C17">
        <v>66</v>
      </c>
      <c r="D17">
        <v>40</v>
      </c>
      <c r="E17">
        <v>10</v>
      </c>
      <c r="F17">
        <v>2</v>
      </c>
      <c r="K17">
        <f t="shared" si="0"/>
        <v>16700</v>
      </c>
      <c r="L17">
        <v>17000</v>
      </c>
      <c r="M17">
        <f t="shared" si="1"/>
        <v>300</v>
      </c>
    </row>
    <row r="18" spans="1:13" x14ac:dyDescent="0.3">
      <c r="A18">
        <v>17</v>
      </c>
      <c r="B18">
        <v>450</v>
      </c>
      <c r="C18">
        <v>72</v>
      </c>
      <c r="D18">
        <v>45</v>
      </c>
      <c r="E18">
        <v>15</v>
      </c>
      <c r="F18">
        <v>2</v>
      </c>
      <c r="K18">
        <f t="shared" si="0"/>
        <v>18300</v>
      </c>
      <c r="L18">
        <v>20000</v>
      </c>
      <c r="M18">
        <f t="shared" si="1"/>
        <v>1700</v>
      </c>
    </row>
    <row r="19" spans="1:13" x14ac:dyDescent="0.3">
      <c r="A19">
        <v>18</v>
      </c>
      <c r="B19">
        <v>475</v>
      </c>
      <c r="C19">
        <v>78</v>
      </c>
      <c r="D19">
        <v>50</v>
      </c>
      <c r="E19">
        <v>20</v>
      </c>
      <c r="F19">
        <v>2</v>
      </c>
      <c r="K19">
        <f t="shared" si="0"/>
        <v>19900</v>
      </c>
      <c r="L19">
        <v>21500</v>
      </c>
      <c r="M19">
        <f t="shared" si="1"/>
        <v>1600</v>
      </c>
    </row>
    <row r="20" spans="1:13" x14ac:dyDescent="0.3">
      <c r="A20">
        <v>19</v>
      </c>
      <c r="B20">
        <v>500</v>
      </c>
      <c r="C20">
        <v>84</v>
      </c>
      <c r="D20">
        <v>55</v>
      </c>
      <c r="E20">
        <v>25</v>
      </c>
      <c r="F20">
        <v>2</v>
      </c>
      <c r="G20">
        <v>10</v>
      </c>
      <c r="K20">
        <f t="shared" si="0"/>
        <v>22800</v>
      </c>
      <c r="L20">
        <v>25500</v>
      </c>
      <c r="M20">
        <f t="shared" si="1"/>
        <v>2700</v>
      </c>
    </row>
    <row r="21" spans="1:13" x14ac:dyDescent="0.3">
      <c r="A21">
        <v>20</v>
      </c>
      <c r="B21">
        <v>525</v>
      </c>
      <c r="C21">
        <v>90</v>
      </c>
      <c r="D21">
        <v>60</v>
      </c>
      <c r="E21">
        <v>30</v>
      </c>
      <c r="F21">
        <v>2</v>
      </c>
      <c r="G21">
        <v>12</v>
      </c>
      <c r="K21">
        <f t="shared" si="0"/>
        <v>24660</v>
      </c>
      <c r="L21">
        <v>27000</v>
      </c>
      <c r="M21">
        <f t="shared" si="1"/>
        <v>2340</v>
      </c>
    </row>
    <row r="22" spans="1:13" x14ac:dyDescent="0.3">
      <c r="A22">
        <v>21</v>
      </c>
      <c r="B22">
        <v>550</v>
      </c>
      <c r="C22">
        <v>96</v>
      </c>
      <c r="D22">
        <v>65</v>
      </c>
      <c r="E22">
        <v>35</v>
      </c>
      <c r="F22">
        <v>3</v>
      </c>
      <c r="G22">
        <v>14</v>
      </c>
      <c r="K22">
        <f t="shared" si="0"/>
        <v>26670</v>
      </c>
      <c r="L22">
        <v>28500</v>
      </c>
      <c r="M22">
        <f t="shared" si="1"/>
        <v>1830</v>
      </c>
    </row>
    <row r="23" spans="1:13" x14ac:dyDescent="0.3">
      <c r="A23">
        <v>22</v>
      </c>
      <c r="B23">
        <v>575</v>
      </c>
      <c r="C23">
        <v>102</v>
      </c>
      <c r="D23">
        <v>70</v>
      </c>
      <c r="E23">
        <v>40</v>
      </c>
      <c r="F23">
        <v>3</v>
      </c>
      <c r="G23">
        <v>16</v>
      </c>
      <c r="K23">
        <f t="shared" si="0"/>
        <v>28530</v>
      </c>
      <c r="L23">
        <v>30000</v>
      </c>
      <c r="M23">
        <f t="shared" si="1"/>
        <v>1470</v>
      </c>
    </row>
    <row r="24" spans="1:13" x14ac:dyDescent="0.3">
      <c r="A24">
        <v>23</v>
      </c>
      <c r="B24">
        <v>600</v>
      </c>
      <c r="C24">
        <v>108</v>
      </c>
      <c r="D24">
        <v>75</v>
      </c>
      <c r="E24">
        <v>45</v>
      </c>
      <c r="F24">
        <v>3</v>
      </c>
      <c r="G24">
        <v>18</v>
      </c>
      <c r="K24">
        <f t="shared" si="0"/>
        <v>30390</v>
      </c>
      <c r="L24">
        <v>31500</v>
      </c>
      <c r="M24">
        <f t="shared" si="1"/>
        <v>1110</v>
      </c>
    </row>
    <row r="25" spans="1:13" x14ac:dyDescent="0.3">
      <c r="A25">
        <v>24</v>
      </c>
      <c r="B25">
        <v>625</v>
      </c>
      <c r="C25">
        <v>114</v>
      </c>
      <c r="D25">
        <v>80</v>
      </c>
      <c r="E25">
        <v>50</v>
      </c>
      <c r="F25">
        <v>3</v>
      </c>
      <c r="G25">
        <v>20</v>
      </c>
      <c r="K25">
        <f t="shared" si="0"/>
        <v>32250</v>
      </c>
      <c r="L25">
        <v>33000</v>
      </c>
      <c r="M25">
        <f t="shared" si="1"/>
        <v>750</v>
      </c>
    </row>
    <row r="26" spans="1:13" x14ac:dyDescent="0.3">
      <c r="A26">
        <v>25</v>
      </c>
      <c r="B26">
        <v>650</v>
      </c>
      <c r="C26">
        <v>120</v>
      </c>
      <c r="D26">
        <v>85</v>
      </c>
      <c r="E26">
        <v>55</v>
      </c>
      <c r="F26">
        <v>3</v>
      </c>
      <c r="G26">
        <v>22</v>
      </c>
      <c r="K26">
        <f t="shared" si="0"/>
        <v>34110</v>
      </c>
      <c r="L26">
        <v>34500</v>
      </c>
      <c r="M26">
        <f t="shared" si="1"/>
        <v>390</v>
      </c>
    </row>
    <row r="27" spans="1:13" x14ac:dyDescent="0.3">
      <c r="A27">
        <v>26</v>
      </c>
      <c r="B27">
        <v>675</v>
      </c>
      <c r="C27">
        <v>126</v>
      </c>
      <c r="D27">
        <v>90</v>
      </c>
      <c r="E27">
        <v>60</v>
      </c>
      <c r="F27">
        <v>4</v>
      </c>
      <c r="G27">
        <v>24</v>
      </c>
      <c r="H27">
        <v>10</v>
      </c>
      <c r="K27">
        <f t="shared" si="0"/>
        <v>37920</v>
      </c>
      <c r="L27">
        <v>36000</v>
      </c>
      <c r="M27">
        <f t="shared" si="1"/>
        <v>-1920</v>
      </c>
    </row>
    <row r="28" spans="1:13" x14ac:dyDescent="0.3">
      <c r="A28">
        <v>27</v>
      </c>
      <c r="B28">
        <v>700</v>
      </c>
      <c r="C28">
        <v>132</v>
      </c>
      <c r="D28">
        <v>95</v>
      </c>
      <c r="E28">
        <v>65</v>
      </c>
      <c r="F28">
        <v>4</v>
      </c>
      <c r="G28">
        <v>26</v>
      </c>
      <c r="H28">
        <v>12</v>
      </c>
      <c r="K28">
        <f t="shared" si="0"/>
        <v>40140</v>
      </c>
      <c r="L28">
        <v>38500</v>
      </c>
      <c r="M28">
        <f t="shared" si="1"/>
        <v>-1640</v>
      </c>
    </row>
    <row r="29" spans="1:13" x14ac:dyDescent="0.3">
      <c r="A29">
        <v>28</v>
      </c>
      <c r="B29">
        <v>725</v>
      </c>
      <c r="C29">
        <v>138</v>
      </c>
      <c r="D29">
        <v>100</v>
      </c>
      <c r="E29">
        <v>70</v>
      </c>
      <c r="F29">
        <v>4</v>
      </c>
      <c r="G29">
        <v>28</v>
      </c>
      <c r="H29">
        <v>14</v>
      </c>
      <c r="K29">
        <f t="shared" si="0"/>
        <v>42360</v>
      </c>
      <c r="L29">
        <v>41000</v>
      </c>
      <c r="M29">
        <f t="shared" si="1"/>
        <v>-1360</v>
      </c>
    </row>
    <row r="30" spans="1:13" x14ac:dyDescent="0.3">
      <c r="A30">
        <v>29</v>
      </c>
      <c r="B30">
        <v>750</v>
      </c>
      <c r="C30">
        <v>144</v>
      </c>
      <c r="D30">
        <v>105</v>
      </c>
      <c r="E30">
        <v>75</v>
      </c>
      <c r="F30">
        <v>4</v>
      </c>
      <c r="G30">
        <v>30</v>
      </c>
      <c r="H30">
        <v>16</v>
      </c>
      <c r="I30">
        <v>10</v>
      </c>
      <c r="K30">
        <f t="shared" si="0"/>
        <v>45580</v>
      </c>
      <c r="L30">
        <v>44500</v>
      </c>
      <c r="M30">
        <f t="shared" si="1"/>
        <v>-1080</v>
      </c>
    </row>
    <row r="31" spans="1:13" x14ac:dyDescent="0.3">
      <c r="A31">
        <v>30</v>
      </c>
      <c r="B31">
        <v>775</v>
      </c>
      <c r="C31">
        <v>150</v>
      </c>
      <c r="D31">
        <v>110</v>
      </c>
      <c r="E31">
        <v>80</v>
      </c>
      <c r="F31">
        <v>4</v>
      </c>
      <c r="G31">
        <v>32</v>
      </c>
      <c r="H31">
        <v>18</v>
      </c>
      <c r="I31">
        <v>12</v>
      </c>
      <c r="K31">
        <f t="shared" si="0"/>
        <v>48000</v>
      </c>
      <c r="L31">
        <v>46000</v>
      </c>
      <c r="M31">
        <f t="shared" si="1"/>
        <v>-2000</v>
      </c>
    </row>
    <row r="32" spans="1:13" x14ac:dyDescent="0.3">
      <c r="A32">
        <v>31</v>
      </c>
      <c r="B32">
        <v>800</v>
      </c>
      <c r="C32">
        <v>156</v>
      </c>
      <c r="D32">
        <v>115</v>
      </c>
      <c r="E32">
        <v>85</v>
      </c>
      <c r="F32">
        <v>5</v>
      </c>
      <c r="G32">
        <v>34</v>
      </c>
      <c r="H32">
        <v>20</v>
      </c>
      <c r="I32">
        <v>14</v>
      </c>
      <c r="K32">
        <f t="shared" si="0"/>
        <v>50570</v>
      </c>
      <c r="L32">
        <v>50000</v>
      </c>
      <c r="M32">
        <f t="shared" si="1"/>
        <v>-570</v>
      </c>
    </row>
    <row r="33" spans="1:13" x14ac:dyDescent="0.3">
      <c r="A33">
        <v>32</v>
      </c>
      <c r="B33">
        <v>825</v>
      </c>
      <c r="C33">
        <v>162</v>
      </c>
      <c r="D33">
        <v>120</v>
      </c>
      <c r="E33">
        <v>90</v>
      </c>
      <c r="F33">
        <v>5</v>
      </c>
      <c r="G33">
        <v>36</v>
      </c>
      <c r="H33">
        <v>22</v>
      </c>
      <c r="I33">
        <v>16</v>
      </c>
      <c r="K33">
        <f t="shared" si="0"/>
        <v>52990</v>
      </c>
      <c r="L33">
        <v>51500</v>
      </c>
      <c r="M33">
        <f t="shared" si="1"/>
        <v>-1490</v>
      </c>
    </row>
    <row r="34" spans="1:13" x14ac:dyDescent="0.3">
      <c r="A34">
        <v>33</v>
      </c>
      <c r="B34">
        <v>850</v>
      </c>
      <c r="C34">
        <v>168</v>
      </c>
      <c r="D34">
        <v>125</v>
      </c>
      <c r="E34">
        <v>95</v>
      </c>
      <c r="F34">
        <v>5</v>
      </c>
      <c r="G34">
        <v>38</v>
      </c>
      <c r="H34">
        <v>24</v>
      </c>
      <c r="I34">
        <v>18</v>
      </c>
      <c r="K34">
        <f t="shared" si="0"/>
        <v>55410</v>
      </c>
      <c r="L34">
        <v>57500</v>
      </c>
      <c r="M34">
        <f t="shared" si="1"/>
        <v>2090</v>
      </c>
    </row>
    <row r="35" spans="1:13" x14ac:dyDescent="0.3">
      <c r="A35">
        <v>34</v>
      </c>
      <c r="B35">
        <v>875</v>
      </c>
      <c r="C35">
        <v>174</v>
      </c>
      <c r="D35">
        <v>130</v>
      </c>
      <c r="E35">
        <v>100</v>
      </c>
      <c r="F35">
        <v>5</v>
      </c>
      <c r="G35">
        <v>40</v>
      </c>
      <c r="H35">
        <v>26</v>
      </c>
      <c r="I35">
        <v>20</v>
      </c>
      <c r="J35">
        <v>5</v>
      </c>
      <c r="K35">
        <f>B35*20+C35*50+D35*100+E35*60+F35*150+G35*130+H35*180+I35*100+J35*1000</f>
        <v>62830</v>
      </c>
      <c r="L35">
        <v>59000</v>
      </c>
      <c r="M35">
        <f t="shared" si="1"/>
        <v>-3830</v>
      </c>
    </row>
    <row r="36" spans="1:13" x14ac:dyDescent="0.3">
      <c r="A36">
        <v>35</v>
      </c>
      <c r="B36">
        <v>900</v>
      </c>
      <c r="C36">
        <v>180</v>
      </c>
      <c r="D36">
        <v>135</v>
      </c>
      <c r="E36">
        <v>105</v>
      </c>
      <c r="F36">
        <v>5</v>
      </c>
      <c r="G36">
        <v>42</v>
      </c>
      <c r="H36">
        <v>28</v>
      </c>
      <c r="I36">
        <v>22</v>
      </c>
      <c r="J36">
        <v>8</v>
      </c>
      <c r="K36">
        <f>B36*20+C36*50+D36*100+E36*60+F36*150+G36*130+H36*180+I36*100+J36*1000</f>
        <v>68250</v>
      </c>
      <c r="L36">
        <v>68000</v>
      </c>
      <c r="M36">
        <f t="shared" si="1"/>
        <v>-250</v>
      </c>
    </row>
    <row r="37" spans="1:13" x14ac:dyDescent="0.3">
      <c r="A37">
        <v>36</v>
      </c>
      <c r="B37">
        <v>925</v>
      </c>
      <c r="C37">
        <v>186</v>
      </c>
      <c r="D37">
        <v>140</v>
      </c>
      <c r="E37">
        <v>110</v>
      </c>
      <c r="F37">
        <v>6</v>
      </c>
      <c r="G37">
        <v>44</v>
      </c>
      <c r="H37">
        <v>30</v>
      </c>
      <c r="I37">
        <v>24</v>
      </c>
      <c r="J37">
        <v>11</v>
      </c>
      <c r="K37">
        <f>B37*20+C37*50+D37*100+E37*60+F37*150+G37*130+H37*180+I37*100+J37*1000</f>
        <v>73820</v>
      </c>
      <c r="L37">
        <v>68000</v>
      </c>
      <c r="M37">
        <f t="shared" si="1"/>
        <v>-5820</v>
      </c>
    </row>
    <row r="38" spans="1:13" x14ac:dyDescent="0.3">
      <c r="A38">
        <v>37</v>
      </c>
      <c r="B38">
        <v>950</v>
      </c>
      <c r="C38">
        <v>192</v>
      </c>
      <c r="D38">
        <v>145</v>
      </c>
      <c r="E38">
        <v>115</v>
      </c>
      <c r="F38">
        <v>6</v>
      </c>
      <c r="G38">
        <v>46</v>
      </c>
      <c r="H38">
        <v>32</v>
      </c>
      <c r="I38">
        <v>26</v>
      </c>
      <c r="J38">
        <v>14</v>
      </c>
      <c r="K38">
        <f>B38*20+C38*50+D38*100+E38*60+F38*150+G38*130+H38*180+I38*100+J38*1000</f>
        <v>79240</v>
      </c>
      <c r="L38">
        <v>80000</v>
      </c>
      <c r="M38">
        <f t="shared" si="1"/>
        <v>760</v>
      </c>
    </row>
    <row r="39" spans="1:13" x14ac:dyDescent="0.3">
      <c r="A39">
        <v>38</v>
      </c>
      <c r="B39">
        <v>975</v>
      </c>
      <c r="C39">
        <v>198</v>
      </c>
      <c r="D39">
        <v>150</v>
      </c>
      <c r="E39">
        <v>120</v>
      </c>
      <c r="F39">
        <v>6</v>
      </c>
      <c r="G39">
        <v>48</v>
      </c>
      <c r="H39">
        <v>34</v>
      </c>
      <c r="I39">
        <v>28</v>
      </c>
      <c r="J39">
        <v>17</v>
      </c>
      <c r="K39">
        <f t="shared" si="0"/>
        <v>84660</v>
      </c>
      <c r="L39">
        <v>82000</v>
      </c>
      <c r="M39">
        <f t="shared" si="1"/>
        <v>-2660</v>
      </c>
    </row>
    <row r="40" spans="1:13" x14ac:dyDescent="0.3">
      <c r="A40">
        <v>39</v>
      </c>
      <c r="B40">
        <v>1000</v>
      </c>
      <c r="C40">
        <v>204</v>
      </c>
      <c r="D40">
        <v>155</v>
      </c>
      <c r="E40">
        <v>125</v>
      </c>
      <c r="F40">
        <v>6</v>
      </c>
      <c r="G40">
        <v>50</v>
      </c>
      <c r="H40">
        <v>36</v>
      </c>
      <c r="I40">
        <v>30</v>
      </c>
      <c r="J40">
        <v>20</v>
      </c>
      <c r="K40">
        <f>B40*20+C40*50+D40*100+E40*60+F40*150+G40*130+H40*180+I40*100+J40*1000</f>
        <v>90080</v>
      </c>
      <c r="L40">
        <v>95000</v>
      </c>
      <c r="M40">
        <f t="shared" si="1"/>
        <v>4920</v>
      </c>
    </row>
    <row r="41" spans="1:13" x14ac:dyDescent="0.3">
      <c r="A41">
        <v>40</v>
      </c>
      <c r="B41">
        <v>1025</v>
      </c>
      <c r="C41">
        <v>210</v>
      </c>
      <c r="D41">
        <v>160</v>
      </c>
      <c r="E41">
        <v>130</v>
      </c>
      <c r="F41">
        <v>6</v>
      </c>
      <c r="G41">
        <v>52</v>
      </c>
      <c r="H41">
        <v>38</v>
      </c>
      <c r="I41">
        <v>32</v>
      </c>
      <c r="J41">
        <v>23</v>
      </c>
      <c r="K41">
        <f>B41*20+C41*50+D41*100+E41*60+F41*150+G41*130+H41*180+I41*100+J41*1000</f>
        <v>95500</v>
      </c>
      <c r="L41">
        <v>92000</v>
      </c>
      <c r="M41">
        <f t="shared" si="1"/>
        <v>-3500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Item</vt:lpstr>
      <vt:lpstr>Enemy</vt:lpstr>
      <vt:lpstr>Supporter</vt:lpstr>
      <vt:lpstr>Round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김호진</dc:creator>
  <cp:lastModifiedBy>김호진</cp:lastModifiedBy>
  <dcterms:created xsi:type="dcterms:W3CDTF">2022-06-16T13:02:39Z</dcterms:created>
  <dcterms:modified xsi:type="dcterms:W3CDTF">2023-01-04T17:01:46Z</dcterms:modified>
</cp:coreProperties>
</file>