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edrohserrano/Desktop/"/>
    </mc:Choice>
  </mc:AlternateContent>
  <xr:revisionPtr revIDLastSave="0" documentId="13_ncr:1_{2522408A-439C-5B43-8F60-323CA36DB46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3" sheetId="4" r:id="rId1"/>
    <sheet name="avodaco copy" sheetId="1" r:id="rId2"/>
  </sheets>
  <definedNames>
    <definedName name="_xlchart.v1.0" hidden="1">Sheet3!$B$34:$B$43</definedName>
    <definedName name="_xlchart.v1.1" hidden="1">Sheet3!$C$33</definedName>
    <definedName name="_xlchart.v1.2" hidden="1">Sheet3!$C$34:$C$43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8" i="1"/>
  <c r="G7" i="1"/>
  <c r="G18" i="1"/>
  <c r="G3" i="1"/>
  <c r="G14" i="1"/>
  <c r="G17" i="1"/>
  <c r="G2" i="1"/>
  <c r="G20" i="1"/>
  <c r="G6" i="1"/>
  <c r="G19" i="1"/>
  <c r="G5" i="1"/>
  <c r="G16" i="1"/>
  <c r="G15" i="1"/>
  <c r="G9" i="1"/>
  <c r="G4" i="1"/>
  <c r="D13" i="1" l="1"/>
  <c r="D12" i="1"/>
  <c r="D11" i="1"/>
  <c r="D10" i="1"/>
  <c r="D8" i="1"/>
  <c r="D7" i="1"/>
  <c r="D18" i="1"/>
  <c r="D3" i="1"/>
  <c r="D14" i="1"/>
  <c r="D17" i="1"/>
  <c r="D2" i="1"/>
  <c r="D20" i="1"/>
  <c r="D6" i="1"/>
  <c r="D19" i="1"/>
  <c r="D5" i="1"/>
  <c r="D16" i="1"/>
  <c r="D15" i="1"/>
  <c r="D9" i="1"/>
  <c r="D4" i="1"/>
</calcChain>
</file>

<file path=xl/sharedStrings.xml><?xml version="1.0" encoding="utf-8"?>
<sst xmlns="http://schemas.openxmlformats.org/spreadsheetml/2006/main" count="101" uniqueCount="46">
  <si>
    <t>Source</t>
  </si>
  <si>
    <t>Mexico</t>
  </si>
  <si>
    <t>US</t>
  </si>
  <si>
    <t>875.35</t>
  </si>
  <si>
    <t>Netherlands</t>
  </si>
  <si>
    <t>Germany</t>
  </si>
  <si>
    <t>82.62</t>
  </si>
  <si>
    <t>Peru</t>
  </si>
  <si>
    <t>107.42</t>
  </si>
  <si>
    <t>85.41</t>
  </si>
  <si>
    <t>Canada</t>
  </si>
  <si>
    <t>87.12</t>
  </si>
  <si>
    <t>Spain</t>
  </si>
  <si>
    <t>France</t>
  </si>
  <si>
    <t>45.82</t>
  </si>
  <si>
    <t>Japan</t>
  </si>
  <si>
    <t>51.13</t>
  </si>
  <si>
    <t>52.40</t>
  </si>
  <si>
    <t>Chile</t>
  </si>
  <si>
    <t>64.65</t>
  </si>
  <si>
    <t>48.65</t>
  </si>
  <si>
    <t>ExportQuantityMillionKg</t>
  </si>
  <si>
    <t>Share</t>
  </si>
  <si>
    <t>Target</t>
  </si>
  <si>
    <t>Sankeyformat</t>
  </si>
  <si>
    <t>Percent</t>
  </si>
  <si>
    <t>New Zealand</t>
  </si>
  <si>
    <t>Australia</t>
  </si>
  <si>
    <t>UK</t>
  </si>
  <si>
    <t>Norway</t>
  </si>
  <si>
    <t>Denmark</t>
  </si>
  <si>
    <t>Sweden</t>
  </si>
  <si>
    <t>51.81</t>
  </si>
  <si>
    <t>58.09</t>
  </si>
  <si>
    <t>58.89</t>
  </si>
  <si>
    <t>64.7</t>
  </si>
  <si>
    <t>61.44</t>
  </si>
  <si>
    <t>57.78</t>
  </si>
  <si>
    <t>50.5</t>
  </si>
  <si>
    <t>46.12</t>
  </si>
  <si>
    <t>88.73</t>
  </si>
  <si>
    <t>Column1</t>
  </si>
  <si>
    <t>Country</t>
  </si>
  <si>
    <t>Total</t>
  </si>
  <si>
    <t>Total Avocado Export in Million Kg</t>
  </si>
  <si>
    <t>Total Avocado Import in Million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</si>
</sst>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" fontId="0" fillId="0" borderId="0" xfId="0" applyNumberForma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6" formatCode="0.0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[avodaco.xlsx]Sheet3!PivotTable3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281136171373381"/>
              <c:y val="-3.571428571428571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1323664210664206"/>
              <c:y val="-8.3333333333333329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5124924614540899"/>
              <c:y val="-0.12301587301587301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0579815459129416"/>
              <c:y val="6.3492063492063489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9179833537973106E-2"/>
              <c:y val="0.12301587301587287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2.4794958384492362E-3"/>
              <c:y val="-1.58730158730159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3885176695316234"/>
              <c:y val="0.1190476190476190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FE-6943-A067-82D240D7D2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FFE-6943-A067-82D240D7D2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FFE-6943-A067-82D240D7D2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FE-6943-A067-82D240D7D2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FFE-6943-A067-82D240D7D2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FFE-6943-A067-82D240D7D2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FE-6943-A067-82D240D7D249}"/>
              </c:ext>
            </c:extLst>
          </c:dPt>
          <c:dLbls>
            <c:dLbl>
              <c:idx val="0"/>
              <c:layout>
                <c:manualLayout>
                  <c:x val="2.4794958384492362E-3"/>
                  <c:y val="-1.58730158730159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E-6943-A067-82D240D7D249}"/>
                </c:ext>
              </c:extLst>
            </c:dLbl>
            <c:dLbl>
              <c:idx val="1"/>
              <c:layout>
                <c:manualLayout>
                  <c:x val="-9.9179833537973106E-2"/>
                  <c:y val="0.123015873015872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FE-6943-A067-82D240D7D249}"/>
                </c:ext>
              </c:extLst>
            </c:dLbl>
            <c:dLbl>
              <c:idx val="2"/>
              <c:layout>
                <c:manualLayout>
                  <c:x val="-0.13885176695316234"/>
                  <c:y val="0.1190476190476190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FE-6943-A067-82D240D7D249}"/>
                </c:ext>
              </c:extLst>
            </c:dLbl>
            <c:dLbl>
              <c:idx val="3"/>
              <c:layout>
                <c:manualLayout>
                  <c:x val="-0.20579815459129416"/>
                  <c:y val="6.34920634920634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E-6943-A067-82D240D7D249}"/>
                </c:ext>
              </c:extLst>
            </c:dLbl>
            <c:dLbl>
              <c:idx val="4"/>
              <c:layout>
                <c:manualLayout>
                  <c:x val="-0.2281136171373381"/>
                  <c:y val="-3.57142857142857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FE-6943-A067-82D240D7D249}"/>
                </c:ext>
              </c:extLst>
            </c:dLbl>
            <c:dLbl>
              <c:idx val="5"/>
              <c:layout>
                <c:manualLayout>
                  <c:x val="-0.15124924614540899"/>
                  <c:y val="-0.123015873015873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E-6943-A067-82D240D7D249}"/>
                </c:ext>
              </c:extLst>
            </c:dLbl>
            <c:dLbl>
              <c:idx val="6"/>
              <c:layout>
                <c:manualLayout>
                  <c:x val="0.21323664210664206"/>
                  <c:y val="-8.33333333333333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FE-6943-A067-82D240D7D249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Sheet3!$B$4:$B$11</c:f>
              <c:strCache>
                <c:ptCount val="7"/>
                <c:pt idx="0">
                  <c:v>Mexico</c:v>
                </c:pt>
                <c:pt idx="1">
                  <c:v>Netherlands</c:v>
                </c:pt>
                <c:pt idx="2">
                  <c:v>Peru</c:v>
                </c:pt>
                <c:pt idx="3">
                  <c:v>Chile</c:v>
                </c:pt>
                <c:pt idx="4">
                  <c:v>US</c:v>
                </c:pt>
                <c:pt idx="5">
                  <c:v>New Zealand</c:v>
                </c:pt>
                <c:pt idx="6">
                  <c:v>Spain</c:v>
                </c:pt>
              </c:strCache>
            </c:strRef>
          </c:cat>
          <c:val>
            <c:numRef>
              <c:f>Sheet3!$C$4:$C$11</c:f>
              <c:numCache>
                <c:formatCode>General</c:formatCode>
                <c:ptCount val="7"/>
                <c:pt idx="0">
                  <c:v>1139.74</c:v>
                </c:pt>
                <c:pt idx="1">
                  <c:v>325.75</c:v>
                </c:pt>
                <c:pt idx="2">
                  <c:v>300.37</c:v>
                </c:pt>
                <c:pt idx="3">
                  <c:v>122.74000000000001</c:v>
                </c:pt>
                <c:pt idx="4">
                  <c:v>52.4</c:v>
                </c:pt>
                <c:pt idx="5">
                  <c:v>51.81</c:v>
                </c:pt>
                <c:pt idx="6">
                  <c:v>45.82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E-6943-A067-82D240D7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[avodaco.xlsx]Sheet3!PivotTable4</c:name>
    <c:fmtId val="0"/>
  </c:pivotSource>
  <c:chart>
    <c:autoTitleDeleted val="1"/>
    <c:pivotFmts>
      <c:pivotFmt>
        <c:idx val="0"/>
        <c:spPr>
          <a:solidFill>
            <a:schemeClr val="accent6">
              <a:lumMod val="75000"/>
              <a:alpha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  <a:alpha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Sheet3!$B$18:$B$30</c:f>
              <c:strCache>
                <c:ptCount val="12"/>
                <c:pt idx="0">
                  <c:v>US</c:v>
                </c:pt>
                <c:pt idx="1">
                  <c:v>Netherlands</c:v>
                </c:pt>
                <c:pt idx="2">
                  <c:v>Canada</c:v>
                </c:pt>
                <c:pt idx="3">
                  <c:v>France</c:v>
                </c:pt>
                <c:pt idx="4">
                  <c:v>UK</c:v>
                </c:pt>
                <c:pt idx="5">
                  <c:v>Spain</c:v>
                </c:pt>
                <c:pt idx="6">
                  <c:v>Germany</c:v>
                </c:pt>
                <c:pt idx="7">
                  <c:v>Norway</c:v>
                </c:pt>
                <c:pt idx="8">
                  <c:v>Australia</c:v>
                </c:pt>
                <c:pt idx="9">
                  <c:v>Japan</c:v>
                </c:pt>
                <c:pt idx="10">
                  <c:v>Denmark</c:v>
                </c:pt>
                <c:pt idx="11">
                  <c:v>Sweden</c:v>
                </c:pt>
              </c:strCache>
            </c:strRef>
          </c:cat>
          <c:val>
            <c:numRef>
              <c:f>Sheet3!$C$18:$C$30</c:f>
              <c:numCache>
                <c:formatCode>0</c:formatCode>
                <c:ptCount val="12"/>
                <c:pt idx="0">
                  <c:v>960.76</c:v>
                </c:pt>
                <c:pt idx="1">
                  <c:v>233.51</c:v>
                </c:pt>
                <c:pt idx="2">
                  <c:v>139.52000000000001</c:v>
                </c:pt>
                <c:pt idx="3">
                  <c:v>134.55000000000001</c:v>
                </c:pt>
                <c:pt idx="4">
                  <c:v>116.98</c:v>
                </c:pt>
                <c:pt idx="5">
                  <c:v>113.35</c:v>
                </c:pt>
                <c:pt idx="6">
                  <c:v>82.62</c:v>
                </c:pt>
                <c:pt idx="7">
                  <c:v>57.78</c:v>
                </c:pt>
                <c:pt idx="8">
                  <c:v>51.81</c:v>
                </c:pt>
                <c:pt idx="9">
                  <c:v>51.13</c:v>
                </c:pt>
                <c:pt idx="10">
                  <c:v>50.5</c:v>
                </c:pt>
                <c:pt idx="11">
                  <c:v>46.12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A-154D-88A3-82E67663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20"/>
        <c:axId val="941829919"/>
        <c:axId val="941831551"/>
      </c:barChart>
      <c:catAx>
        <c:axId val="9418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1831551"/>
        <c:crosses val="autoZero"/>
        <c:auto val="1"/>
        <c:lblAlgn val="ctr"/>
        <c:lblOffset val="100"/>
        <c:noMultiLvlLbl val="0"/>
      </c:catAx>
      <c:valAx>
        <c:axId val="9418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182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Sheet3!$C$33</c:f>
              <c:strCache>
                <c:ptCount val="1"/>
                <c:pt idx="0">
                  <c:v>Total Avocado Import in Million Kg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Sheet3!$B$34:$B$43</c:f>
              <c:strCache>
                <c:ptCount val="10"/>
                <c:pt idx="0">
                  <c:v>Japan</c:v>
                </c:pt>
                <c:pt idx="1">
                  <c:v>Australia</c:v>
                </c:pt>
                <c:pt idx="2">
                  <c:v>Norway</c:v>
                </c:pt>
                <c:pt idx="3">
                  <c:v>Germany</c:v>
                </c:pt>
                <c:pt idx="4">
                  <c:v>Spain</c:v>
                </c:pt>
                <c:pt idx="5">
                  <c:v>UK</c:v>
                </c:pt>
                <c:pt idx="6">
                  <c:v>France</c:v>
                </c:pt>
                <c:pt idx="7">
                  <c:v>Canada</c:v>
                </c:pt>
                <c:pt idx="8">
                  <c:v>Netherlands</c:v>
                </c:pt>
                <c:pt idx="9">
                  <c:v>US</c:v>
                </c:pt>
              </c:strCache>
            </c:strRef>
          </c:cat>
          <c:val>
            <c:numRef>
              <c:f>Sheet3!$C$34:$C$43</c:f>
              <c:numCache>
                <c:formatCode>0</c:formatCode>
                <c:ptCount val="10"/>
                <c:pt idx="0">
                  <c:v>51.13</c:v>
                </c:pt>
                <c:pt idx="1">
                  <c:v>51.81</c:v>
                </c:pt>
                <c:pt idx="2">
                  <c:v>57.78</c:v>
                </c:pt>
                <c:pt idx="3">
                  <c:v>82.62</c:v>
                </c:pt>
                <c:pt idx="4">
                  <c:v>113.35</c:v>
                </c:pt>
                <c:pt idx="5">
                  <c:v>116.98</c:v>
                </c:pt>
                <c:pt idx="6">
                  <c:v>134.55000000000001</c:v>
                </c:pt>
                <c:pt idx="7">
                  <c:v>139.52000000000001</c:v>
                </c:pt>
                <c:pt idx="8">
                  <c:v>233.51</c:v>
                </c:pt>
                <c:pt idx="9">
                  <c:v>960.76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5-9A46-9300-D338CB333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933611471"/>
        <c:axId val="933613103"/>
      </c:barChart>
      <c:catAx>
        <c:axId val="93361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3613103"/>
        <c:crosses val="autoZero"/>
        <c:auto val="1"/>
        <c:lblAlgn val="ctr"/>
        <c:lblOffset val="100"/>
        <c:noMultiLvlLbl val="0"/>
      </c:catAx>
      <c:valAx>
        <c:axId val="93361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36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244231</xdr:colOff>
      <xdr:row>2</xdr:row>
      <xdr:rowOff>306754</xdr:rowOff>
    </xdr:from>
    <xdr:to>
      <xdr:col>10</xdr:col>
      <xdr:colOff>383932</xdr:colOff>
      <xdr:row>16</xdr:row>
      <xdr:rowOff>410308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D0A20-5902-1840-BB79-E2186A4CF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611554</xdr:colOff>
      <xdr:row>20</xdr:row>
      <xdr:rowOff>42008</xdr:rowOff>
    </xdr:from>
    <xdr:to>
      <xdr:col>11</xdr:col>
      <xdr:colOff>484554</xdr:colOff>
      <xdr:row>35</xdr:row>
      <xdr:rowOff>169008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E8D277-536E-CA49-9D12-7897F2E4F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38</xdr:row>
      <xdr:rowOff>143933</xdr:rowOff>
    </xdr:from>
    <xdr:to>
      <xdr:col>8</xdr:col>
      <xdr:colOff>753533</xdr:colOff>
      <xdr:row>61</xdr:row>
      <xdr:rowOff>8467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63ADA0-1D2F-D141-9F1C-24D93B38C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nández Serrano, Pedro (IDS)" refreshedDate="44125.598271759256" createdVersion="6" refreshedVersion="6" minRefreshableVersion="3" recordCount="19" xr:uid="{A97A2DB5-949B-5943-B121-D742D46E46BD}">
  <cacheSource type="worksheet">
    <worksheetSource name="Table1"/>
  </cacheSource>
  <cacheFields count="7">
    <cacheField name="Source" numFmtId="0">
      <sharedItems count="7">
        <s v="Chile"/>
        <s v="Mexico"/>
        <s v="Netherlands"/>
        <s v="New Zealand"/>
        <s v="Peru"/>
        <s v="Spain"/>
        <s v="US"/>
      </sharedItems>
    </cacheField>
    <cacheField name="Target" numFmtId="0">
      <sharedItems count="12">
        <s v="Netherlands"/>
        <s v="UK"/>
        <s v="US"/>
        <s v="Canada"/>
        <s v="Japan"/>
        <s v="Spain"/>
        <s v="Germany"/>
        <s v="Norway"/>
        <s v="Denmark"/>
        <s v="Sweden"/>
        <s v="France"/>
        <s v="Australia"/>
      </sharedItems>
    </cacheField>
    <cacheField name="Share" numFmtId="0">
      <sharedItems containsSemiMixedTypes="0" containsString="0" containsNumber="1" minValue="1.7999999999999999E-2" maxValue="0.35299999999999998"/>
    </cacheField>
    <cacheField name="Percent" numFmtId="1">
      <sharedItems containsSemiMixedTypes="0" containsString="0" containsNumber="1" minValue="1.7999999999999998" maxValue="35.299999999999997"/>
    </cacheField>
    <cacheField name="ExportQuantityMillionKg" numFmtId="0">
      <sharedItems containsSemiMixedTypes="0" containsString="0" containsNumber="1" minValue="45.82" maxValue="875.35"/>
    </cacheField>
    <cacheField name="Column1" numFmtId="0">
      <sharedItems/>
    </cacheField>
    <cacheField name="Sankeyform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2.5999999999999999E-2"/>
    <n v="2.6"/>
    <n v="64.650000000000006"/>
    <s v="64.65"/>
    <s v="Chile [65] Netherlands"/>
  </r>
  <r>
    <x v="0"/>
    <x v="1"/>
    <n v="2.9791271347248575E-2"/>
    <n v="2.9791271347248576"/>
    <n v="58.09"/>
    <s v="58.09"/>
    <s v="Chile [58] UK"/>
  </r>
  <r>
    <x v="1"/>
    <x v="2"/>
    <n v="0.35299999999999998"/>
    <n v="35.299999999999997"/>
    <n v="875.35"/>
    <s v="875.35"/>
    <s v="Mexico [875] US"/>
  </r>
  <r>
    <x v="1"/>
    <x v="3"/>
    <n v="3.5000000000000003E-2"/>
    <n v="3.5000000000000004"/>
    <n v="87.12"/>
    <s v="87.12"/>
    <s v="Mexico [87] Canada"/>
  </r>
  <r>
    <x v="1"/>
    <x v="4"/>
    <n v="2.1000000000000001E-2"/>
    <n v="2.1"/>
    <n v="51.13"/>
    <s v="51.13"/>
    <s v="Mexico [51] Japan"/>
  </r>
  <r>
    <x v="1"/>
    <x v="5"/>
    <n v="3.3181188778911734E-2"/>
    <n v="3.3181188778911732"/>
    <n v="64.7"/>
    <s v="64.7"/>
    <s v="Mexico [65] Spain"/>
  </r>
  <r>
    <x v="1"/>
    <x v="0"/>
    <n v="3.1509308169649718E-2"/>
    <n v="3.1509308169649719"/>
    <n v="61.44"/>
    <s v="61.44"/>
    <s v="Mexico [61] Netherlands"/>
  </r>
  <r>
    <x v="2"/>
    <x v="6"/>
    <n v="3.3000000000000002E-2"/>
    <n v="3.3000000000000003"/>
    <n v="82.62"/>
    <s v="82.62"/>
    <s v="Netherlands [83] Germany"/>
  </r>
  <r>
    <x v="2"/>
    <x v="7"/>
    <n v="2.9632288835324885E-2"/>
    <n v="2.9632288835324885"/>
    <n v="57.78"/>
    <s v="57.78"/>
    <s v="Netherlands [58] Norway"/>
  </r>
  <r>
    <x v="2"/>
    <x v="8"/>
    <n v="2.5898764039181493E-2"/>
    <n v="2.5898764039181494"/>
    <n v="50.5"/>
    <s v="50.5"/>
    <s v="Netherlands [51] Denmark"/>
  </r>
  <r>
    <x v="2"/>
    <x v="9"/>
    <n v="2.3652494999743572E-2"/>
    <n v="2.3652494999743574"/>
    <n v="46.12"/>
    <s v="46.12"/>
    <s v="Netherlands [46] Sweden"/>
  </r>
  <r>
    <x v="2"/>
    <x v="10"/>
    <n v="2.5898764039181493E-2"/>
    <n v="2.5898764039181494"/>
    <n v="88.73"/>
    <s v="88.73"/>
    <s v="Netherlands [89] France"/>
  </r>
  <r>
    <x v="3"/>
    <x v="11"/>
    <n v="2.6570593363762243E-2"/>
    <n v="2.657059336376224"/>
    <n v="51.81"/>
    <s v="51.81"/>
    <s v="New Zealand [52] Australia"/>
  </r>
  <r>
    <x v="4"/>
    <x v="0"/>
    <n v="4.2999999999999997E-2"/>
    <n v="4.3"/>
    <n v="107.42"/>
    <s v="107.42"/>
    <s v="Peru [107] Netherlands"/>
  </r>
  <r>
    <x v="4"/>
    <x v="2"/>
    <n v="3.4000000000000002E-2"/>
    <n v="3.4000000000000004"/>
    <n v="85.41"/>
    <s v="85.41"/>
    <s v="Peru [85] US"/>
  </r>
  <r>
    <x v="4"/>
    <x v="5"/>
    <n v="0.02"/>
    <n v="2"/>
    <n v="48.65"/>
    <s v="48.65"/>
    <s v="Peru [49] Spain"/>
  </r>
  <r>
    <x v="4"/>
    <x v="1"/>
    <n v="3.020154879737422E-2"/>
    <n v="3.0201548797374222"/>
    <n v="58.89"/>
    <s v="58.89"/>
    <s v="Peru [59] UK"/>
  </r>
  <r>
    <x v="5"/>
    <x v="10"/>
    <n v="1.7999999999999999E-2"/>
    <n v="1.7999999999999998"/>
    <n v="45.82"/>
    <s v="45.82"/>
    <s v="Spain [46] France"/>
  </r>
  <r>
    <x v="6"/>
    <x v="3"/>
    <n v="2.1000000000000001E-2"/>
    <n v="2.1"/>
    <n v="52.4"/>
    <s v="52.40"/>
    <s v="US [52] Can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64485-5CBB-274C-82BA-CD6F49B55F4C}" name="PivotTable4" cacheId="8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3" rowHeaderCaption="Country">
  <location ref="B17:C30" firstHeaderRow="1" firstDataRow="1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sortType="descending">
      <items count="13">
        <item x="11"/>
        <item x="3"/>
        <item x="8"/>
        <item x="10"/>
        <item x="6"/>
        <item x="4"/>
        <item x="0"/>
        <item x="7"/>
        <item x="5"/>
        <item x="9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dataField="1" showAll="0"/>
    <pivotField showAll="0"/>
    <pivotField showAll="0"/>
  </pivotFields>
  <rowFields count="1">
    <field x="1"/>
  </rowFields>
  <rowItems count="13">
    <i>
      <x v="11"/>
    </i>
    <i>
      <x v="6"/>
    </i>
    <i>
      <x v="1"/>
    </i>
    <i>
      <x v="3"/>
    </i>
    <i>
      <x v="10"/>
    </i>
    <i>
      <x v="8"/>
    </i>
    <i>
      <x v="4"/>
    </i>
    <i>
      <x v="7"/>
    </i>
    <i>
      <x/>
    </i>
    <i>
      <x v="5"/>
    </i>
    <i>
      <x v="2"/>
    </i>
    <i>
      <x v="9"/>
    </i>
    <i t="grand">
      <x/>
    </i>
  </rowItems>
  <colItems count="1">
    <i/>
  </colItems>
  <dataFields count="1">
    <dataField name="Total Avocado Import in Million Kg" fld="4" baseField="0" baseItem="0"/>
  </dataFields>
  <formats count="8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outline="0" collapsedLevelsAreSubtotals="1" fieldPosition="0"/>
    </format>
    <format dxfId="5">
      <pivotArea field="1" type="button" dataOnly="0" labelOnly="1" outline="0" axis="axisRow" fieldPosition="0"/>
    </format>
    <format dxfId="6">
      <pivotArea dataOnly="0" labelOnly="1" outline="0" axis="axisValues" fieldPosition="0"/>
    </format>
    <format dxfId="7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8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4C41F-A5E4-D543-8F0F-6C8F0D1EC7F7}" name="PivotTable3" cacheId="8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1" rowHeaderCaption="Country">
  <location ref="B3:C11" firstHeaderRow="1" firstDataRow="1" firstDataCol="1"/>
  <pivotFields count="7"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dataField="1" showAll="0"/>
    <pivotField showAll="0"/>
    <pivotField showAll="0"/>
  </pivotFields>
  <rowFields count="1">
    <field x="0"/>
  </rowFields>
  <rowItems count="8">
    <i>
      <x v="1"/>
    </i>
    <i>
      <x v="2"/>
    </i>
    <i>
      <x v="4"/>
    </i>
    <i>
      <x/>
    </i>
    <i>
      <x v="6"/>
    </i>
    <i>
      <x v="3"/>
    </i>
    <i>
      <x v="5"/>
    </i>
    <i t="grand">
      <x/>
    </i>
  </rowItems>
  <colItems count="1">
    <i/>
  </colItems>
  <dataFields count="1">
    <dataField name="Total Avocado Export in Million Kg" fld="4" baseField="0" baseItem="0"/>
  </dataFields>
  <formats count="7"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28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BB044-3AE3-9A4C-8CD5-67F3216CB134}" name="Table1" displayName="Table1" ref="A1:G20" totalsRowShown="0">
  <autoFilter ref="A1:G20" xr:uid="{0D1E1BE0-B57B-1E4C-A6E2-FD7F377CE137}"/>
  <tableColumns count="7">
    <tableColumn id="1" xr3:uid="{09835413-DAFC-0048-A247-43699ED6E6CB}" name="Source"/>
    <tableColumn id="2" xr3:uid="{9CDD4FF3-C88F-804B-9241-893EF8A4D459}" name="Target"/>
    <tableColumn id="3" xr3:uid="{B0095F9D-0F76-2B4B-A62C-C8AE0A1062D0}" name="Share"/>
    <tableColumn id="4" xr3:uid="{5B30D92D-D114-0C43-BCDD-BED3D9128CB1}" name="Percent" dataDxfId="16">
      <calculatedColumnFormula>C2*100</calculatedColumnFormula>
    </tableColumn>
    <tableColumn id="5" xr3:uid="{F7031FF2-23E7-8441-AA63-958329952E30}" name="ExportQuantityMillionKg"/>
    <tableColumn id="6" xr3:uid="{2A885549-FA9F-BE4E-A306-CCD3C2B31D94}" name="Column1"/>
    <tableColumn id="7" xr3:uid="{E1A9508F-818C-D446-B0DD-B3E6A9BEB695}" name="Sankeyformat">
      <calculatedColumnFormula>CONCATENATE(A2," [",ROUND(E2,0),"] ",B2)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897C-EF9E-8F45-A670-0FB2D654C5AD}">
  <dimension ref="B3:C43"/>
  <sheetViews>
    <sheetView tabSelected="1" topLeftCell="A24" zoomScale="150" zoomScaleNormal="150" workbookViewId="0">
      <selection activeCell="M64" sqref="M64"/>
    </sheetView>
  </sheetViews>
  <sheetFormatPr baseColWidth="10" defaultRowHeight="16" x14ac:dyDescent="0.2"/>
  <cols>
    <col min="2" max="2" width="12.5" bestFit="1" customWidth="1"/>
    <col min="3" max="3" width="20.83203125" style="4" bestFit="1" customWidth="1"/>
  </cols>
  <sheetData>
    <row r="3" spans="2:3" s="7" customFormat="1" ht="34" x14ac:dyDescent="0.2">
      <c r="B3" s="8" t="s">
        <v>42</v>
      </c>
      <c r="C3" s="6" t="s">
        <v>44</v>
      </c>
    </row>
    <row r="4" spans="2:3" x14ac:dyDescent="0.2">
      <c r="B4" s="3" t="s">
        <v>1</v>
      </c>
      <c r="C4" s="5">
        <v>1139.74</v>
      </c>
    </row>
    <row r="5" spans="2:3" x14ac:dyDescent="0.2">
      <c r="B5" s="3" t="s">
        <v>4</v>
      </c>
      <c r="C5" s="5">
        <v>325.75</v>
      </c>
    </row>
    <row r="6" spans="2:3" x14ac:dyDescent="0.2">
      <c r="B6" s="3" t="s">
        <v>7</v>
      </c>
      <c r="C6" s="5">
        <v>300.37</v>
      </c>
    </row>
    <row r="7" spans="2:3" x14ac:dyDescent="0.2">
      <c r="B7" s="3" t="s">
        <v>18</v>
      </c>
      <c r="C7" s="5">
        <v>122.74000000000001</v>
      </c>
    </row>
    <row r="8" spans="2:3" x14ac:dyDescent="0.2">
      <c r="B8" s="3" t="s">
        <v>2</v>
      </c>
      <c r="C8" s="5">
        <v>52.4</v>
      </c>
    </row>
    <row r="9" spans="2:3" x14ac:dyDescent="0.2">
      <c r="B9" s="3" t="s">
        <v>26</v>
      </c>
      <c r="C9" s="5">
        <v>51.81</v>
      </c>
    </row>
    <row r="10" spans="2:3" x14ac:dyDescent="0.2">
      <c r="B10" s="3" t="s">
        <v>12</v>
      </c>
      <c r="C10" s="5">
        <v>45.82</v>
      </c>
    </row>
    <row r="11" spans="2:3" x14ac:dyDescent="0.2">
      <c r="B11" s="3" t="s">
        <v>43</v>
      </c>
      <c r="C11" s="5">
        <v>2038.6299999999999</v>
      </c>
    </row>
    <row r="17" spans="2:3" s="7" customFormat="1" ht="34" x14ac:dyDescent="0.2">
      <c r="B17" s="8" t="s">
        <v>42</v>
      </c>
      <c r="C17" s="6" t="s">
        <v>45</v>
      </c>
    </row>
    <row r="18" spans="2:3" x14ac:dyDescent="0.2">
      <c r="B18" s="3" t="s">
        <v>2</v>
      </c>
      <c r="C18" s="9">
        <v>960.76</v>
      </c>
    </row>
    <row r="19" spans="2:3" x14ac:dyDescent="0.2">
      <c r="B19" s="3" t="s">
        <v>4</v>
      </c>
      <c r="C19" s="9">
        <v>233.51</v>
      </c>
    </row>
    <row r="20" spans="2:3" x14ac:dyDescent="0.2">
      <c r="B20" s="3" t="s">
        <v>10</v>
      </c>
      <c r="C20" s="9">
        <v>139.52000000000001</v>
      </c>
    </row>
    <row r="21" spans="2:3" x14ac:dyDescent="0.2">
      <c r="B21" s="3" t="s">
        <v>13</v>
      </c>
      <c r="C21" s="9">
        <v>134.55000000000001</v>
      </c>
    </row>
    <row r="22" spans="2:3" x14ac:dyDescent="0.2">
      <c r="B22" s="3" t="s">
        <v>28</v>
      </c>
      <c r="C22" s="9">
        <v>116.98</v>
      </c>
    </row>
    <row r="23" spans="2:3" x14ac:dyDescent="0.2">
      <c r="B23" s="3" t="s">
        <v>12</v>
      </c>
      <c r="C23" s="9">
        <v>113.35</v>
      </c>
    </row>
    <row r="24" spans="2:3" x14ac:dyDescent="0.2">
      <c r="B24" s="3" t="s">
        <v>5</v>
      </c>
      <c r="C24" s="9">
        <v>82.62</v>
      </c>
    </row>
    <row r="25" spans="2:3" x14ac:dyDescent="0.2">
      <c r="B25" s="3" t="s">
        <v>29</v>
      </c>
      <c r="C25" s="9">
        <v>57.78</v>
      </c>
    </row>
    <row r="26" spans="2:3" x14ac:dyDescent="0.2">
      <c r="B26" s="3" t="s">
        <v>27</v>
      </c>
      <c r="C26" s="9">
        <v>51.81</v>
      </c>
    </row>
    <row r="27" spans="2:3" x14ac:dyDescent="0.2">
      <c r="B27" s="3" t="s">
        <v>15</v>
      </c>
      <c r="C27" s="9">
        <v>51.13</v>
      </c>
    </row>
    <row r="28" spans="2:3" x14ac:dyDescent="0.2">
      <c r="B28" s="3" t="s">
        <v>30</v>
      </c>
      <c r="C28" s="9">
        <v>50.5</v>
      </c>
    </row>
    <row r="29" spans="2:3" x14ac:dyDescent="0.2">
      <c r="B29" s="3" t="s">
        <v>31</v>
      </c>
      <c r="C29" s="9">
        <v>46.12</v>
      </c>
    </row>
    <row r="30" spans="2:3" x14ac:dyDescent="0.2">
      <c r="B30" s="3" t="s">
        <v>43</v>
      </c>
      <c r="C30" s="5">
        <v>2038.6299999999999</v>
      </c>
    </row>
    <row r="33" spans="2:3" ht="34" x14ac:dyDescent="0.2">
      <c r="B33" t="s">
        <v>42</v>
      </c>
      <c r="C33" s="4" t="s">
        <v>45</v>
      </c>
    </row>
    <row r="34" spans="2:3" x14ac:dyDescent="0.2">
      <c r="B34" t="s">
        <v>15</v>
      </c>
      <c r="C34" s="9">
        <v>51.13</v>
      </c>
    </row>
    <row r="35" spans="2:3" x14ac:dyDescent="0.2">
      <c r="B35" t="s">
        <v>27</v>
      </c>
      <c r="C35" s="9">
        <v>51.81</v>
      </c>
    </row>
    <row r="36" spans="2:3" x14ac:dyDescent="0.2">
      <c r="B36" t="s">
        <v>29</v>
      </c>
      <c r="C36" s="9">
        <v>57.78</v>
      </c>
    </row>
    <row r="37" spans="2:3" x14ac:dyDescent="0.2">
      <c r="B37" t="s">
        <v>5</v>
      </c>
      <c r="C37" s="9">
        <v>82.62</v>
      </c>
    </row>
    <row r="38" spans="2:3" x14ac:dyDescent="0.2">
      <c r="B38" t="s">
        <v>12</v>
      </c>
      <c r="C38" s="9">
        <v>113.35</v>
      </c>
    </row>
    <row r="39" spans="2:3" x14ac:dyDescent="0.2">
      <c r="B39" t="s">
        <v>28</v>
      </c>
      <c r="C39" s="9">
        <v>116.98</v>
      </c>
    </row>
    <row r="40" spans="2:3" x14ac:dyDescent="0.2">
      <c r="B40" t="s">
        <v>13</v>
      </c>
      <c r="C40" s="9">
        <v>134.55000000000001</v>
      </c>
    </row>
    <row r="41" spans="2:3" x14ac:dyDescent="0.2">
      <c r="B41" t="s">
        <v>10</v>
      </c>
      <c r="C41" s="9">
        <v>139.52000000000001</v>
      </c>
    </row>
    <row r="42" spans="2:3" x14ac:dyDescent="0.2">
      <c r="B42" t="s">
        <v>4</v>
      </c>
      <c r="C42" s="9">
        <v>233.51</v>
      </c>
    </row>
    <row r="43" spans="2:3" x14ac:dyDescent="0.2">
      <c r="B43" t="s">
        <v>2</v>
      </c>
      <c r="C43" s="9">
        <v>960.76</v>
      </c>
    </row>
  </sheetData>
  <sortState xmlns:xlrd2="http://schemas.microsoft.com/office/spreadsheetml/2017/richdata2" ref="B34:C43">
    <sortCondition ref="C34:C43"/>
  </sortState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sqref="A1:G20"/>
    </sheetView>
  </sheetViews>
  <sheetFormatPr baseColWidth="10" defaultRowHeight="16" x14ac:dyDescent="0.2"/>
  <cols>
    <col min="1" max="1" width="19.6640625" customWidth="1"/>
    <col min="5" max="5" width="23.83203125" customWidth="1"/>
    <col min="7" max="7" width="25.83203125" bestFit="1" customWidth="1"/>
  </cols>
  <sheetData>
    <row r="1" spans="1:7" x14ac:dyDescent="0.2">
      <c r="A1" t="s">
        <v>0</v>
      </c>
      <c r="B1" t="s">
        <v>23</v>
      </c>
      <c r="C1" t="s">
        <v>22</v>
      </c>
      <c r="D1" t="s">
        <v>25</v>
      </c>
      <c r="E1" t="s">
        <v>21</v>
      </c>
      <c r="F1" t="s">
        <v>41</v>
      </c>
      <c r="G1" t="s">
        <v>24</v>
      </c>
    </row>
    <row r="2" spans="1:7" x14ac:dyDescent="0.2">
      <c r="A2" t="s">
        <v>18</v>
      </c>
      <c r="B2" t="s">
        <v>4</v>
      </c>
      <c r="C2">
        <v>2.5999999999999999E-2</v>
      </c>
      <c r="D2" s="1">
        <f>C2*100</f>
        <v>2.6</v>
      </c>
      <c r="E2">
        <v>64.650000000000006</v>
      </c>
      <c r="F2" t="s">
        <v>19</v>
      </c>
      <c r="G2" t="str">
        <f>CONCATENATE(A2," [",ROUND(E2,0),"] ",B2)</f>
        <v>Chile [65] Netherlands</v>
      </c>
    </row>
    <row r="3" spans="1:7" x14ac:dyDescent="0.2">
      <c r="A3" t="s">
        <v>18</v>
      </c>
      <c r="B3" t="s">
        <v>28</v>
      </c>
      <c r="C3" s="2">
        <v>2.9791271347248575E-2</v>
      </c>
      <c r="D3" s="1">
        <f>C3*100</f>
        <v>2.9791271347248576</v>
      </c>
      <c r="E3">
        <v>58.09</v>
      </c>
      <c r="F3" t="s">
        <v>33</v>
      </c>
      <c r="G3" t="str">
        <f>CONCATENATE(A3," [",ROUND(E3,0),"] ",B3)</f>
        <v>Chile [58] UK</v>
      </c>
    </row>
    <row r="4" spans="1:7" x14ac:dyDescent="0.2">
      <c r="A4" t="s">
        <v>1</v>
      </c>
      <c r="B4" t="s">
        <v>2</v>
      </c>
      <c r="C4">
        <v>0.35299999999999998</v>
      </c>
      <c r="D4" s="1">
        <f>C4*100</f>
        <v>35.299999999999997</v>
      </c>
      <c r="E4">
        <v>875.35</v>
      </c>
      <c r="F4" t="s">
        <v>3</v>
      </c>
      <c r="G4" t="str">
        <f>CONCATENATE(A4," [",ROUND(E4,0),"] ",B4)</f>
        <v>Mexico [875] US</v>
      </c>
    </row>
    <row r="5" spans="1:7" x14ac:dyDescent="0.2">
      <c r="A5" t="s">
        <v>1</v>
      </c>
      <c r="B5" t="s">
        <v>10</v>
      </c>
      <c r="C5">
        <v>3.5000000000000003E-2</v>
      </c>
      <c r="D5" s="1">
        <f>C5*100</f>
        <v>3.5000000000000004</v>
      </c>
      <c r="E5">
        <v>87.12</v>
      </c>
      <c r="F5" t="s">
        <v>11</v>
      </c>
      <c r="G5" t="str">
        <f>CONCATENATE(A5," [",ROUND(E5,0),"] ",B5)</f>
        <v>Mexico [87] Canada</v>
      </c>
    </row>
    <row r="6" spans="1:7" x14ac:dyDescent="0.2">
      <c r="A6" t="s">
        <v>1</v>
      </c>
      <c r="B6" t="s">
        <v>15</v>
      </c>
      <c r="C6">
        <v>2.1000000000000001E-2</v>
      </c>
      <c r="D6" s="1">
        <f>C6*100</f>
        <v>2.1</v>
      </c>
      <c r="E6">
        <v>51.13</v>
      </c>
      <c r="F6" t="s">
        <v>16</v>
      </c>
      <c r="G6" t="str">
        <f>CONCATENATE(A6," [",ROUND(E6,0),"] ",B6)</f>
        <v>Mexico [51] Japan</v>
      </c>
    </row>
    <row r="7" spans="1:7" x14ac:dyDescent="0.2">
      <c r="A7" t="s">
        <v>1</v>
      </c>
      <c r="B7" t="s">
        <v>12</v>
      </c>
      <c r="C7" s="2">
        <v>3.3181188778911734E-2</v>
      </c>
      <c r="D7" s="1">
        <f>C7*100</f>
        <v>3.3181188778911732</v>
      </c>
      <c r="E7">
        <v>64.7</v>
      </c>
      <c r="F7" t="s">
        <v>35</v>
      </c>
      <c r="G7" t="str">
        <f>CONCATENATE(A7," [",ROUND(E7,0),"] ",B7)</f>
        <v>Mexico [65] Spain</v>
      </c>
    </row>
    <row r="8" spans="1:7" x14ac:dyDescent="0.2">
      <c r="A8" t="s">
        <v>1</v>
      </c>
      <c r="B8" t="s">
        <v>4</v>
      </c>
      <c r="C8" s="2">
        <v>3.1509308169649718E-2</v>
      </c>
      <c r="D8" s="1">
        <f>C8*100</f>
        <v>3.1509308169649719</v>
      </c>
      <c r="E8">
        <v>61.44</v>
      </c>
      <c r="F8" t="s">
        <v>36</v>
      </c>
      <c r="G8" t="str">
        <f>CONCATENATE(A8," [",ROUND(E8,0),"] ",B8)</f>
        <v>Mexico [61] Netherlands</v>
      </c>
    </row>
    <row r="9" spans="1:7" x14ac:dyDescent="0.2">
      <c r="A9" t="s">
        <v>4</v>
      </c>
      <c r="B9" t="s">
        <v>5</v>
      </c>
      <c r="C9">
        <v>3.3000000000000002E-2</v>
      </c>
      <c r="D9" s="1">
        <f>C9*100</f>
        <v>3.3000000000000003</v>
      </c>
      <c r="E9">
        <v>82.62</v>
      </c>
      <c r="F9" t="s">
        <v>6</v>
      </c>
      <c r="G9" t="str">
        <f>CONCATENATE(A9," [",ROUND(E9,0),"] ",B9)</f>
        <v>Netherlands [83] Germany</v>
      </c>
    </row>
    <row r="10" spans="1:7" x14ac:dyDescent="0.2">
      <c r="A10" t="s">
        <v>4</v>
      </c>
      <c r="B10" t="s">
        <v>29</v>
      </c>
      <c r="C10" s="2">
        <v>2.9632288835324885E-2</v>
      </c>
      <c r="D10" s="1">
        <f>C10*100</f>
        <v>2.9632288835324885</v>
      </c>
      <c r="E10">
        <v>57.78</v>
      </c>
      <c r="F10" t="s">
        <v>37</v>
      </c>
      <c r="G10" t="str">
        <f>CONCATENATE(A10," [",ROUND(E10,0),"] ",B10)</f>
        <v>Netherlands [58] Norway</v>
      </c>
    </row>
    <row r="11" spans="1:7" x14ac:dyDescent="0.2">
      <c r="A11" t="s">
        <v>4</v>
      </c>
      <c r="B11" t="s">
        <v>30</v>
      </c>
      <c r="C11" s="2">
        <v>2.5898764039181493E-2</v>
      </c>
      <c r="D11" s="1">
        <f>C11*100</f>
        <v>2.5898764039181494</v>
      </c>
      <c r="E11">
        <v>50.5</v>
      </c>
      <c r="F11" t="s">
        <v>38</v>
      </c>
      <c r="G11" t="str">
        <f>CONCATENATE(A11," [",ROUND(E11,0),"] ",B11)</f>
        <v>Netherlands [51] Denmark</v>
      </c>
    </row>
    <row r="12" spans="1:7" x14ac:dyDescent="0.2">
      <c r="A12" t="s">
        <v>4</v>
      </c>
      <c r="B12" t="s">
        <v>31</v>
      </c>
      <c r="C12" s="2">
        <v>2.3652494999743572E-2</v>
      </c>
      <c r="D12" s="1">
        <f>C12*100</f>
        <v>2.3652494999743574</v>
      </c>
      <c r="E12">
        <v>46.12</v>
      </c>
      <c r="F12" t="s">
        <v>39</v>
      </c>
      <c r="G12" t="str">
        <f>CONCATENATE(A12," [",ROUND(E12,0),"] ",B12)</f>
        <v>Netherlands [46] Sweden</v>
      </c>
    </row>
    <row r="13" spans="1:7" x14ac:dyDescent="0.2">
      <c r="A13" t="s">
        <v>4</v>
      </c>
      <c r="B13" t="s">
        <v>13</v>
      </c>
      <c r="C13" s="2">
        <v>2.5898764039181493E-2</v>
      </c>
      <c r="D13" s="1">
        <f>C13*100</f>
        <v>2.5898764039181494</v>
      </c>
      <c r="E13">
        <v>88.73</v>
      </c>
      <c r="F13" t="s">
        <v>40</v>
      </c>
      <c r="G13" t="str">
        <f>CONCATENATE(A13," [",ROUND(E13,0),"] ",B13)</f>
        <v>Netherlands [89] France</v>
      </c>
    </row>
    <row r="14" spans="1:7" x14ac:dyDescent="0.2">
      <c r="A14" t="s">
        <v>26</v>
      </c>
      <c r="B14" t="s">
        <v>27</v>
      </c>
      <c r="C14" s="2">
        <v>2.6570593363762243E-2</v>
      </c>
      <c r="D14" s="1">
        <f>C14*100</f>
        <v>2.657059336376224</v>
      </c>
      <c r="E14">
        <v>51.81</v>
      </c>
      <c r="F14" t="s">
        <v>32</v>
      </c>
      <c r="G14" t="str">
        <f>CONCATENATE(A14," [",ROUND(E14,0),"] ",B14)</f>
        <v>New Zealand [52] Australia</v>
      </c>
    </row>
    <row r="15" spans="1:7" x14ac:dyDescent="0.2">
      <c r="A15" t="s">
        <v>7</v>
      </c>
      <c r="B15" t="s">
        <v>4</v>
      </c>
      <c r="C15">
        <v>4.2999999999999997E-2</v>
      </c>
      <c r="D15" s="1">
        <f>C15*100</f>
        <v>4.3</v>
      </c>
      <c r="E15">
        <v>107.42</v>
      </c>
      <c r="F15" t="s">
        <v>8</v>
      </c>
      <c r="G15" t="str">
        <f>CONCATENATE(A15," [",ROUND(E15,0),"] ",B15)</f>
        <v>Peru [107] Netherlands</v>
      </c>
    </row>
    <row r="16" spans="1:7" x14ac:dyDescent="0.2">
      <c r="A16" t="s">
        <v>7</v>
      </c>
      <c r="B16" t="s">
        <v>2</v>
      </c>
      <c r="C16">
        <v>3.4000000000000002E-2</v>
      </c>
      <c r="D16" s="1">
        <f>C16*100</f>
        <v>3.4000000000000004</v>
      </c>
      <c r="E16">
        <v>85.41</v>
      </c>
      <c r="F16" t="s">
        <v>9</v>
      </c>
      <c r="G16" t="str">
        <f>CONCATENATE(A16," [",ROUND(E16,0),"] ",B16)</f>
        <v>Peru [85] US</v>
      </c>
    </row>
    <row r="17" spans="1:7" x14ac:dyDescent="0.2">
      <c r="A17" t="s">
        <v>7</v>
      </c>
      <c r="B17" t="s">
        <v>12</v>
      </c>
      <c r="C17">
        <v>0.02</v>
      </c>
      <c r="D17" s="1">
        <f>C17*100</f>
        <v>2</v>
      </c>
      <c r="E17">
        <v>48.65</v>
      </c>
      <c r="F17" t="s">
        <v>20</v>
      </c>
      <c r="G17" t="str">
        <f>CONCATENATE(A17," [",ROUND(E17,0),"] ",B17)</f>
        <v>Peru [49] Spain</v>
      </c>
    </row>
    <row r="18" spans="1:7" x14ac:dyDescent="0.2">
      <c r="A18" t="s">
        <v>7</v>
      </c>
      <c r="B18" t="s">
        <v>28</v>
      </c>
      <c r="C18" s="2">
        <v>3.020154879737422E-2</v>
      </c>
      <c r="D18" s="1">
        <f>C18*100</f>
        <v>3.0201548797374222</v>
      </c>
      <c r="E18">
        <v>58.89</v>
      </c>
      <c r="F18" t="s">
        <v>34</v>
      </c>
      <c r="G18" t="str">
        <f>CONCATENATE(A18," [",ROUND(E18,0),"] ",B18)</f>
        <v>Peru [59] UK</v>
      </c>
    </row>
    <row r="19" spans="1:7" x14ac:dyDescent="0.2">
      <c r="A19" t="s">
        <v>12</v>
      </c>
      <c r="B19" t="s">
        <v>13</v>
      </c>
      <c r="C19">
        <v>1.7999999999999999E-2</v>
      </c>
      <c r="D19" s="1">
        <f>C19*100</f>
        <v>1.7999999999999998</v>
      </c>
      <c r="E19">
        <v>45.82</v>
      </c>
      <c r="F19" t="s">
        <v>14</v>
      </c>
      <c r="G19" t="str">
        <f>CONCATENATE(A19," [",ROUND(E19,0),"] ",B19)</f>
        <v>Spain [46] France</v>
      </c>
    </row>
    <row r="20" spans="1:7" x14ac:dyDescent="0.2">
      <c r="A20" t="s">
        <v>2</v>
      </c>
      <c r="B20" t="s">
        <v>10</v>
      </c>
      <c r="C20">
        <v>2.1000000000000001E-2</v>
      </c>
      <c r="D20" s="1">
        <f>C20*100</f>
        <v>2.1</v>
      </c>
      <c r="E20">
        <v>52.4</v>
      </c>
      <c r="F20" t="s">
        <v>17</v>
      </c>
      <c r="G20" t="str">
        <f>CONCATENATE(A20," [",ROUND(E20,0),"] ",B20)</f>
        <v>US [52] Canada</v>
      </c>
    </row>
  </sheetData>
  <sortState xmlns:xlrd2="http://schemas.microsoft.com/office/spreadsheetml/2017/richdata2" ref="A2:G20">
    <sortCondition ref="A2:A20"/>
  </sortState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avodaco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Hernández Serrano, Pedro (IDS)</dc:creator>
  <cp:lastModifiedBy>Hernández Serrano, Pedro (IDS)</cp:lastModifiedBy>
  <dcterms:created xsi:type="dcterms:W3CDTF">2020-10-21T11:01:59Z</dcterms:created>
  <dcterms:modified xsi:type="dcterms:W3CDTF">2020-10-22T10:11:06Z</dcterms:modified>
</cp:coreProperties>
</file>