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/>
  <xr:revisionPtr revIDLastSave="0" documentId="8_{E46EE623-2A44-4F9D-8052-F01FAB772D1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XLOOKUP" sheetId="1" r:id="rId1"/>
  </sheets>
  <definedNames>
    <definedName name="_xlnm._FilterDatabase" localSheetId="0" hidden="1">XLOOKUP!$A$1:$B$9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6" i="1" l="1"/>
  <c r="P15" i="1"/>
  <c r="M4" i="1"/>
  <c r="L4" i="1"/>
  <c r="K13" i="1" s="1"/>
  <c r="K4" i="1"/>
  <c r="B18" i="1"/>
  <c r="B17" i="1"/>
  <c r="B16" i="1"/>
  <c r="B14" i="1"/>
  <c r="B15" i="1"/>
  <c r="B13" i="1"/>
</calcChain>
</file>

<file path=xl/sharedStrings.xml><?xml version="1.0" encoding="utf-8"?>
<sst xmlns="http://schemas.openxmlformats.org/spreadsheetml/2006/main" count="69" uniqueCount="51">
  <si>
    <t>Age</t>
  </si>
  <si>
    <t>Name</t>
  </si>
  <si>
    <t>City</t>
  </si>
  <si>
    <t>Fav Colour</t>
  </si>
  <si>
    <t>Car</t>
  </si>
  <si>
    <t>Car Colour</t>
  </si>
  <si>
    <t>Plate number</t>
  </si>
  <si>
    <t>Quarter</t>
  </si>
  <si>
    <t>Q1</t>
  </si>
  <si>
    <t>Q2</t>
  </si>
  <si>
    <t>Q3</t>
  </si>
  <si>
    <t>Date</t>
  </si>
  <si>
    <t>Stock Price</t>
  </si>
  <si>
    <t>Bianca</t>
  </si>
  <si>
    <t>Bucharest</t>
  </si>
  <si>
    <t>Red</t>
  </si>
  <si>
    <t>Suzuki</t>
  </si>
  <si>
    <t>Black Mat</t>
  </si>
  <si>
    <t>Revenue</t>
  </si>
  <si>
    <t>Damian</t>
  </si>
  <si>
    <t>Blue</t>
  </si>
  <si>
    <t>Nissan</t>
  </si>
  <si>
    <t>Green</t>
  </si>
  <si>
    <t>Cost of sales</t>
  </si>
  <si>
    <t>Ioana</t>
  </si>
  <si>
    <t>Burdujeni</t>
  </si>
  <si>
    <t>Mercedes</t>
  </si>
  <si>
    <t>Gross Profit</t>
  </si>
  <si>
    <t>Daniel</t>
  </si>
  <si>
    <t>Pink</t>
  </si>
  <si>
    <t>BMW</t>
  </si>
  <si>
    <t>Alex</t>
  </si>
  <si>
    <t>Oradea</t>
  </si>
  <si>
    <t>Black</t>
  </si>
  <si>
    <t>Tesla</t>
  </si>
  <si>
    <t>Loredana</t>
  </si>
  <si>
    <t>Magenta</t>
  </si>
  <si>
    <t>Ferrari</t>
  </si>
  <si>
    <t>Ana</t>
  </si>
  <si>
    <t>Constanta</t>
  </si>
  <si>
    <t>Turquoise</t>
  </si>
  <si>
    <t>Range Rover</t>
  </si>
  <si>
    <t>Purple</t>
  </si>
  <si>
    <t>Alma</t>
  </si>
  <si>
    <t>Baia Mare</t>
  </si>
  <si>
    <t>Grey</t>
  </si>
  <si>
    <t>Dacia</t>
  </si>
  <si>
    <t>Insert Name</t>
  </si>
  <si>
    <t xml:space="preserve">Before </t>
  </si>
  <si>
    <t>After</t>
  </si>
  <si>
    <t>Plate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</si>
</sst>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000000"/>
      <name val="Arial"/>
      <family val="2"/>
      <charset val="177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4" fontId="3" fillId="0" borderId="0" xfId="0" applyNumberFormat="1" applyFont="1"/>
    <xf numFmtId="14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P17" sqref="P17"/>
    </sheetView>
  </sheetViews>
  <sheetFormatPr defaultRowHeight="15"/>
  <cols>
    <col min="1" max="1" width="12" bestFit="1" customWidth="1"/>
    <col min="2" max="2" width="18.7109375" bestFit="1" customWidth="1"/>
    <col min="4" max="4" width="10.5703125" bestFit="1" customWidth="1"/>
    <col min="5" max="5" width="11.7109375" bestFit="1" customWidth="1"/>
    <col min="6" max="6" width="10.7109375" bestFit="1" customWidth="1"/>
    <col min="7" max="7" width="13" bestFit="1" customWidth="1"/>
    <col min="9" max="9" width="11.140625" bestFit="1" customWidth="1"/>
    <col min="10" max="10" width="12.140625" bestFit="1" customWidth="1"/>
    <col min="15" max="15" width="10.7109375" bestFit="1" customWidth="1"/>
    <col min="16" max="16" width="17.42578125" bestFit="1" customWidth="1"/>
    <col min="17" max="17" width="12" bestFit="1" customWidth="1"/>
  </cols>
  <sheetData>
    <row r="1" spans="1:17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P1" s="3" t="s">
        <v>11</v>
      </c>
      <c r="Q1" s="3" t="s">
        <v>12</v>
      </c>
    </row>
    <row r="2" spans="1:17">
      <c r="A2">
        <v>28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>
        <v>271109</v>
      </c>
      <c r="J2" t="s">
        <v>18</v>
      </c>
      <c r="K2">
        <v>9500</v>
      </c>
      <c r="L2">
        <v>11000</v>
      </c>
      <c r="M2">
        <v>9900</v>
      </c>
      <c r="P2" s="4">
        <v>43831</v>
      </c>
      <c r="Q2" s="3">
        <v>105</v>
      </c>
    </row>
    <row r="3" spans="1:17">
      <c r="A3">
        <v>30</v>
      </c>
      <c r="B3" t="s">
        <v>19</v>
      </c>
      <c r="C3" t="s">
        <v>14</v>
      </c>
      <c r="D3" t="s">
        <v>20</v>
      </c>
      <c r="E3" t="s">
        <v>21</v>
      </c>
      <c r="F3" t="s">
        <v>22</v>
      </c>
      <c r="G3">
        <v>330591</v>
      </c>
      <c r="J3" t="s">
        <v>23</v>
      </c>
      <c r="K3">
        <v>700</v>
      </c>
      <c r="L3">
        <v>865</v>
      </c>
      <c r="M3">
        <v>753</v>
      </c>
      <c r="P3" s="4">
        <v>43862</v>
      </c>
      <c r="Q3" s="3">
        <v>104</v>
      </c>
    </row>
    <row r="4" spans="1:17">
      <c r="A4">
        <v>30</v>
      </c>
      <c r="B4" t="s">
        <v>24</v>
      </c>
      <c r="C4" t="s">
        <v>25</v>
      </c>
      <c r="D4" t="s">
        <v>22</v>
      </c>
      <c r="E4" t="s">
        <v>26</v>
      </c>
      <c r="F4" t="s">
        <v>20</v>
      </c>
      <c r="G4">
        <v>857642</v>
      </c>
      <c r="J4" t="s">
        <v>27</v>
      </c>
      <c r="K4">
        <f>K2-K3</f>
        <v>8800</v>
      </c>
      <c r="L4">
        <f>L2-L3</f>
        <v>10135</v>
      </c>
      <c r="M4">
        <f>M2-M3</f>
        <v>9147</v>
      </c>
      <c r="P4" s="4">
        <v>43891</v>
      </c>
      <c r="Q4" s="3">
        <v>106</v>
      </c>
    </row>
    <row r="5" spans="1:17">
      <c r="A5">
        <v>30</v>
      </c>
      <c r="B5" t="s">
        <v>28</v>
      </c>
      <c r="C5" t="s">
        <v>14</v>
      </c>
      <c r="D5" t="s">
        <v>29</v>
      </c>
      <c r="E5" t="s">
        <v>30</v>
      </c>
      <c r="F5" t="s">
        <v>15</v>
      </c>
      <c r="G5">
        <v>657895</v>
      </c>
      <c r="J5" s="2"/>
      <c r="P5" s="4">
        <v>43952</v>
      </c>
      <c r="Q5" s="3">
        <v>107</v>
      </c>
    </row>
    <row r="6" spans="1:17">
      <c r="A6">
        <v>33</v>
      </c>
      <c r="B6" t="s">
        <v>31</v>
      </c>
      <c r="C6" t="s">
        <v>32</v>
      </c>
      <c r="D6" t="s">
        <v>33</v>
      </c>
      <c r="E6" t="s">
        <v>34</v>
      </c>
      <c r="F6" t="s">
        <v>33</v>
      </c>
      <c r="G6">
        <v>452686</v>
      </c>
      <c r="P6" s="4">
        <v>43983</v>
      </c>
      <c r="Q6" s="3">
        <v>103</v>
      </c>
    </row>
    <row r="7" spans="1:17">
      <c r="A7">
        <v>38</v>
      </c>
      <c r="B7" t="s">
        <v>35</v>
      </c>
      <c r="C7" t="s">
        <v>14</v>
      </c>
      <c r="D7" t="s">
        <v>36</v>
      </c>
      <c r="E7" t="s">
        <v>37</v>
      </c>
      <c r="F7" t="s">
        <v>29</v>
      </c>
      <c r="G7">
        <v>469876</v>
      </c>
      <c r="P7" s="4">
        <v>44013</v>
      </c>
      <c r="Q7" s="3">
        <v>102</v>
      </c>
    </row>
    <row r="8" spans="1:17">
      <c r="A8">
        <v>31</v>
      </c>
      <c r="B8" t="s">
        <v>38</v>
      </c>
      <c r="C8" t="s">
        <v>39</v>
      </c>
      <c r="D8" t="s">
        <v>40</v>
      </c>
      <c r="E8" t="s">
        <v>41</v>
      </c>
      <c r="F8" t="s">
        <v>42</v>
      </c>
      <c r="G8">
        <v>458576</v>
      </c>
    </row>
    <row r="9" spans="1:17">
      <c r="A9">
        <v>31</v>
      </c>
      <c r="B9" t="s">
        <v>43</v>
      </c>
      <c r="C9" t="s">
        <v>44</v>
      </c>
      <c r="D9" t="s">
        <v>45</v>
      </c>
      <c r="E9" t="s">
        <v>46</v>
      </c>
      <c r="F9" t="s">
        <v>45</v>
      </c>
      <c r="G9">
        <v>958623</v>
      </c>
    </row>
    <row r="12" spans="1:17">
      <c r="A12" s="1" t="s">
        <v>47</v>
      </c>
      <c r="B12" s="2" t="s">
        <v>13</v>
      </c>
    </row>
    <row r="13" spans="1:17">
      <c r="A13" s="1" t="s">
        <v>0</v>
      </c>
      <c r="B13">
        <f>_xlfn.XLOOKUP(B12,B2:B9,A2:A9,"Client not registered")</f>
        <v>28</v>
      </c>
      <c r="I13" t="s">
        <v>27</v>
      </c>
      <c r="J13" s="2" t="s">
        <v>9</v>
      </c>
      <c r="K13">
        <f>_xlfn.XLOOKUP(J13,K1:M1,K4:M4)</f>
        <v>10135</v>
      </c>
      <c r="O13" t="s">
        <v>12</v>
      </c>
    </row>
    <row r="14" spans="1:17">
      <c r="A14" s="1" t="s">
        <v>2</v>
      </c>
      <c r="B14" t="str">
        <f>_xlfn.XLOOKUP(B12,B2:B9,C2:C9,"Client not registered",0,1)</f>
        <v>Bucharest</v>
      </c>
      <c r="O14" s="5">
        <v>43922</v>
      </c>
    </row>
    <row r="15" spans="1:17">
      <c r="A15" s="1" t="s">
        <v>3</v>
      </c>
      <c r="B15" t="str">
        <f>_xlfn.XLOOKUP(B12,B2:B9,D2:D9,"Client not registered",0,1)</f>
        <v>Red</v>
      </c>
      <c r="O15" s="2" t="s">
        <v>48</v>
      </c>
      <c r="P15">
        <f>_xlfn.XLOOKUP(O14,P2:P7,Q2:Q7,,-1)</f>
        <v>106</v>
      </c>
    </row>
    <row r="16" spans="1:17">
      <c r="A16" s="1" t="s">
        <v>4</v>
      </c>
      <c r="B16" t="str">
        <f>_xlfn.XLOOKUP(B12,B2:B9,E2:E9,"Client not registered")</f>
        <v>Suzuki</v>
      </c>
      <c r="O16" s="2" t="s">
        <v>49</v>
      </c>
      <c r="P16">
        <f>_xlfn.XLOOKUP(O14,P2:P7,Q2:Q7,,1)</f>
        <v>107</v>
      </c>
    </row>
    <row r="17" spans="1:2">
      <c r="A17" s="1" t="s">
        <v>5</v>
      </c>
      <c r="B17" t="str">
        <f>_xlfn.XLOOKUP(B12,B2:B9,F2:F9,"Client not registered",0,-1)</f>
        <v>Black Mat</v>
      </c>
    </row>
    <row r="18" spans="1:2">
      <c r="A18" s="1" t="s">
        <v>50</v>
      </c>
      <c r="B18">
        <f>_xlfn.XLOOKUP(B12,B2:B9,G2:G9,"Client not registered",0,1)</f>
        <v>271109</v>
      </c>
    </row>
    <row r="19" spans="1:2">
      <c r="A19" s="1"/>
    </row>
    <row r="20" spans="1:2">
      <c r="A20" s="1"/>
    </row>
    <row r="21" spans="1:2">
      <c r="A21" s="1"/>
    </row>
  </sheetData>
  <autoFilter ref="A1:B9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2024-02-11T13:23:11Z</dcterms:created>
  <dcterms:modified xsi:type="dcterms:W3CDTF">2024-02-11T16:40:51Z</dcterms:modified>
  <cp:category/>
  <cp:contentStatus/>
</cp:coreProperties>
</file>